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urendra_dattatrey\Desktop\S&amp;P Data\Glassdoor\competitor data extraction code\Thomson Reuters\"/>
    </mc:Choice>
  </mc:AlternateContent>
  <bookViews>
    <workbookView xWindow="0" yWindow="0" windowWidth="23040" windowHeight="9348" activeTab="1"/>
  </bookViews>
  <sheets>
    <sheet name="Thomson Reuters_pros_withrating" sheetId="1" r:id="rId1"/>
    <sheet name="Sheet1" sheetId="2" r:id="rId2"/>
  </sheets>
  <definedNames>
    <definedName name="_xlnm._FilterDatabase" localSheetId="1" hidden="1">Sheet1!$A$1:$B$7398</definedName>
  </definedNames>
  <calcPr calcId="0"/>
</workbook>
</file>

<file path=xl/calcChain.xml><?xml version="1.0" encoding="utf-8"?>
<calcChain xmlns="http://schemas.openxmlformats.org/spreadsheetml/2006/main">
  <c r="D72" i="1" l="1"/>
  <c r="F72" i="1"/>
  <c r="D83" i="1"/>
  <c r="F83" i="1"/>
  <c r="D194" i="1"/>
  <c r="F194" i="1"/>
  <c r="D282" i="1"/>
  <c r="F282" i="1"/>
  <c r="D399" i="1"/>
  <c r="F399" i="1"/>
  <c r="D416" i="1"/>
  <c r="F416" i="1"/>
  <c r="D435" i="1"/>
  <c r="F435" i="1"/>
  <c r="D443" i="1"/>
  <c r="F443" i="1"/>
  <c r="D451" i="1"/>
  <c r="F451" i="1"/>
  <c r="D466" i="1"/>
  <c r="F466" i="1"/>
  <c r="D479" i="1"/>
  <c r="F479" i="1"/>
  <c r="D493" i="1"/>
  <c r="F493" i="1"/>
  <c r="D496" i="1"/>
  <c r="F496" i="1"/>
  <c r="F500" i="1"/>
  <c r="D525" i="1"/>
  <c r="F525" i="1"/>
  <c r="D557" i="1"/>
  <c r="F557" i="1"/>
  <c r="D570" i="1"/>
  <c r="F570" i="1"/>
  <c r="D626" i="1"/>
  <c r="F626" i="1"/>
  <c r="F687" i="1"/>
  <c r="D732" i="1"/>
  <c r="F732" i="1"/>
  <c r="D787" i="1"/>
  <c r="F787" i="1"/>
  <c r="D796" i="1"/>
  <c r="F796" i="1"/>
  <c r="D815" i="1"/>
  <c r="F815" i="1"/>
  <c r="D845" i="1"/>
  <c r="F845" i="1"/>
  <c r="F853" i="1"/>
  <c r="D895" i="1"/>
  <c r="F895" i="1"/>
  <c r="D963" i="1"/>
  <c r="F963" i="1"/>
  <c r="D990" i="1"/>
  <c r="F990" i="1"/>
  <c r="D997" i="1"/>
  <c r="F997" i="1"/>
  <c r="D1080" i="1"/>
  <c r="F1080" i="1"/>
  <c r="D1088" i="1"/>
  <c r="F1088" i="1"/>
  <c r="D1173" i="1"/>
  <c r="F1173" i="1"/>
  <c r="D1178" i="1"/>
  <c r="F1178" i="1"/>
  <c r="D1229" i="1"/>
  <c r="F1229" i="1"/>
  <c r="D1289" i="1"/>
  <c r="F1289" i="1"/>
  <c r="D1303" i="1"/>
  <c r="F1303" i="1"/>
  <c r="D1352" i="1"/>
  <c r="F1352" i="1"/>
  <c r="D1374" i="1"/>
  <c r="F1374" i="1"/>
  <c r="D1420" i="1"/>
  <c r="F1420" i="1"/>
  <c r="F1441" i="1"/>
  <c r="D1489" i="1"/>
  <c r="F1489" i="1"/>
  <c r="D1555" i="1"/>
  <c r="F1555" i="1"/>
  <c r="D1575" i="1"/>
  <c r="F1575" i="1"/>
  <c r="F1587" i="1"/>
  <c r="D1598" i="1"/>
  <c r="F1598" i="1"/>
  <c r="D1617" i="1"/>
  <c r="F1617" i="1"/>
  <c r="D1625" i="1"/>
  <c r="F1625" i="1"/>
  <c r="D1659" i="1"/>
  <c r="F1659" i="1"/>
  <c r="D1676" i="1"/>
  <c r="F1676" i="1"/>
  <c r="D1686" i="1"/>
  <c r="F1686" i="1"/>
  <c r="D1698" i="1"/>
  <c r="F1698" i="1"/>
  <c r="D1843" i="1"/>
  <c r="F1843" i="1"/>
  <c r="D1895" i="1"/>
  <c r="F1895" i="1"/>
  <c r="D1964" i="1"/>
  <c r="F1964" i="1"/>
  <c r="D1991" i="1"/>
  <c r="F1991" i="1"/>
  <c r="D2049" i="1"/>
  <c r="F2049" i="1"/>
  <c r="D2085" i="1"/>
  <c r="F2085" i="1"/>
  <c r="D2091" i="1"/>
  <c r="F2091" i="1"/>
  <c r="D2194" i="1"/>
  <c r="F2194" i="1"/>
  <c r="D2204" i="1"/>
  <c r="F2204" i="1"/>
  <c r="D2214" i="1"/>
  <c r="F2214" i="1"/>
  <c r="F2256" i="1"/>
  <c r="D2305" i="1"/>
  <c r="F2305" i="1"/>
  <c r="D2314" i="1"/>
  <c r="F2314" i="1"/>
  <c r="F2440" i="1"/>
  <c r="D2471" i="1"/>
  <c r="F2471" i="1"/>
  <c r="D2477" i="1"/>
  <c r="F2477" i="1"/>
  <c r="D2480" i="1"/>
  <c r="F2480" i="1"/>
  <c r="F2496" i="1"/>
  <c r="D2519" i="1"/>
  <c r="F2519" i="1"/>
  <c r="D2544" i="1"/>
  <c r="F2544" i="1"/>
  <c r="D2647" i="1"/>
  <c r="F2647" i="1"/>
  <c r="D2686" i="1"/>
  <c r="F2686" i="1"/>
  <c r="D2738" i="1"/>
  <c r="F2738" i="1"/>
  <c r="D2778" i="1"/>
  <c r="F2778" i="1"/>
  <c r="D2790" i="1"/>
  <c r="F2790" i="1"/>
  <c r="D2829" i="1"/>
  <c r="F2829" i="1"/>
  <c r="D2889" i="1"/>
  <c r="F2889" i="1"/>
  <c r="D2899" i="1"/>
  <c r="F2899" i="1"/>
  <c r="D2916" i="1"/>
  <c r="F2916" i="1"/>
  <c r="D2917" i="1"/>
  <c r="F2917" i="1"/>
  <c r="D2987" i="1"/>
  <c r="F2987" i="1"/>
  <c r="D3052" i="1"/>
  <c r="F3052" i="1"/>
  <c r="D3065" i="1"/>
  <c r="F3065" i="1"/>
  <c r="D3084" i="1"/>
  <c r="F3084" i="1"/>
  <c r="D3097" i="1"/>
  <c r="F3097" i="1"/>
  <c r="F3120" i="1"/>
  <c r="D3154" i="1"/>
  <c r="F3154" i="1"/>
  <c r="D3224" i="1"/>
  <c r="F3224" i="1"/>
  <c r="D3300" i="1"/>
  <c r="F3300" i="1"/>
  <c r="D3311" i="1"/>
  <c r="F3311" i="1"/>
  <c r="D3424" i="1"/>
  <c r="F3424" i="1"/>
  <c r="D3458" i="1"/>
  <c r="F3458" i="1"/>
  <c r="D3571" i="1"/>
  <c r="F3571" i="1"/>
  <c r="D3659" i="1"/>
  <c r="F3659" i="1"/>
  <c r="D3687" i="1"/>
  <c r="F3687" i="1"/>
  <c r="D3722" i="1"/>
  <c r="F3722" i="1"/>
  <c r="D3795" i="1"/>
  <c r="F3795" i="1"/>
  <c r="D3849" i="1"/>
  <c r="F3849" i="1"/>
  <c r="D3867" i="1"/>
  <c r="F3867" i="1"/>
  <c r="D3892" i="1"/>
  <c r="F3892" i="1"/>
  <c r="D3939" i="1"/>
  <c r="F3939" i="1"/>
  <c r="D4041" i="1"/>
  <c r="F4041" i="1"/>
  <c r="D4086" i="1"/>
  <c r="F4086" i="1"/>
  <c r="D4126" i="1"/>
  <c r="F4126" i="1"/>
  <c r="D4144" i="1"/>
  <c r="F4144" i="1"/>
  <c r="D4198" i="1"/>
  <c r="F4198" i="1"/>
  <c r="D4285" i="1"/>
  <c r="F4285" i="1"/>
  <c r="D4325" i="1"/>
  <c r="F4325" i="1"/>
  <c r="D4329" i="1"/>
  <c r="F4329" i="1"/>
  <c r="D4341" i="1"/>
  <c r="F4341" i="1"/>
  <c r="D4356" i="1"/>
  <c r="F4356" i="1"/>
  <c r="D4425" i="1"/>
  <c r="F4425" i="1"/>
  <c r="D4439" i="1"/>
  <c r="F4439" i="1"/>
  <c r="D4533" i="1"/>
  <c r="F4533" i="1"/>
  <c r="D4534" i="1"/>
  <c r="F4534" i="1"/>
  <c r="D4583" i="1"/>
  <c r="F4583" i="1"/>
  <c r="D4597" i="1"/>
  <c r="F4597" i="1"/>
  <c r="D4745" i="1"/>
  <c r="F4745" i="1"/>
  <c r="D4749" i="1"/>
  <c r="F4749" i="1"/>
  <c r="D4760" i="1"/>
  <c r="F4760" i="1"/>
  <c r="D4812" i="1"/>
  <c r="F4812" i="1"/>
  <c r="D4816" i="1"/>
  <c r="F4816" i="1"/>
  <c r="D4888" i="1"/>
  <c r="F4888" i="1"/>
  <c r="D4968" i="1"/>
  <c r="F4968" i="1"/>
  <c r="D5006" i="1"/>
  <c r="F5006" i="1"/>
  <c r="D5054" i="1"/>
  <c r="F5054" i="1"/>
  <c r="D5114" i="1"/>
  <c r="F5114" i="1"/>
  <c r="D5172" i="1"/>
  <c r="F5172" i="1"/>
  <c r="D5199" i="1"/>
  <c r="F5199" i="1"/>
  <c r="D5230" i="1"/>
  <c r="F5230" i="1"/>
  <c r="D5362" i="1"/>
  <c r="F5362" i="1"/>
  <c r="D5397" i="1"/>
  <c r="F5397" i="1"/>
  <c r="D5571" i="1"/>
  <c r="F5571" i="1"/>
  <c r="D5629" i="1"/>
  <c r="F5629" i="1"/>
  <c r="D5673" i="1"/>
  <c r="F5673" i="1"/>
  <c r="F5729" i="1"/>
  <c r="D5730" i="1"/>
  <c r="F5730" i="1"/>
  <c r="F5733" i="1"/>
  <c r="D5812" i="1"/>
  <c r="F5812" i="1"/>
  <c r="D5895" i="1"/>
  <c r="F5895" i="1"/>
  <c r="D5936" i="1"/>
  <c r="F5936" i="1"/>
  <c r="F5944" i="1"/>
  <c r="D5975" i="1"/>
  <c r="F5975" i="1"/>
  <c r="D5996" i="1"/>
  <c r="F5996" i="1"/>
  <c r="D6008" i="1"/>
  <c r="F6008" i="1"/>
  <c r="D6017" i="1"/>
  <c r="F6017" i="1"/>
  <c r="D6033" i="1"/>
  <c r="F6033" i="1"/>
  <c r="D6068" i="1"/>
  <c r="F6068" i="1"/>
  <c r="D6113" i="1"/>
  <c r="F6113" i="1"/>
  <c r="D6158" i="1"/>
  <c r="F6158" i="1"/>
  <c r="D6204" i="1"/>
  <c r="F6204" i="1"/>
  <c r="D6239" i="1"/>
  <c r="F6239" i="1"/>
  <c r="D6280" i="1"/>
  <c r="F6280" i="1"/>
  <c r="D6285" i="1"/>
  <c r="F6285" i="1"/>
  <c r="D6304" i="1"/>
  <c r="F6304" i="1"/>
  <c r="D6336" i="1"/>
  <c r="F6336" i="1"/>
  <c r="D6377" i="1"/>
  <c r="F6377" i="1"/>
  <c r="F6409" i="1"/>
  <c r="D6528" i="1"/>
  <c r="F6528" i="1"/>
  <c r="D6533" i="1"/>
  <c r="F6533" i="1"/>
  <c r="D6574" i="1"/>
  <c r="F6574" i="1"/>
  <c r="D6578" i="1"/>
  <c r="F6578" i="1"/>
  <c r="D6594" i="1"/>
  <c r="F6594" i="1"/>
  <c r="F6637" i="1"/>
  <c r="D6854" i="1"/>
  <c r="F6854" i="1"/>
  <c r="D6955" i="1"/>
  <c r="F6955" i="1"/>
  <c r="D6964" i="1"/>
  <c r="F6964" i="1"/>
  <c r="F7007" i="1"/>
  <c r="D7010" i="1"/>
  <c r="F7010" i="1"/>
  <c r="D7015" i="1"/>
  <c r="F7015" i="1"/>
  <c r="D7030" i="1"/>
  <c r="F7030" i="1"/>
  <c r="D7042" i="1"/>
  <c r="F7042" i="1"/>
  <c r="D7047" i="1"/>
  <c r="F7047" i="1"/>
  <c r="D7074" i="1"/>
  <c r="F7074" i="1"/>
  <c r="D7109" i="1"/>
  <c r="F7109" i="1"/>
  <c r="F7110" i="1"/>
  <c r="D7125" i="1"/>
  <c r="F7125" i="1"/>
  <c r="D7151" i="1"/>
  <c r="F7151" i="1"/>
  <c r="D7173" i="1"/>
  <c r="F7173" i="1"/>
  <c r="F7188" i="1"/>
  <c r="D5115" i="1"/>
  <c r="F6716" i="1"/>
  <c r="D6716" i="1"/>
  <c r="F5115" i="1"/>
  <c r="F1690" i="1"/>
</calcChain>
</file>

<file path=xl/sharedStrings.xml><?xml version="1.0" encoding="utf-8"?>
<sst xmlns="http://schemas.openxmlformats.org/spreadsheetml/2006/main" count="39853" uniqueCount="15816">
  <si>
    <t>Unnamed: 0</t>
  </si>
  <si>
    <t>X1</t>
  </si>
  <si>
    <t>pros_page1</t>
  </si>
  <si>
    <t>pros_page_rating_value</t>
  </si>
  <si>
    <t>answer_re</t>
  </si>
  <si>
    <t>answer_re_oth</t>
  </si>
  <si>
    <t>answer_re_n</t>
  </si>
  <si>
    <t>Lot's of opportunity if you enjoy change and are willing to embrace it Supportive management for development opportunities</t>
  </si>
  <si>
    <t>lot s of opportunity if you enjoy change and are willing to embrace it supportive management for development opportunities</t>
  </si>
  <si>
    <t>management</t>
  </si>
  <si>
    <t>Ã“timo ambiente, equipamentos de ponta, estrutura de muita qualidade e equipe disposta a ajudar.</t>
  </si>
  <si>
    <t xml:space="preserve">Ã³timo ambiente equipamentos de ponta estrutura de muita qualidade e equipe disposta a ajudar </t>
  </si>
  <si>
    <t>Grande porte com benefÃ­cios compatÃ­veis</t>
  </si>
  <si>
    <t>grande porte com benefÃ­cios compatÃ­veis</t>
  </si>
  <si>
    <t>Loved working here and good environment.</t>
  </si>
  <si>
    <t xml:space="preserve">loved working here and good environment </t>
  </si>
  <si>
    <t>working</t>
  </si>
  <si>
    <t>Good work and life balance</t>
  </si>
  <si>
    <t>good work and life balance</t>
  </si>
  <si>
    <t>work, balance</t>
  </si>
  <si>
    <t>great place to learn and growth</t>
  </si>
  <si>
    <t>place, great</t>
  </si>
  <si>
    <t>Good benefits and very nice people</t>
  </si>
  <si>
    <t>good benefits and very nice people</t>
  </si>
  <si>
    <t>benefits, people</t>
  </si>
  <si>
    <t>Mostly let you just work</t>
  </si>
  <si>
    <t>mostly let you just work</t>
  </si>
  <si>
    <t>work</t>
  </si>
  <si>
    <t>One of the Top MNC company. Helps in growing and learning opportunity.</t>
  </si>
  <si>
    <t xml:space="preserve">one of the top mnc company helps in growing and learning opportunity </t>
  </si>
  <si>
    <t>The only pro I can think of is that there is amazing flexibility.</t>
  </si>
  <si>
    <t xml:space="preserve">the only pro i can think of is that there is amazing flexibility </t>
  </si>
  <si>
    <t>1. Flexibility 2. Excellent work environment 3. Professionalism 4. Nice work culture 5. Best mediclaim coverage not only for employees and immediate dependents but for parents as well</t>
  </si>
  <si>
    <t>. Flexibility . Excellent work environment . Professionalism . Nice work culture . Best mediclaim coverage not only for employees and immediate dependents but for parents as well</t>
  </si>
  <si>
    <t xml:space="preserve"> flexibility excellent work environment professionalism nice work culture best mediclaim coverage not only for employees and immediate dependents but for parents as well</t>
  </si>
  <si>
    <t>culture, work, environment</t>
  </si>
  <si>
    <t>Good benefits! Flexible work schedule. People tend to stay with company.</t>
  </si>
  <si>
    <t xml:space="preserve">good benefits flexible work schedule people tend to stay with company </t>
  </si>
  <si>
    <t>No pros only cons.. senseless</t>
  </si>
  <si>
    <t>no pros only cons senseless</t>
  </si>
  <si>
    <t>Autonomy and creativity is encouraged.</t>
  </si>
  <si>
    <t xml:space="preserve">autonomy and creativity is encouraged </t>
  </si>
  <si>
    <t>Nice place to work and learn new technologies</t>
  </si>
  <si>
    <t>nice place to work and learn new technologies</t>
  </si>
  <si>
    <t>work, place</t>
  </si>
  <si>
    <t>A empresa mudou bastante nos Ãºltimos meses, acredito que pelo fato de muitas pessoas terem saÃ­do, foi feito um plano de retenÃ§Ã£o onde muitas pessoas foram promovidas e/ou ganharam um aumento para equiparar com o mercado. Acredito que esse movimento precisa continuar para reter seus talentos e atingir a aqueles que nÃ£o tiveram a oportunidade de serem reconhecidos. Em relaÃ§Ã£o a gestÃ£o, na minha opiniÃ£o teve uma boa... melhora, parece que os gestores tem sido mais transparentes com o que acontece, ao invÃ©s de negligenciar fatos no intuito de manter seus colaboradores motivados. Em relaÃ§Ã£o as horas extras, elas nÃ£o acabaram, mas melhorou bastante, os gestores que antes pediam para fazer horas e horas extras, agora se mostram um pouco mais preocupados com o excesso de trabalho fora do horÃ¡rio (por mais que ainda existam pessoas trabalhando em publicaÃ§Ãµes no final de semana). A parte de cultura da empresa, que antes nÃ£o existia, agora estÃ¡ acontecendo, tem acontecido vÃ¡rios eventos e aÃ§Ãµes para melhorar o ambiente e a cultura da empresa. Minha percepÃ§Ã£o da empresa nos Ãºltimos 6 meses melhorou bastante, as vezes me sindo um pouco desconfortÃ¡vel com certas situaÃ§Ãµes, porÃ©m vejo um movimento onde os responsÃ¡veis pela empresa estÃ£o buscando melhorar as coisas.</t>
  </si>
  <si>
    <t>A empresa mudou bastante nos Ãºltimos meses, acredito que pelo fato de muitas pessoas terem saÃ­do, foi feito um plano de retenÃ§Ã£o onde muitas pessoas foram promovidas e/ou ganharam um aumento para equiparar com o mercado. Acredito que esse movimento precisa continuar para reter seus talentos e atingir a aqueles que nÃ£o tiveram a oportunidade de serem reconhecidos. Em relaÃ§Ã£o a gestÃ£o, na minha opiniÃ£o teve uma boa... melhora, parece que os gestores tem sido mais transparentes com o que acontece, ao invÃ©s de negligenciar fatos no intuito de manter seus colaboradores motivados. Em relaÃ§Ã£o as horas extras, elas nÃ£o acabaram, mas melhorou bastante, os gestores que antes pediam para fazer horas e horas extras, agora se mostram um pouco mais preocupados com o excesso de trabalho fora do horÃ¡rio (por mais que ainda existam pessoas trabalhando em publicaÃ§Ãµes no final de semana). A parte de cultura da empresa, que antes nÃ£o existia, agora estÃ¡ acontecendo, tem acontecido vÃ¡rios eventos e aÃ§Ãµes para melhorar o ambiente e a cultura da empresa. Minha percepÃ§Ã£o da empresa nos Ãºltimos meses melhorou bastante, as vezes me sindo um pouco desconfortÃ¡vel com certas situaÃ§Ãµes, porÃ©m vejo um movimento onde os responsÃ¡veis pela empresa estÃ£o buscando melhorar as coisas.</t>
  </si>
  <si>
    <t xml:space="preserve">a empresa mudou bastante nos Ãºltimos meses acredito que pelo fato de muitas pessoas terem saÃ­do foi feito um plano de retenÃ§Ã£o onde muitas pessoas foram promovidas e ou ganharam um aumento para equiparar com o mercado acredito que esse movimento precisa continuar para reter seus talentos e atingir a aqueles que nÃ£o tiveram a oportunidade de serem reconhecidos em relaÃ§Ã£o a gestÃ£o na minha opiniÃ£o teve uma boa melhora parece que os gestores tem sido mais transparentes com o que acontece ao invÃ©s de negligenciar fatos no intuito de manter seus colaboradores motivados em relaÃ§Ã£o as horas extras elas nÃ£o acabaram mas melhorou bastante os gestores que antes pediam para fazer horas e horas extras agora se mostram um pouco mais preocupados com o excesso de trabalho fora do horÃ¡rio por mais que ainda existam pessoas trabalhando em publicaÃ§Ãµes no final de semana a parte de cultura da empresa que antes nÃ£o existia agora estÃ¡ acontecendo tem acontecido vÃ¡rios eventos e aÃ§Ãµes para melhorar o ambiente e a cultura da empresa minha percepÃ§Ã£o da empresa nos Ãºltimos meses melhorou bastante as vezes me sindo um pouco desconfortÃ¡vel com certas situaÃ§Ãµes porÃ©m vejo um movimento onde os responsÃ¡veis pela empresa estÃ£o buscando melhorar as coisas </t>
  </si>
  <si>
    <t>Leadership is motivated to innovate, management listens. Diverse and bright colleagues. Lots of room for growth and promotion if you are willing to put in the work.</t>
  </si>
  <si>
    <t xml:space="preserve">leadership is motivated to innovate management listens diverse and bright colleagues lots of room for growth and promotion if you are willing to put in the work </t>
  </si>
  <si>
    <t>We have an open door policies that helps us to reach every manager at the company, VR, Medical Assistance, Odontological Assistance and health benefits.</t>
  </si>
  <si>
    <t xml:space="preserve">we have an open door policies that helps us to reach every manager at the company vr medical assistance odontological assistance and health benefits </t>
  </si>
  <si>
    <t>health</t>
  </si>
  <si>
    <t>Fantastic people, supportive environment. Plenty of opportunity to try new roles and get involved in a wide range of projects</t>
  </si>
  <si>
    <t>fantastic people supportive environment plenty of opportunity to try new roles and get involved in a wide range of projects</t>
  </si>
  <si>
    <t>Great people Great Culture Fun</t>
  </si>
  <si>
    <t>great people great culture fun</t>
  </si>
  <si>
    <t>people</t>
  </si>
  <si>
    <t>I enjoy working here because I get to interact with leadership team and have complete transparency of their vision and this helps me to plan my work and deliver.</t>
  </si>
  <si>
    <t xml:space="preserve">i enjoy working here because i get to interact with leadership team and have complete transparency of their vision and this helps me to plan my work and deliver </t>
  </si>
  <si>
    <t>work, working</t>
  </si>
  <si>
    <t>Good pay and good benefits; global opportunities.</t>
  </si>
  <si>
    <t xml:space="preserve">good pay and good benefits global opportunities </t>
  </si>
  <si>
    <t>pay</t>
  </si>
  <si>
    <t>Very good to staff and provide work lie balance</t>
  </si>
  <si>
    <t>very good to staff and provide work lie balance</t>
  </si>
  <si>
    <t>Great people, Good benefits, Work/life balance</t>
  </si>
  <si>
    <t>great people good benefits work life balance</t>
  </si>
  <si>
    <t>balance</t>
  </si>
  <si>
    <t>Good work life balance. Great location</t>
  </si>
  <si>
    <t>good work life balance great location</t>
  </si>
  <si>
    <t>It is utter shameful to give feedback about HighQ Solutions ( Thomson Reuters) India Operations. Indian Management Team is literally pathetic to work with and London Management Team along with CEO are totally unaware of things that are happening and are being managed in India.</t>
  </si>
  <si>
    <t xml:space="preserve">it is utter shameful to give feedback about highq solutions thomson reuters india operations indian management team is literally pathetic to work with and london management team along with ceo are totally unaware of things that are happening and are being managed in india </t>
  </si>
  <si>
    <t>Good company to work for experienced people but not for freshers. Good work culture.</t>
  </si>
  <si>
    <t xml:space="preserve">good company to work for experienced people but not for freshers good work culture </t>
  </si>
  <si>
    <t>work, people, company</t>
  </si>
  <si>
    <t>Nice place to work and have colleagues</t>
  </si>
  <si>
    <t>nice place to work and have colleagues</t>
  </si>
  <si>
    <t>Great colleagues, overall a good working environment.</t>
  </si>
  <si>
    <t xml:space="preserve">great colleagues overall a good working environment </t>
  </si>
  <si>
    <t>Good culture; good benefits; work life balance</t>
  </si>
  <si>
    <t>good culture good benefits work life balance</t>
  </si>
  <si>
    <t>Great place to work and policies are good.</t>
  </si>
  <si>
    <t xml:space="preserve">great place to work and policies are good </t>
  </si>
  <si>
    <t>It was a great place to work before they acquired Reuters. Glad I left before they closed the Rochester office.</t>
  </si>
  <si>
    <t xml:space="preserve">it was a great place to work before they acquired reuters glad i left before they closed the rochester office </t>
  </si>
  <si>
    <t>work, place, great</t>
  </si>
  <si>
    <t>good starting role for sales enthusiasts</t>
  </si>
  <si>
    <t>Benefits! Vacation, working remotely, 401K, Insurance, flexible.</t>
  </si>
  <si>
    <t>Benefits! Vacation, working remotely, K, Insurance, flexible.</t>
  </si>
  <si>
    <t xml:space="preserve">benefits vacation working remotely k insurance flexible </t>
  </si>
  <si>
    <t>Work-life balance. Easy product to sell.</t>
  </si>
  <si>
    <t xml:space="preserve">work life balance easy product to sell </t>
  </si>
  <si>
    <t>Parental Leave Policy, Yearly Bonuses and Raises, Room for Lateral Movement</t>
  </si>
  <si>
    <t>parental leave policy yearly bonuses and raises room for lateral movement</t>
  </si>
  <si>
    <t>Big company with big budgets Friendly work environment</t>
  </si>
  <si>
    <t>big company with big budgets friendly work environment</t>
  </si>
  <si>
    <t>work, environment, company</t>
  </si>
  <si>
    <t>Global organisation focusing on quality and doing good.</t>
  </si>
  <si>
    <t xml:space="preserve">global organisation focusing on quality and doing good </t>
  </si>
  <si>
    <t>No such reason to work in that company</t>
  </si>
  <si>
    <t>no such reason to work in that company</t>
  </si>
  <si>
    <t>work, company</t>
  </si>
  <si>
    <t>the people in the company are amazing</t>
  </si>
  <si>
    <t>people, company</t>
  </si>
  <si>
    <t>Facility and cafeteria are it.</t>
  </si>
  <si>
    <t xml:space="preserve">facility and cafeteria are it </t>
  </si>
  <si>
    <t>Nice culture, good growth opportunity, good for freshers, less pressures.</t>
  </si>
  <si>
    <t xml:space="preserve">nice culture good growth opportunity good for freshers less pressures </t>
  </si>
  <si>
    <t>Bom salÃ¡rio e boa estrutura da empresa</t>
  </si>
  <si>
    <t>bom salÃ¡rio e boa estrutura da empresa</t>
  </si>
  <si>
    <t>Flexible work hours, good benefits</t>
  </si>
  <si>
    <t>flexible work hours good benefits</t>
  </si>
  <si>
    <t>work, benefits</t>
  </si>
  <si>
    <t>Thomson Reuters provides finest work place to the employees. The work life balance you get is next to none. The culture, ethics and values of the company are really a standard in the industry. Thomson Reuters offers lot of classrooms and online trainings that build the overall personality of an employee. A thorough professional company. There is absolutely no unprofessionalism and employees are treated as... equal.</t>
  </si>
  <si>
    <t xml:space="preserve">thomson reuters provides finest work place to the employees the work life balance you get is next to none the culture ethics and values of the company are really a standard in the industry thomson reuters offers lot of classrooms and online trainings that build the overall personality of an employee a thorough professional company there is absolutely no unprofessionalism and employees are treated as equal </t>
  </si>
  <si>
    <t>work, balance, place, company</t>
  </si>
  <si>
    <t>Very Friendly environment, Very good platform to start a career, Stability is not a problem as issues are resolved within the reach of the company.</t>
  </si>
  <si>
    <t xml:space="preserve">very friendly environment very good platform to start a career stability is not a problem as issues are resolved within the reach of the company </t>
  </si>
  <si>
    <t>Work culture is very nice</t>
  </si>
  <si>
    <t>work culture is very nice</t>
  </si>
  <si>
    <t>culture</t>
  </si>
  <si>
    <t>Work environment is nice and great</t>
  </si>
  <si>
    <t>work environment is nice and great</t>
  </si>
  <si>
    <t>environment, great</t>
  </si>
  <si>
    <t>Sometimes can get onto innovation product</t>
  </si>
  <si>
    <t>sometimes can get onto innovation product</t>
  </si>
  <si>
    <t>Solid base salary and commission. Target is 60k. After one year you will get promoted to a better role (If you hit your numbers). It is not too difficult to hit your numbers... Come in, make your calls and emails and you will probably hit. However, there are some segments where is is not as easy. Managers are very helpful and resourceful with networking and career progression. Great place to come and grow... your career and to foster networking. Also, work stays at work and you have nothing to take home or work from home on.</t>
  </si>
  <si>
    <t>Solid base salary and commission. Target is k. After one year you will get promoted to a better role (If you hit your numbers). It is not too difficult to hit your numbers... Come in, make your calls and emails and you will probably hit. However, there are some segments where is is not as easy. Managers are very helpful and resourceful with networking and career progression. Great place to come and grow... your career and to foster networking. Also, work stays at work and you have nothing to take home or work from home on.</t>
  </si>
  <si>
    <t xml:space="preserve">solid base salary and commission target is k after one year you will get promoted to a better role if you hit your numbers it is not too difficult to hit your numbers come in make your calls and emails and you will probably hit however there are some segments where is is not as easy managers are very helpful and resourceful with networking and career progression great place to come and grow your career and to foster networking also work stays at work and you have nothing to take home or work from home on </t>
  </si>
  <si>
    <t>work, salary, place, home</t>
  </si>
  <si>
    <t>Best company to work</t>
  </si>
  <si>
    <t>best company to work</t>
  </si>
  <si>
    <t>good work enviornment decent pay</t>
  </si>
  <si>
    <t>work, pay</t>
  </si>
  <si>
    <t>Perfect work and life balance</t>
  </si>
  <si>
    <t>perfect work and life balance</t>
  </si>
  <si>
    <t>Interesting projects, talented and professional coworkers, great experience building position, good work-life balance</t>
  </si>
  <si>
    <t>interesting projects talented and professional coworkers great experience building position good work life balance</t>
  </si>
  <si>
    <t>balance, talented, great</t>
  </si>
  <si>
    <t>* Wonderful, supportive culture across all locations and business units * Real commitment to flexibility, diversity &amp; inclusion * Market leader in everything it touches &amp; willing to invest resources continually to stay that way * Large enough to provide a lot of opportunities * Senior leadership is genuinely enthusiastic about what they do and company mission; also genuinely good leaders (both together... is rare)</t>
  </si>
  <si>
    <t xml:space="preserve"> wonderful supportive culture across all locations and business units real commitment to flexibility diversity inclusion market leader in everything it touches willing to invest resources continually to stay that way large enough to provide a lot of opportunities senior leadership is genuinely enthusiastic about what they do and company mission also genuinely good leaders both together is rare </t>
  </si>
  <si>
    <t>culture, company</t>
  </si>
  <si>
    <t>good work life balance for all</t>
  </si>
  <si>
    <t>Work life balance and employee values are respected.</t>
  </si>
  <si>
    <t xml:space="preserve">work life balance and employee values are respected </t>
  </si>
  <si>
    <t>Great benefits, good work life balance, good name on CV</t>
  </si>
  <si>
    <t>great benefits good work life balance good name on cv</t>
  </si>
  <si>
    <t>Lots to do Interaction with clients around the country Free Starbucks coffee daily</t>
  </si>
  <si>
    <t>lots to do interaction with clients around the country free starbucks coffee daily</t>
  </si>
  <si>
    <t>Flexbilidad laboral posibilidad de crecimiento interno dinamica para trabajar entre sectores gran clima de trabajo</t>
  </si>
  <si>
    <t>flexbilidad laboral posibilidad de crecimiento interno dinamica para trabajar entre sectores gran clima de trabajo</t>
  </si>
  <si>
    <t>great pay fun people good atmosphere once you get in they are very helpful guiding you to your next role or career path</t>
  </si>
  <si>
    <t>great, pay, people</t>
  </si>
  <si>
    <t>Calidad humana. Llave de refrigerios.</t>
  </si>
  <si>
    <t xml:space="preserve">calidad humana llave de refrigerios </t>
  </si>
  <si>
    <t>good environment benefits and 401k</t>
  </si>
  <si>
    <t>good environment benefits and k</t>
  </si>
  <si>
    <t>environment, benefits</t>
  </si>
  <si>
    <t>Good salaries with nice incentive</t>
  </si>
  <si>
    <t>good salaries with nice incentive</t>
  </si>
  <si>
    <t>Work life balance, benefits, co-workers</t>
  </si>
  <si>
    <t>work life balance benefits co workers</t>
  </si>
  <si>
    <t>SalÃ¡rio, aprendizado, localizaÃ§Ã£o, benefÃ­cios, plr</t>
  </si>
  <si>
    <t>salÃ¡rio aprendizado localizaÃ§Ã£o benefÃ­cios plr</t>
  </si>
  <si>
    <t>Good benefits and generous vacation.</t>
  </si>
  <si>
    <t xml:space="preserve">good benefits and generous vacation </t>
  </si>
  <si>
    <t>benefits</t>
  </si>
  <si>
    <t>BenefÃ­cios de alta compatibilidade com o mercado de trabalho</t>
  </si>
  <si>
    <t>benefÃ­cios de alta compatibilidade com o mercado de trabalho</t>
  </si>
  <si>
    <t>Only work life balance is good</t>
  </si>
  <si>
    <t>only work life balance is good</t>
  </si>
  <si>
    <t>Better place to work Work -life balance</t>
  </si>
  <si>
    <t>better place to work work life balance</t>
  </si>
  <si>
    <t>work, balance, place</t>
  </si>
  <si>
    <t xml:space="preserve"> flexible hours good experience with extensive learning good guidance and training good experience with handling tight deadlines intense work load being detailed and multitasking</t>
  </si>
  <si>
    <t>work, hours</t>
  </si>
  <si>
    <t>Pay is decent Holiday policy good with ample yearly leaves Office facilities good Lateral movement easy Access to good data platforms</t>
  </si>
  <si>
    <t>pay is decent holiday policy good with ample yearly leaves office facilities good lateral movement easy access to good data platforms</t>
  </si>
  <si>
    <t>Muito bom para aprender o sistema DomÃ­nio e ser conhecido entre os contadores.</t>
  </si>
  <si>
    <t xml:space="preserve">muito bom para aprender o sistema domÃ­nio e ser conhecido entre os contadores </t>
  </si>
  <si>
    <t>Awesome culture and opportunities to work with different teams</t>
  </si>
  <si>
    <t>awesome culture and opportunities to work with different teams</t>
  </si>
  <si>
    <t>culture, work</t>
  </si>
  <si>
    <t>good organisation and much materials to get knowledge regarding products and services.</t>
  </si>
  <si>
    <t xml:space="preserve">good organisation and much materials to get knowledge regarding products and services </t>
  </si>
  <si>
    <t>Empresa grande e oportunidade de aprender com os profissionais dela</t>
  </si>
  <si>
    <t>empresa grande e oportunidade de aprender com os profissionais dela</t>
  </si>
  <si>
    <t>The Thomson Reuters is Refinitiv now</t>
  </si>
  <si>
    <t>the thomson reuters is refinitiv now</t>
  </si>
  <si>
    <t>Thomson Reuters was one of the most diverse environments I have worked for. This includes not only the employees but departments as well. Being able to specifically contribute to the overall support and creation of diversity with internal and external projects. Involvement, acceptance, understanding, sharing, and collaborating with people and groups of all backgrounds shows that this company goes above and beyond... making this one of the best places to work,</t>
  </si>
  <si>
    <t xml:space="preserve">thomson reuters was one of the most diverse environments i have worked for this includes not only the employees but departments as well being able to specifically contribute to the overall support and creation of diversity with internal and external projects involvement acceptance understanding sharing and collaborating with people and groups of all backgrounds shows that this company goes above and beyond making this one of the best places to work </t>
  </si>
  <si>
    <t>company, people</t>
  </si>
  <si>
    <t>Has a great professional staff</t>
  </si>
  <si>
    <t>has a great professional staff</t>
  </si>
  <si>
    <t>great</t>
  </si>
  <si>
    <t>Clima na equipe e ambiente multicultural.</t>
  </si>
  <si>
    <t xml:space="preserve">clima na equipe e ambiente multicultural </t>
  </si>
  <si>
    <t>They understand work life balance, so you will be happy with the flexibility.</t>
  </si>
  <si>
    <t xml:space="preserve">they understand work life balance so you will be happy with the flexibility </t>
  </si>
  <si>
    <t xml:space="preserve"> fantastic team spirit competitive reuters trading banking product suite wide reange of respnsibilities</t>
  </si>
  <si>
    <t>Fast-paced, competitive pay, great group of co-workers.</t>
  </si>
  <si>
    <t xml:space="preserve">fast paced competitive pay great group of co workers </t>
  </si>
  <si>
    <t>There are clear pay grades with assessments to prove you're ready to move up when you satisfy requirements. Plus lots of job opportunities within the business to develop your skills</t>
  </si>
  <si>
    <t>there are clear pay grades with assessments to prove you re ready to move up when you satisfy requirements plus lots of job opportunities within the business to develop your skills</t>
  </si>
  <si>
    <t>Flexibilidad horaria y tranquilidad para trabajar</t>
  </si>
  <si>
    <t>flexibilidad horaria y tranquilidad para trabajar</t>
  </si>
  <si>
    <t>Friendly work environment, good managers, great trainee pool plan</t>
  </si>
  <si>
    <t>friendly work environment good managers great trainee pool plan</t>
  </si>
  <si>
    <t>work, great</t>
  </si>
  <si>
    <t>Great Team Continuous Professional Development Great Bonuses Great Perks</t>
  </si>
  <si>
    <t>great team continuous professional development great bonuses great perks</t>
  </si>
  <si>
    <t>Ok environment stable work and salary.</t>
  </si>
  <si>
    <t xml:space="preserve">ok environment stable work and salary </t>
  </si>
  <si>
    <t>work, environment</t>
  </si>
  <si>
    <t>Buenos compaÃ±eros y buen ambiente de trabajo</t>
  </si>
  <si>
    <t>buenos compaÃ±eros y buen ambiente de trabajo</t>
  </si>
  <si>
    <t>Great pool of talent and reasonable management</t>
  </si>
  <si>
    <t>great pool of talent and reasonable management</t>
  </si>
  <si>
    <t>Knowledgeable, intelligent, talented staff. Friendly environment. Ability to work remotely is supported. Good work/life balance programs.</t>
  </si>
  <si>
    <t xml:space="preserve">knowledgeable intelligent talented staff friendly environment ability to work remotely is supported good work life balance programs </t>
  </si>
  <si>
    <t>work, balance, talented</t>
  </si>
  <si>
    <t>Learning how to see the handwriting on the wall</t>
  </si>
  <si>
    <t>learning how to see the handwriting on the wall</t>
  </si>
  <si>
    <t>Horario Flexible - Home office - Posibilidad de crecimiento</t>
  </si>
  <si>
    <t>horario flexible home office posibilidad de crecimiento</t>
  </si>
  <si>
    <t>nice people, nice working relationship, location is good</t>
  </si>
  <si>
    <t>nice people nice working relationship location is good</t>
  </si>
  <si>
    <t>Friendly Culture Work life balance Allowance as per shift timings Cab Facility</t>
  </si>
  <si>
    <t>friendly culture work life balance allowance as per shift timings cab facility</t>
  </si>
  <si>
    <t>comfortable environment, easy going and not restrictive</t>
  </si>
  <si>
    <t>comfortable environment easy going and not restrictive</t>
  </si>
  <si>
    <t>relaxing culture, can go home at 4pm, keep expensing without much control</t>
  </si>
  <si>
    <t>relaxing culture, can go home at pm, keep expensing without much control</t>
  </si>
  <si>
    <t>relaxing culture can go home at pm keep expensing without much control</t>
  </si>
  <si>
    <t>home</t>
  </si>
  <si>
    <t>it is a nice working environment</t>
  </si>
  <si>
    <t>environment, working</t>
  </si>
  <si>
    <t>flex hours, benefits, pension, amazing boss</t>
  </si>
  <si>
    <t>flex hours benefits pension amazing boss</t>
  </si>
  <si>
    <t>Undoubtedly the market leader, with an ever growing market portfolio. Work from home when you are not on the road or meeting with customers, which is the best part of the job. I've worked a few places in the industry and "if you can't beat 'em, join 'em", the comp plan here is the best of any similar company I've worked at. Leadership is levelheaded and open to ideas, conversations and making things easier.</t>
  </si>
  <si>
    <t xml:space="preserve">undoubtedly the market leader with an ever growing market portfolio work from home when you are not on the road or meeting with customers which is the best part of the job i ve worked a few places in the industry and if you can t beat em join em the comp plan here is the best of any similar company i ve worked at leadership is levelheaded and open to ideas conversations and making things easier </t>
  </si>
  <si>
    <t>home, company</t>
  </si>
  <si>
    <t>Good solid values that everyone abides by</t>
  </si>
  <si>
    <t>good solid values that everyone abides by</t>
  </si>
  <si>
    <t>Learn the organisation ethics and gaining vast knowledge.</t>
  </si>
  <si>
    <t xml:space="preserve">learn the organisation ethics and gaining vast knowledge </t>
  </si>
  <si>
    <t>Flexible, 3 weeks vacation from start, may work at home depends which team.</t>
  </si>
  <si>
    <t>Flexible, weeks vacation from start, may work at home depends which team.</t>
  </si>
  <si>
    <t xml:space="preserve">flexible weeks vacation from start may work at home depends which team </t>
  </si>
  <si>
    <t>work, home</t>
  </si>
  <si>
    <t>Office location if you count that as a pro</t>
  </si>
  <si>
    <t>office location if you count that as a pro</t>
  </si>
  <si>
    <t>BenefÃ­cios sÃ£o bons, flexibilidade no trabalho</t>
  </si>
  <si>
    <t>benefÃ­cios sÃ£o bons flexibilidade no trabalho</t>
  </si>
  <si>
    <t>- Environnement de travail - PrivÃ©e Boulot</t>
  </si>
  <si>
    <t xml:space="preserve"> environnement de travail privÃ©e boulot</t>
  </si>
  <si>
    <t>Global organization with great brand recognition could help with future opportunities in other organizations.</t>
  </si>
  <si>
    <t xml:space="preserve">global organization with great brand recognition could help with future opportunities in other organizations </t>
  </si>
  <si>
    <t>Invierte en el desarrollo de los empleados</t>
  </si>
  <si>
    <t>invierte en el desarrollo de los empleados</t>
  </si>
  <si>
    <t>Quick to learn, team player, invaluable asset to any position. Smart, innovative &amp; self-motivated . Look no further to find your next employee. Here I am.</t>
  </si>
  <si>
    <t xml:space="preserve">quick to learn team player invaluable asset to any position smart innovative self motivated look no further to find your next employee here i am </t>
  </si>
  <si>
    <t>Diversity at workplace Multinational environment</t>
  </si>
  <si>
    <t>diversity at workplace multinational environment</t>
  </si>
  <si>
    <t>environment</t>
  </si>
  <si>
    <t>Big company with very good benefits and values.</t>
  </si>
  <si>
    <t xml:space="preserve">big company with very good benefits and values </t>
  </si>
  <si>
    <t>benefits, company</t>
  </si>
  <si>
    <t>Decent benefits. Increased PTO after 5 years. Great people.</t>
  </si>
  <si>
    <t>Decent benefits. Increased PTO after years. Great people.</t>
  </si>
  <si>
    <t xml:space="preserve">decent benefits increased pto after years great people </t>
  </si>
  <si>
    <t>Flexibility, Work culture, technology, Work life balance</t>
  </si>
  <si>
    <t>flexibility work culture technology work life balance</t>
  </si>
  <si>
    <t>Growth opportunities, excellent learning place</t>
  </si>
  <si>
    <t>growth opportunities excellent learning place</t>
  </si>
  <si>
    <t>place</t>
  </si>
  <si>
    <t>Good HR policies, great work atmosphere</t>
  </si>
  <si>
    <t>good hr policies great work atmosphere</t>
  </si>
  <si>
    <t>Flexibility, freedom to do job</t>
  </si>
  <si>
    <t>flexibility freedom to do job</t>
  </si>
  <si>
    <t>Get to know a lot of new product and technology, and always have chance to improve and challenge yourself.</t>
  </si>
  <si>
    <t xml:space="preserve">get to know a lot of new product and technology and always have chance to improve and challenge yourself </t>
  </si>
  <si>
    <t>Equipe motivada, engajada e acolhedora. Flexibilidade nos horÃ¡rios e nas folgas por conta do banco de horas. Incentivo no aprendizado. Os beneficios sÃ£o muito bons. Possui um refeitorio completo, realiza confratenizaÃ§Ãµes mensais. Ambiente de trabalho amplo.</t>
  </si>
  <si>
    <t xml:space="preserve">equipe motivada engajada e acolhedora flexibilidade nos horÃ¡rios e nas folgas por conta do banco de horas incentivo no aprendizado os beneficios sÃ£o muito bons possui um refeitorio completo realiza confratenizaÃ§Ãµes mensais ambiente de trabalho amplo </t>
  </si>
  <si>
    <t>Benefits! Great Benefits, I love them.</t>
  </si>
  <si>
    <t xml:space="preserve">benefits great benefits i love them </t>
  </si>
  <si>
    <t>Great people, always willing to help and assist</t>
  </si>
  <si>
    <t>great people always willing to help and assist</t>
  </si>
  <si>
    <t>TR is an old-fashioned data business, with large proportion of its revenues still coming from news and print business. If this is your idea of a good employer, they provide a lot of job stability (with some recent exceptions), nice offices, stress-free (albeit not always objectively good) benefits and a recognisable name on your CV. If you stay for a while, they will promote you into various job titles which will... sound good at dinner parties. If you get a good sales patch you will hit consistent 100% every year. You still won't earn as much as elsewhere, but you will probably get more job satisfaction and sense of achievement that way. I don't know much about the life outside of sales, but it looks like people stay for a while and are generally happy, but all in all slightly underpaid. This is the kind of company that will really take care of you if you happen to get a long-term sickness or other unfortunate life events. There are some amazing redundancy packages to be had too. Additionally, there seems to be less politics than in other large organisations I worked at.</t>
  </si>
  <si>
    <t>TR is an old-fashioned data business, with large proportion of its revenues still coming from news and print business. If this is your idea of a good employer, they provide a lot of job stability (with some recent exceptions), nice offices, stress-free (albeit not always objectively good) benefits and a recognisable name on your CV. If you stay for a while, they will promote you into various job titles which will... sound good at dinner parties. If you get a good sales patch you will hit consistent % every year. You still won't earn as much as elsewhere, but you will probably get more job satisfaction and sense of achievement that way. I don't know much about the life outside of sales, but it looks like people stay for a while and are generally happy, but all in all slightly underpaid. This is the kind of company that will really take care of you if you happen to get a long-term sickness or other unfortunate life events. There are some amazing redundancy packages to be had too. Additionally, there seems to be less politics than in other large organisations I worked at.</t>
  </si>
  <si>
    <t xml:space="preserve">tr is an old fashioned data business with large proportion of its revenues still coming from news and print business if this is your idea of a good employer they provide a lot of job stability with some recent exceptions nice offices stress free albeit not always objectively good benefits and a recognisable name on your cv if you stay for a while they will promote you into various job titles which will sound good at dinner parties if you get a good sales patch you will hit consistent every year you still won t earn as much as elsewhere but you will probably get more job satisfaction and sense of achievement that way i don t know much about the life outside of sales but it looks like people stay for a while and are generally happy but all in all slightly underpaid this is the kind of company that will really take care of you if you happen to get a long term sickness or other unfortunate life events there are some amazing redundancy packages to be had too additionally there seems to be less politics than in other large organisations i worked at </t>
  </si>
  <si>
    <t>company, benefits, people</t>
  </si>
  <si>
    <t>Decent salary Excellent benefits Flexible work hours</t>
  </si>
  <si>
    <t>decent salary excellent benefits flexible work hours</t>
  </si>
  <si>
    <t>hours, work, salary, benefits</t>
  </si>
  <si>
    <t>Good benefits. Family leave. Decent pay.</t>
  </si>
  <si>
    <t xml:space="preserve">good benefits family leave decent pay </t>
  </si>
  <si>
    <t>Prestaciones, buen balance Vida - Trabajo</t>
  </si>
  <si>
    <t>prestaciones buen balance vida trabajo</t>
  </si>
  <si>
    <t>Good work and life balance, good culture</t>
  </si>
  <si>
    <t>good work and life balance good culture</t>
  </si>
  <si>
    <t>The company allows people to work remote, even people nobody knows what theyâ€™re doing from home.</t>
  </si>
  <si>
    <t xml:space="preserve">the company allows people to work remote even people nobody knows what they re doing from home </t>
  </si>
  <si>
    <t>company, work, people</t>
  </si>
  <si>
    <t>Socially Responsible, Very understanding of unexpected life events. Smart people</t>
  </si>
  <si>
    <t>socially responsible very understanding of unexpected life events smart people</t>
  </si>
  <si>
    <t>Professional management Good salary Brand new office</t>
  </si>
  <si>
    <t>professional management good salary brand new office</t>
  </si>
  <si>
    <t>salary, management</t>
  </si>
  <si>
    <t>Shuttle bus, lunch bus goes to different hawker centers, PR gets the same number of child care leaves as citizens, medical insurance covers family members, flexible working hours.</t>
  </si>
  <si>
    <t xml:space="preserve">shuttle bus lunch bus goes to different hawker centers pr gets the same number of child care leaves as citizens medical insurance covers family members flexible working hours </t>
  </si>
  <si>
    <t>flexible, insurance, working</t>
  </si>
  <si>
    <t>good to work with Thomson Reuters.</t>
  </si>
  <si>
    <t xml:space="preserve">good to work with thomson reuters </t>
  </si>
  <si>
    <t>â€¢The managers are transparent with the workers â€¢Management are respectful â€¢Work environment is business casual (we can wear jeans everyday)</t>
  </si>
  <si>
    <t xml:space="preserve"> the managers are transparent with the workers management are respectful work environment is business casual we can wear jeans everyday </t>
  </si>
  <si>
    <t>Posibilidad de crecer profesionalmente. Tienen variadas capacitaciones para cada una de las Ã¡reas.</t>
  </si>
  <si>
    <t xml:space="preserve">posibilidad de crecer profesionalmente tienen variadas capacitaciones para cada una de las Ã¡reas </t>
  </si>
  <si>
    <t>Great colleagues and atmosphere, good pay</t>
  </si>
  <si>
    <t>great colleagues and atmosphere good pay</t>
  </si>
  <si>
    <t>Great teammates and work environment. Highly competent manager. Encouraged to explore other job positions within the company, including participation in job rotations. Mentoring available.</t>
  </si>
  <si>
    <t xml:space="preserve">great teammates and work environment highly competent manager encouraged to explore other job positions within the company including participation in job rotations mentoring available </t>
  </si>
  <si>
    <t>Good wokplace work life balance</t>
  </si>
  <si>
    <t>good wokplace work life balance</t>
  </si>
  <si>
    <t>Nice facility great perks overall good company</t>
  </si>
  <si>
    <t>nice facility great perks overall good company</t>
  </si>
  <si>
    <t>great, company</t>
  </si>
  <si>
    <t>Good better with lot of flexibility</t>
  </si>
  <si>
    <t>good better with lot of flexibility</t>
  </si>
  <si>
    <t>good place to work environment</t>
  </si>
  <si>
    <t>work, environment, place</t>
  </si>
  <si>
    <t>Bom ambiente de trabalho e com salÃ¡rio compatÃ­vel com o mercado.</t>
  </si>
  <si>
    <t xml:space="preserve">bom ambiente de trabalho e com salÃ¡rio compatÃ­vel com o mercado </t>
  </si>
  <si>
    <t>credibility and accuracy that the company maintains</t>
  </si>
  <si>
    <t>company</t>
  </si>
  <si>
    <t>Good work culture. Overall work experience is really good.</t>
  </si>
  <si>
    <t xml:space="preserve">good work culture overall work experience is really good </t>
  </si>
  <si>
    <t>Good work customs and people management</t>
  </si>
  <si>
    <t>good work customs and people management</t>
  </si>
  <si>
    <t>work, management, people</t>
  </si>
  <si>
    <t>Flexibilidade de horario, ambiente descontraÃ­do e dinÃ¢mico.</t>
  </si>
  <si>
    <t xml:space="preserve">flexibilidade de horario ambiente descontraÃ­do e dinÃ¢mico </t>
  </si>
  <si>
    <t>Diversity, colleagues, location, values, experience</t>
  </si>
  <si>
    <t>diversity colleagues location values experience</t>
  </si>
  <si>
    <t>It has been a great place to work. I have weathered many storms during my tenure @ TR.</t>
  </si>
  <si>
    <t xml:space="preserve">it has been a great place to work i have weathered many storms during my tenure tr </t>
  </si>
  <si>
    <t>Work-life balance Great benefits &amp; leaves Competitive base pay Comfortable, lenient</t>
  </si>
  <si>
    <t>work life balance great benefits leaves competitive base pay comfortable lenient</t>
  </si>
  <si>
    <t>balance, benefits, pay</t>
  </si>
  <si>
    <t>Home office y el bonus</t>
  </si>
  <si>
    <t>home office y el bonus</t>
  </si>
  <si>
    <t>Great at work-life balance. Well paid. Good at providing benefits</t>
  </si>
  <si>
    <t>great at work life balance well paid good at providing benefits</t>
  </si>
  <si>
    <t>Nice parties, activities and such.</t>
  </si>
  <si>
    <t xml:space="preserve">nice parties activities and such </t>
  </si>
  <si>
    <t>Work from home flexibility. Generally nice colleagues. Nice-ish offices.</t>
  </si>
  <si>
    <t xml:space="preserve">work from home flexibility generally nice colleagues nice ish offices </t>
  </si>
  <si>
    <t>Great culture, lots of freedom, amazing team leads that motivate you, relaxed environment, no stress, flow of communication is great since there are frequent meetings. (these pros also depend on factors like what team you're working in or who your manager is)</t>
  </si>
  <si>
    <t xml:space="preserve">great culture lots of freedom amazing team leads that motivate you relaxed environment no stress flow of communication is great since there are frequent meetings these pros also depend on factors like what team you re working in or who your manager is </t>
  </si>
  <si>
    <t>great, working</t>
  </si>
  <si>
    <t>Amazing people, good learning and growth opportunities, and unbeatable benefits.</t>
  </si>
  <si>
    <t xml:space="preserve">amazing people good learning and growth opportunities and unbeatable benefits </t>
  </si>
  <si>
    <t>Good pay, loads of leaves , balanced work life</t>
  </si>
  <si>
    <t>good pay loads of leaves balanced work life</t>
  </si>
  <si>
    <t>Equipes boas, os recrutadores sÃ£o Ã³timos, apesar de gestores mais antigos ruins</t>
  </si>
  <si>
    <t>equipes boas os recrutadores sÃ£o Ã³timos apesar de gestores mais antigos ruins</t>
  </si>
  <si>
    <t>Great culture and working colleagues.</t>
  </si>
  <si>
    <t xml:space="preserve">great culture and working colleagues </t>
  </si>
  <si>
    <t>culture, working</t>
  </si>
  <si>
    <t>Flexible organization. Interesting and chalenging</t>
  </si>
  <si>
    <t>flexible organization interesting and chalenging</t>
  </si>
  <si>
    <t>Great people to work with and place to develop your career. Worklife balance is also a plus.</t>
  </si>
  <si>
    <t xml:space="preserve">great people to work with and place to develop your career worklife balance is also a plus </t>
  </si>
  <si>
    <t>work, balance, place, people</t>
  </si>
  <si>
    <t>Very good working environment. TR values its workers and provides good benefits, such as a great pension fund.</t>
  </si>
  <si>
    <t xml:space="preserve">very good working environment tr values its workers and provides good benefits such as a great pension fund </t>
  </si>
  <si>
    <t>Good is overall rating there</t>
  </si>
  <si>
    <t>good is overall rating there</t>
  </si>
  <si>
    <t>Good work culture in the office</t>
  </si>
  <si>
    <t>good work culture in the office</t>
  </si>
  <si>
    <t>Company benefits Employee has development capacity Have a great managers Have increased my knowledge a lot Have stability that for me and I suppose for every person has a high value</t>
  </si>
  <si>
    <t>company benefits employee has development capacity have a great managers have increased my knowledge a lot have stability that for me and i suppose for every person has a high value</t>
  </si>
  <si>
    <t>great, benefits</t>
  </si>
  <si>
    <t>Work life balance is good</t>
  </si>
  <si>
    <t>work life balance is good</t>
  </si>
  <si>
    <t>Great place to work. Lots of growth opportunities</t>
  </si>
  <si>
    <t>great place to work lots of growth opportunities</t>
  </si>
  <si>
    <t>Good people to work with</t>
  </si>
  <si>
    <t>good people to work with</t>
  </si>
  <si>
    <t>work, people</t>
  </si>
  <si>
    <t>Stable life. work life balance. best culture</t>
  </si>
  <si>
    <t>stable life work life balance best culture</t>
  </si>
  <si>
    <t>i have completed one successful year in this company. Good culture to work here. No work pressure. Manger and team leads are very helpful. Good management</t>
  </si>
  <si>
    <t>i have completed one successful year in this company good culture to work here no work pressure manger and team leads are very helpful good management</t>
  </si>
  <si>
    <t>culture, work, management</t>
  </si>
  <si>
    <t>Es una empresa grande con muchas posibilidades de crecimiento si trabajas en USA.</t>
  </si>
  <si>
    <t xml:space="preserve">es una empresa grande con muchas posibilidades de crecimiento si trabajas en usa </t>
  </si>
  <si>
    <t>Bons benefÃ­cios , vr 537, salario 1961</t>
  </si>
  <si>
    <t xml:space="preserve">Bons benefÃ­cios , vr , salario </t>
  </si>
  <si>
    <t xml:space="preserve">bons benefÃ­cios vr salario </t>
  </si>
  <si>
    <t>Everything is good in the organisation</t>
  </si>
  <si>
    <t>everything is good in the organisation</t>
  </si>
  <si>
    <t>Lots of food, lots of fun people, great healthy work enviroment</t>
  </si>
  <si>
    <t>lots of food lots of fun people great healthy work enviroment</t>
  </si>
  <si>
    <t>Great exposure into the financial markets and diverse workforce in addition to the training and investments in employees</t>
  </si>
  <si>
    <t>great exposure into the financial markets and diverse workforce in addition to the training and investments in employees</t>
  </si>
  <si>
    <t>Good management Nice environment Learning opportunity</t>
  </si>
  <si>
    <t>good management nice environment learning opportunity</t>
  </si>
  <si>
    <t>environment, management</t>
  </si>
  <si>
    <t>Nice working environment. Flexible hr to work and 35 hr /Week.</t>
  </si>
  <si>
    <t>Nice working environment. Flexible hr to work and hr /Week.</t>
  </si>
  <si>
    <t xml:space="preserve">nice working environment flexible hr to work and hr week </t>
  </si>
  <si>
    <t>Good ambience and work culture.US team - awesome.Company thinks about employees and their work life balance. Nice company to work with.</t>
  </si>
  <si>
    <t xml:space="preserve">good ambience and work culture us team awesome company thinks about employees and their work life balance nice company to work with </t>
  </si>
  <si>
    <t>BenefÃ­cios sÃ£o bons, horÃ¡rio flexÃ­vel.</t>
  </si>
  <si>
    <t xml:space="preserve">benefÃ­cios sÃ£o bons horÃ¡rio flexÃ­vel </t>
  </si>
  <si>
    <t>Good HR Policies with regard to Engagement, L&amp;D etc</t>
  </si>
  <si>
    <t>good hr policies with regard to engagement l d etc</t>
  </si>
  <si>
    <t>Good working environment and culture</t>
  </si>
  <si>
    <t>good working environment and culture</t>
  </si>
  <si>
    <t>culture, environment, working</t>
  </si>
  <si>
    <t>Great brand, great people to work with, generally a can-do attitude and very supportive management</t>
  </si>
  <si>
    <t>great brand great people to work with generally a can do attitude and very supportive management</t>
  </si>
  <si>
    <t>great, work, management, people</t>
  </si>
  <si>
    <t>Very good company with great people</t>
  </si>
  <si>
    <t>very good company with great people</t>
  </si>
  <si>
    <t>great, people, company</t>
  </si>
  <si>
    <t>good learning and people are willing to help</t>
  </si>
  <si>
    <t>good work life balance</t>
  </si>
  <si>
    <t>A good and healthy environment to work.</t>
  </si>
  <si>
    <t xml:space="preserve">a good and healthy environment to work </t>
  </si>
  <si>
    <t>Good work environment, best platform for freshers to learn</t>
  </si>
  <si>
    <t>good work environment best platform for freshers to learn</t>
  </si>
  <si>
    <t>Good place to meet many people from different background. It makes office feel so energetic and fun</t>
  </si>
  <si>
    <t>good place to meet many people from different background it makes office feel so energetic and fun</t>
  </si>
  <si>
    <t>place, people</t>
  </si>
  <si>
    <t>=&gt; Environment Friendly =&gt; Supportive Staff =&gt; Supportive Higher Environment =&gt; Superb Payroll Policy =&gt; Work Flexibility</t>
  </si>
  <si>
    <t xml:space="preserve"> environment friendly supportive staff supportive higher environment superb payroll policy work flexibility</t>
  </si>
  <si>
    <t>Ambiente muy dinÃ¡mico Equipo de casa matriz muy profesional Cultura muy fuerte</t>
  </si>
  <si>
    <t>ambiente muy dinÃ¡mico equipo de casa matriz muy profesional cultura muy fuerte</t>
  </si>
  <si>
    <t>Brilliant career progression and opportunity Very global in nature Highly ethical and strong integrity - treat employees well Strong inclusive values</t>
  </si>
  <si>
    <t>brilliant career progression and opportunity very global in nature highly ethical and strong integrity treat employees well strong inclusive values</t>
  </si>
  <si>
    <t>Able to work from home whenever Iâ€™d like, good amount of vacation accrual, paid training.</t>
  </si>
  <si>
    <t xml:space="preserve">able to work from home whenever i d like good amount of vacation accrual paid training </t>
  </si>
  <si>
    <t>Good opportunity and good management. Good work life balance.</t>
  </si>
  <si>
    <t xml:space="preserve">good opportunity and good management good work life balance </t>
  </si>
  <si>
    <t>Work life balance company for married people</t>
  </si>
  <si>
    <t>work life balance company for married people</t>
  </si>
  <si>
    <t>balance, company, people</t>
  </si>
  <si>
    <t>Work from home option is really good.</t>
  </si>
  <si>
    <t xml:space="preserve">work from home option is really good </t>
  </si>
  <si>
    <t>There are a fair amount of perks about working at TR; namely an above average PTO/Sick/Volunteer time; good healthcare coverage, and, at least for my team, working remote whenever we want to so long as work gets done. Comp plans are fine, but nothing to write home about, but I'd offset that with the fact that I can work from the cabin during the summers if I want to and it's not an issue.</t>
  </si>
  <si>
    <t xml:space="preserve">there are a fair amount of perks about working at tr namely an above average pto sick volunteer time good healthcare coverage and at least for my team working remote whenever we want to so long as work gets done comp plans are fine but nothing to write home about but i d offset that with the fact that i can work from the cabin during the summers if i want to and it s not an issue </t>
  </si>
  <si>
    <t>work, home, working</t>
  </si>
  <si>
    <t xml:space="preserve"> es considerada una empresa importante puede servir a la hora de buscar otro empleo hasta que me fui la remuneracion era razonable </t>
  </si>
  <si>
    <t>Amazing work culture, awesome appraisals and lots of perks. You grow with the company. Great Managers and salary review on every year. A great place to work in overall.</t>
  </si>
  <si>
    <t xml:space="preserve">amazing work culture awesome appraisals and lots of perks you grow with the company great managers and salary review on every year a great place to work in overall </t>
  </si>
  <si>
    <t>work, salary, place, great</t>
  </si>
  <si>
    <t>Ã‰ uma empresa com valores incrÃ­veis, impacta no mundo todo. Onde hÃ¡ informaÃ§Ã£o, hÃ¡ Thomson Reuters. O RH Ã© engajado e proporciona vivÃªncias enriquecedoras.</t>
  </si>
  <si>
    <t xml:space="preserve">Ã© uma empresa com valores incrÃ­veis impacta no mundo todo onde hÃ¡ informaÃ§Ã£o hÃ¡ thomson reuters o rh Ã© engajado e proporciona vivÃªncias enriquecedoras </t>
  </si>
  <si>
    <t>Bom salÃ¡rio e tambÃ©m o variÃ¡vel</t>
  </si>
  <si>
    <t>bom salÃ¡rio e tambÃ©m o variÃ¡vel</t>
  </si>
  <si>
    <t>Flexibilidade nos horÃ¡rios e dinamismo.</t>
  </si>
  <si>
    <t xml:space="preserve">flexibilidade nos horÃ¡rios e dinamismo </t>
  </si>
  <si>
    <t>good working atmosphere where somebody will like to work</t>
  </si>
  <si>
    <t>Friendly co-workers and flexible working hours</t>
  </si>
  <si>
    <t>friendly co workers and flexible working hours</t>
  </si>
  <si>
    <t>flexible, hours, working</t>
  </si>
  <si>
    <t>Better and understanding people to communicate with</t>
  </si>
  <si>
    <t>better and understanding people to communicate with</t>
  </si>
  <si>
    <t>Work from home when needed</t>
  </si>
  <si>
    <t>work from home when needed</t>
  </si>
  <si>
    <t>This is best place for work life balance with varied knowledge i received working in a Product based company like TR. The team is appreciative, innovative and understands employee thoughts on work &amp; process</t>
  </si>
  <si>
    <t>this is best place for work life balance with varied knowledge i received working in a product based company like tr the team is appreciative innovative and understands employee thoughts on work process</t>
  </si>
  <si>
    <t>balance, place, company, work, working</t>
  </si>
  <si>
    <t>Flexible working Autonomy Salary Good bonus Benefits High holiday allowance</t>
  </si>
  <si>
    <t>flexible working autonomy salary good bonus benefits high holiday allowance</t>
  </si>
  <si>
    <t>Learning opportunities, work life balance, corporate social responsibility</t>
  </si>
  <si>
    <t>learning opportunities work life balance corporate social responsibility</t>
  </si>
  <si>
    <t>Benefits are amazing and there's a lot of work life balance. Probably the only benefit missing is on-site daycare.</t>
  </si>
  <si>
    <t xml:space="preserve">benefits are amazing and there s a lot of work life balance probably the only benefit missing is on site daycare </t>
  </si>
  <si>
    <t>Good culture, professional employees, challenging job, good managers, easy going job, very good leave plans</t>
  </si>
  <si>
    <t>good culture professional employees challenging job good managers easy going job very good leave plans</t>
  </si>
  <si>
    <t>It's a huge company with tremendous opportunity</t>
  </si>
  <si>
    <t>it s a huge company with tremendous opportunity</t>
  </si>
  <si>
    <t>Flexibilidad horaria Home working Buen ambiente Buenas oficinas Capacitaciones</t>
  </si>
  <si>
    <t>flexibilidad horaria home working buen ambiente buenas oficinas capacitaciones</t>
  </si>
  <si>
    <t>Good working environment and people.</t>
  </si>
  <si>
    <t xml:space="preserve">good working environment and people </t>
  </si>
  <si>
    <t>Pay raise every year if metrics are met. Additional overtime during peak season</t>
  </si>
  <si>
    <t>pay raise every year if metrics are met additional overtime during peak season</t>
  </si>
  <si>
    <t>Work Life balance is good.</t>
  </si>
  <si>
    <t xml:space="preserve">work life balance is good </t>
  </si>
  <si>
    <t>Support from Colleagues and Managers. Best foundation to start a fresh career.</t>
  </si>
  <si>
    <t xml:space="preserve">support from colleagues and managers best foundation to start a fresh career </t>
  </si>
  <si>
    <t>Prestaciones superiores a la ley</t>
  </si>
  <si>
    <t>prestaciones superiores a la ley</t>
  </si>
  <si>
    <t>- There is good work life balance -</t>
  </si>
  <si>
    <t xml:space="preserve"> there is good work life balance </t>
  </si>
  <si>
    <t>Large company, great culture. Pays well for zero qualifications.</t>
  </si>
  <si>
    <t xml:space="preserve">large company great culture pays well for zero qualifications </t>
  </si>
  <si>
    <t>Empresa multinacional, SalÃ¡rio compatÃ­vel, agradÃ¡vel de trabalhar</t>
  </si>
  <si>
    <t>empresa multinacional salÃ¡rio compatÃ­vel agradÃ¡vel de trabalhar</t>
  </si>
  <si>
    <t>Work-life balance is good, Relaxed job</t>
  </si>
  <si>
    <t>work life balance is good relaxed job</t>
  </si>
  <si>
    <t>Autonomia, LocalizaÃ§Ã£o, boa gestÃ£o, benefÃ­cios e acompanhamento</t>
  </si>
  <si>
    <t>autonomia localizaÃ§Ã£o boa gestÃ£o benefÃ­cios e acompanhamento</t>
  </si>
  <si>
    <t>Caring management, lots of amenities on campus, easy to move jobs within the company</t>
  </si>
  <si>
    <t>caring management lots of amenities on campus easy to move jobs within the company</t>
  </si>
  <si>
    <t>Conciliation vie personnelle et travail, tÃ©lÃ©travail possible, avantages sociaux</t>
  </si>
  <si>
    <t>conciliation vie personnelle et travail tÃ©lÃ©travail possible avantages sociaux</t>
  </si>
  <si>
    <t>Learning and development of news sense</t>
  </si>
  <si>
    <t>learning and development of news sense</t>
  </si>
  <si>
    <t>Provides all benefits you would expect from a good employer</t>
  </si>
  <si>
    <t>provides all benefits you would expect from a good employer</t>
  </si>
  <si>
    <t>Good office atmosphere, no pressure at work. Cab facility is provided</t>
  </si>
  <si>
    <t>good office atmosphere no pressure at work cab facility is provided</t>
  </si>
  <si>
    <t>pressure</t>
  </si>
  <si>
    <t>Salary, atmosphere, engagement, growth, employee friendly</t>
  </si>
  <si>
    <t>salary atmosphere engagement growth employee friendly</t>
  </si>
  <si>
    <t>friendly</t>
  </si>
  <si>
    <t>Used to be a phenomenal place to work. Reorg over last 6 months has sapped morale from sales force. I'm a 10+ year vet and was always very pro TR. Lately, just seems like a big cluster F. Long term customer relationships have been severed, every tenured sales rep is basically waiting for a good opportunity to come along to jump.</t>
  </si>
  <si>
    <t>Used to be a phenomenal place to work. Reorg over last months has sapped morale from sales force. I'm a + year vet and was always very pro TR. Lately, just seems like a big cluster F. Long term customer relationships have been severed, every tenured sales rep is basically waiting for a good opportunity to come along to jump.</t>
  </si>
  <si>
    <t xml:space="preserve">used to be a phenomenal place to work reorg over last months has sapped morale from sales force i m a year vet and was always very pro tr lately just seems like a big cluster f long term customer relationships have been severed every tenured sales rep is basically waiting for a good opportunity to come along to jump </t>
  </si>
  <si>
    <t>Home office, networking, muy buen ambiente laboral.</t>
  </si>
  <si>
    <t xml:space="preserve">home office networking muy buen ambiente laboral </t>
  </si>
  <si>
    <t>working environment, Infra, CAFETERIA, comfortable good for freshers</t>
  </si>
  <si>
    <t>working environment infra cafeteria comfortable good for freshers</t>
  </si>
  <si>
    <t>Ambiente global, oportunidades de crescimento.</t>
  </si>
  <si>
    <t xml:space="preserve">ambiente global oportunidades de crescimento </t>
  </si>
  <si>
    <t>Good work life balance</t>
  </si>
  <si>
    <t>flexible schedule and good work environment</t>
  </si>
  <si>
    <t>work, flexible, environment</t>
  </si>
  <si>
    <t>Strong on salary or 'compensation' as they annoyingly call it Was some travel, frozen a few years in for cost cutting though</t>
  </si>
  <si>
    <t>strong on salary or compensation as they annoyingly call it was some travel frozen a few years in for cost cutting though</t>
  </si>
  <si>
    <t>salary, cutting</t>
  </si>
  <si>
    <t>Ambiente agradÃ¡vel e funcionÃ¡rios muito amigÃ¡veis</t>
  </si>
  <si>
    <t>ambiente agradÃ¡vel e funcionÃ¡rios muito amigÃ¡veis</t>
  </si>
  <si>
    <t>a good culture to work</t>
  </si>
  <si>
    <t>Progressive, collaborative and global company, very friendly.</t>
  </si>
  <si>
    <t xml:space="preserve">progressive collaborative and global company very friendly </t>
  </si>
  <si>
    <t>You can expect to learn from the best</t>
  </si>
  <si>
    <t>you can expect to learn from the best</t>
  </si>
  <si>
    <t>Friendly environment, nice people, traditional company</t>
  </si>
  <si>
    <t>friendly environment nice people traditional company</t>
  </si>
  <si>
    <t>Cumple con estabilidad laboral permanente</t>
  </si>
  <si>
    <t>cumple con estabilidad laboral permanente</t>
  </si>
  <si>
    <t>Good life work balance and good benefit</t>
  </si>
  <si>
    <t>good life work balance and good benefit</t>
  </si>
  <si>
    <t>Bons beneficios, flexibilidade e autonomia.</t>
  </si>
  <si>
    <t xml:space="preserve">bons beneficios flexibilidade e autonomia </t>
  </si>
  <si>
    <t>Great Benefit, Global business environment, carrier opportunities</t>
  </si>
  <si>
    <t>great benefit global business environment carrier opportunities</t>
  </si>
  <si>
    <t>Comprehensive benefits. Professional environment. Well-funded projects. Opportunities for advancement.</t>
  </si>
  <si>
    <t xml:space="preserve">comprehensive benefits professional environment well funded projects opportunities for advancement </t>
  </si>
  <si>
    <t>Good employment benifits, transportation facility to employee made for ladies especially too many benefits</t>
  </si>
  <si>
    <t>good employment benifits transportation facility to employee made for ladies especially too many benefits</t>
  </si>
  <si>
    <t>Worked with a great team. Interesting work. Great incentives and benefits.</t>
  </si>
  <si>
    <t xml:space="preserve">worked with a great team interesting work great incentives and benefits </t>
  </si>
  <si>
    <t>Empresa gigantesca no ramo de Tecnologia e InformaÃ§Ã£o, possuindo vÃ¡rios benefÃ­cios, como PPR, alto VR, bom plano de saÃºde e de carreira.</t>
  </si>
  <si>
    <t xml:space="preserve">empresa gigantesca no ramo de tecnologia e informaÃ§Ã£o possuindo vÃ¡rios benefÃ­cios como ppr alto vr bom plano de saÃºde e de carreira </t>
  </si>
  <si>
    <t>bom nome de mercado, oportunidade de estudar suas ferramentas de mercado ( mastersaf, softway, taxone)</t>
  </si>
  <si>
    <t xml:space="preserve">bom nome de mercado oportunidade de estudar suas ferramentas de mercado mastersaf softway taxone </t>
  </si>
  <si>
    <t>Flexible work pattern and great people</t>
  </si>
  <si>
    <t>flexible work pattern and great people</t>
  </si>
  <si>
    <t>great, work, people</t>
  </si>
  <si>
    <t>TR is a great place to develop skills in SDLC. I enjoyed working with the teams and many individuals.</t>
  </si>
  <si>
    <t xml:space="preserve">tr is a great place to develop skills in sdlc i enjoyed working with the teams and many individuals </t>
  </si>
  <si>
    <t>place, great, working</t>
  </si>
  <si>
    <t>Work Life balance, culture, variety, global, tech</t>
  </si>
  <si>
    <t>work life balance culture variety global tech</t>
  </si>
  <si>
    <t>Ambiente de trabalho e a localizacao da empresa em Campinas.</t>
  </si>
  <si>
    <t xml:space="preserve">ambiente de trabalho e a localizacao da empresa em campinas </t>
  </si>
  <si>
    <t>good work culture and flexibility</t>
  </si>
  <si>
    <t>Good company to work with.</t>
  </si>
  <si>
    <t xml:space="preserve">good company to work with </t>
  </si>
  <si>
    <t>m giving 5* because It's an amazing product based company to work with where you get a lot of allowances and get to meet some of the professional people. Please don't fall into politics. The company culture is very nice and professional. you would love to work if you go with the technical field rather then support.</t>
  </si>
  <si>
    <t>m giving * because It's an amazing product based company to work with where you get a lot of allowances and get to meet some of the professional people. Please don't fall into politics. The company culture is very nice and professional. you would love to work if you go with the technical field rather then support.</t>
  </si>
  <si>
    <t xml:space="preserve">m giving because it s an amazing product based company to work with where you get a lot of allowances and get to meet some of the professional people please don t fall into politics the company culture is very nice and professional you would love to work if you go with the technical field rather then support </t>
  </si>
  <si>
    <t>culture, work, company</t>
  </si>
  <si>
    <t>Good management style and good job advancements</t>
  </si>
  <si>
    <t>good management style and good job advancements</t>
  </si>
  <si>
    <t>Brilliant work atmosphere, helpful colleagues and nice work environment</t>
  </si>
  <si>
    <t>brilliant work atmosphere helpful colleagues and nice work environment</t>
  </si>
  <si>
    <t>leave policy is good whencomared to other companies. friendly environment.</t>
  </si>
  <si>
    <t xml:space="preserve">leave policy is good whencomared to other companies friendly environment </t>
  </si>
  <si>
    <t>Apesar de ser injessada, existe espaÃ§o para modernizaÃ§Ã£o contÃ­nua. Bons benefÃ­cios e contato com profissionais globais.</t>
  </si>
  <si>
    <t xml:space="preserve">apesar de ser injessada existe espaÃ§o para modernizaÃ§Ã£o contÃ­nua bons benefÃ­cios e contato com profissionais globais </t>
  </si>
  <si>
    <t>Empresa de Grandes Desafios, e bom ambiente de Trabalho</t>
  </si>
  <si>
    <t>empresa de grandes desafios e bom ambiente de trabalho</t>
  </si>
  <si>
    <t>Empresa boa para se trabalhar, tem um ambiente descontraÃ­do.</t>
  </si>
  <si>
    <t xml:space="preserve">empresa boa para se trabalhar tem um ambiente descontraÃ­do </t>
  </si>
  <si>
    <t>Ambiente propÃ­cio para o aprendizado, colegas e gestores Ã³timos e acessÃ­veis alÃ©m de serem excepcionalmente tÃ©cnicos no que fazem.</t>
  </si>
  <si>
    <t xml:space="preserve">ambiente propÃ­cio para o aprendizado colegas e gestores Ã³timos e acessÃ­veis alÃ©m de serem excepcionalmente tÃ©cnicos no que fazem </t>
  </si>
  <si>
    <t>Bons benefÃ­cios e uma excelente escola</t>
  </si>
  <si>
    <t>bons benefÃ­cios e uma excelente escola</t>
  </si>
  <si>
    <t>Oportunidade de desenvolver o inglÃªs,</t>
  </si>
  <si>
    <t xml:space="preserve">oportunidade de desenvolver o inglÃªs </t>
  </si>
  <si>
    <t>Buen equipo, buenos jefes, ambiente lindo, limpio, buenas instalaciones, capacitaciones constantes</t>
  </si>
  <si>
    <t>buen equipo buenos jefes ambiente lindo limpio buenas instalaciones capacitaciones constantes</t>
  </si>
  <si>
    <t>Strong work ethics, work-life balance</t>
  </si>
  <si>
    <t>strong work ethics work life balance</t>
  </si>
  <si>
    <t>Pessoas com expertise na Ã¡rea de tax, legal e foreing trade agregam conhecimento no dia a dia em suas negociaÃ§Ãµes. Grande base de clientes, contratos e soluÃ§Ãµes para o mercado. Empresa em transformaÃ§Ã£o no Brasil, podem surgir novas vagas e experiÃªncias.</t>
  </si>
  <si>
    <t xml:space="preserve">pessoas com expertise na Ã¡rea de tax legal e foreing trade agregam conhecimento no dia a dia em suas negociaÃ§Ãµes grande base de clientes contratos e soluÃ§Ãµes para o mercado empresa em transformaÃ§Ã£o no brasil podem surgir novas vagas e experiÃªncias </t>
  </si>
  <si>
    <t>Good work/life balance (especially for NYC), my manager was great &amp; very professional, micromanagement was not something that was prevalent throughout the workforce, vibrant office culture (at least for the most part), flexibility to work from home once established, pretty reputable company that will enable you to gain exposure in a countless number of areas, and overall solid product.</t>
  </si>
  <si>
    <t xml:space="preserve">good work life balance especially for nyc my manager was great very professional micromanagement was not something that was prevalent throughout the workforce vibrant office culture at least for the most part flexibility to work from home once established pretty reputable company that will enable you to gain exposure in a countless number of areas and overall solid product </t>
  </si>
  <si>
    <t>balance, company, culture, home, work, great</t>
  </si>
  <si>
    <t>O ambiente Ã© Ã³timo, os funcionÃ¡rios podem contar com alguns bons benefÃ­cios e no geral sinto que a empresa preza e valoriza os bons funcionÃ¡rios.</t>
  </si>
  <si>
    <t xml:space="preserve">o ambiente Ã© Ã³timo os funcionÃ¡rios podem contar com alguns bons benefÃ­cios e no geral sinto que a empresa preza e valoriza os bons funcionÃ¡rios </t>
  </si>
  <si>
    <t>Great people, flexible working, very innovative</t>
  </si>
  <si>
    <t>great people flexible working very innovative</t>
  </si>
  <si>
    <t>flexible</t>
  </si>
  <si>
    <t>SalÃ¡rio e benefÃ­cios sÃ£o compatÃ­veis com o mercado</t>
  </si>
  <si>
    <t>salÃ¡rio e benefÃ­cios sÃ£o compatÃ­veis com o mercado</t>
  </si>
  <si>
    <t>Good work life balance.Good learning opportunity in some projects.</t>
  </si>
  <si>
    <t xml:space="preserve">good work life balance good learning opportunity in some projects </t>
  </si>
  <si>
    <t>Professional, trendsetting company paid close attention to clients needs</t>
  </si>
  <si>
    <t>professional trendsetting company paid close attention to clients needs</t>
  </si>
  <si>
    <t>nenhuma,paga se muito pouco, alem disso nao da chance.</t>
  </si>
  <si>
    <t xml:space="preserve">nenhuma paga se muito pouco alem disso nao da chance </t>
  </si>
  <si>
    <t>Work Life Balance Praised when boss likes you</t>
  </si>
  <si>
    <t>work life balance praised when boss likes you</t>
  </si>
  <si>
    <t>A empresa oferece bons benefÃ­cios</t>
  </si>
  <si>
    <t>a empresa oferece bons benefÃ­cios</t>
  </si>
  <si>
    <t>VR, AM, AO, PLR, VT</t>
  </si>
  <si>
    <t>vr am ao plr vt</t>
  </si>
  <si>
    <t>Ambiente amigÃ¡vel, qualidade de vida.</t>
  </si>
  <si>
    <t xml:space="preserve">ambiente amigÃ¡vel qualidade de vida </t>
  </si>
  <si>
    <t>Quite generous with PTO, lots of corporate transparency.</t>
  </si>
  <si>
    <t xml:space="preserve">quite generous with pto lots of corporate transparency </t>
  </si>
  <si>
    <t>PrÃ³-ativa, gosto de aprender sobre coisas novas e aprendo rÃ¡pido, amo a Ã¡rea de sistemas da informaÃ§Ã£o/comunicaÃ§Ã£o, e pretendo crescer na Ã¡rea por isso busco uma oportunidade especificamente na empresa Thomson Reunters.</t>
  </si>
  <si>
    <t xml:space="preserve">prÃ³ ativa gosto de aprender sobre coisas novas e aprendo rÃ¡pido amo a Ã¡rea de sistemas da informaÃ§Ã£o comunicaÃ§Ã£o e pretendo crescer na Ã¡rea por isso busco uma oportunidade especificamente na empresa thomson reunters </t>
  </si>
  <si>
    <t>Work Life balance. Good boss. Good pay.</t>
  </si>
  <si>
    <t xml:space="preserve">work life balance good boss good pay </t>
  </si>
  <si>
    <t>Interesting work. Good team.</t>
  </si>
  <si>
    <t xml:space="preserve">interesting work good team </t>
  </si>
  <si>
    <t>Infraestrutura/ambiente Ã© bem agradÃ¡vel. Os benefÃ­cios sÃ£o Ã³timos, hÃ¡ oportunidades para adquirir mais conhecimento e os horÃ¡rios sÃ£o flexÃ­veis, alÃ©m da folga no dia do aniversÃ¡rio.</t>
  </si>
  <si>
    <t xml:space="preserve">infraestrutura ambiente Ã© bem agradÃ¡vel os benefÃ­cios sÃ£o Ã³timos hÃ¡ oportunidades para adquirir mais conhecimento e os horÃ¡rios sÃ£o flexÃ­veis alÃ©m da folga no dia do aniversÃ¡rio </t>
  </si>
  <si>
    <t xml:space="preserve"> competitive pay free soft skill learnings e g subscription to hbr workshops etc newly added employee aid program mental health legal etc cross collaborative culture feels like school more than a company employee has contro</t>
  </si>
  <si>
    <t>culture, pay, company</t>
  </si>
  <si>
    <t>Thomson Reuters in general is a great company. They are always striving towards inovation.</t>
  </si>
  <si>
    <t xml:space="preserve">thomson reuters in general is a great company they are always striving towards inovation </t>
  </si>
  <si>
    <t>Good Place to work there is no rotational shift</t>
  </si>
  <si>
    <t>good place to work there is no rotational shift</t>
  </si>
  <si>
    <t>Decent benefits, enjoyable coworkers, free coffee</t>
  </si>
  <si>
    <t>decent benefits enjoyable coworkers free coffee</t>
  </si>
  <si>
    <t>free</t>
  </si>
  <si>
    <t>The company allows for a flexible schedule, so you aren't bound to coming into the office every day.</t>
  </si>
  <si>
    <t xml:space="preserve">the company allows for a flexible schedule so you aren t bound to coming into the office every day </t>
  </si>
  <si>
    <t>flexible, company</t>
  </si>
  <si>
    <t>Nice bonus year after year</t>
  </si>
  <si>
    <t>nice bonus year after year</t>
  </si>
  <si>
    <t>Work from home, good maternity and paternity leave, good vacation time</t>
  </si>
  <si>
    <t>work from home good maternity and paternity leave good vacation time</t>
  </si>
  <si>
    <t>Great place to work, amazing people, fantastic culture</t>
  </si>
  <si>
    <t>great place to work amazing people fantastic culture</t>
  </si>
  <si>
    <t>culture, place</t>
  </si>
  <si>
    <t>This is a great company for work/life balance. Depending on your manager, you have the opportunity to work from home. The people that work here, no matter what their title is, are very nice. Pay is great, especially as compared to our competitors.</t>
  </si>
  <si>
    <t xml:space="preserve">this is a great company for work life balance depending on your manager you have the opportunity to work from home the people that work here no matter what their title is are very nice pay is great especially as compared to our competitors </t>
  </si>
  <si>
    <t>great, company, work, people</t>
  </si>
  <si>
    <t>A very good environment and colleagues</t>
  </si>
  <si>
    <t>a very good environment and colleagues</t>
  </si>
  <si>
    <t>Average remuneration with a slow material progression. Good office culture, flexi working and laid back managers.</t>
  </si>
  <si>
    <t xml:space="preserve">average remuneration with a slow material progression good office culture flexi working and laid back managers </t>
  </si>
  <si>
    <t>Flexibility, Policies,Learning,Benefits and Working culture...</t>
  </si>
  <si>
    <t xml:space="preserve">flexibility policies learning benefits and working culture </t>
  </si>
  <si>
    <t>great culture and great respect for women</t>
  </si>
  <si>
    <t>culture, great</t>
  </si>
  <si>
    <t>Te sirve para el cv, haber trabajo en un multinacional, te sirve solamente de experiencia. Es lo Ãºnico positivo que tiene trabajar ahÃ­, no hay nada bueno.</t>
  </si>
  <si>
    <t xml:space="preserve">te sirve para el cv haber trabajo en un multinacional te sirve solamente de experiencia es lo Ãºnico positivo que tiene trabajar ahÃ­ no hay nada bueno </t>
  </si>
  <si>
    <t>good benefits, although used to be better</t>
  </si>
  <si>
    <t>good benefits although used to be better</t>
  </si>
  <si>
    <t>Good pay, good pay, good pay. (If you don't count soul selling on your balance sheet)</t>
  </si>
  <si>
    <t xml:space="preserve">good pay good pay good pay if you don t count soul selling on your balance sheet </t>
  </si>
  <si>
    <t>Good work life balance, mixed knowlegde we will learn in the company.</t>
  </si>
  <si>
    <t xml:space="preserve">good work life balance mixed knowlegde we will learn in the company </t>
  </si>
  <si>
    <t>Nice place to grow and best place to learn</t>
  </si>
  <si>
    <t>nice place to grow and best place to learn</t>
  </si>
  <si>
    <t>Good Place to work with</t>
  </si>
  <si>
    <t>good place to work with</t>
  </si>
  <si>
    <t>Um empresa muito boa de se trabalhar, fornece muitos benefÃ­cios. Ambiente agradÃ¡vel. SalÃ¡rio bom. Oportunidade de crescimento dentro da empresa.</t>
  </si>
  <si>
    <t xml:space="preserve">um empresa muito boa de se trabalhar fornece muitos benefÃ­cios ambiente agradÃ¡vel salÃ¡rio bom oportunidade de crescimento dentro da empresa </t>
  </si>
  <si>
    <t>growth opportunities, large company</t>
  </si>
  <si>
    <t>growth opportunities large company</t>
  </si>
  <si>
    <t>Good benefits, excellent salary</t>
  </si>
  <si>
    <t>good benefits excellent salary</t>
  </si>
  <si>
    <t>salary</t>
  </si>
  <si>
    <t>One of the nicest organisations to work with. Extremely good work culture, friendly bosses.</t>
  </si>
  <si>
    <t xml:space="preserve">one of the nicest organisations to work with extremely good work culture friendly bosses </t>
  </si>
  <si>
    <t>work, friendly</t>
  </si>
  <si>
    <t>Work environment is good and the task are equally distributed to employees. Offers competitive salary and benefits packages. Good work schedule.</t>
  </si>
  <si>
    <t xml:space="preserve">work environment is good and the task are equally distributed to employees offers competitive salary and benefits packages good work schedule </t>
  </si>
  <si>
    <t>work, salary, environment, benefits</t>
  </si>
  <si>
    <t>1.Perfect balance of work and personal life 2. You have plenty of activities to get your work stress out 3. For IT people this is a really good place to learn in a stress free environment</t>
  </si>
  <si>
    <t>.Perfect balance of work and personal life . You have plenty of activities to get your work stress out . For IT people this is a really good place to learn in a stress free environment</t>
  </si>
  <si>
    <t xml:space="preserve"> perfect balance of work and personal life you have plenty of activities to get your work stress out for it people this is a really good place to learn in a stress free environment</t>
  </si>
  <si>
    <t>balance, place, people, work, free, environment</t>
  </si>
  <si>
    <t>The people, who are still holding the forth</t>
  </si>
  <si>
    <t>the people who are still holding the forth</t>
  </si>
  <si>
    <t>Good work to life balance</t>
  </si>
  <si>
    <t>good work to life balance</t>
  </si>
  <si>
    <t>Great people and culture, with relatively good corporate benefits.</t>
  </si>
  <si>
    <t xml:space="preserve">great people and culture with relatively good corporate benefits </t>
  </si>
  <si>
    <t>work life balance, cab facility, a good place to work, you will work on latest technologies</t>
  </si>
  <si>
    <t>work life balance cab facility a good place to work you will work on latest technologies</t>
  </si>
  <si>
    <t>Infrastructure, Friendly environment, great work life balance</t>
  </si>
  <si>
    <t>infrastructure friendly environment great work life balance</t>
  </si>
  <si>
    <t>work, balance, great</t>
  </si>
  <si>
    <t>Bom variÃ¡vel pago em dÃ³lar</t>
  </si>
  <si>
    <t>bom variÃ¡vel pago em dÃ³lar</t>
  </si>
  <si>
    <t>good flexibility, nice facility, good environment to work</t>
  </si>
  <si>
    <t>good flexibility nice facility good environment to work</t>
  </si>
  <si>
    <t>good rewards program for performers; good benefits; great brand</t>
  </si>
  <si>
    <t>good rewards program for performers good benefits great brand</t>
  </si>
  <si>
    <t>Work from home, benefits, location, people</t>
  </si>
  <si>
    <t>work from home benefits location people</t>
  </si>
  <si>
    <t>GOOD and passionate organisation. Very good process</t>
  </si>
  <si>
    <t>good and passionate organisation very good process</t>
  </si>
  <si>
    <t>You can find a very good work-life balance.</t>
  </si>
  <si>
    <t xml:space="preserve">you can find a very good work life balance </t>
  </si>
  <si>
    <t>Well known company, benefits, international career.</t>
  </si>
  <si>
    <t xml:space="preserve">well known company benefits international career </t>
  </si>
  <si>
    <t>Good people, excellent job and travel opportunities, brilliant name to have on your CV. Good hours. Fantastic journalistic integrity.</t>
  </si>
  <si>
    <t xml:space="preserve">good people excellent job and travel opportunities brilliant name to have on your cv good hours fantastic journalistic integrity </t>
  </si>
  <si>
    <t>Great company to work, good culture, work life balance</t>
  </si>
  <si>
    <t>great company to work good culture work life balance</t>
  </si>
  <si>
    <t>work, balance, company</t>
  </si>
  <si>
    <t>Quick Growth Opportunities Young People International Culture</t>
  </si>
  <si>
    <t>quick growth opportunities young people international culture</t>
  </si>
  <si>
    <t>Not much to break your heads for. Simple and satisfying job.</t>
  </si>
  <si>
    <t xml:space="preserve">not much to break your heads for simple and satisfying job </t>
  </si>
  <si>
    <t>Best place to start your carier</t>
  </si>
  <si>
    <t>best place to start your carier</t>
  </si>
  <si>
    <t>Recognition, growth opportunities, assistance, good applications for new hires, hub pages for beginners, SME group as knowledge centre</t>
  </si>
  <si>
    <t>recognition growth opportunities assistance good applications for new hires hub pages for beginners sme group as knowledge centre</t>
  </si>
  <si>
    <t>Culture, values, career opportunities, safe environment</t>
  </si>
  <si>
    <t>culture values career opportunities safe environment</t>
  </si>
  <si>
    <t>Best place to maintain a true work life balance.</t>
  </si>
  <si>
    <t xml:space="preserve">best place to maintain a true work life balance </t>
  </si>
  <si>
    <t>good company, good projects, good exposure</t>
  </si>
  <si>
    <t>good company good projects good exposure</t>
  </si>
  <si>
    <t>One of the best places to work. I had every opportunity to pursue my interests and grow, despite all the changes within the company. Great staff and supportive environment! Keeps you on your toes.</t>
  </si>
  <si>
    <t xml:space="preserve">one of the best places to work i had every opportunity to pursue my interests and grow despite all the changes within the company great staff and supportive environment keeps you on your toes </t>
  </si>
  <si>
    <t>great location, and people</t>
  </si>
  <si>
    <t>great location and people</t>
  </si>
  <si>
    <t>great, people</t>
  </si>
  <si>
    <t>Good work Culture and Envt.</t>
  </si>
  <si>
    <t xml:space="preserve">good work culture and envt </t>
  </si>
  <si>
    <t>People are very good there. Shows respect to each other. Manager of my team was very nice.</t>
  </si>
  <si>
    <t xml:space="preserve">people are very good there shows respect to each other manager of my team was very nice </t>
  </si>
  <si>
    <t>Coworkers, work-life balance, team work</t>
  </si>
  <si>
    <t>coworkers work life balance team work</t>
  </si>
  <si>
    <t>A comunidade Thomson Reuters Ã© muito receptiva! Ã‰ uma empresa com um ambiente de trabalho muito saÃºdavel. Investem no comeÃ§o da carreira das pessoas, oferecem cursos etc</t>
  </si>
  <si>
    <t>a comunidade thomson reuters Ã© muito receptiva Ã© uma empresa com um ambiente de trabalho muito saÃºdavel investem no comeÃ§o da carreira das pessoas oferecem cursos etc</t>
  </si>
  <si>
    <t>Good work environment, good communication</t>
  </si>
  <si>
    <t>good work environment good communication</t>
  </si>
  <si>
    <t>Good name recognition with company</t>
  </si>
  <si>
    <t>good name recognition with company</t>
  </si>
  <si>
    <t>TrÃ¨s bonne ambiance, bon salaire et flexibilitÃ©</t>
  </si>
  <si>
    <t>trÃ¨s bonne ambiance bon salaire et flexibilitÃ©</t>
  </si>
  <si>
    <t>Shift timings, transportation, shift allowance etc</t>
  </si>
  <si>
    <t>shift timings transportation shift allowance etc</t>
  </si>
  <si>
    <t>Best work ethics and environment</t>
  </si>
  <si>
    <t>best work ethics and environment</t>
  </si>
  <si>
    <t>Reuters is one of the oldest, best and most prestigious news agencies in the world. The people are great.</t>
  </si>
  <si>
    <t xml:space="preserve">reuters is one of the oldest best and most prestigious news agencies in the world the people are great </t>
  </si>
  <si>
    <t>Good Pension and colleagues are helpful</t>
  </si>
  <si>
    <t>good pension and colleagues are helpful</t>
  </si>
  <si>
    <t>Work-life balance Work from home opportunity for everyone Good pay for juniors Brand looks good on resume</t>
  </si>
  <si>
    <t>work life balance work from home opportunity for everyone good pay for juniors brand looks good on resume</t>
  </si>
  <si>
    <t>balance, home, pay</t>
  </si>
  <si>
    <t>Good scale in terms of salary</t>
  </si>
  <si>
    <t>good scale in terms of salary</t>
  </si>
  <si>
    <t>Great software Flexibility - provide working from home</t>
  </si>
  <si>
    <t>great software flexibility provide working from home</t>
  </si>
  <si>
    <t>home, working</t>
  </si>
  <si>
    <t>Good people, benefits and products</t>
  </si>
  <si>
    <t>good people benefits and products</t>
  </si>
  <si>
    <t>Flexible working schedule Great and talented people Potential to do so much more</t>
  </si>
  <si>
    <t>flexible working schedule great and talented people potential to do so much more</t>
  </si>
  <si>
    <t>talented, people, working</t>
  </si>
  <si>
    <t>Stable job and good working environment &lt;U+0001F44D&gt;</t>
  </si>
  <si>
    <t>Stable job and good working environment &lt;U+FD&gt;</t>
  </si>
  <si>
    <t xml:space="preserve">stable job and good working environment u fd </t>
  </si>
  <si>
    <t>Ambiente da empresa saudÃ¡vel, com fÃ¡cil acesso a diretores e gestores OrganizaÃ§Ã£o na parte de acessos e equipamentos para cada colaborador Muitos benefÃ­cios e boa remuneraÃ§Ã£o Boa qualidade de vida, coffee de aniversÃ¡rio na empresa todo mÃªs Grande liberdade para desenvolver seus projetos Muitas opÃ§Ãµes de lugares prÃ³ximos para almoÃ§ar Possibilidade de home office RH de fÃ¡cil acesso tambÃ©m, com transparÃªncia nas... informaÃ§Ãµes</t>
  </si>
  <si>
    <t>ambiente da empresa saudÃ¡vel com fÃ¡cil acesso a diretores e gestores organizaÃ§Ã£o na parte de acessos e equipamentos para cada colaborador muitos benefÃ­cios e boa remuneraÃ§Ã£o boa qualidade de vida coffee de aniversÃ¡rio na empresa todo mÃªs grande liberdade para desenvolver seus projetos muitas opÃ§Ãµes de lugares prÃ³ximos para almoÃ§ar possibilidade de home office rh de fÃ¡cil acesso tambÃ©m com transparÃªncia nas informaÃ§Ãµes</t>
  </si>
  <si>
    <t>Work/life balance Great team in the nordics Variation in tasks</t>
  </si>
  <si>
    <t>work life balance great team in the nordics variation in tasks</t>
  </si>
  <si>
    <t>You get to work with different technologies</t>
  </si>
  <si>
    <t>you get to work with different technologies</t>
  </si>
  <si>
    <t>Great benefits, culture and co-workers</t>
  </si>
  <si>
    <t>great benefits culture and co workers</t>
  </si>
  <si>
    <t>Gain some experience , depending the department</t>
  </si>
  <si>
    <t>gain some experience depending the department</t>
  </si>
  <si>
    <t>Benefits and career development and inclusive environment</t>
  </si>
  <si>
    <t>benefits and career development and inclusive environment</t>
  </si>
  <si>
    <t>Ambiente de trabalho bom e excelentes possibilidades de aprendizado tÃ©cnico. Equipes de trabalho muitas vezes sÃ£o engajadas e competentes nas tarefas realizadas.</t>
  </si>
  <si>
    <t xml:space="preserve">ambiente de trabalho bom e excelentes possibilidades de aprendizado tÃ©cnico equipes de trabalho muitas vezes sÃ£o engajadas e competentes nas tarefas realizadas </t>
  </si>
  <si>
    <t>Light work, and work life balance</t>
  </si>
  <si>
    <t>light work and work life balance</t>
  </si>
  <si>
    <t>good training is about it</t>
  </si>
  <si>
    <t>Great people, great work life balance</t>
  </si>
  <si>
    <t>great people great work life balance</t>
  </si>
  <si>
    <t>Dificil avaliar, uma vez que o departamento em que trabalhei nem parecia Thomson Reuters. Muitas empresas compradas, que nÃ£o sÃ£o incorporadas de maneira completa e eficiente.</t>
  </si>
  <si>
    <t xml:space="preserve">dificil avaliar uma vez que o departamento em que trabalhei nem parecia thomson reuters muitas empresas compradas que nÃ£o sÃ£o incorporadas de maneira completa e eficiente </t>
  </si>
  <si>
    <t>Helps corporations worldwide solve accounting, legal and financial problems. Good benefits. Uses the latest enterprise software. The company acts like a private equity fund, always pursuing growth and ready to change the corporate strategy if necessary. There is a permanent focus on results, which makes them always open to buy and sell whole business units with tens of thousands of employees.</t>
  </si>
  <si>
    <t xml:space="preserve">helps corporations worldwide solve accounting legal and financial problems good benefits uses the latest enterprise software the company acts like a private equity fund always pursuing growth and ready to change the corporate strategy if necessary there is a permanent focus on results which makes them always open to buy and sell whole business units with tens of thousands of employees </t>
  </si>
  <si>
    <t>Good culture, trust, and not fast pace</t>
  </si>
  <si>
    <t>good culture trust and not fast pace</t>
  </si>
  <si>
    <t>fast</t>
  </si>
  <si>
    <t>Work-life balance is good. US leadership is good-appreciative.</t>
  </si>
  <si>
    <t xml:space="preserve">work life balance is good us leadership is good appreciative </t>
  </si>
  <si>
    <t>Good environment to wok &amp; everything is fine</t>
  </si>
  <si>
    <t>good environment to wok everything is fine</t>
  </si>
  <si>
    <t>Great work life balance. Partial remote work available on some teams via wfh days. Great benefits.</t>
  </si>
  <si>
    <t xml:space="preserve">great work life balance partial remote work available on some teams via wfh days great benefits </t>
  </si>
  <si>
    <t>You can enjoy work life balance Good Shift Allowances Encourage new ideas and creativity</t>
  </si>
  <si>
    <t>you can enjoy work life balance good shift allowances encourage new ideas and creativity</t>
  </si>
  <si>
    <t>Great team Decent work/life balance International approach</t>
  </si>
  <si>
    <t>great team decent work life balance international approach</t>
  </si>
  <si>
    <t>Solid pay and nice training</t>
  </si>
  <si>
    <t>solid pay and nice training</t>
  </si>
  <si>
    <t>A very good work environment. A good work life balance</t>
  </si>
  <si>
    <t>a very good work environment a good work life balance</t>
  </si>
  <si>
    <t>Office Campus is very good Location</t>
  </si>
  <si>
    <t>office campus is very good location</t>
  </si>
  <si>
    <t>Package is decent No other</t>
  </si>
  <si>
    <t>package is decent no other</t>
  </si>
  <si>
    <t>Great colleagues and good work life balance</t>
  </si>
  <si>
    <t>great colleagues and good work life balance</t>
  </si>
  <si>
    <t>Good leave benefits, open door policy, young work force</t>
  </si>
  <si>
    <t>good leave benefits open door policy young work force</t>
  </si>
  <si>
    <t>working environment, employee friendly, transparent, good incentive</t>
  </si>
  <si>
    <t>working environment employee friendly transparent good incentive</t>
  </si>
  <si>
    <t>Good work life Balance Flexible work timings No targets</t>
  </si>
  <si>
    <t>good work life balance flexible work timings no targets</t>
  </si>
  <si>
    <t>benefits quite good with great health insurance</t>
  </si>
  <si>
    <t>great, benefits, insurance, health</t>
  </si>
  <si>
    <t>Good honest employment and good teammates</t>
  </si>
  <si>
    <t>good honest employment and good teammates</t>
  </si>
  <si>
    <t>La empresa tiene un buen ambiente laboral y cuenta como beneficios lo siguiente: Home office, dÃ­as de vacaciones contados como dÃ­as hÃ¡biles, horario flexible, prepaga. No hacen problema si necesitas salir antes por algun trÃ¡mite o por turnos mÃ©dicos.</t>
  </si>
  <si>
    <t xml:space="preserve">la empresa tiene un buen ambiente laboral y cuenta como beneficios lo siguiente home office dÃ­as de vacaciones contados como dÃ­as hÃ¡biles horario flexible prepaga no hacen problema si necesitas salir antes por algun trÃ¡mite o por turnos mÃ©dicos </t>
  </si>
  <si>
    <t>Work Life balance , Culture , Manage personal life</t>
  </si>
  <si>
    <t>work life balance culture manage personal life</t>
  </si>
  <si>
    <t>Smart, dedicated, inspiring people and editors.</t>
  </si>
  <si>
    <t xml:space="preserve">smart dedicated inspiring people and editors </t>
  </si>
  <si>
    <t>Decent work/life balance and employees tend to be tight-knit, although somewhat clique-ish, depending on how long you've been with your team.</t>
  </si>
  <si>
    <t xml:space="preserve">decent work life balance and employees tend to be tight knit although somewhat clique ish depending on how long you ve been with your team </t>
  </si>
  <si>
    <t>Large company, good benefits and great people</t>
  </si>
  <si>
    <t>large company good benefits and great people</t>
  </si>
  <si>
    <t>great, benefits, people</t>
  </si>
  <si>
    <t>Duerante este aÃ±o como miembro de la compaÃ±ia he aprendido muchas cosas. Gracias a mis compaÃ±eros que me transmiten sus experiencias me siento cada dia mas fuerte a la hora de visitar a un cliente. En el equipo se siente la sinergia que se logra en virtud de los objetivos grupales e individuales. En TR nos tratan como personas y se nos "mima" en determinadas fechas.</t>
  </si>
  <si>
    <t xml:space="preserve">duerante este aÃ±o como miembro de la compaÃ±ia he aprendido muchas cosas gracias a mis compaÃ±eros que me transmiten sus experiencias me siento cada dia mas fuerte a la hora de visitar a un cliente en el equipo se siente la sinergia que se logra en virtud de los objetivos grupales e individuales en tr nos tratan como personas y se nos mima en determinadas fechas </t>
  </si>
  <si>
    <t>Steep learning curve; good management</t>
  </si>
  <si>
    <t>steep learning curve good management</t>
  </si>
  <si>
    <t>LocalizaÃ§Ã£o, vale refeiÃ§Ã£o muito bom, ambiente, frutas todos os dias, cafÃ© de coador, maquina de cafÃ© e maquina nespresso, convenio mÃ©dico muito bom</t>
  </si>
  <si>
    <t>localizaÃ§Ã£o vale refeiÃ§Ã£o muito bom ambiente frutas todos os dias cafÃ© de coador maquina de cafÃ© e maquina nespresso convenio mÃ©dico muito bom</t>
  </si>
  <si>
    <t>Was a great place to work, mainly due to people and colleagues</t>
  </si>
  <si>
    <t>was a great place to work mainly due to people and colleagues</t>
  </si>
  <si>
    <t>great, place, people</t>
  </si>
  <si>
    <t>Good training but sometimes you get the feeling its out of context with own personal development and team goals.</t>
  </si>
  <si>
    <t xml:space="preserve">good training but sometimes you get the feeling its out of context with own personal development and team goals </t>
  </si>
  <si>
    <t>Competent, capable and articulate individual with special talent for distributed system environments</t>
  </si>
  <si>
    <t>competent capable and articulate individual with special talent for distributed system environments</t>
  </si>
  <si>
    <t>Management, Pay, Personal Life balance</t>
  </si>
  <si>
    <t>management pay personal life balance</t>
  </si>
  <si>
    <t>A lot of welfare here</t>
  </si>
  <si>
    <t>a lot of welfare here</t>
  </si>
  <si>
    <t>Good place to start your career</t>
  </si>
  <si>
    <t>good place to start your career</t>
  </si>
  <si>
    <t>Good work life balance Good perks</t>
  </si>
  <si>
    <t>good work life balance good perks</t>
  </si>
  <si>
    <t>Thomson Reuters works on a lot of interesting products and services.</t>
  </si>
  <si>
    <t xml:space="preserve">thomson reuters works on a lot of interesting products and services </t>
  </si>
  <si>
    <t>Flexible work hours...no micro management. Freedom to do what you want.</t>
  </si>
  <si>
    <t xml:space="preserve">flexible work hours no micro management freedom to do what you want </t>
  </si>
  <si>
    <t>Work Life Balance is good.</t>
  </si>
  <si>
    <t>The people are great to work for and with.</t>
  </si>
  <si>
    <t xml:space="preserve">the people are great to work for and with </t>
  </si>
  <si>
    <t>Good place to work, Great benefits (medical with HSA, Dental, Vision and 401 K, 3 weeks paid vacation)</t>
  </si>
  <si>
    <t>Good place to work, Great benefits (medical with HSA, Dental, Vision and K, weeks paid vacation)</t>
  </si>
  <si>
    <t xml:space="preserve">good place to work great benefits medical with hsa dental vision and k weeks paid vacation </t>
  </si>
  <si>
    <t>place, benefits</t>
  </si>
  <si>
    <t>I work with some of the BEST people. Kind, smart, innovative, easy to work with. Most people I've worked with over 10+ years are exceptional.</t>
  </si>
  <si>
    <t>I work with some of the BEST people. Kind, smart, innovative, easy to work with. Most people I've worked with over + years are exceptional.</t>
  </si>
  <si>
    <t xml:space="preserve">i work with some of the best people kind smart innovative easy to work with most people i ve worked with over years are exceptional </t>
  </si>
  <si>
    <t>Project in FMM, give the exposure to analysis the data.</t>
  </si>
  <si>
    <t xml:space="preserve">project in fmm give the exposure to analysis the data </t>
  </si>
  <si>
    <t>Great work life balance and culture</t>
  </si>
  <si>
    <t>great work life balance and culture</t>
  </si>
  <si>
    <t>culture, work, balance</t>
  </si>
  <si>
    <t xml:space="preserve"> great people good pay for interns work at home</t>
  </si>
  <si>
    <t>pay, home</t>
  </si>
  <si>
    <t>A good place to work</t>
  </si>
  <si>
    <t>a good place to work</t>
  </si>
  <si>
    <t>Good employee centric organization with great work life balance</t>
  </si>
  <si>
    <t>good employee centric organization with great work life balance</t>
  </si>
  <si>
    <t>Everyone here is nice, cordial, and works well with others. Plenty of amenities such as Caribou on the TR campus. Fun events for employees every now and again.</t>
  </si>
  <si>
    <t xml:space="preserve">everyone here is nice cordial and works well with others plenty of amenities such as caribou on the tr campus fun events for employees every now and again </t>
  </si>
  <si>
    <t>Great culture and values. Dynamic. and open to feedback</t>
  </si>
  <si>
    <t>great culture and values dynamic and open to feedback</t>
  </si>
  <si>
    <t>Can explore different career options within the company</t>
  </si>
  <si>
    <t>can explore different career options within the company</t>
  </si>
  <si>
    <t>options, company</t>
  </si>
  <si>
    <t>Culture ; Work life balance ;</t>
  </si>
  <si>
    <t xml:space="preserve">culture work life balance </t>
  </si>
  <si>
    <t>The Recruitment process was very smooth. HR is very engaged to their applicants in a professional manner. I can see that they carefully select their new employees. One phone interview, language assessment and three face to face interviews. Very tough screening process. HMO card Insurance policies High salary offer</t>
  </si>
  <si>
    <t>the recruitment process was very smooth hr is very engaged to their applicants in a professional manner i can see that they carefully select their new employees one phone interview language assessment and three face to face interviews very tough screening process hmo card insurance policies high salary offer</t>
  </si>
  <si>
    <t>A empresa tem muitos incentivos positivos, como GYMPASS, e tambÃ©m aulas de laboral. Temos tambÃ©m a possibilidade de contato direto com a Diretora de RH, o que nos dÃ¡ um sentimento de proximidade ao nÃ­vel estratÃ©gico.</t>
  </si>
  <si>
    <t xml:space="preserve">a empresa tem muitos incentivos positivos como gympass e tambÃ©m aulas de laboral temos tambÃ©m a possibilidade de contato direto com a diretora de rh o que nos dÃ¡ um sentimento de proximidade ao nÃ­vel estratÃ©gico </t>
  </si>
  <si>
    <t>Flexible schedule, work from home option.</t>
  </si>
  <si>
    <t xml:space="preserve">flexible schedule work from home option </t>
  </si>
  <si>
    <t>Great staff, valuable products and services</t>
  </si>
  <si>
    <t>great staff valuable products and services</t>
  </si>
  <si>
    <t>Great work life balance is there</t>
  </si>
  <si>
    <t>great work life balance is there</t>
  </si>
  <si>
    <t>Very good Employee Policy Very good Work life Balance</t>
  </si>
  <si>
    <t>very good employee policy very good work life balance</t>
  </si>
  <si>
    <t>Decent benefits, ok 401k match</t>
  </si>
  <si>
    <t>Decent benefits, ok k match</t>
  </si>
  <si>
    <t>decent benefits ok k match</t>
  </si>
  <si>
    <t>Flexible work, work life balance, good work culture</t>
  </si>
  <si>
    <t>flexible work work life balance good work culture</t>
  </si>
  <si>
    <t>Employee friendly company, good employee benefits provided by the company like leave policy, insurance. Work life balance.</t>
  </si>
  <si>
    <t xml:space="preserve">employee friendly company good employee benefits provided by the company like leave policy insurance work life balance </t>
  </si>
  <si>
    <t>friendly, benefits, company</t>
  </si>
  <si>
    <t>Flexible working times. Peace full place to work . Colleges and management are very friendly fun place to work. Great place to learn and train.</t>
  </si>
  <si>
    <t xml:space="preserve">flexible working times peace full place to work colleges and management are very friendly fun place to work great place to learn and train </t>
  </si>
  <si>
    <t>friendly, place, management, work, working</t>
  </si>
  <si>
    <t xml:space="preserve"> good work life balance good benefits programs at least for canadian employees the new toronto office is full of nice people</t>
  </si>
  <si>
    <t>Great colleagues who want the best for the company.</t>
  </si>
  <si>
    <t xml:space="preserve">great colleagues who want the best for the company </t>
  </si>
  <si>
    <t>Good benefits Flexibility Nice people Ability to work from home depending on role</t>
  </si>
  <si>
    <t>good benefits flexibility nice people ability to work from home depending on role</t>
  </si>
  <si>
    <t>home, work, benefits, people</t>
  </si>
  <si>
    <t>Some Great people to work with , cool offices and great products and solutions</t>
  </si>
  <si>
    <t>some great people to work with cool offices and great products and solutions</t>
  </si>
  <si>
    <t>It is one of the best fastest growing company, the work environment of the company is very good, people feel proud to be part of the company as company provides full support to their employees in professional front it as many branches across the world so I have good opportunity to show my talent.</t>
  </si>
  <si>
    <t xml:space="preserve">it is one of the best fastest growing company the work environment of the company is very good people feel proud to be part of the company as company provides full support to their employees in professional front it as many branches across the world so i have good opportunity to show my talent </t>
  </si>
  <si>
    <t>company, work, environment, people</t>
  </si>
  <si>
    <t>Work life balance Good management Lot of opportunities to learn</t>
  </si>
  <si>
    <t>work life balance good management lot of opportunities to learn</t>
  </si>
  <si>
    <t>management, balance</t>
  </si>
  <si>
    <t>Opportunities and challenges all around</t>
  </si>
  <si>
    <t>opportunities and challenges all around</t>
  </si>
  <si>
    <t>Supposed to have work/life balance</t>
  </si>
  <si>
    <t>supposed to have work life balance</t>
  </si>
  <si>
    <t>Good Technical Team World Wide. Up to date technologies.</t>
  </si>
  <si>
    <t xml:space="preserve">good technical team world wide up to date technologies </t>
  </si>
  <si>
    <t>Many talented people. Great working culture</t>
  </si>
  <si>
    <t>many talented people great working culture</t>
  </si>
  <si>
    <t>culture, talented, working</t>
  </si>
  <si>
    <t>has good work life balance</t>
  </si>
  <si>
    <t>Great support team with Sales Development, etc.</t>
  </si>
  <si>
    <t xml:space="preserve">great support team with sales development etc </t>
  </si>
  <si>
    <t>Work/Life balance was excellent. Flexible arrangements, such as alternate hours and work from home. However, this was dictated by an individuals manager. The benefits package made up for the lower salary.</t>
  </si>
  <si>
    <t xml:space="preserve">work life balance was excellent flexible arrangements such as alternate hours and work from home however this was dictated by an individuals manager the benefits package made up for the lower salary </t>
  </si>
  <si>
    <t>hours, work, balance, benefits</t>
  </si>
  <si>
    <t>Work Flexibility,Employee Benefit,Feel like a second home</t>
  </si>
  <si>
    <t>work flexibility employee benefit feel like a second home</t>
  </si>
  <si>
    <t>Great work environment. Work life balance</t>
  </si>
  <si>
    <t>great work environment work life balance</t>
  </si>
  <si>
    <t>Good Work life balance. Best company of women Employees.</t>
  </si>
  <si>
    <t xml:space="preserve">good work life balance best company of women employees </t>
  </si>
  <si>
    <t>Great leave policies, Helpful Management</t>
  </si>
  <si>
    <t>great leave policies helpful management</t>
  </si>
  <si>
    <t>Best Work Life Balance Best work culture</t>
  </si>
  <si>
    <t>best work life balance best work culture</t>
  </si>
  <si>
    <t>Itâ€™s okay good pay but no peanut otherwise okH</t>
  </si>
  <si>
    <t>it s okay good pay but no peanut otherwise okh</t>
  </si>
  <si>
    <t xml:space="preserve"> enjoyable work experience good people interesting business</t>
  </si>
  <si>
    <t>Great benefits, including health care and time off</t>
  </si>
  <si>
    <t>great benefits including health care and time off</t>
  </si>
  <si>
    <t>Job security Any job profile is good for UG people. Thomson Reuters is a good company to start your career in finance for UG people.</t>
  </si>
  <si>
    <t xml:space="preserve">job security any job profile is good for ug people thomson reuters is a good company to start your career in finance for ug people </t>
  </si>
  <si>
    <t>Cultural diversity Great self development opportunities Relaxed work environment</t>
  </si>
  <si>
    <t>cultural diversity great self development opportunities relaxed work environment</t>
  </si>
  <si>
    <t>Reasonable hours, strong brand name</t>
  </si>
  <si>
    <t>reasonable hours strong brand name</t>
  </si>
  <si>
    <t>Reconhecimento, trabalho em equipe e envolvimento em projetos internos. A empresa investe em cursos para preparaÃ§Ã£o do funcionÃ¡rio e para que possa exercer sua funÃ§Ã£o.</t>
  </si>
  <si>
    <t xml:space="preserve">reconhecimento trabalho em equipe e envolvimento em projetos internos a empresa investe em cursos para preparaÃ§Ã£o do funcionÃ¡rio e para que possa exercer sua funÃ§Ã£o </t>
  </si>
  <si>
    <t>Takes care of its employees, great team culture, makes you feel proud of the organization.</t>
  </si>
  <si>
    <t xml:space="preserve">takes care of its employees great team culture makes you feel proud of the organization </t>
  </si>
  <si>
    <t>It is a good company to work in</t>
  </si>
  <si>
    <t>it is a good company to work in</t>
  </si>
  <si>
    <t xml:space="preserve"> good work life balance opportunity to work from home good benefits nice capable colleagues competitive salary</t>
  </si>
  <si>
    <t>balance, salary, home, work, benefits</t>
  </si>
  <si>
    <t>Very good working environment, culture, senior staff is very good</t>
  </si>
  <si>
    <t>very good working environment culture senior staff is very good</t>
  </si>
  <si>
    <t>senior, working</t>
  </si>
  <si>
    <t>Interesting work, quality products and people</t>
  </si>
  <si>
    <t>interesting work quality products and people</t>
  </si>
  <si>
    <t>Great benefits and work life balance</t>
  </si>
  <si>
    <t>great benefits and work life balance</t>
  </si>
  <si>
    <t>work, balance, benefits</t>
  </si>
  <si>
    <t>Great benefits, summer hours, work from home.</t>
  </si>
  <si>
    <t xml:space="preserve">great benefits summer hours work from home </t>
  </si>
  <si>
    <t>The vision of the future is interesting. Good salary, benefits. Good people work there</t>
  </si>
  <si>
    <t>the vision of the future is interesting good salary benefits good people work there</t>
  </si>
  <si>
    <t>There is a Starbucks inside</t>
  </si>
  <si>
    <t>there is a starbucks inside</t>
  </si>
  <si>
    <t>High paying job for entry level</t>
  </si>
  <si>
    <t>high paying job for entry level</t>
  </si>
  <si>
    <t xml:space="preserve"> less pressure in terms of work easy to communicate with higher management salary packages are ok</t>
  </si>
  <si>
    <t>management, work, pressure</t>
  </si>
  <si>
    <t>Benefits, culture, beautiful office, reputation, diversity, respect in the community, probably a ton more.</t>
  </si>
  <si>
    <t xml:space="preserve">benefits culture beautiful office reputation diversity respect in the community probably a ton more </t>
  </si>
  <si>
    <t>Great work life balance. Well being programs</t>
  </si>
  <si>
    <t>great work life balance well being programs</t>
  </si>
  <si>
    <t>Worklife, Ambience, Leaves, Manager, Increment, Bonus</t>
  </si>
  <si>
    <t>worklife ambience leaves manager increment bonus</t>
  </si>
  <si>
    <t>Due Diligence knowledge Screening Process Training Any task delegated performed with at most credibility.</t>
  </si>
  <si>
    <t xml:space="preserve">due diligence knowledge screening process training any task delegated performed with at most credibility </t>
  </si>
  <si>
    <t>Cab facilities Great working environment Wonderful and such helpful people around Perfect working hours</t>
  </si>
  <si>
    <t>cab facilities great working environment wonderful and such helpful people around perfect working hours</t>
  </si>
  <si>
    <t>hours, environment, people, working</t>
  </si>
  <si>
    <t>multinational enviroment - good place to work</t>
  </si>
  <si>
    <t>multinational enviroment good place to work</t>
  </si>
  <si>
    <t>Co-workers are great. Work itself isn't bad.</t>
  </si>
  <si>
    <t xml:space="preserve">co workers are great work itself isn t bad </t>
  </si>
  <si>
    <t>Beneficio e salario compatÃ­vel com o mercado, ambiente muito bom, notebooks para todos os funcionÃ¡rios do suporte. Sala de descompressÃ£o e copa.</t>
  </si>
  <si>
    <t xml:space="preserve">beneficio e salario compatÃ­vel com o mercado ambiente muito bom notebooks para todos os funcionÃ¡rios do suporte sala de descompressÃ£o e copa </t>
  </si>
  <si>
    <t>Great Quality of life and if you conform you can ride out a very long career. The pay is good compared to a lot of other jobs in the area.</t>
  </si>
  <si>
    <t xml:space="preserve">great quality of life and if you conform you can ride out a very long career the pay is good compared to a lot of other jobs in the area </t>
  </si>
  <si>
    <t>Exciting work in ever-evolving field Leading with integrity in all your dealings with customers and court/government agencies</t>
  </si>
  <si>
    <t>exciting work in ever evolving field leading with integrity in all your dealings with customers and court government agencies</t>
  </si>
  <si>
    <t>Nice colleagues , nice offices</t>
  </si>
  <si>
    <t>nice colleagues nice offices</t>
  </si>
  <si>
    <t>Very accommodative and friendly work environment. Quite lot of learning as well</t>
  </si>
  <si>
    <t>very accommodative and friendly work environment quite lot of learning as well</t>
  </si>
  <si>
    <t>Possibilidade de crescimento, ambiente de trabalho tranquilo, suporte para desenvolvermos novas habilidades. AtualizaÃ§Ãµes regulares sobre temas relevantes.</t>
  </si>
  <si>
    <t xml:space="preserve">possibilidade de crescimento ambiente de trabalho tranquilo suporte para desenvolvermos novas habilidades atualizaÃ§Ãµes regulares sobre temas relevantes </t>
  </si>
  <si>
    <t>Ambiente aberto a novas opiniÃµes, liberdade para desenvolver e um local desafiador. Boas chances de crescimento profissional. E paciÃªncia para o aprendizado. Bom pacote de benefÃ­cios como alimentaÃ§Ã£o, seguro saÃºde, seguro de vida.</t>
  </si>
  <si>
    <t xml:space="preserve">ambiente aberto a novas opiniÃµes liberdade para desenvolver e um local desafiador boas chances de crescimento profissional e paciÃªncia para o aprendizado bom pacote de benefÃ­cios como alimentaÃ§Ã£o seguro saÃºde seguro de vida </t>
  </si>
  <si>
    <t xml:space="preserve"> flexibility opportunities for growth</t>
  </si>
  <si>
    <t>Good work life balance,Good culture</t>
  </si>
  <si>
    <t>good work life balance good culture</t>
  </si>
  <si>
    <t>Generous holiday, sick, vacation and volunteer time</t>
  </si>
  <si>
    <t>generous holiday sick vacation and volunteer time</t>
  </si>
  <si>
    <t>1. Good flexible timings 2. Cab facility</t>
  </si>
  <si>
    <t>. Good flexible timings . Cab facility</t>
  </si>
  <si>
    <t xml:space="preserve"> good flexible timings cab facility</t>
  </si>
  <si>
    <t>Good work life balance.</t>
  </si>
  <si>
    <t xml:space="preserve">good work life balance </t>
  </si>
  <si>
    <t>Big company, work life balance is good.</t>
  </si>
  <si>
    <t xml:space="preserve">big company work life balance is good </t>
  </si>
  <si>
    <t>Friendly environment, good management and nice offices</t>
  </si>
  <si>
    <t>friendly environment good management and nice offices</t>
  </si>
  <si>
    <t>* Best place to start your career - you learn processes, quality standards, working with expats, working with different tool and products * Company has a lot of activities - Like sports day, family day, CSR, competitions, TT tables, etc, etc, to keep you engaged * They are extremely big on CSR - and the yearly CSR program is planned so well * Job security is quite good and work life balance is good * Fantastic... facilities * Great exposure to MNC work culture</t>
  </si>
  <si>
    <t xml:space="preserve"> best place to start your career you learn processes quality standards working with expats working with different tool and products company has a lot of activities like sports day family day csr competitions tt tables etc etc to keep you engaged they are extremely big on csr and the yearly csr program is planned so well job security is quite good and work life balance is good fantastic facilities great exposure to mnc work culture</t>
  </si>
  <si>
    <t>balance, place, culture, work, working</t>
  </si>
  <si>
    <t>Very good work life balance</t>
  </si>
  <si>
    <t>very good work life balance</t>
  </si>
  <si>
    <t>A empresa estÃ¡ em constante mudanÃ§a, possui uma grande oportunidade pra trazer aprendizado para o curriculo e possui bons beneficios. Ã‰ localizada em um local de fÃ¡cil acesso e onde encontram-se outras grandes empresas.</t>
  </si>
  <si>
    <t xml:space="preserve">a empresa estÃ¡ em constante mudanÃ§a possui uma grande oportunidade pra trazer aprendizado para o curriculo e possui bons beneficios Ã© localizada em um local de fÃ¡cil acesso e onde encontram se outras grandes empresas </t>
  </si>
  <si>
    <t>Great people to work with</t>
  </si>
  <si>
    <t>great people to work with</t>
  </si>
  <si>
    <t>good work life balance and products</t>
  </si>
  <si>
    <t>Work environment is good. Facilities are good.</t>
  </si>
  <si>
    <t xml:space="preserve">work environment is good facilities are good </t>
  </si>
  <si>
    <t xml:space="preserve"> great people flexibility working from home interesting projects and responsibilities</t>
  </si>
  <si>
    <t>home, people, working</t>
  </si>
  <si>
    <t>Good work life balance. Coworkers are great.</t>
  </si>
  <si>
    <t xml:space="preserve">good work life balance coworkers are great </t>
  </si>
  <si>
    <t>Flexible. Not too much stress. Lot of cultural activities. Nice campus. Good transport facilities for employees.</t>
  </si>
  <si>
    <t xml:space="preserve">flexible not too much stress lot of cultural activities nice campus good transport facilities for employees </t>
  </si>
  <si>
    <t>I work with some great people, and our willingness to carry each other's burdens when necessary is what makes the company's work/life balance possible. The company's flexibility regarding work/life balance is very good, and has been improving during my time here. This includes: (1) paid time off, (2) ability to work from home if I have an appointment, and (3) ability to leave mid-day if something comes up, and... make up the time later, if necessary.</t>
  </si>
  <si>
    <t>I work with some great people, and our willingness to carry each other's burdens when necessary is what makes the company's work/life balance possible. The company's flexibility regarding work/life balance is very good, and has been improving during my time here. This includes: () paid time off, () ability to work from home if I have an appointment, and () ability to leave mid-day if something comes up, and... make up the time later, if necessary.</t>
  </si>
  <si>
    <t xml:space="preserve">i work with some great people and our willingness to carry each other s burdens when necessary is what makes the company s work life balance possible the company s flexibility regarding work life balance is very good and has been improving during my time here this includes paid time off ability to work from home if i have an appointment and ability to leave mid day if something comes up and make up the time later if necessary </t>
  </si>
  <si>
    <t>great, work, balance, home</t>
  </si>
  <si>
    <t>Work life balance,less pressure.Good environment and so much to learn .</t>
  </si>
  <si>
    <t xml:space="preserve">work life balance less pressure good environment and so much to learn </t>
  </si>
  <si>
    <t>Flexible - on a good path towards innovation in the legal market</t>
  </si>
  <si>
    <t>flexible on a good path towards innovation in the legal market</t>
  </si>
  <si>
    <t>Oportunidade incrÃ­vel de crescimento profissional, excelente ambiente, pessoas dispostas a ajudar, cultura cosmopolita, e incentivo aos estudos.</t>
  </si>
  <si>
    <t xml:space="preserve">oportunidade incrÃ­vel de crescimento profissional excelente ambiente pessoas dispostas a ajudar cultura cosmopolita e incentivo aos estudos </t>
  </si>
  <si>
    <t>Some real good smart people</t>
  </si>
  <si>
    <t>some real good smart people</t>
  </si>
  <si>
    <t>smart, people</t>
  </si>
  <si>
    <t>Work life balance, good place to spare time to family, salary is okay</t>
  </si>
  <si>
    <t>work life balance good place to spare time to family salary is okay</t>
  </si>
  <si>
    <t>salary, place</t>
  </si>
  <si>
    <t>Team work, Fun, Well structured.</t>
  </si>
  <si>
    <t xml:space="preserve">team work fun well structured </t>
  </si>
  <si>
    <t>open minded, diverse, opportunities (in the earlier day)</t>
  </si>
  <si>
    <t xml:space="preserve">open minded diverse opportunities in the earlier day </t>
  </si>
  <si>
    <t>Work From Home , Time flexibility,Leave Policy and &amp; Health insurance are too good .</t>
  </si>
  <si>
    <t xml:space="preserve">work from home time flexibility leave policy and health insurance are too good </t>
  </si>
  <si>
    <t>insurance</t>
  </si>
  <si>
    <t>Good salary and good working invironment</t>
  </si>
  <si>
    <t>good salary and good working invironment</t>
  </si>
  <si>
    <t>salary, working</t>
  </si>
  <si>
    <t>Pro-employee, People who are looking to add some extra curriculum to their work life would get ample opportunity here. Diversity and inclusivity are big here.</t>
  </si>
  <si>
    <t xml:space="preserve">pro employee people who are looking to add some extra curriculum to their work life would get ample opportunity here diversity and inclusivity are big here </t>
  </si>
  <si>
    <t xml:space="preserve"> amazing work life balance great people good benefits great office ability to learn a lot feels like a completely new role from when i started to when i left</t>
  </si>
  <si>
    <t>balance, people, work, benefits, great</t>
  </si>
  <si>
    <t>Big, Good benefits, talented co-workers</t>
  </si>
  <si>
    <t>big good benefits talented co workers</t>
  </si>
  <si>
    <t>talented</t>
  </si>
  <si>
    <t>Empresa global com bons clientes. Processos bem estruturados e bons produtos. Oportundade de apresendizado e se desenvolver, trabalhando com novas tecnologias.</t>
  </si>
  <si>
    <t xml:space="preserve">empresa global com bons clientes processos bem estruturados e bons produtos oportundade de apresendizado e se desenvolver trabalhando com novas tecnologias </t>
  </si>
  <si>
    <t xml:space="preserve"> exposure to high level executives the people there are smart open and good to do some good able to work on projects if you speak up</t>
  </si>
  <si>
    <t>Thomson Reuters/Reuters is a great company and is a world renowned brand.</t>
  </si>
  <si>
    <t xml:space="preserve">thomson reuters reuters is a great company and is a world renowned brand </t>
  </si>
  <si>
    <t>Good in Work life balance</t>
  </si>
  <si>
    <t>good in work life balance</t>
  </si>
  <si>
    <t>Excellent career opportunities, community service options.</t>
  </si>
  <si>
    <t xml:space="preserve">excellent career opportunities community service options </t>
  </si>
  <si>
    <t>- Lots of learnings - Tier 1 strategy experience</t>
  </si>
  <si>
    <t xml:space="preserve"> lots of learnings tier strategy experience</t>
  </si>
  <si>
    <t>The culture is moving in the right direction. Lot of new areas of focus. 401k match is great.</t>
  </si>
  <si>
    <t>The culture is moving in the right direction. Lot of new areas of focus. k match is great.</t>
  </si>
  <si>
    <t xml:space="preserve">the culture is moving in the right direction lot of new areas of focus k match is great </t>
  </si>
  <si>
    <t>Good work life balance it has.</t>
  </si>
  <si>
    <t xml:space="preserve">good work life balance it has </t>
  </si>
  <si>
    <t>Very lenient and good benefits and health card</t>
  </si>
  <si>
    <t>very lenient and good benefits and health card</t>
  </si>
  <si>
    <t>benefits, health</t>
  </si>
  <si>
    <t>Grande conoscenza dei mercati e dati finanziari</t>
  </si>
  <si>
    <t>grande conoscenza dei mercati e dati finanziari</t>
  </si>
  <si>
    <t>Flexible, innovative and hard working folks.</t>
  </si>
  <si>
    <t xml:space="preserve">flexible innovative and hard working folks </t>
  </si>
  <si>
    <t>Benefits are good, but can be pricey for a family</t>
  </si>
  <si>
    <t>benefits are good but can be pricey for a family</t>
  </si>
  <si>
    <t>new office and lots of talented people</t>
  </si>
  <si>
    <t>talented, people</t>
  </si>
  <si>
    <t>Enjoyable local working environment and median pay</t>
  </si>
  <si>
    <t>enjoyable local working environment and median pay</t>
  </si>
  <si>
    <t>environment, pay, working</t>
  </si>
  <si>
    <t>Ability to make a significant amount of money.</t>
  </si>
  <si>
    <t xml:space="preserve">ability to make a significant amount of money </t>
  </si>
  <si>
    <t>Chilled out work Environment Great place to learn and grow</t>
  </si>
  <si>
    <t>chilled out work environment great place to learn and grow</t>
  </si>
  <si>
    <t>Work life balance is pretty good Good Training Opportunities Good Insurance &amp; decent 401K incentives</t>
  </si>
  <si>
    <t>Work life balance is pretty good Good Training Opportunities Good Insurance &amp; decent K incentives</t>
  </si>
  <si>
    <t>work life balance is pretty good good training opportunities good insurance decent k incentives</t>
  </si>
  <si>
    <t>Good environment to work in, great life/work balance</t>
  </si>
  <si>
    <t>good environment to work in great life work balance</t>
  </si>
  <si>
    <t>environment, work, balance, great</t>
  </si>
  <si>
    <t>Large company with lots of opportunities. Good benefits. Flexible working on many teams.</t>
  </si>
  <si>
    <t xml:space="preserve">large company with lots of opportunities good benefits flexible working on many teams </t>
  </si>
  <si>
    <t>company, working</t>
  </si>
  <si>
    <t>Good culture, room for growth</t>
  </si>
  <si>
    <t>good culture room for growth</t>
  </si>
  <si>
    <t>Good benefits, such as in-house food options, physical therapist, convenience store, Caribou Coffee, shuttle service for the enormous parking lot and ability to work remotely. If you are a female technologist, you will have a distinct advantage over males, because of the effort to provide equality in this area and because there is a shortage of females in technology. Diverse workforce. Enjoy working with... people from many backgrounds and ethnicities.</t>
  </si>
  <si>
    <t xml:space="preserve">good benefits such as in house food options physical therapist convenience store caribou coffee shuttle service for the enormous parking lot and ability to work remotely if you are a female technologist you will have a distinct advantage over males because of the effort to provide equality in this area and because there is a shortage of females in technology diverse workforce enjoy working with people from many backgrounds and ethnicities </t>
  </si>
  <si>
    <t>work, food, people, working</t>
  </si>
  <si>
    <t>Very global, great people, lots of career opportunities and global working</t>
  </si>
  <si>
    <t>very global great people lots of career opportunities and global working</t>
  </si>
  <si>
    <t>Great benefits and great people</t>
  </si>
  <si>
    <t>great benefits and great people</t>
  </si>
  <si>
    <t>The People, the role, benefits and pay are strong. The Federal Team- the whole team and all of the management around it. These are hands down the best people I've ever worked with.</t>
  </si>
  <si>
    <t xml:space="preserve">the people the role benefits and pay are strong the federal team the whole team and all of the management around it these are hands down the best people i ve ever worked with </t>
  </si>
  <si>
    <t>management, benefits, people, pay</t>
  </si>
  <si>
    <t>Money is good for entry level</t>
  </si>
  <si>
    <t>money is good for entry level</t>
  </si>
  <si>
    <t>Collaboration of teams to accomplish busineaa objectives</t>
  </si>
  <si>
    <t>collaboration of teams to accomplish busineaa objectives</t>
  </si>
  <si>
    <t>Dynamic environment, friendly people, flexibility,</t>
  </si>
  <si>
    <t xml:space="preserve">dynamic environment friendly people flexibility </t>
  </si>
  <si>
    <t>Had a lot of opportunity and variation to job and job duties. A lot of caring and hard working people.</t>
  </si>
  <si>
    <t xml:space="preserve">had a lot of opportunity and variation to job and job duties a lot of caring and hard working people </t>
  </si>
  <si>
    <t>Learning full environment, good workplace, health benefits and fruit day</t>
  </si>
  <si>
    <t>learning full environment good workplace health benefits and fruit day</t>
  </si>
  <si>
    <t>Good working environment people are nice in this company.</t>
  </si>
  <si>
    <t xml:space="preserve">good working environment people are nice in this company </t>
  </si>
  <si>
    <t>environment, people, working</t>
  </si>
  <si>
    <t xml:space="preserve"> amazing boss team talent work life balance is great flexibility to work from home when needed</t>
  </si>
  <si>
    <t>Great work environment and free donuts every Friday</t>
  </si>
  <si>
    <t>great work environment and free donuts every friday</t>
  </si>
  <si>
    <t>environment, work, free</t>
  </si>
  <si>
    <t>Great work culture , balance of fun and work!</t>
  </si>
  <si>
    <t xml:space="preserve">great work culture balance of fun and work </t>
  </si>
  <si>
    <t>Flexibility, Good wages, Friendly colleagues</t>
  </si>
  <si>
    <t>flexibility good wages friendly colleagues</t>
  </si>
  <si>
    <t>Para quem estÃ¡ iniciando Ã© uma Ã³tima oportunidade para desenvolvimento. Ã‰ uma empresa com cultura jovem, clima interno muito bom, com oportunidade de aprendizado, alta direÃ§Ã£o prÃ³xima ao operacional.</t>
  </si>
  <si>
    <t xml:space="preserve">para quem estÃ¡ iniciando Ã© uma Ã³tima oportunidade para desenvolvimento Ã© uma empresa com cultura jovem clima interno muito bom com oportunidade de aprendizado alta direÃ§Ã£o prÃ³xima ao operacional </t>
  </si>
  <si>
    <t>Good products - strong brand</t>
  </si>
  <si>
    <t>good products strong brand</t>
  </si>
  <si>
    <t>Flexible Working Hours Ample learning opportunities Okayish in terms of management</t>
  </si>
  <si>
    <t>flexible working hours ample learning opportunities okayish in terms of management</t>
  </si>
  <si>
    <t>good environment and work life balance</t>
  </si>
  <si>
    <t>environment, work, balance</t>
  </si>
  <si>
    <t>Great services and benefits in terms of Employee well being</t>
  </si>
  <si>
    <t>great services and benefits in terms of employee well being</t>
  </si>
  <si>
    <t>Pay, perks, the fact I can't think of at least 5 words for this section</t>
  </si>
  <si>
    <t>Pay, perks, the fact I can't think of at least words for this section</t>
  </si>
  <si>
    <t>pay perks the fact i can t think of at least words for this section</t>
  </si>
  <si>
    <t>Flexibility ,good environment, good canteen</t>
  </si>
  <si>
    <t>flexibility good environment good canteen</t>
  </si>
  <si>
    <t>Work from home office with flexibility</t>
  </si>
  <si>
    <t>work from home office with flexibility</t>
  </si>
  <si>
    <t>Work life balance Leaves work from home policy Health Insurance</t>
  </si>
  <si>
    <t>work life balance leaves work from home policy health insurance</t>
  </si>
  <si>
    <t>work, balance, home</t>
  </si>
  <si>
    <t>Great people &amp; sociable environment</t>
  </si>
  <si>
    <t>great people sociable environment</t>
  </si>
  <si>
    <t>environment, people</t>
  </si>
  <si>
    <t>Work life balancd 5 out of 5</t>
  </si>
  <si>
    <t xml:space="preserve">Work life balancd out of </t>
  </si>
  <si>
    <t xml:space="preserve">work life balancd out of </t>
  </si>
  <si>
    <t>Amazing company, great work life balance</t>
  </si>
  <si>
    <t>amazing company great work life balance</t>
  </si>
  <si>
    <t>Collaborative working environment. Nice colleagues. Not political.</t>
  </si>
  <si>
    <t xml:space="preserve">collaborative working environment nice colleagues not political </t>
  </si>
  <si>
    <t>One of best company to work</t>
  </si>
  <si>
    <t>one of best company to work</t>
  </si>
  <si>
    <t>The best company to work</t>
  </si>
  <si>
    <t>the best company to work</t>
  </si>
  <si>
    <t>Good working atmosphere Well run company Good benefits Flexible working</t>
  </si>
  <si>
    <t>good working atmosphere well run company good benefits flexible working</t>
  </si>
  <si>
    <t>benefits, company, working</t>
  </si>
  <si>
    <t>Amazing work culture, the people make this organisation a good place to work.</t>
  </si>
  <si>
    <t xml:space="preserve">amazing work culture the people make this organisation a good place to work </t>
  </si>
  <si>
    <t>work, place, people</t>
  </si>
  <si>
    <t>Good work/life balance, good environment and good benefit package</t>
  </si>
  <si>
    <t>good work life balance good environment and good benefit package</t>
  </si>
  <si>
    <t>Amazing work culture, employee friendly</t>
  </si>
  <si>
    <t>amazing work culture employee friendly</t>
  </si>
  <si>
    <t>Practical Law was a great place to transition to when I was miserable in private law practice. The company seemed to genuinely care about the employees happiness, work-life balance, health, and wellness. Work hours were a regular 9-6 (I got to set my own schedule). Summer Fridays in our segment meant we worked half-days on Fridays from Memorial to Labor Day. Onsite yoga and fitness classes plus a Starbucks and... cafeteria with rotating restaurants. Good benefits.</t>
  </si>
  <si>
    <t>Practical Law was a great place to transition to when I was miserable in private law practice. The company seemed to genuinely care about the employees happiness, work-life balance, health, and wellness. Work hours were a regular - (I got to set my own schedule). Summer Fridays in our segment meant we worked half-days on Fridays from Memorial to Labor Day. Onsite yoga and fitness classes plus a Starbucks and... cafeteria with rotating restaurants. Good benefits.</t>
  </si>
  <si>
    <t xml:space="preserve">practical law was a great place to transition to when i was miserable in private law practice the company seemed to genuinely care about the employees happiness work life balance health and wellness work hours were a regular i got to set my own schedule summer fridays in our segment meant we worked half days on fridays from memorial to labor day onsite yoga and fitness classes plus a starbucks and cafeteria with rotating restaurants good benefits </t>
  </si>
  <si>
    <t>great, hours, place, company</t>
  </si>
  <si>
    <t>It is a nice company to work for.</t>
  </si>
  <si>
    <t xml:space="preserve">it is a nice company to work for </t>
  </si>
  <si>
    <t>Good working environment. Free fruits on Tuesdays.</t>
  </si>
  <si>
    <t xml:space="preserve">good working environment free fruits on tuesdays </t>
  </si>
  <si>
    <t>Great people, great customers, Fintech.</t>
  </si>
  <si>
    <t xml:space="preserve">great people great customers fintech </t>
  </si>
  <si>
    <t>Great, care colleagues and work life balance!</t>
  </si>
  <si>
    <t xml:space="preserve">great care colleagues and work life balance </t>
  </si>
  <si>
    <t>Very Good Company to work , Timely growth , Salary Increment &amp; work life balance</t>
  </si>
  <si>
    <t>very good company to work timely growth salary increment work life balance</t>
  </si>
  <si>
    <t>Good place to work with. You can learn a lot from work.</t>
  </si>
  <si>
    <t xml:space="preserve">good place to work with you can learn a lot from work </t>
  </si>
  <si>
    <t>Good work culture, great brand image and huge company</t>
  </si>
  <si>
    <t>good work culture great brand image and huge company</t>
  </si>
  <si>
    <t>great, work, company</t>
  </si>
  <si>
    <t xml:space="preserve"> a lot of smart and friendly people flexible work from home policy can move around internally work and life balance taken seriously</t>
  </si>
  <si>
    <t>friendly, balance, people, smart, home, work</t>
  </si>
  <si>
    <t>Diversity, work-life balance, benefits, salary, casual environment.</t>
  </si>
  <si>
    <t xml:space="preserve">diversity work life balance benefits salary casual environment </t>
  </si>
  <si>
    <t>Good salary and working from home.</t>
  </si>
  <si>
    <t xml:space="preserve">good salary and working from home </t>
  </si>
  <si>
    <t>reputed company, strong network</t>
  </si>
  <si>
    <t>reputed company strong network</t>
  </si>
  <si>
    <t>Good work life balance over here.</t>
  </si>
  <si>
    <t xml:space="preserve">good work life balance over here </t>
  </si>
  <si>
    <t>Good company to work for freshers and learn things</t>
  </si>
  <si>
    <t>good company to work for freshers and learn things</t>
  </si>
  <si>
    <t>Caribou coffee on site, free parking lot</t>
  </si>
  <si>
    <t>caribou coffee on site free parking lot</t>
  </si>
  <si>
    <t>Very bright, driven employees who were capable and able to perform their jobs well.</t>
  </si>
  <si>
    <t xml:space="preserve">very bright driven employees who were capable and able to perform their jobs well </t>
  </si>
  <si>
    <t>Interesting work; nice co-workers; decent work-life balance.</t>
  </si>
  <si>
    <t xml:space="preserve">interesting work nice co workers decent work life balance </t>
  </si>
  <si>
    <t>Amazing work life balance. Great career opportunities Excellent management</t>
  </si>
  <si>
    <t>amazing work life balance great career opportunities excellent management</t>
  </si>
  <si>
    <t>work, management</t>
  </si>
  <si>
    <t>Great benefits, and great diversity and inclusion initiatives.</t>
  </si>
  <si>
    <t xml:space="preserve">great benefits and great diversity and inclusion initiatives </t>
  </si>
  <si>
    <t>As pessoas, elas tem vontade de fazer acontecer, sÃ£o empenhadas e dedicadas, apesar das condiÃ§Ãµes da empresa. Em grande parte sÃ£o profissionais reconhecidos no mercado por seu conhecimento do negÃ³cio.</t>
  </si>
  <si>
    <t xml:space="preserve">as pessoas elas tem vontade de fazer acontecer sÃ£o empenhadas e dedicadas apesar das condiÃ§Ãµes da empresa em grande parte sÃ£o profissionais reconhecidos no mercado por seu conhecimento do negÃ³cio </t>
  </si>
  <si>
    <t>Empresa escuta seus funcionÃ¡rios, os superiores fazem uma excelente gestÃ£o sendo assim tornando um local ideal para trabalhar</t>
  </si>
  <si>
    <t>empresa escuta seus funcionÃ¡rios os superiores fazem uma excelente gestÃ£o sendo assim tornando um local ideal para trabalhar</t>
  </si>
  <si>
    <t xml:space="preserve"> excellent compensations benefits excellent work environment growth opportunities</t>
  </si>
  <si>
    <t>work, environment, benefits</t>
  </si>
  <si>
    <t>Oferece frutas todos os dias apra os colaboradores, ginÃ¡stica laboral, estaÃ§Ã£o de trabalho e computadores muito bons e projetos desafiadores.</t>
  </si>
  <si>
    <t xml:space="preserve">oferece frutas todos os dias apra os colaboradores ginÃ¡stica laboral estaÃ§Ã£o de trabalho e computadores muito bons e projetos desafiadores </t>
  </si>
  <si>
    <t>Good people for the most part.</t>
  </si>
  <si>
    <t xml:space="preserve">good people for the most part </t>
  </si>
  <si>
    <t>There is definitely a family-focused culture and terrific work-life balance throughout organization.</t>
  </si>
  <si>
    <t xml:space="preserve">there is definitely a family focused culture and terrific work life balance throughout organization </t>
  </si>
  <si>
    <t>culture, balance</t>
  </si>
  <si>
    <t>Work-balance, ability to move up from entry-level positions, job stability in most departments, smart colleagues, and great company for college graduates</t>
  </si>
  <si>
    <t>work balance ability to move up from entry level positions job stability in most departments smart colleagues and great company for college graduates</t>
  </si>
  <si>
    <t>great, smart, company</t>
  </si>
  <si>
    <t>Ambiente descontraÃ­do. Ã“timas pessoas. Trabalho dinÃ¢mico com muito aprendizado. Contato com o outros paÃ­ses , estimulando o aprendizado em lÃ­nguas e regras de negÃ³cio</t>
  </si>
  <si>
    <t>ambiente descontraÃ­do Ã³timas pessoas trabalho dinÃ¢mico com muito aprendizado contato com o outros paÃ­ses estimulando o aprendizado em lÃ­nguas e regras de negÃ³cio</t>
  </si>
  <si>
    <t>Decent pay, work from Home, nice peoplw</t>
  </si>
  <si>
    <t>decent pay work from home nice peoplw</t>
  </si>
  <si>
    <t>Community-based company with a world wide foot print</t>
  </si>
  <si>
    <t>community based company with a world wide foot print</t>
  </si>
  <si>
    <t>Work life balance, relationship with employees.</t>
  </si>
  <si>
    <t xml:space="preserve">work life balance relationship with employees </t>
  </si>
  <si>
    <t>Good place to work if you want a stable work culture</t>
  </si>
  <si>
    <t>good place to work if you want a stable work culture</t>
  </si>
  <si>
    <t>culture, work, place</t>
  </si>
  <si>
    <t>Friendly, easy place to work</t>
  </si>
  <si>
    <t>friendly easy place to work</t>
  </si>
  <si>
    <t>Good staff, managers and team is friendly, free cabs and lunch budget for employees and party fund which involves lots of socialising.</t>
  </si>
  <si>
    <t xml:space="preserve">good staff managers and team is friendly free cabs and lunch budget for employees and party fund which involves lots of socialising </t>
  </si>
  <si>
    <t>Good people in the company</t>
  </si>
  <si>
    <t>good people in the company</t>
  </si>
  <si>
    <t>Great place to learn things about global financial market, AKA the training center for the industry.</t>
  </si>
  <si>
    <t xml:space="preserve">great place to learn things about global financial market aka the training center for the industry </t>
  </si>
  <si>
    <t>Good work-life balance, Employees' needs are well looked after</t>
  </si>
  <si>
    <t>good work life balance employees needs are well looked after</t>
  </si>
  <si>
    <t>Flexibilidad en los horarios laborables. Trabajo dinÃ¡mico no monÃ³tono siempre enfocado en el desarrollo profesional. Hay un buen ambiente laboral</t>
  </si>
  <si>
    <t>flexibilidad en los horarios laborables trabajo dinÃ¡mico no monÃ³tono siempre enfocado en el desarrollo profesional hay un buen ambiente laboral</t>
  </si>
  <si>
    <t>BenefÃ­cios compatÃ­veis com o do mercado e ginÃ¡stica laboral. Na minha opiniÃ£o os pontos positivos sÃ£o bem poucos, perto dos negativos. Foi uma grande decepÃ§Ã£o!</t>
  </si>
  <si>
    <t xml:space="preserve">benefÃ­cios compatÃ­veis com o do mercado e ginÃ¡stica laboral na minha opiniÃ£o os pontos positivos sÃ£o bem poucos perto dos negativos foi uma grande decepÃ§Ã£o </t>
  </si>
  <si>
    <t>Talented group of passionate and smart people</t>
  </si>
  <si>
    <t>talented group of passionate and smart people</t>
  </si>
  <si>
    <t>Great company to work . Offers lots of flexibility and very employee friendly. Stress free environment . Open culture</t>
  </si>
  <si>
    <t>great company to work offers lots of flexibility and very employee friendly stress free environment open culture</t>
  </si>
  <si>
    <t>company, culture, work, free, environment</t>
  </si>
  <si>
    <t>Good benefits and some great people</t>
  </si>
  <si>
    <t>good benefits and some great people</t>
  </si>
  <si>
    <t>The place looks neat free coffee and</t>
  </si>
  <si>
    <t>the place looks neat free coffee and</t>
  </si>
  <si>
    <t>free, place</t>
  </si>
  <si>
    <t>work life balance was good</t>
  </si>
  <si>
    <t>Great People, Great Culture, support for long term development</t>
  </si>
  <si>
    <t>great people great culture support for long term development</t>
  </si>
  <si>
    <t>Great work life balance and ability to take pto</t>
  </si>
  <si>
    <t>great work life balance and ability to take pto</t>
  </si>
  <si>
    <t>Family friendly lower level management</t>
  </si>
  <si>
    <t>family friendly lower level management</t>
  </si>
  <si>
    <t>management, friendly</t>
  </si>
  <si>
    <t>The company is stable and the employee benefits int he company are good</t>
  </si>
  <si>
    <t>the company is stable and the employee benefits int he company are good</t>
  </si>
  <si>
    <t>work life balance technology innovative</t>
  </si>
  <si>
    <t>good place to work nice</t>
  </si>
  <si>
    <t>Nice people, diverse business and a great work life balance. I hear that parental leave is one of the best in the industry and i know that bonuses are good.</t>
  </si>
  <si>
    <t xml:space="preserve">nice people diverse business and a great work life balance i hear that parental leave is one of the best in the industry and i know that bonuses are good </t>
  </si>
  <si>
    <t>Muy buen clima laboral, excelentes profesionales y compaÃ±erismo. Existe la posibilidad de desarrollarse y trabajar con nuevas tecnologÃ­as. Oficinas en el centro de la ciudad</t>
  </si>
  <si>
    <t>muy buen clima laboral excelentes profesionales y compaÃ±erismo existe la posibilidad de desarrollarse y trabajar con nuevas tecnologÃ­as oficinas en el centro de la ciudad</t>
  </si>
  <si>
    <t>the interaction with the wide team across the world. Relatively good salaries if you are a performer</t>
  </si>
  <si>
    <t>the interaction with the wide team across the world relatively good salaries if you are a performer</t>
  </si>
  <si>
    <t>Benefits are decent, pay lower than most companies</t>
  </si>
  <si>
    <t>benefits are decent pay lower than most companies</t>
  </si>
  <si>
    <t>Wonderful flexibility and a great culture. Perfect if you need a good work-life balance.</t>
  </si>
  <si>
    <t xml:space="preserve">wonderful flexibility and a great culture perfect if you need a good work life balance </t>
  </si>
  <si>
    <t>Work from Home Good Technology Stack Good location</t>
  </si>
  <si>
    <t>work from home good technology stack good location</t>
  </si>
  <si>
    <t>Empresa excelente, vÃ¡rios benefÃ­cios, salÃ¡rios pagos em dia, treinamento constante, nÃ£o tenho o que falar de ruim. Aconselho a todos tentarem uma vaga na Thomson.</t>
  </si>
  <si>
    <t xml:space="preserve">empresa excelente vÃ¡rios benefÃ­cios salÃ¡rios pagos em dia treinamento constante nÃ£o tenho o que falar de ruim aconselho a todos tentarem uma vaga na thomson </t>
  </si>
  <si>
    <t>Great benefits and work/life balance.</t>
  </si>
  <si>
    <t xml:space="preserve">great benefits and work life balance </t>
  </si>
  <si>
    <t>Good culture to work in this company</t>
  </si>
  <si>
    <t>good culture to work in this company</t>
  </si>
  <si>
    <t>Beneficios, flexibilidad en el trabajo. Cultura global de la empresa. Posibilidad de entender cÃ³mo funcionan los procesos en una multinacional.</t>
  </si>
  <si>
    <t xml:space="preserve">beneficios flexibilidad en el trabajo cultura global de la empresa posibilidad de entender cÃ³mo funcionan los procesos en una multinacional </t>
  </si>
  <si>
    <t>Warm Good work culture Employee-centric Year-End Appreciation Gift Good variable pay and shift allowance</t>
  </si>
  <si>
    <t>warm good work culture employee centric year end appreciation gift good variable pay and shift allowance</t>
  </si>
  <si>
    <t>culture, work, pay</t>
  </si>
  <si>
    <t>Flexibilidade de horÃ¡rio e Beneficios .</t>
  </si>
  <si>
    <t xml:space="preserve">flexibilidade de horÃ¡rio e beneficios </t>
  </si>
  <si>
    <t>work and life balance. People there are friendly</t>
  </si>
  <si>
    <t>work and life balance people there are friendly</t>
  </si>
  <si>
    <t>Good benefits and a good name to have on your CV</t>
  </si>
  <si>
    <t>good benefits and a good name to have on your cv</t>
  </si>
  <si>
    <t>Good Benefits package, work-life balance.</t>
  </si>
  <si>
    <t xml:space="preserve">good benefits package work life balance </t>
  </si>
  <si>
    <t>I have been employed with Thomson Reuters for more than a year. - Good Work-Life balance - Free cab facility - WFH option for one or two days easily available if you are in good books of manager.</t>
  </si>
  <si>
    <t xml:space="preserve">i have been employed with thomson reuters for more than a year good work life balance free cab facility wfh option for one or two days easily available if you are in good books of manager </t>
  </si>
  <si>
    <t>Cool atmosphere to work in. Managers and supervisors are not micro-managing you. You can find a very good work-life balance. I would definitely recommend</t>
  </si>
  <si>
    <t>cool atmosphere to work in managers and supervisors are not micro managing you you can find a very good work life balance i would definitely recommend</t>
  </si>
  <si>
    <t>Took advantage of my legal background</t>
  </si>
  <si>
    <t>took advantage of my legal background</t>
  </si>
  <si>
    <t>Flexible working hours, fringe benefits OK</t>
  </si>
  <si>
    <t>flexible working hours fringe benefits ok</t>
  </si>
  <si>
    <t>benefits, working</t>
  </si>
  <si>
    <t>Ambiente bom, com pessoas agradÃ¡veis, gestoras ensinam bem, Ã© um local Ã³timo para aprendizado, Ã³timo para colocar a teoria em pratica e ajudar a desenvolvimento profissional</t>
  </si>
  <si>
    <t>ambiente bom com pessoas agradÃ¡veis gestoras ensinam bem Ã© um local Ã³timo para aprendizado Ã³timo para colocar a teoria em pratica e ajudar a desenvolvimento profissional</t>
  </si>
  <si>
    <t>Flexible working Great teams to work with Pay ok Good benefits</t>
  </si>
  <si>
    <t>flexible working great teams to work with pay ok good benefits</t>
  </si>
  <si>
    <t>work, benefits, working</t>
  </si>
  <si>
    <t>Culture and environment, you can do what you want, many opportunities</t>
  </si>
  <si>
    <t>culture and environment you can do what you want many opportunities</t>
  </si>
  <si>
    <t>One of the best organization,I have worked ..you have lot of flexibility and very friendly and encouraging management..</t>
  </si>
  <si>
    <t xml:space="preserve">one of the best organization i have worked you have lot of flexibility and very friendly and encouraging management </t>
  </si>
  <si>
    <t>Web designer trainee Web designer trainee</t>
  </si>
  <si>
    <t>web designer trainee web designer trainee</t>
  </si>
  <si>
    <t>Great opportunities, smart people, if you take charge of your career you can move across the company and find a great fit</t>
  </si>
  <si>
    <t>great opportunities smart people if you take charge of your career you can move across the company and find a great fit</t>
  </si>
  <si>
    <t>Work life balance Good team learning depends on the project and team u r going in</t>
  </si>
  <si>
    <t>work life balance good team learning depends on the project and team u r going in</t>
  </si>
  <si>
    <t>work life balance, learning opportunities, no hierarchy, flexible working hours, work from home</t>
  </si>
  <si>
    <t>work life balance learning opportunities no hierarchy flexible working hours work from home</t>
  </si>
  <si>
    <t>work, flexible, home, working</t>
  </si>
  <si>
    <t>Great maternity/paternity leave policy (3 months paid). Some opportunity for promotion depending on field.</t>
  </si>
  <si>
    <t>Great maternity/paternity leave policy ( months paid). Some opportunity for promotion depending on field.</t>
  </si>
  <si>
    <t xml:space="preserve">great maternity paternity leave policy months paid some opportunity for promotion depending on field </t>
  </si>
  <si>
    <t xml:space="preserve"> flexible hours some work from home etc decent office in a central location pay and benefits are on par above average pto</t>
  </si>
  <si>
    <t>Horarios flexibles segÃºn el proyecto en que se trabaje y el cliente, buen clima laboral, algunas capacitaciones son Ãºtiles y tienen procesos bien definidos</t>
  </si>
  <si>
    <t>horarios flexibles segÃºn el proyecto en que se trabaje y el cliente buen clima laboral algunas capacitaciones son Ãºtiles y tienen procesos bien definidos</t>
  </si>
  <si>
    <t>Great work life balance at TR</t>
  </si>
  <si>
    <t>great work life balance at tr</t>
  </si>
  <si>
    <t>Uma empresa com um clima tranquilo e amistoso, clima com pouca fofoca. Os funcionÃ¡rios nÃ£o sÃ£o sobrecarregados, entÃ£o fica possÃ­vel planejar a vida nos horÃ¡rios livres.</t>
  </si>
  <si>
    <t xml:space="preserve">uma empresa com um clima tranquilo e amistoso clima com pouca fofoca os funcionÃ¡rios nÃ£o sÃ£o sobrecarregados entÃ£o fica possÃ­vel planejar a vida nos horÃ¡rios livres </t>
  </si>
  <si>
    <t>Compensation is competitive, benefits are good</t>
  </si>
  <si>
    <t>compensation is competitive benefits are good</t>
  </si>
  <si>
    <t>Flexibility, Work environment, Work culture</t>
  </si>
  <si>
    <t>flexibility work environment work culture</t>
  </si>
  <si>
    <t>Great benefits Great room for movement in the company Great starting pay ($40k) Company events</t>
  </si>
  <si>
    <t>Great benefits Great room for movement in the company Great starting pay ($k) Company events</t>
  </si>
  <si>
    <t>great benefits great room for movement in the company great starting pay k company events</t>
  </si>
  <si>
    <t>pay, benefits, company</t>
  </si>
  <si>
    <t>Global company with lots of possibility for movement. Strong ethical principles. Many staff have worked there for a long time, and are loyal to the brand.</t>
  </si>
  <si>
    <t xml:space="preserve">global company with lots of possibility for movement strong ethical principles many staff have worked there for a long time and are loyal to the brand </t>
  </si>
  <si>
    <t>The manager is supportive in the technical process, and for beginners, into the IP industry its a great place to start</t>
  </si>
  <si>
    <t>the manager is supportive in the technical process and for beginners into the ip industry its a great place to start</t>
  </si>
  <si>
    <t>Great managers Benefits Take breaks anytime Discounted stocks Job function are accurate</t>
  </si>
  <si>
    <t>great managers benefits take breaks anytime discounted stocks job function are accurate</t>
  </si>
  <si>
    <t>Very team oriented company who values their employees and foster learning.</t>
  </si>
  <si>
    <t xml:space="preserve">very team oriented company who values their employees and foster learning </t>
  </si>
  <si>
    <t>Work life balance, cab, pressure is less</t>
  </si>
  <si>
    <t>work life balance cab pressure is less</t>
  </si>
  <si>
    <t>I worked as a senior developer. The atmosphere was relaxing and the work was challenging enough. The company also encouraged collaboration between teams which was really good.</t>
  </si>
  <si>
    <t xml:space="preserve">i worked as a senior developer the atmosphere was relaxing and the work was challenging enough the company also encouraged collaboration between teams which was really good </t>
  </si>
  <si>
    <t>senior, work, company</t>
  </si>
  <si>
    <t>A empresa tem uma cultura muito interessante e um time muito coeso. Ã‰ bom participar dos desafios diÃ¡rios que empresa proporciona e tambÃ©m bastante motivante.</t>
  </si>
  <si>
    <t xml:space="preserve">a empresa tem uma cultura muito interessante e um time muito coeso Ã© bom participar dos desafios diÃ¡rios que empresa proporciona e tambÃ©m bastante motivante </t>
  </si>
  <si>
    <t>Great company to work with. Good people.</t>
  </si>
  <si>
    <t xml:space="preserve">great company to work with good people </t>
  </si>
  <si>
    <t>Os colaboradores (tirando a gerÃªncia) sÃ£o Ã³timos. Um ajuda o outro. Dedicados. O ambiente Ã© equilibrado e divertido. A localizaÃ§Ã£o do escritÃ³rio Ã© Ã³tima.</t>
  </si>
  <si>
    <t xml:space="preserve">os colaboradores tirando a gerÃªncia sÃ£o Ã³timos um ajuda o outro dedicados o ambiente Ã© equilibrado e divertido a localizaÃ§Ã£o do escritÃ³rio Ã© Ã³tima </t>
  </si>
  <si>
    <t>work life balance no pressure average salary</t>
  </si>
  <si>
    <t>pressure, work, salary, balance</t>
  </si>
  <si>
    <t>Interessantes Umfeld und Kunden mit abwechslunsgreicher TÃ¤tigkeit.</t>
  </si>
  <si>
    <t xml:space="preserve">interessantes umfeld und kunden mit abwechslunsgreicher tÃ¤tigkeit </t>
  </si>
  <si>
    <t>Knowledge-based company good for both Freshers, seniors</t>
  </si>
  <si>
    <t>knowledge based company good for both freshers seniors</t>
  </si>
  <si>
    <t>Insurance from day one. Vacation from day one. Decent 401k match and vesting schedule</t>
  </si>
  <si>
    <t>Insurance from day one. Vacation from day one. Decent k match and vesting schedule</t>
  </si>
  <si>
    <t>insurance from day one vacation from day one decent k match and vesting schedule</t>
  </si>
  <si>
    <t>Vacation is good compared to other companies.</t>
  </si>
  <si>
    <t xml:space="preserve">vacation is good compared to other companies </t>
  </si>
  <si>
    <t>Best place to work in hyd</t>
  </si>
  <si>
    <t>best place to work in hyd</t>
  </si>
  <si>
    <t>Amazing work-life balance, vacation time, and maternity leave. Amazing employees who will do anything to help you.</t>
  </si>
  <si>
    <t xml:space="preserve">amazing work life balance vacation time and maternity leave amazing employees who will do anything to help you </t>
  </si>
  <si>
    <t>Awesome culture with a lot of opportunities for employee engagement and networking.</t>
  </si>
  <si>
    <t xml:space="preserve">awesome culture with a lot of opportunities for employee engagement and networking </t>
  </si>
  <si>
    <t>Depends on where you work it is OK culture.</t>
  </si>
  <si>
    <t xml:space="preserve">depends on where you work it is ok culture </t>
  </si>
  <si>
    <t>Great customer focused organization with huge future vision.</t>
  </si>
  <si>
    <t xml:space="preserve">great customer focused organization with huge future vision </t>
  </si>
  <si>
    <t>Friendly work place, positive career progression for women</t>
  </si>
  <si>
    <t>friendly work place positive career progression for women</t>
  </si>
  <si>
    <t>Working here you have a good opportunity to discover your strengths and autonomy to build new processes.</t>
  </si>
  <si>
    <t xml:space="preserve">working here you have a good opportunity to discover your strengths and autonomy to build new processes </t>
  </si>
  <si>
    <t>Ambiente multinacional em que se pode buscar novos contatos e conhecimentos, possui um estrutura de e -learning excelente. O ambiente eh descontraÃ­do.</t>
  </si>
  <si>
    <t xml:space="preserve">ambiente multinacional em que se pode buscar novos contatos e conhecimentos possui um estrutura de e learning excelente o ambiente eh descontraÃ­do </t>
  </si>
  <si>
    <t>Reasonable hours, reasonable pay. Easy commute.</t>
  </si>
  <si>
    <t xml:space="preserve">reasonable hours reasonable pay easy commute </t>
  </si>
  <si>
    <t>industry standard benefit.</t>
  </si>
  <si>
    <t xml:space="preserve">industry standard benefit </t>
  </si>
  <si>
    <t>If you're tired of the 9-5 grind, TR is perfect for you. Most of my coworkers get to work from home with the option of coming into our satellite office when you need some facetime with people. You get PTO, sick and even volunteer days. Awesome company.</t>
  </si>
  <si>
    <t>If you're tired of the - grind, TR is perfect for you. Most of my coworkers get to work from home with the option of coming into our satellite office when you need some facetime with people. You get PTO, sick and even volunteer days. Awesome company.</t>
  </si>
  <si>
    <t xml:space="preserve">if you re tired of the grind tr is perfect for you most of my coworkers get to work from home with the option of coming into our satellite office when you need some facetime with people you get pto sick and even volunteer days awesome company </t>
  </si>
  <si>
    <t>Average place to work and fairly flexible with hours.</t>
  </si>
  <si>
    <t xml:space="preserve">average place to work and fairly flexible with hours </t>
  </si>
  <si>
    <t>work, flexible, place</t>
  </si>
  <si>
    <t>Very good Work life balance Very good Yearly performance review Good Learning</t>
  </si>
  <si>
    <t>very good work life balance very good yearly performance review good learning</t>
  </si>
  <si>
    <t>bonus, leaves, allowances, wfh ,</t>
  </si>
  <si>
    <t xml:space="preserve">bonus leaves allowances wfh </t>
  </si>
  <si>
    <t>salary, environment, work life balance</t>
  </si>
  <si>
    <t>salary environment work life balance</t>
  </si>
  <si>
    <t>Plenty of room for growth</t>
  </si>
  <si>
    <t>plenty of room for growth</t>
  </si>
  <si>
    <t>Very good Work life balance</t>
  </si>
  <si>
    <t>Good atmosphere, certification possibilities (depends on teams), great people, high work ethic.</t>
  </si>
  <si>
    <t xml:space="preserve">good atmosphere certification possibilities depends on teams great people high work ethic </t>
  </si>
  <si>
    <t>nice team and good work-life balance</t>
  </si>
  <si>
    <t>nice team and good work life balance</t>
  </si>
  <si>
    <t>Salary and Benefits Package Ability to work with a good level of Autonomy Large global projects to work on</t>
  </si>
  <si>
    <t>salary and benefits package ability to work with a good level of autonomy large global projects to work on</t>
  </si>
  <si>
    <t>The work life balance is good</t>
  </si>
  <si>
    <t>the work life balance is good</t>
  </si>
  <si>
    <t>No Pressure, Nice IJP oprtions, good learning Oppurtnities</t>
  </si>
  <si>
    <t>no pressure nice ijp oprtions good learning oppurtnities</t>
  </si>
  <si>
    <t>Working Women employees friendly office.</t>
  </si>
  <si>
    <t xml:space="preserve">working women employees friendly office </t>
  </si>
  <si>
    <t>Good pay. Excellent benefits. Eagan campus has many extras. Supportive of working parents.</t>
  </si>
  <si>
    <t xml:space="preserve">good pay excellent benefits eagan campus has many extras supportive of working parents </t>
  </si>
  <si>
    <t>Felixble working style, can choose to work from home or shift; wonderful company culture;</t>
  </si>
  <si>
    <t xml:space="preserve">felixble working style can choose to work from home or shift wonderful company culture </t>
  </si>
  <si>
    <t>home, work, company, working</t>
  </si>
  <si>
    <t>Great work life balance, empowered by leadership to make decisions at a low level.</t>
  </si>
  <si>
    <t xml:space="preserve">great work life balance empowered by leadership to make decisions at a low level </t>
  </si>
  <si>
    <t>The smaller teams of journalists are level headed, humble and easy to work with.</t>
  </si>
  <si>
    <t xml:space="preserve">the smaller teams of journalists are level headed humble and easy to work with </t>
  </si>
  <si>
    <t>Great culture, Good work life balance</t>
  </si>
  <si>
    <t>great culture good work life balance</t>
  </si>
  <si>
    <t>nice company to work...good environment</t>
  </si>
  <si>
    <t>nice company to work good environment</t>
  </si>
  <si>
    <t>environment, company</t>
  </si>
  <si>
    <t>Great work environment with challenging work. Relaxed atmosphere that is diverse.</t>
  </si>
  <si>
    <t xml:space="preserve">great work environment with challenging work relaxed atmosphere that is diverse </t>
  </si>
  <si>
    <t>always learning, cutting edge technology</t>
  </si>
  <si>
    <t>always learning cutting edge technology</t>
  </si>
  <si>
    <t>cutting, edge</t>
  </si>
  <si>
    <t>people, rate of pay, opportunities to progress, flexible working</t>
  </si>
  <si>
    <t>people rate of pay opportunities to progress flexible working</t>
  </si>
  <si>
    <t>flexible, working</t>
  </si>
  <si>
    <t>Flexible work environment for staff</t>
  </si>
  <si>
    <t>flexible work environment for staff</t>
  </si>
  <si>
    <t>Good salary and benefits. Home working.</t>
  </si>
  <si>
    <t xml:space="preserve">good salary and benefits home working </t>
  </si>
  <si>
    <t>Good team to work with</t>
  </si>
  <si>
    <t>good team to work with</t>
  </si>
  <si>
    <t>La gente y el aprendisaje en los primeros aÃ±os. Fue mi primer trabajo y creci mucho ahi gracias a los profesionales que estuvieron conmigo desde un principio</t>
  </si>
  <si>
    <t>la gente y el aprendisaje en los primeros aÃ±os fue mi primer trabajo y creci mucho ahi gracias a los profesionales que estuvieron conmigo desde un principio</t>
  </si>
  <si>
    <t>Teletravail Horaire souple Bon salaire Ambiance dÃ©contractÃ©e Dev intÃ©rÃ©ssant</t>
  </si>
  <si>
    <t>teletravail horaire souple bon salaire ambiance dÃ©contractÃ©e dev intÃ©rÃ©ssant</t>
  </si>
  <si>
    <t>Great benefits, family friendly, forward thinking</t>
  </si>
  <si>
    <t>great benefits family friendly forward thinking</t>
  </si>
  <si>
    <t>Supportive management, able to work independently without micro management.</t>
  </si>
  <si>
    <t xml:space="preserve">supportive management able to work independently without micro management </t>
  </si>
  <si>
    <t>Good perspectives, interesting challenges, good compensation</t>
  </si>
  <si>
    <t>good perspectives interesting challenges good compensation</t>
  </si>
  <si>
    <t>compensation</t>
  </si>
  <si>
    <t xml:space="preserve">- Great place to build your knowledge in Finance - Wide pay gap favors those who can negotiate well - Clothing and transportation allowance, medical reimbursement, and retirement benefits - Provides 24hr transport services to employees - Great HR </t>
  </si>
  <si>
    <t xml:space="preserve"> great place to build your knowledge in finance wide pay gap favors those who can negotiate well clothing and transportation allowance medical reimbursement and retirement benefits provides hr transport services to employees great hr </t>
  </si>
  <si>
    <t>pay, place, benefits</t>
  </si>
  <si>
    <t>The management overall was great. They really do care about their employees at TR.</t>
  </si>
  <si>
    <t xml:space="preserve">the management overall was great they really do care about their employees at tr </t>
  </si>
  <si>
    <t>Good work life balance. Good people. Good company reputation. Overseas opportunity. Not too bad pay. Learning opportunity. Good company name in resume</t>
  </si>
  <si>
    <t>good work life balance good people good company reputation overseas opportunity not too bad pay learning opportunity good company name in resume</t>
  </si>
  <si>
    <t>Culture, Management, friendly colleagues, growth opportunities</t>
  </si>
  <si>
    <t>culture management friendly colleagues growth opportunities</t>
  </si>
  <si>
    <t>Good company with careness to the employees.</t>
  </si>
  <si>
    <t xml:space="preserve">good company with careness to the employees </t>
  </si>
  <si>
    <t>Get to work remotely and my co workers great!</t>
  </si>
  <si>
    <t xml:space="preserve">get to work remotely and my co workers great </t>
  </si>
  <si>
    <t>Good work life balance Good middle management</t>
  </si>
  <si>
    <t>good work life balance good middle management</t>
  </si>
  <si>
    <t>management, work, balance</t>
  </si>
  <si>
    <t>Learning and development. Access to a lot of programs to learn. Nice colleagues.</t>
  </si>
  <si>
    <t xml:space="preserve">learning and development access to a lot of programs to learn nice colleagues </t>
  </si>
  <si>
    <t>Money opportunities Sundays off No late nights or early mornings</t>
  </si>
  <si>
    <t>money opportunities sundays off no late nights or early mornings</t>
  </si>
  <si>
    <t>SalÃ¡rio e benefÃ­cios sÃ£o excelentes. A empresa como um todo Ã© muito boa e possui uma polÃ­tica bastante coerente com uma multinacional. HÃ¡, no geral, uma boa gestÃ£o e plano de carreira.</t>
  </si>
  <si>
    <t xml:space="preserve">salÃ¡rio e benefÃ­cios sÃ£o excelentes a empresa como um todo Ã© muito boa e possui uma polÃ­tica bastante coerente com uma multinacional hÃ¡ no geral uma boa gestÃ£o e plano de carreira </t>
  </si>
  <si>
    <t>Challenging work, great people, fair compensation.</t>
  </si>
  <si>
    <t xml:space="preserve">challenging work great people fair compensation </t>
  </si>
  <si>
    <t>Refinitiv has a relatively blank slate without public company obligations as the new private Blackstone-majority-owned version of what was Thomson Reuters Financial &amp; Risk. Remains to be seen what they do with it.</t>
  </si>
  <si>
    <t xml:space="preserve">refinitiv has a relatively blank slate without public company obligations as the new private blackstone majority owned version of what was thomson reuters financial risk remains to be seen what they do with it </t>
  </si>
  <si>
    <t>ambiente laboral, prestaciones, cultura a favor del work balance life</t>
  </si>
  <si>
    <t>ambiente laboral prestaciones cultura a favor del work balance life</t>
  </si>
  <si>
    <t>Good people and flexible work policies</t>
  </si>
  <si>
    <t>good people and flexible work policies</t>
  </si>
  <si>
    <t>work, flexible, people</t>
  </si>
  <si>
    <t>My particular team were great to work with. Good manager, fun team.</t>
  </si>
  <si>
    <t xml:space="preserve">my particular team were great to work with good manager fun team </t>
  </si>
  <si>
    <t>Work life balance Flexible Growing company opportunities for growth</t>
  </si>
  <si>
    <t>work life balance flexible growing company opportunities for growth</t>
  </si>
  <si>
    <t>balance, company</t>
  </si>
  <si>
    <t>Work life balance, work culture</t>
  </si>
  <si>
    <t>work life balance work culture</t>
  </si>
  <si>
    <t>diverse, great culture, nurtures people, laid-back, great benefits, work-life balance</t>
  </si>
  <si>
    <t>diverse great culture nurtures people laid back great benefits work life balance</t>
  </si>
  <si>
    <t>balance, great</t>
  </si>
  <si>
    <t>Nothing. The company has been gutted.</t>
  </si>
  <si>
    <t xml:space="preserve">nothing the company has been gutted </t>
  </si>
  <si>
    <t>Very good work environment and friendly people</t>
  </si>
  <si>
    <t>very good work environment and friendly people</t>
  </si>
  <si>
    <t>environment, work, friendly, people</t>
  </si>
  <si>
    <t>Work Environment and peace of mind</t>
  </si>
  <si>
    <t>work environment and peace of mind</t>
  </si>
  <si>
    <t>Best news organization to work</t>
  </si>
  <si>
    <t>best news organization to work</t>
  </si>
  <si>
    <t>Buen clima de trabajo. Muy buenos compaÃ±eros. Estimaciones acordes.</t>
  </si>
  <si>
    <t xml:space="preserve">buen clima de trabajo muy buenos compaÃ±eros estimaciones acordes </t>
  </si>
  <si>
    <t>Large company, global options, decent perks, good locations, share options are useful and allow a personal investment in the company</t>
  </si>
  <si>
    <t>large company global options decent perks good locations share options are useful and allow a personal investment in the company</t>
  </si>
  <si>
    <t>good working environment, cooperative staff and teams, inter-team coordination and training</t>
  </si>
  <si>
    <t>good working environment cooperative staff and teams inter team coordination and training</t>
  </si>
  <si>
    <t>Es una multinacional muy conocida, de renombre, la gerencia estÃ¡ cerca del empleado constantemente y te dan la posibilidad de plantear cualquier tipo de tema.</t>
  </si>
  <si>
    <t xml:space="preserve">es una multinacional muy conocida de renombre la gerencia estÃ¡ cerca del empleado constantemente y te dan la posibilidad de plantear cualquier tipo de tema </t>
  </si>
  <si>
    <t>Benefits, good work-life balance, great team</t>
  </si>
  <si>
    <t>benefits good work life balance great team</t>
  </si>
  <si>
    <t>Vacaciones y flexibilidad principalmente despues cosas menores sin relevancia alguna que merezcan ser ampliadas o descriptas de alguna forma</t>
  </si>
  <si>
    <t>vacaciones y flexibilidad principalmente despues cosas menores sin relevancia alguna que merezcan ser ampliadas o descriptas de alguna forma</t>
  </si>
  <si>
    <t>Great staff and work-life balance. Taught me skills I would never find anywhere else.</t>
  </si>
  <si>
    <t xml:space="preserve">great staff and work life balance taught me skills i would never find anywhere else </t>
  </si>
  <si>
    <t>Work life balance. WFH option is also there.</t>
  </si>
  <si>
    <t xml:space="preserve">work life balance wfh option is also there </t>
  </si>
  <si>
    <t>Without a doubt, the best coworkers I have ever worked with. Everyone is thoughtful, funny, supportive, and caring. There is no competition--everyone tries to help everyone else for the best possible outcome.</t>
  </si>
  <si>
    <t xml:space="preserve">without a doubt the best coworkers i have ever worked with everyone is thoughtful funny supportive and caring there is no competition everyone tries to help everyone else for the best possible outcome </t>
  </si>
  <si>
    <t>The people- hardest working folks I've ever worked with, always enjoyed the people I worked with.</t>
  </si>
  <si>
    <t xml:space="preserve">the people hardest working folks i ve ever worked with always enjoyed the people i worked with </t>
  </si>
  <si>
    <t>people, working</t>
  </si>
  <si>
    <t>BenefÃ­cios, empresa reconhecida no mercado, empresa reconhecida mundialmente, ambiente criativo, reconhecimento profissional, horÃ¡rio flexÃ­vel</t>
  </si>
  <si>
    <t>benefÃ­cios empresa reconhecida no mercado empresa reconhecida mundialmente ambiente criativo reconhecimento profissional horÃ¡rio flexÃ­vel</t>
  </si>
  <si>
    <t>Good salary, good benefits, reasonable working hours most of the time.</t>
  </si>
  <si>
    <t xml:space="preserve">good salary good benefits reasonable working hours most of the time </t>
  </si>
  <si>
    <t>hours, working</t>
  </si>
  <si>
    <t>Nice infastructure, good geographic location</t>
  </si>
  <si>
    <t>nice infastructure good geographic location</t>
  </si>
  <si>
    <t>Interesting work learning new skills daily</t>
  </si>
  <si>
    <t>interesting work learning new skills daily</t>
  </si>
  <si>
    <t>Benefits, Culture, Pay, Bonus, Flexiablity &amp; the People. Amenities... my favorite Caribou in the twin cities, clinic and convienence store available.</t>
  </si>
  <si>
    <t xml:space="preserve">benefits culture pay bonus flexiablity the people amenities my favorite caribou in the twin cities clinic and convienence store available </t>
  </si>
  <si>
    <t>Focus on not just work but employee development in current role. Great work place to begin career.</t>
  </si>
  <si>
    <t xml:space="preserve">focus on not just work but employee development in current role great work place to begin career </t>
  </si>
  <si>
    <t>supporting team leaves work life balance salary hikes</t>
  </si>
  <si>
    <t>work, salary, balance</t>
  </si>
  <si>
    <t>Middle management is horrible and fovour selected people</t>
  </si>
  <si>
    <t>middle management is horrible and fovour selected people</t>
  </si>
  <si>
    <t>management, people</t>
  </si>
  <si>
    <t>Good international environment to work</t>
  </si>
  <si>
    <t>good international environment to work</t>
  </si>
  <si>
    <t>Reuters is one of the best new agencies you can work with since they're pretty much the oldest and the most trusted in the business.</t>
  </si>
  <si>
    <t xml:space="preserve">reuters is one of the best new agencies you can work with since they re pretty much the oldest and the most trusted in the business </t>
  </si>
  <si>
    <t>Great company to work for</t>
  </si>
  <si>
    <t>great company to work for</t>
  </si>
  <si>
    <t>Inspiring long-term projects and chance to cover global, under-reported news. Editors have impressive experience and real passion for their beats. Friendly and international employees</t>
  </si>
  <si>
    <t>inspiring long term projects and chance to cover global under reported news editors have impressive experience and real passion for their beats friendly and international employees</t>
  </si>
  <si>
    <t>work life balance, learning new technologies</t>
  </si>
  <si>
    <t>work life balance learning new technologies</t>
  </si>
  <si>
    <t xml:space="preserve"> they compensate interns with generous allowances the management is relatively not strict the work entrusted to interns is almost similar to that of the regular employees thomson reuters is considered as a good company in the country so i</t>
  </si>
  <si>
    <t>work, management, company</t>
  </si>
  <si>
    <t>Global Organization, Inclusive, Global Tax SaaS, Great career progression</t>
  </si>
  <si>
    <t>global organization inclusive global tax saas great career progression</t>
  </si>
  <si>
    <t>Flexibility, work from home, benefits</t>
  </si>
  <si>
    <t>flexibility work from home benefits</t>
  </si>
  <si>
    <t>Great culture, excellent professionals, a lot of challenges.</t>
  </si>
  <si>
    <t xml:space="preserve">great culture excellent professionals a lot of challenges </t>
  </si>
  <si>
    <t>Such a wonderful work place</t>
  </si>
  <si>
    <t>such a wonderful work place</t>
  </si>
  <si>
    <t># Good work-life balance # Great colleagues # Best line manager</t>
  </si>
  <si>
    <t xml:space="preserve"> good work life balance great colleagues best line manager</t>
  </si>
  <si>
    <t>great culture and great people. good company to work for</t>
  </si>
  <si>
    <t>great culture and great people good company to work for</t>
  </si>
  <si>
    <t>great, culture, work, company</t>
  </si>
  <si>
    <t>Large Company Perks Good life/work balance Quality Products Smart People</t>
  </si>
  <si>
    <t>large company perks good life work balance quality products smart people</t>
  </si>
  <si>
    <t>Great brand, fun to leave.</t>
  </si>
  <si>
    <t xml:space="preserve">great brand fun to leave </t>
  </si>
  <si>
    <t>Empresa multinacional, bem estruturada com bastante suporte ao aprendizado e um bom ambiente de trabalho. Possui vÃ¡rias salas para reuniÃµes e geralmente sempre tentam utilizar metodologias Ã¡geis para atingir seus objetivos.</t>
  </si>
  <si>
    <t xml:space="preserve">empresa multinacional bem estruturada com bastante suporte ao aprendizado e um bom ambiente de trabalho possui vÃ¡rias salas para reuniÃµes e geralmente sempre tentam utilizar metodologias Ã¡geis para atingir seus objetivos </t>
  </si>
  <si>
    <t>Flexibilidade de HorÃ¡rio, ambiente agradÃ¡vel, equipe interessada em ajudar, colegas de trabalho, escritÃ³rio bem localizado, uso de notebooks</t>
  </si>
  <si>
    <t>flexibilidade de horÃ¡rio ambiente agradÃ¡vel equipe interessada em ajudar colegas de trabalho escritÃ³rio bem localizado uso de notebooks</t>
  </si>
  <si>
    <t>There is a great opportunity to develop your skills, a lot of training if you are new to the digital space, good incentive programs and compensation. Very dynamic and exciting role for a professional who is passionate, driven, disciplined, high ethical standards and who wants to grow in a company.</t>
  </si>
  <si>
    <t xml:space="preserve">there is a great opportunity to develop your skills a lot of training if you are new to the digital space good incentive programs and compensation very dynamic and exciting role for a professional who is passionate driven disciplined high ethical standards and who wants to grow in a company </t>
  </si>
  <si>
    <t>this is the best place to work</t>
  </si>
  <si>
    <t>Good work life balance and cab facility and Insurance coverage are added advantage</t>
  </si>
  <si>
    <t>good work life balance and cab facility and insurance coverage are added advantage</t>
  </si>
  <si>
    <t>Dominant position in marketplace, uncapped earning potential, incredible support structure</t>
  </si>
  <si>
    <t>dominant position in marketplace uncapped earning potential incredible support structure</t>
  </si>
  <si>
    <t>The company is viewed as Trustworthy among their customers and peers.</t>
  </si>
  <si>
    <t xml:space="preserve">the company is viewed as trustworthy among their customers and peers </t>
  </si>
  <si>
    <t>Employee Friendly and work environment</t>
  </si>
  <si>
    <t>employee friendly and work environment</t>
  </si>
  <si>
    <t>High flexibility Diverse culture Corporate values More annual leaves compared to other companies</t>
  </si>
  <si>
    <t>high flexibility diverse culture corporate values more annual leaves compared to other companies</t>
  </si>
  <si>
    <t>collegiality and esprit de corps</t>
  </si>
  <si>
    <t>Depends on manager, flexible timings</t>
  </si>
  <si>
    <t>depends on manager flexible timings</t>
  </si>
  <si>
    <t>Exposure to lots of new trending technologies.</t>
  </si>
  <si>
    <t xml:space="preserve">exposure to lots of new trending technologies </t>
  </si>
  <si>
    <t>Best place to work in Mar del Plata</t>
  </si>
  <si>
    <t>best place to work in mar del plata</t>
  </si>
  <si>
    <t>The company is is very community focused.</t>
  </si>
  <si>
    <t xml:space="preserve">the company is is very community focused </t>
  </si>
  <si>
    <t>Diverse workplace, nice benefits, room for progress.</t>
  </si>
  <si>
    <t xml:space="preserve">diverse workplace nice benefits room for progress </t>
  </si>
  <si>
    <t>Bons benefÃ­cios, os valores da empresa estÃ£o alinhados coom os princÃ­pios de integridade e respeito e possui um ambiente de trabalho bastante agradÃ¡vel</t>
  </si>
  <si>
    <t>bons benefÃ­cios os valores da empresa estÃ£o alinhados coom os princÃ­pios de integridade e respeito e possui um ambiente de trabalho bastante agradÃ¡vel</t>
  </si>
  <si>
    <t>Great food. Amazing energy. Fashionable outfits.</t>
  </si>
  <si>
    <t xml:space="preserve">great food amazing energy fashionable outfits </t>
  </si>
  <si>
    <t>Check clears every two weeks</t>
  </si>
  <si>
    <t>check clears every two weeks</t>
  </si>
  <si>
    <t>Translation of general, political, economic and international news, particulary economic, financial news Translation of global market reports from English to Turkish Fast and accurate translation of snaps into Turkish</t>
  </si>
  <si>
    <t>translation of general political economic and international news particulary economic financial news translation of global market reports from english to turkish fast and accurate translation of snaps into turkish</t>
  </si>
  <si>
    <t>Management is great Office has everything you need- cafe, small kitchens, Starbucks, parking, gym, locker room, etc</t>
  </si>
  <si>
    <t>management is great office has everything you need cafe small kitchens starbucks parking gym locker room etc</t>
  </si>
  <si>
    <t>Great place to place to work</t>
  </si>
  <si>
    <t>great place to place to work</t>
  </si>
  <si>
    <t>Job satisfaction. Employment benefits.</t>
  </si>
  <si>
    <t xml:space="preserve">job satisfaction employment benefits </t>
  </si>
  <si>
    <t>It is a good company with average hikes.</t>
  </si>
  <si>
    <t xml:space="preserve">it is a good company with average hikes </t>
  </si>
  <si>
    <t>Great work environment, smart coworkers, good salary</t>
  </si>
  <si>
    <t>great work environment smart coworkers good salary</t>
  </si>
  <si>
    <t>work, smart, salary</t>
  </si>
  <si>
    <t>great money, lots of remote work, really smart individuals and THE industry leader in legal info</t>
  </si>
  <si>
    <t>great money lots of remote work really smart individuals and the industry leader in legal info</t>
  </si>
  <si>
    <t>smart, great</t>
  </si>
  <si>
    <t>Decent benefits, nice corporate campus, advancement opportunity</t>
  </si>
  <si>
    <t>decent benefits nice corporate campus advancement opportunity</t>
  </si>
  <si>
    <t>Good work life balance, interesting work</t>
  </si>
  <si>
    <t>good work life balance interesting work</t>
  </si>
  <si>
    <t>Better place to work in Thomson Reuters</t>
  </si>
  <si>
    <t>better place to work in thomson reuters</t>
  </si>
  <si>
    <t>healthy environment and lots of things to learn</t>
  </si>
  <si>
    <t>open, small team, collaboration, global</t>
  </si>
  <si>
    <t>open small team collaboration global</t>
  </si>
  <si>
    <t>Good environment to learn and grow in knowledge and skills</t>
  </si>
  <si>
    <t>good environment to learn and grow in knowledge and skills</t>
  </si>
  <si>
    <t>Get your hands on a lot of technology at a large scale, WFH, low-traffic location</t>
  </si>
  <si>
    <t>get your hands on a lot of technology at a large scale wfh low traffic location</t>
  </si>
  <si>
    <t>OK salary and comp plan. Good work/life balance</t>
  </si>
  <si>
    <t>ok salary and comp plan good work life balance</t>
  </si>
  <si>
    <t>salary, balance</t>
  </si>
  <si>
    <t>Diversity, Professional Growth and competitive compensation</t>
  </si>
  <si>
    <t>diversity professional growth and competitive compensation</t>
  </si>
  <si>
    <t>Good pay. Great benefits. Very flexible work/life balance.</t>
  </si>
  <si>
    <t xml:space="preserve">good pay great benefits very flexible work life balance </t>
  </si>
  <si>
    <t>Not many pros at the moment - though TR has a good reputation in the market.</t>
  </si>
  <si>
    <t xml:space="preserve">not many pros at the moment though tr has a good reputation in the market </t>
  </si>
  <si>
    <t>Good place to work. Work life balance.</t>
  </si>
  <si>
    <t xml:space="preserve">good place to work work life balance </t>
  </si>
  <si>
    <t>*Good benefits *Great people to work with *Ability to work remotely *Work-life balance is ok</t>
  </si>
  <si>
    <t xml:space="preserve"> good benefits great people to work with ability to work remotely work life balance is ok</t>
  </si>
  <si>
    <t>work, balance, benefits, people</t>
  </si>
  <si>
    <t>Smart and friendly people around Up to date with technologies Lots of employee perks Work life balance Lot of social activities</t>
  </si>
  <si>
    <t>smart and friendly people around up to date with technologies lots of employee perks work life balance lot of social activities</t>
  </si>
  <si>
    <t>friendly, balance, people</t>
  </si>
  <si>
    <t>Clients were fun to work with.</t>
  </si>
  <si>
    <t xml:space="preserve">clients were fun to work with </t>
  </si>
  <si>
    <t>I worked in the former F&amp;R team (now Refinitiv). The number one asset they have is the people. You'll find a camaraderie there that will make you enjoy going to work every day. If you're a market geek, you'll be communicating and working with some of the largest financial institutions in the world. You'll be immersed in the markets in a way that will help you learn the markets from the inside.</t>
  </si>
  <si>
    <t xml:space="preserve">i worked in the former f r team now refinitiv the number one asset they have is the people you ll find a camaraderie there that will make you enjoy going to work every day if you re a market geek you ll be communicating and working with some of the largest financial institutions in the world you ll be immersed in the markets in a way that will help you learn the markets from the inside </t>
  </si>
  <si>
    <t>BenefÃ­cios, ambiente, pessoas, diversidade, autonomia, oportunidades. Comecei como jovem aprendiz, depois estagiÃ¡rio. Temos chance de crescimento dentro da empresa.</t>
  </si>
  <si>
    <t xml:space="preserve">benefÃ­cios ambiente pessoas diversidade autonomia oportunidades comecei como jovem aprendiz depois estagiÃ¡rio temos chance de crescimento dentro da empresa </t>
  </si>
  <si>
    <t>1. Fixed work hours 2. Cordial work environment 3. Opportunity to explore aligned roles of your choice</t>
  </si>
  <si>
    <t>. Fixed work hours . Cordial work environment . Opportunity to explore aligned roles of your choice</t>
  </si>
  <si>
    <t xml:space="preserve"> fixed work hours cordial work environment opportunity to explore aligned roles of your choice</t>
  </si>
  <si>
    <t>work, environment, hours</t>
  </si>
  <si>
    <t>flexible work hours; good work life balance; transport facilities</t>
  </si>
  <si>
    <t>flexible work hours good work life balance transport facilities</t>
  </si>
  <si>
    <t>work, flexible</t>
  </si>
  <si>
    <t>Continuous transformation is the norm of the organization. Great worklife balance</t>
  </si>
  <si>
    <t>continuous transformation is the norm of the organization great worklife balance</t>
  </si>
  <si>
    <t>Good benefits and a good work environment.</t>
  </si>
  <si>
    <t xml:space="preserve">good benefits and a good work environment </t>
  </si>
  <si>
    <t xml:space="preserve"> relaxed environment to work brand new office supplies fun social events mix of young and experienced people</t>
  </si>
  <si>
    <t>work, environment, people</t>
  </si>
  <si>
    <t>Good work environment, excellent leave policy, healthy relationship with management. One can learn a lot.</t>
  </si>
  <si>
    <t xml:space="preserve">good work environment excellent leave policy healthy relationship with management one can learn a lot </t>
  </si>
  <si>
    <t>Flexible hours, good work environment</t>
  </si>
  <si>
    <t>flexible hours good work environment</t>
  </si>
  <si>
    <t>good company to work with</t>
  </si>
  <si>
    <t>good environment friendly managers lot to learn</t>
  </si>
  <si>
    <t>environment, friendly</t>
  </si>
  <si>
    <t>Telecommuting often permitted a percentage of the time. Nice campus with walking trails, convenience store and cafeteria with a nice variety of options. Great people overall. Easy to build a Network.</t>
  </si>
  <si>
    <t xml:space="preserve">telecommuting often permitted a percentage of the time nice campus with walking trails convenience store and cafeteria with a nice variety of options great people overall easy to build a network </t>
  </si>
  <si>
    <t>No pressure if you do your work properly. Helpful team.</t>
  </si>
  <si>
    <t xml:space="preserve">no pressure if you do your work properly helpful team </t>
  </si>
  <si>
    <t>work, pressure</t>
  </si>
  <si>
    <t>As a market specialist you were deemed as the expert for your given market. The position really created a framework to showcase your expertise.</t>
  </si>
  <si>
    <t xml:space="preserve">as a market specialist you were deemed as the expert for your given market the position really created a framework to showcase your expertise </t>
  </si>
  <si>
    <t>Good start for freshers and college pass outs especially finance.</t>
  </si>
  <si>
    <t xml:space="preserve">good start for freshers and college pass outs especially finance </t>
  </si>
  <si>
    <t xml:space="preserve"> excellent working conditions for single mom with two children working full time hours total flexibility received additional laptop and screens to for home working environment set up utter care taken to develop me the employee feel appreciate</t>
  </si>
  <si>
    <t>hours, environment, home, working</t>
  </si>
  <si>
    <t>Great experience, opportunities for collaborating with reporters across the world</t>
  </si>
  <si>
    <t>great experience opportunities for collaborating with reporters across the world</t>
  </si>
  <si>
    <t>Overall solid company to work for with a variety of benefits. Good work life balance.</t>
  </si>
  <si>
    <t xml:space="preserve">overall solid company to work for with a variety of benefits good work life balance </t>
  </si>
  <si>
    <t>Lot of learning opportunities, great management</t>
  </si>
  <si>
    <t>lot of learning opportunities great management</t>
  </si>
  <si>
    <t>management, great</t>
  </si>
  <si>
    <t>flexible schedule, ability to work from home, and work-life balance</t>
  </si>
  <si>
    <t>flexible schedule ability to work from home and work life balance</t>
  </si>
  <si>
    <t>work, flexible, balance</t>
  </si>
  <si>
    <t>Flexible timings. Great work life balance</t>
  </si>
  <si>
    <t>flexible timings great work life balance</t>
  </si>
  <si>
    <t>good work environment and work life balance</t>
  </si>
  <si>
    <t>3 weeks starting vacation. Decent management for the most part. Internal opportunities for personal advancement. Tuition reimbursement. Healthcare is reasonable.</t>
  </si>
  <si>
    <t xml:space="preserve"> weeks starting vacation. Decent management for the most part. Internal opportunities for personal advancement. Tuition reimbursement. Healthcare is reasonable.</t>
  </si>
  <si>
    <t xml:space="preserve"> weeks starting vacation decent management for the most part internal opportunities for personal advancement tuition reimbursement healthcare is reasonable </t>
  </si>
  <si>
    <t>Good Work culture, personal life and work life balance.</t>
  </si>
  <si>
    <t xml:space="preserve">good work culture personal life and work life balance </t>
  </si>
  <si>
    <t>Stable to work at, Great people,</t>
  </si>
  <si>
    <t xml:space="preserve">stable to work at great people </t>
  </si>
  <si>
    <t>Good benefits competitive pay and good management.</t>
  </si>
  <si>
    <t xml:space="preserve">good benefits competitive pay and good management </t>
  </si>
  <si>
    <t>pay, benefits</t>
  </si>
  <si>
    <t>Good culture and good employees</t>
  </si>
  <si>
    <t>good culture and good employees</t>
  </si>
  <si>
    <t>Great content coverage, Great and experienced customer facing colleagues</t>
  </si>
  <si>
    <t>great content coverage great and experienced customer facing colleagues</t>
  </si>
  <si>
    <t>Great location, facilities, people. Commitment to the company is seriously impressive and the work ethic is second to none.</t>
  </si>
  <si>
    <t xml:space="preserve">great location facilities people commitment to the company is seriously impressive and the work ethic is second to none </t>
  </si>
  <si>
    <t>I don't want to discuss this as most of the company have almost similar pros.</t>
  </si>
  <si>
    <t xml:space="preserve">i don t want to discuss this as most of the company have almost similar pros </t>
  </si>
  <si>
    <t>Good place to learn new tools friendly work culture</t>
  </si>
  <si>
    <t>good place to learn new tools friendly work culture</t>
  </si>
  <si>
    <t>culture, work, friendly, place</t>
  </si>
  <si>
    <t>Good retention policy, no hire and fire policy</t>
  </si>
  <si>
    <t>good retention policy no hire and fire policy</t>
  </si>
  <si>
    <t>Home office allowed depending on your manager</t>
  </si>
  <si>
    <t>home office allowed depending on your manager</t>
  </si>
  <si>
    <t>team-players , company culture, fruit days</t>
  </si>
  <si>
    <t>team players company culture fruit days</t>
  </si>
  <si>
    <t xml:space="preserve"> good work life balance flexible timings work from home good leave policy</t>
  </si>
  <si>
    <t>balance, home</t>
  </si>
  <si>
    <t>TR has good benefits especially parental leave and vacation time.</t>
  </si>
  <si>
    <t xml:space="preserve">tr has good benefits especially parental leave and vacation time </t>
  </si>
  <si>
    <t>good place to work , flexible timing</t>
  </si>
  <si>
    <t>good place to work flexible timing</t>
  </si>
  <si>
    <t>There is a lot of flexibity and autonomy in doing your job.</t>
  </si>
  <si>
    <t xml:space="preserve">there is a lot of flexibity and autonomy in doing your job </t>
  </si>
  <si>
    <t>Interesting work. People are passionate about what they do.</t>
  </si>
  <si>
    <t xml:space="preserve">interesting work people are passionate about what they do </t>
  </si>
  <si>
    <t>You will get to work with great people who are dedicated to their products and helping customers.</t>
  </si>
  <si>
    <t xml:space="preserve">you will get to work with great people who are dedicated to their products and helping customers </t>
  </si>
  <si>
    <t>The advantages were quite good, we were treated ok.</t>
  </si>
  <si>
    <t xml:space="preserve">the advantages were quite good we were treated ok </t>
  </si>
  <si>
    <t>Work Life balance is a huge plus.</t>
  </si>
  <si>
    <t xml:space="preserve">work life balance is a huge plus </t>
  </si>
  <si>
    <t>Always new developments, software, services, global teams and lots to learn forward thinking, innovative.</t>
  </si>
  <si>
    <t xml:space="preserve">always new developments software services global teams and lots to learn forward thinking innovative </t>
  </si>
  <si>
    <t>Work/life balance, Great co workers</t>
  </si>
  <si>
    <t>work life balance great co workers</t>
  </si>
  <si>
    <t>Global company with great work/life balance</t>
  </si>
  <si>
    <t>global company with great work life balance</t>
  </si>
  <si>
    <t>great, balance, company</t>
  </si>
  <si>
    <t>Excellent benefits Varied sales roles Excellent office facilities Mentoring Programme Ability to move throughout a very large organisation</t>
  </si>
  <si>
    <t>excellent benefits varied sales roles excellent office facilities mentoring programme ability to move throughout a very large organisation</t>
  </si>
  <si>
    <t>Friendly, social work environment with plenty of opportunities to collaborate with colleagues across the business and be involved in fund raising activities and volunteering for social causes.</t>
  </si>
  <si>
    <t xml:space="preserve">friendly social work environment with plenty of opportunities to collaborate with colleagues across the business and be involved in fund raising activities and volunteering for social causes </t>
  </si>
  <si>
    <t>CapacitaciÃ³n continua, cooperaciÃ³n trabajando en equipo.</t>
  </si>
  <si>
    <t xml:space="preserve">capacitaciÃ³n continua cooperaciÃ³n trabajando en equipo </t>
  </si>
  <si>
    <t>Nice environment, top notch technology, very professional, and a good learning experience.</t>
  </si>
  <si>
    <t xml:space="preserve">nice environment top notch technology very professional and a good learning experience </t>
  </si>
  <si>
    <t>good benefits, good people, good work life balance</t>
  </si>
  <si>
    <t>good benefits good people good work life balance</t>
  </si>
  <si>
    <t>Flexibilidad horario, mÃ¡quina de snack, cafÃ© gratis, oportunidad para aprender, trabajo con equipo multidisciplinario, home Office, manejo de herramientas corporativas</t>
  </si>
  <si>
    <t>flexibilidad horario mÃ¡quina de snack cafÃ© gratis oportunidad para aprender trabajo con equipo multidisciplinario home office manejo de herramientas corporativas</t>
  </si>
  <si>
    <t>Great company. Great people. Amazing work/life balance. Decent compensation. Good benefits</t>
  </si>
  <si>
    <t>great company great people amazing work life balance decent compensation good benefits</t>
  </si>
  <si>
    <t>Colleagues are friendly and leadership *can be* great</t>
  </si>
  <si>
    <t>colleagues are friendly and leadership can be great</t>
  </si>
  <si>
    <t>friendly, great</t>
  </si>
  <si>
    <t>Good to start your career and figure out what you actually want</t>
  </si>
  <si>
    <t>good to start your career and figure out what you actually want</t>
  </si>
  <si>
    <t>Work life balance Good Management Open to ideas Decent package</t>
  </si>
  <si>
    <t>work life balance good management open to ideas decent package</t>
  </si>
  <si>
    <t>flexibility, work life balance, reputation</t>
  </si>
  <si>
    <t>flexibility work life balance reputation</t>
  </si>
  <si>
    <t>Employee friendly, Working culture, Work and Life Balance, career opportunities and for freshers best to place to start for.</t>
  </si>
  <si>
    <t xml:space="preserve">employee friendly working culture work and life balance career opportunities and for freshers best to place to start for </t>
  </si>
  <si>
    <t>Competitive Comp Plan, good amount of combined PTO</t>
  </si>
  <si>
    <t>competitive comp plan good amount of combined pto</t>
  </si>
  <si>
    <t>Huge learning opportunities for analysts Training provided</t>
  </si>
  <si>
    <t>huge learning opportunities for analysts training provided</t>
  </si>
  <si>
    <t>A great work environment with great colleagues.</t>
  </si>
  <si>
    <t xml:space="preserve">a great work environment with great colleagues </t>
  </si>
  <si>
    <t>work, environment, great</t>
  </si>
  <si>
    <t>Good Work culture and work life balance</t>
  </si>
  <si>
    <t>good work culture and work life balance</t>
  </si>
  <si>
    <t>the benefits and environment were unbeatable. Lots of career opportunities and growth potential</t>
  </si>
  <si>
    <t>the benefits and environment were unbeatable lots of career opportunities and growth potential</t>
  </si>
  <si>
    <t>Good exposure, people are very helpful and understanding.</t>
  </si>
  <si>
    <t xml:space="preserve">good exposure people are very helpful and understanding </t>
  </si>
  <si>
    <t>Good benefits and pension matching Flexible work from home policy</t>
  </si>
  <si>
    <t>good benefits and pension matching flexible work from home policy</t>
  </si>
  <si>
    <t>work, benefits, home</t>
  </si>
  <si>
    <t xml:space="preserve"> good people good technology flexible hours</t>
  </si>
  <si>
    <t>flexible, hours</t>
  </si>
  <si>
    <t>Everything looks good in this company</t>
  </si>
  <si>
    <t>everything looks good in this company</t>
  </si>
  <si>
    <t>Great flexibility, Women friendly, supportive</t>
  </si>
  <si>
    <t>great flexibility women friendly supportive</t>
  </si>
  <si>
    <t>Good pay, transparent processes for employees, excellent benefits.</t>
  </si>
  <si>
    <t xml:space="preserve">good pay transparent processes for employees excellent benefits </t>
  </si>
  <si>
    <t>Salary, Bonus, Benefits, Good Teams Ethos, Experienced People</t>
  </si>
  <si>
    <t>salary bonus benefits good teams ethos experienced people</t>
  </si>
  <si>
    <t>Great Work Culture Interesting work which actually can boost your career growth Colleagues are great to work with</t>
  </si>
  <si>
    <t>great work culture interesting work which actually can boost your career growth colleagues are great to work with</t>
  </si>
  <si>
    <t>A very good company to work. Flexible , Challenging,</t>
  </si>
  <si>
    <t xml:space="preserve">a very good company to work flexible challenging </t>
  </si>
  <si>
    <t>The company encourages women promotions to the extent that it discriminates men and others</t>
  </si>
  <si>
    <t>the company encourages women promotions to the extent that it discriminates men and others</t>
  </si>
  <si>
    <t>- People in any project here work for min.of 5 yrs - Employee friendly and specially for women</t>
  </si>
  <si>
    <t xml:space="preserve"> people in any project here work for min of yrs employee friendly and specially for women</t>
  </si>
  <si>
    <t>Collaboration with coworkers and with different departments. Moving to Agile development model. Flexible work schedule.</t>
  </si>
  <si>
    <t xml:space="preserve">collaboration with coworkers and with different departments moving to agile development model flexible work schedule </t>
  </si>
  <si>
    <t>Work life balance, employee benefits, great atmosphere</t>
  </si>
  <si>
    <t>work life balance employee benefits great atmosphere</t>
  </si>
  <si>
    <t>Great coworkers and internship program</t>
  </si>
  <si>
    <t>great coworkers and internship program</t>
  </si>
  <si>
    <t>Strong support culture, systems, infrastructure. Many great people. Solid products</t>
  </si>
  <si>
    <t>strong support culture systems infrastructure many great people solid products</t>
  </si>
  <si>
    <t>GOOD Environment TO wORK. Friendly environment</t>
  </si>
  <si>
    <t>good environment to work friendly environment</t>
  </si>
  <si>
    <t>Great benefits Good people Work life balance</t>
  </si>
  <si>
    <t>great benefits good people work life balance</t>
  </si>
  <si>
    <t>balance, benefits, people</t>
  </si>
  <si>
    <t>Flexible hours, good benefits, casual work environment, great coworkers</t>
  </si>
  <si>
    <t>flexible hours good benefits casual work environment great coworkers</t>
  </si>
  <si>
    <t>Work Culture, Employee development, Work life balance, customer focus, collaboration,</t>
  </si>
  <si>
    <t xml:space="preserve">work culture employee development work life balance customer focus collaboration </t>
  </si>
  <si>
    <t>Very professional company with great solutions, resources and management</t>
  </si>
  <si>
    <t>very professional company with great solutions resources and management</t>
  </si>
  <si>
    <t>great, management, company</t>
  </si>
  <si>
    <t>Some products were once popular but are now falling behind competitors. Cons now outweigh the pros.</t>
  </si>
  <si>
    <t xml:space="preserve">some products were once popular but are now falling behind competitors cons now outweigh the pros </t>
  </si>
  <si>
    <t>There are many great people to work with. Decent salary and benefits if you're in the right department -- a profit center. Depending on the department, you may have the ability to work from home/remotely.</t>
  </si>
  <si>
    <t xml:space="preserve">there are many great people to work with decent salary and benefits if you re in the right department a profit center depending on the department you may have the ability to work from home remotely </t>
  </si>
  <si>
    <t>people, salary, work, benefits, great</t>
  </si>
  <si>
    <t>Good environment,Career Opportunities,Work/Life Balance,Senior Management ,Culture &amp; Values</t>
  </si>
  <si>
    <t>good environment career opportunities work life balance senior management culture values</t>
  </si>
  <si>
    <t>Flexibility is good which is why majority stay back here</t>
  </si>
  <si>
    <t>flexibility is good which is why majority stay back here</t>
  </si>
  <si>
    <t>Nothing will change unless Nadim is kicked out.</t>
  </si>
  <si>
    <t xml:space="preserve">nothing will change unless nadim is kicked out </t>
  </si>
  <si>
    <t>Great work life balance Plenty of resources to learn new skills</t>
  </si>
  <si>
    <t>great work life balance plenty of resources to learn new skills</t>
  </si>
  <si>
    <t>Best place to work, friendly envoirnment</t>
  </si>
  <si>
    <t>best place to work friendly envoirnment</t>
  </si>
  <si>
    <t>friendly, place</t>
  </si>
  <si>
    <t>Good culture and learning. Nice project in Fintech</t>
  </si>
  <si>
    <t>good culture and learning nice project in fintech</t>
  </si>
  <si>
    <t>Relatively stable environment and plenty of opportunity to advance.</t>
  </si>
  <si>
    <t xml:space="preserve">relatively stable environment and plenty of opportunity to advance </t>
  </si>
  <si>
    <t>Great company to work for, great talented people from all over the world in one office. Very professional and well structured organization. Good redundancy / pension plan</t>
  </si>
  <si>
    <t>great company to work for great talented people from all over the world in one office very professional and well structured organization good redundancy pension plan</t>
  </si>
  <si>
    <t>company, people, talented, work, great</t>
  </si>
  <si>
    <t>It's good company have lot of flexibility.</t>
  </si>
  <si>
    <t xml:space="preserve">it s good company have lot of flexibility </t>
  </si>
  <si>
    <t>Shift timings Allowance Transportation Freedom to use phones</t>
  </si>
  <si>
    <t>shift timings allowance transportation freedom to use phones</t>
  </si>
  <si>
    <t>Flexible, pay is good, culture and values</t>
  </si>
  <si>
    <t>flexible pay is good culture and values</t>
  </si>
  <si>
    <t>culture, pay</t>
  </si>
  <si>
    <t>great work life balance. Flexible timings,managers do not micro manage</t>
  </si>
  <si>
    <t>great work life balance flexible timings managers do not micro manage</t>
  </si>
  <si>
    <t>Good Work Culture, Interesting Projects, Free Transport</t>
  </si>
  <si>
    <t>good work culture interesting projects free transport</t>
  </si>
  <si>
    <t>Very nice and professional working environment</t>
  </si>
  <si>
    <t>very nice and professional working environment</t>
  </si>
  <si>
    <t>Empresa multinacional que oferece excelente aprendizado. Como jornalistas, temos acesso a eventos e pautas importantes e somos sempre incluÃ­dos nos principais temas mesmo nÃ£o tendo um cargo senior.</t>
  </si>
  <si>
    <t xml:space="preserve">empresa multinacional que oferece excelente aprendizado como jornalistas temos acesso a eventos e pautas importantes e somos sempre incluÃ­dos nos principais temas mesmo nÃ£o tendo um cargo senior </t>
  </si>
  <si>
    <t>Immediate managers are good. Work/life balance is good</t>
  </si>
  <si>
    <t>immediate managers are good work life balance is good</t>
  </si>
  <si>
    <t>Flexible with time off Perks on Eagan, MN campus</t>
  </si>
  <si>
    <t>flexible with time off perks on eagan mn campus</t>
  </si>
  <si>
    <t>Pro-employee environment, social consciousness, top notch colleagues, salary and benefits,</t>
  </si>
  <si>
    <t xml:space="preserve">pro employee environment social consciousness top notch colleagues salary and benefits </t>
  </si>
  <si>
    <t>Very professional, opportunities are plenty</t>
  </si>
  <si>
    <t>very professional opportunities are plenty</t>
  </si>
  <si>
    <t>Employee friendly environment.</t>
  </si>
  <si>
    <t xml:space="preserve">employee friendly environment </t>
  </si>
  <si>
    <t>Overall there are some nice employee benefits, many teams have flexibility in working from home/flexible hours, and they have a really good parental leave policy. I appreciate the freedom I have in my roll, salary is competitive, and I enjoy my free turkey on Thanksgiving!</t>
  </si>
  <si>
    <t xml:space="preserve">overall there are some nice employee benefits many teams have flexibility in working from home flexible hours and they have a really good parental leave policy i appreciate the freedom i have in my roll salary is competitive and i enjoy my free turkey on thanksgiving </t>
  </si>
  <si>
    <t>salary, free, working</t>
  </si>
  <si>
    <t>God pay, work from home, good incentives</t>
  </si>
  <si>
    <t>god pay work from home good incentives</t>
  </si>
  <si>
    <t>TR is an excellent employer and the team is great.</t>
  </si>
  <si>
    <t xml:space="preserve">tr is an excellent employer and the team is great </t>
  </si>
  <si>
    <t>It has a good working environment, Job Stability and provides good growth opportunities for your personal career.</t>
  </si>
  <si>
    <t xml:space="preserve">it has a good working environment job stability and provides good growth opportunities for your personal career </t>
  </si>
  <si>
    <t>lots and lots of opportunities to grow as a professional and build your portfolio of valuable experiences</t>
  </si>
  <si>
    <t>Good culture and work life balance</t>
  </si>
  <si>
    <t>good culture and work life balance</t>
  </si>
  <si>
    <t>Good work life balance, ethical company, good reputation in industries it serves. Good benefits. Executives tend to set reasonable goals. Building meaningful products, and committed to obeying the law. Transparent.</t>
  </si>
  <si>
    <t xml:space="preserve">good work life balance ethical company good reputation in industries it serves good benefits executives tend to set reasonable goals building meaningful products and committed to obeying the law transparent </t>
  </si>
  <si>
    <t>Great people, culture. Pay for performance,</t>
  </si>
  <si>
    <t xml:space="preserve">great people culture pay for performance </t>
  </si>
  <si>
    <t>Oferece salario relativamente superior ao mercado. Tem uma estrutura boa para trabalho, com investimentos alto em infraestrutura o que proporciona comodidade para os trabalhadores. Possui benefÃ­cios atrativos como plano de saÃºde, participaÃ§Ã£o de lucro, etc. A empresa possui capital para negociar contrataÃ§Ãµes, por isso negocie bem para cima sua contrataÃ§Ã£o porque nÃ£o haverÃ¡ qualquer reajuste depois de contratado.</t>
  </si>
  <si>
    <t xml:space="preserve">oferece salario relativamente superior ao mercado tem uma estrutura boa para trabalho com investimentos alto em infraestrutura o que proporciona comodidade para os trabalhadores possui benefÃ­cios atrativos como plano de saÃºde participaÃ§Ã£o de lucro etc a empresa possui capital para negociar contrataÃ§Ãµes por isso negocie bem para cima sua contrataÃ§Ã£o porque nÃ£o haverÃ¡ qualquer reajuste depois de contratado </t>
  </si>
  <si>
    <t>diverse company and multiple locations</t>
  </si>
  <si>
    <t xml:space="preserve"> work life balance is very good world class products in financial industry great culture and policies</t>
  </si>
  <si>
    <t>Great Work/Family balance. Great people.</t>
  </si>
  <si>
    <t xml:space="preserve">great work family balance great people </t>
  </si>
  <si>
    <t>While working in this company, I had chances to attend many courses that they created to develop soft skills for their employees. The colleagues are also very professionals. Great benefit for employees</t>
  </si>
  <si>
    <t>while working in this company i had chances to attend many courses that they created to develop soft skills for their employees the colleagues are also very professionals great benefit for employees</t>
  </si>
  <si>
    <t>If you have the interest in the job (scope) that you are in, you won't find it hard to find help and guidance. Very helpful colleagues. Better than average office environment.</t>
  </si>
  <si>
    <t xml:space="preserve">if you have the interest in the job scope that you are in you won t find it hard to find help and guidance very helpful colleagues better than average office environment </t>
  </si>
  <si>
    <t>Worklife Balance is very good</t>
  </si>
  <si>
    <t>worklife balance is very good</t>
  </si>
  <si>
    <t>Great company culture. Very inclusive and focus on diversity Work life balance is valued and expected Wonderful peers and great benefits Market place leader and always developing new solutions</t>
  </si>
  <si>
    <t>great company culture very inclusive and focus on diversity work life balance is valued and expected wonderful peers and great benefits market place leader and always developing new solutions</t>
  </si>
  <si>
    <t>balance, place, company, benefits, great</t>
  </si>
  <si>
    <t>Mostly day shift jobs. Good for account background candidates.</t>
  </si>
  <si>
    <t xml:space="preserve">mostly day shift jobs good for account background candidates </t>
  </si>
  <si>
    <t>Competitive benefit package, work-life balance, free training and workshops</t>
  </si>
  <si>
    <t>competitive benefit package work life balance free training and workshops</t>
  </si>
  <si>
    <t>Incentivo Ã  inovaÃ§Ã£o, plataformas para adquirir conhecimento, incentivo ao desenvolvimento pessoal, contato com as melhores prÃ¡ticas do mercado tÃ©cnico</t>
  </si>
  <si>
    <t>incentivo Ã  inovaÃ§Ã£o plataformas para adquirir conhecimento incentivo ao desenvolvimento pessoal contato com as melhores prÃ¡ticas do mercado tÃ©cnico</t>
  </si>
  <si>
    <t>* Pivoting to being a technology Company * Priority is given to talent development, Ethics, integrity and Diversity * There are multiple options for branching out and tackling projects from different domains * Very good benefits</t>
  </si>
  <si>
    <t xml:space="preserve"> pivoting to being a technology company priority is given to talent development ethics integrity and diversity there are multiple options for branching out and tackling projects from different domains very good benefits</t>
  </si>
  <si>
    <t>options, benefits</t>
  </si>
  <si>
    <t>Nice environment where you can create friends. Company provides a lot of perks like good insurance and work flexibility</t>
  </si>
  <si>
    <t>nice environment where you can create friends company provides a lot of perks like good insurance and work flexibility</t>
  </si>
  <si>
    <t>work, environment, insurance</t>
  </si>
  <si>
    <t>Freedom to Work and express yourself</t>
  </si>
  <si>
    <t>freedom to work and express yourself</t>
  </si>
  <si>
    <t>Work culture is just excellent and a lot of fun at workplace.</t>
  </si>
  <si>
    <t xml:space="preserve">work culture is just excellent and a lot of fun at workplace </t>
  </si>
  <si>
    <t>Good work life balance, work from home allowed</t>
  </si>
  <si>
    <t>good work life balance work from home allowed</t>
  </si>
  <si>
    <t>Professionalism, strong work ethics and multicultural environment</t>
  </si>
  <si>
    <t>professionalism strong work ethics and multicultural environment</t>
  </si>
  <si>
    <t>Good Management Ethics, Wide knowledge.</t>
  </si>
  <si>
    <t xml:space="preserve">good management ethics wide knowledge </t>
  </si>
  <si>
    <t>Good healthcare benefits for employees and their family.</t>
  </si>
  <si>
    <t xml:space="preserve">good healthcare benefits for employees and their family </t>
  </si>
  <si>
    <t>Lots of work so you will learn a lot</t>
  </si>
  <si>
    <t>lots of work so you will learn a lot</t>
  </si>
  <si>
    <t>Bonus = 10% du salaire annuel</t>
  </si>
  <si>
    <t>Bonus = % du salaire annuel</t>
  </si>
  <si>
    <t>bonus du salaire annuel</t>
  </si>
  <si>
    <t>Balance - The company has excellent time off policies and is family friendly. Professional Growth - I was afforded the opportunity to grow and take on new responsibilities. Peers - smart and interesting colleagues.</t>
  </si>
  <si>
    <t xml:space="preserve">balance the company has excellent time off policies and is family friendly professional growth i was afforded the opportunity to grow and take on new responsibilities peers smart and interesting colleagues </t>
  </si>
  <si>
    <t>smart, company</t>
  </si>
  <si>
    <t>dynamic and independent workplace, nice colleagues.</t>
  </si>
  <si>
    <t xml:space="preserve">dynamic and independent workplace nice colleagues </t>
  </si>
  <si>
    <t>Thomson Reuters had an excellent working environment in Switzerland (specifically in Geneva): respectful colleagues, human values, excellent worklife balance. Good social benefits. Multi-cultural environment International careers are possible</t>
  </si>
  <si>
    <t>thomson reuters had an excellent working environment in switzerland specifically in geneva respectful colleagues human values excellent worklife balance good social benefits multi cultural environment international careers are possible</t>
  </si>
  <si>
    <t>The Challenges The Teamwork The culture of the company The close mid Management The coaching and mentoring</t>
  </si>
  <si>
    <t>the challenges the teamwork the culture of the company the close mid management the coaching and mentoring</t>
  </si>
  <si>
    <t>Co-workers and direct supervisor were excellent</t>
  </si>
  <si>
    <t>co workers and direct supervisor were excellent</t>
  </si>
  <si>
    <t>While the work was mind-numbing at times, it was steady, reasonable, and comfortable. Management prepared me appropriately and supported me in completing tasks when I needed them but I was given a good degree of independence.</t>
  </si>
  <si>
    <t xml:space="preserve">while the work was mind numbing at times it was steady reasonable and comfortable management prepared me appropriately and supported me in completing tasks when i needed them but i was given a good degree of independence </t>
  </si>
  <si>
    <t>Brand, international presence, recurring legacy product revenue.</t>
  </si>
  <si>
    <t xml:space="preserve">brand international presence recurring legacy product revenue </t>
  </si>
  <si>
    <t>good work culture, flexible schedule</t>
  </si>
  <si>
    <t>good work culture flexible schedule</t>
  </si>
  <si>
    <t>* They provide professional training. * Friendly and productive work environment. * 100% paid sick leave. * Amazing team leader</t>
  </si>
  <si>
    <t>* They provide professional training. * Friendly and productive work environment. * % paid sick leave. * Amazing team leader</t>
  </si>
  <si>
    <t xml:space="preserve"> they provide professional training friendly and productive work environment paid sick leave amazing team leader</t>
  </si>
  <si>
    <t>Great work environment Less work pressure</t>
  </si>
  <si>
    <t>great work environment less work pressure</t>
  </si>
  <si>
    <t>environment, work, pressure</t>
  </si>
  <si>
    <t>Very good company to work with</t>
  </si>
  <si>
    <t>very good company to work with</t>
  </si>
  <si>
    <t>Company has a good work life balance and growth is good too.</t>
  </si>
  <si>
    <t xml:space="preserve">company has a good work life balance and growth is good too </t>
  </si>
  <si>
    <t>great place to work, great people</t>
  </si>
  <si>
    <t>great place to work great people</t>
  </si>
  <si>
    <t>Empresa Multinacional, com crescimento elevado e soluÃ§Ãµes lÃ­der de mercado. Equipe equilibrada, clientes consolidados, e parceiros de vendas engajados.</t>
  </si>
  <si>
    <t xml:space="preserve">empresa multinacional com crescimento elevado e soluÃ§Ãµes lÃ­der de mercado equipe equilibrada clientes consolidados e parceiros de vendas engajados </t>
  </si>
  <si>
    <t>Nice environment, nice staff... good atmosphere.</t>
  </si>
  <si>
    <t xml:space="preserve">nice environment nice staff good atmosphere </t>
  </si>
  <si>
    <t>Work-life Balance Friendly Environment Higher level Management is good Work From Home facility And most importantly - Leaves - 39/year</t>
  </si>
  <si>
    <t>Work-life Balance Friendly Environment Higher level Management is good Work From Home facility And most importantly - Leaves - /year</t>
  </si>
  <si>
    <t>work life balance friendly environment higher level management is good work from home facility and most importantly leaves year</t>
  </si>
  <si>
    <t>Nice people good workplace</t>
  </si>
  <si>
    <t>nice people good workplace</t>
  </si>
  <si>
    <t>Awesome environment to work with</t>
  </si>
  <si>
    <t>awesome environment to work with</t>
  </si>
  <si>
    <t>The people are the best at TR! Quality work done, helping each other, true friendships, big brains.</t>
  </si>
  <si>
    <t xml:space="preserve">the people are the best at tr quality work done helping each other true friendships big brains </t>
  </si>
  <si>
    <t>You get a check and you get to go home at the end of the day</t>
  </si>
  <si>
    <t>you get a check and you get to go home at the end of the day</t>
  </si>
  <si>
    <t>Good Ethical practice with social responsibility. Work life balance.Good flexibility good managers and HR.</t>
  </si>
  <si>
    <t xml:space="preserve">good ethical practice with social responsibility work life balance good flexibility good managers and hr </t>
  </si>
  <si>
    <t>Amazing culture with welcoming individuals!</t>
  </si>
  <si>
    <t xml:space="preserve">amazing culture with welcoming individuals </t>
  </si>
  <si>
    <t>All are Pros from Day1 and Last Day including those unlimited sickleaves etc</t>
  </si>
  <si>
    <t>All are Pros from Day and Last Day including those unlimited sickleaves etc</t>
  </si>
  <si>
    <t>all are pros from day and last day including those unlimited sickleaves etc</t>
  </si>
  <si>
    <t>Getting experience and the people.</t>
  </si>
  <si>
    <t xml:space="preserve">getting experience and the people </t>
  </si>
  <si>
    <t>work life balance upward mobility PTO and benefits starting pay</t>
  </si>
  <si>
    <t>work life balance upward mobility pto and benefits starting pay</t>
  </si>
  <si>
    <t>work, balance, benefits, pay</t>
  </si>
  <si>
    <t>Work life balance and create benefits.</t>
  </si>
  <si>
    <t xml:space="preserve">work life balance and create benefits </t>
  </si>
  <si>
    <t>work-life culture, flexibility, global company, many divisions</t>
  </si>
  <si>
    <t>work life culture flexibility global company many divisions</t>
  </si>
  <si>
    <t>There is so much you could learn over here along with perks and benefits,</t>
  </si>
  <si>
    <t xml:space="preserve">there is so much you could learn over here along with perks and benefits </t>
  </si>
  <si>
    <t>Really good Work Lofe Balance, Unlimited Work from Home (depends on role and manager) Employee Friendly</t>
  </si>
  <si>
    <t>really good work lofe balance unlimited work from home depends on role and manager employee friendly</t>
  </si>
  <si>
    <t>Good Environment and professionals that are ready to help you when needed.</t>
  </si>
  <si>
    <t xml:space="preserve">good environment and professionals that are ready to help you when needed </t>
  </si>
  <si>
    <t>Comfortable offices located within easy reach of public transportation routes. Right-sized work volumes and clear goals and targets. No personal negative behaviour from management.</t>
  </si>
  <si>
    <t xml:space="preserve">comfortable offices located within easy reach of public transportation routes right sized work volumes and clear goals and targets no personal negative behaviour from management </t>
  </si>
  <si>
    <t>So far its was a fantastic journey. I like the work and the support from my team.</t>
  </si>
  <si>
    <t xml:space="preserve">so far its was a fantastic journey i like the work and the support from my team </t>
  </si>
  <si>
    <t>Amazing work life balance. Great managers and colleagues.</t>
  </si>
  <si>
    <t xml:space="preserve">amazing work life balance great managers and colleagues </t>
  </si>
  <si>
    <t>Average plus employee benefits Less politics at work A culture of not taking hard stance Focusses on values and culture</t>
  </si>
  <si>
    <t>average plus employee benefits less politics at work a culture of not taking hard stance focusses on values and culture</t>
  </si>
  <si>
    <t>culture, work, benefits</t>
  </si>
  <si>
    <t>Great W/l balance, Good exposure to new areas if you are working with India business</t>
  </si>
  <si>
    <t>great w l balance good exposure to new areas if you are working with india business</t>
  </si>
  <si>
    <t>A empresa tem muitas oportunidades de Crescimento, e Ã© uma multinacional, ou seja seu crescimento pode atÃ© ser Internacional. Ã‰ uma empresa que estÃ¡ sempre investindo em novos negÃ³cios.</t>
  </si>
  <si>
    <t xml:space="preserve">a empresa tem muitas oportunidades de crescimento e Ã© uma multinacional ou seja seu crescimento pode atÃ© ser internacional Ã© uma empresa que estÃ¡ sempre investindo em novos negÃ³cios </t>
  </si>
  <si>
    <t>Great place to work and good work-life balance</t>
  </si>
  <si>
    <t>great place to work and good work life balance</t>
  </si>
  <si>
    <t>The culture and the people here are a big plus. Thomson Reuters go out of their way to ensure the culture is fair and positive, and it really makes a difference. Publishing is always an interesting area to work in - and Thomson Reuters run their business very well. Its an excellent place to learn the industry, if you are thinking to moving in that direction.</t>
  </si>
  <si>
    <t xml:space="preserve">the culture and the people here are a big plus thomson reuters go out of their way to ensure the culture is fair and positive and it really makes a difference publishing is always an interesting area to work in and thomson reuters run their business very well its an excellent place to learn the industry if you are thinking to moving in that direction </t>
  </si>
  <si>
    <t>culture, work, place, people</t>
  </si>
  <si>
    <t>Great place to work for and good medical benefits . The staff is friendly and passionate about their work. But unfortunately in terms of tech...company is not technically advanced.</t>
  </si>
  <si>
    <t xml:space="preserve">great place to work for and good medical benefits the staff is friendly and passionate about their work but unfortunately in terms of tech company is not technically advanced </t>
  </si>
  <si>
    <t>work, friendly, place, benefits</t>
  </si>
  <si>
    <t>Great work life Ballance. Building had on-site gym too!</t>
  </si>
  <si>
    <t xml:space="preserve">great work life ballance building had on site gym too </t>
  </si>
  <si>
    <t>Big company, a lot of opportunities and training courses</t>
  </si>
  <si>
    <t>big company a lot of opportunities and training courses</t>
  </si>
  <si>
    <t>Nothing really. It was OK. Don't work here.</t>
  </si>
  <si>
    <t xml:space="preserve">nothing really it was ok don t work here </t>
  </si>
  <si>
    <t>Possibilidade de trabalhar com times no exterior. Boas condiÃ§Ãµes do escritÃ³rio. BenefÃ­cios de uma multinacional. RemuneraÃ§Ã£o na mÃ©dia de mercado.</t>
  </si>
  <si>
    <t xml:space="preserve">possibilidade de trabalhar com times no exterior boas condiÃ§Ãµes do escritÃ³rio benefÃ­cios de uma multinacional remuneraÃ§Ã£o na mÃ©dia de mercado </t>
  </si>
  <si>
    <t>Excellent benefits, including best-in-class parental leave policy, substantial amount of vacation and sick time, and 4% 401k match. This is a low-stress job with great work-life balance.</t>
  </si>
  <si>
    <t>Excellent benefits, including best-in-class parental leave policy, substantial amount of vacation and sick time, and % k match. This is a low-stress job with great work-life balance.</t>
  </si>
  <si>
    <t xml:space="preserve">excellent benefits including best in class parental leave policy substantial amount of vacation and sick time and k match this is a low stress job with great work life balance </t>
  </si>
  <si>
    <t>If you want to work in Dallas you will have a job. Otherwise, forget about it.</t>
  </si>
  <si>
    <t xml:space="preserve">if you want to work in dallas you will have a job otherwise forget about it </t>
  </si>
  <si>
    <t>Most employees are true subject matter experts in their area and talented at what they do, making a sales process and the team overall run smoothly.</t>
  </si>
  <si>
    <t xml:space="preserve">most employees are true subject matter experts in their area and talented at what they do making a sales process and the team overall run smoothly </t>
  </si>
  <si>
    <t>Very good Work life balance.</t>
  </si>
  <si>
    <t xml:space="preserve">very good work life balance </t>
  </si>
  <si>
    <t>BEST PLACE TO START CARRIER</t>
  </si>
  <si>
    <t>best place to start carrier</t>
  </si>
  <si>
    <t xml:space="preserve"> competitive salary with night differential free shuttle and transportation allowance diverse global work culture if your job role is suited for it thirteenth month</t>
  </si>
  <si>
    <t>Respect to employees Salary Communication Transparency Benefits Appreciation and managers support</t>
  </si>
  <si>
    <t>respect to employees salary communication transparency benefits appreciation and managers support</t>
  </si>
  <si>
    <t>Stable employment, very helpful co-workers, sophisticated and modern structure, adequate infrastructure, benefits and sincere and constructive feedback.</t>
  </si>
  <si>
    <t xml:space="preserve">stable employment very helpful co workers sophisticated and modern structure adequate infrastructure benefits and sincere and constructive feedback </t>
  </si>
  <si>
    <t>The people are great here. Itâ€™s a diverse working culture. The company takes care to support flexible working where it is required, and the remuneration becomes competitive as you get more senior. Itâ€™s a global organisation so many roles have the opportunity to work with different cultures and run global services. The culture of the journalists and the photographers from the Reuters news organisation still... colours a lot of the organisation â€“ great pictures, and a global perspective, make it a fun environment to work in. As a technologist, Thomson Reuters has so far offered me a huge number of opportunities to develop my skills. If you join this company and keep your eyes open and pay attention to growing your network, you will get to do work that challenges you and supports your growth. You may need to be patient.</t>
  </si>
  <si>
    <t xml:space="preserve">the people are great here it s a diverse working culture the company takes care to support flexible working where it is required and the remuneration becomes competitive as you get more senior it s a global organisation so many roles have the opportunity to work with different cultures and run global services the culture of the journalists and the photographers from the reuters news organisation still colours a lot of the organisation great pictures and a global perspective make it a fun environment to work in as a technologist thomson reuters has so far offered me a huge number of opportunities to develop my skills if you join this company and keep your eyes open and pay attention to growing your network you will get to do work that challenges you and supports your growth you may need to be patient </t>
  </si>
  <si>
    <t>flexible, people, company, culture, pay, work, environment, great, working</t>
  </si>
  <si>
    <t>Proper support from the seniors and guidance from the manager.</t>
  </si>
  <si>
    <t xml:space="preserve">proper support from the seniors and guidance from the manager </t>
  </si>
  <si>
    <t>Competitive salary, good culture, flexible working arrangements. Good benefits packages. Reasonable bonus. Lots of opportunity to move internally. Generally open and talented people.</t>
  </si>
  <si>
    <t xml:space="preserve">competitive salary good culture flexible working arrangements good benefits packages reasonable bonus lots of opportunity to move internally generally open and talented people </t>
  </si>
  <si>
    <t>flexible, talented, benefits, working</t>
  </si>
  <si>
    <t>The management highly values their employees from all walks of life and experiences. They provide excellent training programs, opportunities for career growth and on-going -- clearly supportive -- communication at all levels of the organization.</t>
  </si>
  <si>
    <t xml:space="preserve">the management highly values their employees from all walks of life and experiences they provide excellent training programs opportunities for career growth and on going clearly supportive communication at all levels of the organization </t>
  </si>
  <si>
    <t>Good work enviorment if lucky,good projects</t>
  </si>
  <si>
    <t>good work enviorment if lucky good projects</t>
  </si>
  <si>
    <t>Everything... work life balance to facilities and all</t>
  </si>
  <si>
    <t>everything work life balance to facilities and all</t>
  </si>
  <si>
    <t>Great Team Great Manager Reputable Products Good Collaboration with team members Happy with pay Have progressed roles</t>
  </si>
  <si>
    <t>great team great manager reputable products good collaboration with team members happy with pay have progressed roles</t>
  </si>
  <si>
    <t>Good salary, Good Benefits, good work life balance.</t>
  </si>
  <si>
    <t xml:space="preserve">good salary good benefits good work life balance </t>
  </si>
  <si>
    <t>The work culture at Thomson Reuters is one of the best that I have experienced. The importance given to work-life balance is what has kept me going for over 9 years. + Work culture + Career growth opportunities + Personal development + Culture &amp; Values + Inclusive + Flexible</t>
  </si>
  <si>
    <t>The work culture at Thomson Reuters is one of the best that I have experienced. The importance given to work-life balance is what has kept me going for over years. + Work culture + Career growth opportunities + Personal development + Culture &amp; Values + Inclusive + Flexible</t>
  </si>
  <si>
    <t>the work culture at thomson reuters is one of the best that i have experienced the importance given to work life balance is what has kept me going for over years work culture career growth opportunities personal development culture values inclusive flexible</t>
  </si>
  <si>
    <t>Good working environment Friendly coworkers Location good Facilities good Canteen excellent Clean environment</t>
  </si>
  <si>
    <t>good working environment friendly coworkers location good facilities good canteen excellent clean environment</t>
  </si>
  <si>
    <t>great company culture , challenging projects, networking opportunities, instantly immersed into the team</t>
  </si>
  <si>
    <t>great company culture challenging projects networking opportunities instantly immersed into the team</t>
  </si>
  <si>
    <t>great, culture, company</t>
  </si>
  <si>
    <t>Good work life balance, less politics in my group</t>
  </si>
  <si>
    <t>good work life balance less politics in my group</t>
  </si>
  <si>
    <t>Benefits and vacation are really good.</t>
  </si>
  <si>
    <t xml:space="preserve">benefits and vacation are really good </t>
  </si>
  <si>
    <t>Good place to work lots to learn, professional colleagues</t>
  </si>
  <si>
    <t>good place to work lots to learn professional colleagues</t>
  </si>
  <si>
    <t>People, benefits, work remote ability, great name on a resume</t>
  </si>
  <si>
    <t>people benefits work remote ability great name on a resume</t>
  </si>
  <si>
    <t>The use of web base conference tools makes your work more easy since you will not depends on rooms availability: you have your own conference user ready 7x24.</t>
  </si>
  <si>
    <t>The use of web base conference tools makes your work more easy since you will not depends on rooms availability: you have your own conference user ready x.</t>
  </si>
  <si>
    <t xml:space="preserve">the use of web base conference tools makes your work more easy since you will not depends on rooms availability you have your own conference user ready x </t>
  </si>
  <si>
    <t>Good work/life balance. Plenty of challenging problems to solve. Great christmas party. Nice people. Opportunities to attend conferences &amp; seminars.</t>
  </si>
  <si>
    <t xml:space="preserve">good work life balance plenty of challenging problems to solve great christmas party nice people opportunities to attend conferences seminars </t>
  </si>
  <si>
    <t>Great work culture, very transparent policies, employee friendly, quite few number of employees who have completed 5 years tenure and going strong. Flat hierarchy and provide growth opportunity.</t>
  </si>
  <si>
    <t>Great work culture, very transparent policies, employee friendly, quite few number of employees who have completed years tenure and going strong. Flat hierarchy and provide growth opportunity.</t>
  </si>
  <si>
    <t xml:space="preserve">great work culture very transparent policies employee friendly quite few number of employees who have completed years tenure and going strong flat hierarchy and provide growth opportunity </t>
  </si>
  <si>
    <t>People are friendly and great area to work in.</t>
  </si>
  <si>
    <t xml:space="preserve">people are friendly and great area to work in </t>
  </si>
  <si>
    <t>work, friendly, great</t>
  </si>
  <si>
    <t>Good company, and recommend to all</t>
  </si>
  <si>
    <t>good company and recommend to all</t>
  </si>
  <si>
    <t>Professional environment. Customer oriented business model.</t>
  </si>
  <si>
    <t xml:space="preserve">professional environment customer oriented business model </t>
  </si>
  <si>
    <t>Great ethos Friendly More principled than most</t>
  </si>
  <si>
    <t>great ethos friendly more principled than most</t>
  </si>
  <si>
    <t>Excellent work culture and work hours are very flexible, Employee friendly company</t>
  </si>
  <si>
    <t>excellent work culture and work hours are very flexible employee friendly company</t>
  </si>
  <si>
    <t>friendly, company, culture, work, hours</t>
  </si>
  <si>
    <t xml:space="preserve"> company cares about their employees challenging work great co workers</t>
  </si>
  <si>
    <t>Los viernes en Veranos nos dejan salir temprano y nada mÃ¡s que eso. La gente cuando quiere es muy cÃ¡lida y a veces hay festejos por peimavera</t>
  </si>
  <si>
    <t>los viernes en veranos nos dejan salir temprano y nada mÃ¡s que eso la gente cuando quiere es muy cÃ¡lida y a veces hay festejos por peimavera</t>
  </si>
  <si>
    <t>The working environment is great. People are really friendly and helpful.</t>
  </si>
  <si>
    <t xml:space="preserve">the working environment is great people are really friendly and helpful </t>
  </si>
  <si>
    <t>friendly, environment, working</t>
  </si>
  <si>
    <t>Decent benefits - awesome parental leave policy. Mostly surrounded by very intelligent and dedicated colleagues.</t>
  </si>
  <si>
    <t xml:space="preserve">decent benefits awesome parental leave policy mostly surrounded by very intelligent and dedicated colleagues </t>
  </si>
  <si>
    <t>pay is great, good work/life balance, lots of resources to leverage</t>
  </si>
  <si>
    <t>pay is great good work life balance lots of resources to leverage</t>
  </si>
  <si>
    <t>Good team interaction and good corporate culture</t>
  </si>
  <si>
    <t>good team interaction and good corporate culture</t>
  </si>
  <si>
    <t xml:space="preserve"> friendly environment with helpful colleagues good work life balance with occasional company events</t>
  </si>
  <si>
    <t>environment, balance, company</t>
  </si>
  <si>
    <t>1) Company is big enough with lots of internal opportunities 2) Many talented people with diversified background you can learn from</t>
  </si>
  <si>
    <t>) Company is big enough with lots of internal opportunities ) Many talented people with diversified background you can learn from</t>
  </si>
  <si>
    <t xml:space="preserve"> company is big enough with lots of internal opportunities many talented people with diversified background you can learn from</t>
  </si>
  <si>
    <t>I would like it more if its a permanent job</t>
  </si>
  <si>
    <t>i would like it more if its a permanent job</t>
  </si>
  <si>
    <t>Nice atmosphere. Good health plan.</t>
  </si>
  <si>
    <t xml:space="preserve">nice atmosphere good health plan </t>
  </si>
  <si>
    <t>Empresa Ã©tica que respeita os funcionÃ¡rios. Possui algumas oportunidades de crescimento e hÃ¡ casos onde os funcionÃ¡rios conseguem transferÃªncia para o exterior (mas nÃ£o Ã© simples e muito menos fÃ¡cil)</t>
  </si>
  <si>
    <t xml:space="preserve">empresa Ã©tica que respeita os funcionÃ¡rios possui algumas oportunidades de crescimento e hÃ¡ casos onde os funcionÃ¡rios conseguem transferÃªncia para o exterior mas nÃ£o Ã© simples e muito menos fÃ¡cil </t>
  </si>
  <si>
    <t>I worked at Thomson Reuters full-time for two years. - Great work-life balance - Great benefits - The work is manageable, and also enjoyable - Friendly co-workers - The culture used to be great</t>
  </si>
  <si>
    <t>i worked at thomson reuters full time for two years great work life balance great benefits the work is manageable and also enjoyable friendly co workers the culture used to be great</t>
  </si>
  <si>
    <t>balance, culture, work, benefits, great</t>
  </si>
  <si>
    <t>There are very great benefits to the company, and colleagues are very nice. You can learn more than you think of the company.</t>
  </si>
  <si>
    <t xml:space="preserve">there are very great benefits to the company and colleagues are very nice you can learn more than you think of the company </t>
  </si>
  <si>
    <t>It's all good word word</t>
  </si>
  <si>
    <t>it s all good word word</t>
  </si>
  <si>
    <t>Multicultural and global, good benefits, great environment, very flexible working</t>
  </si>
  <si>
    <t>multicultural and global good benefits great environment very flexible working</t>
  </si>
  <si>
    <t>flexible, great, working</t>
  </si>
  <si>
    <t>company follows the good environment</t>
  </si>
  <si>
    <t>Flexible, open environment, great pay</t>
  </si>
  <si>
    <t>flexible open environment great pay</t>
  </si>
  <si>
    <t>pay, great</t>
  </si>
  <si>
    <t>Thomson Reutersâ€™ ethos centres around trust and integrity. The company lives its globally respected values. Genuine support from leaders for growth in the company and to work across departments. Great people, lovely work environment. Excellent work-life balance.</t>
  </si>
  <si>
    <t xml:space="preserve">thomson reuters ethos centres around trust and integrity the company lives its globally respected values genuine support from leaders for growth in the company and to work across departments great people lovely work environment excellent work life balance </t>
  </si>
  <si>
    <t>Good staff, perks and progression</t>
  </si>
  <si>
    <t>good staff perks and progression</t>
  </si>
  <si>
    <t>Highly committed to the customer and product users.</t>
  </si>
  <si>
    <t xml:space="preserve">highly committed to the customer and product users </t>
  </si>
  <si>
    <t>O grupo Thomson Reuters Ã© um grupo fantasÃ­stico, sempre quis o melhor para seus funcionÃ¡rios, apresentando treinamentos, atualizaÃ§Ãµes, mais isso nÃ£o ocorria em todo o grupo.</t>
  </si>
  <si>
    <t xml:space="preserve">o grupo thomson reuters Ã© um grupo fantasÃ­stico sempre quis o melhor para seus funcionÃ¡rios apresentando treinamentos atualizaÃ§Ãµes mais isso nÃ£o ocorria em todo o grupo </t>
  </si>
  <si>
    <t>Work-life balance Great collaboration between departments Good financial incentives Awesome HR team!</t>
  </si>
  <si>
    <t xml:space="preserve">work life balance great collaboration between departments good financial incentives awesome hr team </t>
  </si>
  <si>
    <t>Ã‰ uma multinacional que esta se estruturando no Brasil e ja Ã© muito conhecida no exterior, pelo porte da empresa Ã© possivel interagir com diversas unidades de negocios por consequencia possibilitando buscar novos cargos e adquirir conhecimento nessas outras areas.</t>
  </si>
  <si>
    <t xml:space="preserve">Ã© uma multinacional que esta se estruturando no brasil e ja Ã© muito conhecida no exterior pelo porte da empresa Ã© possivel interagir com diversas unidades de negocios por consequencia possibilitando buscar novos cargos e adquirir conhecimento nessas outras areas </t>
  </si>
  <si>
    <t>Liked co-workers and clients and the job itself.</t>
  </si>
  <si>
    <t xml:space="preserve">liked co workers and clients and the job itself </t>
  </si>
  <si>
    <t>Flexible schedule and lovely coworkers.</t>
  </si>
  <si>
    <t xml:space="preserve">flexible schedule and lovely coworkers </t>
  </si>
  <si>
    <t>freedom companionship growth influence market</t>
  </si>
  <si>
    <t>Cultura de inclusÃ£o e muitos treinamentos internos. Excelente plano de saÃºde, principalmente quando se trata de reembolso de consulta mÃ©dica. ExposiÃ§Ã£o internacional</t>
  </si>
  <si>
    <t>cultura de inclusÃ£o e muitos treinamentos internos excelente plano de saÃºde principalmente quando se trata de reembolso de consulta mÃ©dica exposiÃ§Ã£o internacional</t>
  </si>
  <si>
    <t>Paid for every dollar you sell Long list of extra opportunities for go getters Company continues to evolve which drives new opportunities</t>
  </si>
  <si>
    <t>paid for every dollar you sell long list of extra opportunities for go getters company continues to evolve which drives new opportunities</t>
  </si>
  <si>
    <t>Decent environment, working with a small group within a large organization.</t>
  </si>
  <si>
    <t xml:space="preserve">decent environment working with a small group within a large organization </t>
  </si>
  <si>
    <t>The company has a great attitude towards work/life balance and there are great opportunities for both career and personal development - i.e. public speaking courses. Developing your skills and working with different teams is highly encouraged by management.</t>
  </si>
  <si>
    <t xml:space="preserve">the company has a great attitude towards work life balance and there are great opportunities for both career and personal development i e public speaking courses developing your skills and working with different teams is highly encouraged by management </t>
  </si>
  <si>
    <t>great, balance, company, working</t>
  </si>
  <si>
    <t>Great team culture and, in my role, I have an enormous amount of autonomy to drive the product I look after.</t>
  </si>
  <si>
    <t xml:space="preserve">great team culture and in my role i have an enormous amount of autonomy to drive the product i look after </t>
  </si>
  <si>
    <t>Good work life balance and hours; social and friendly culture; good team collaboration; teaches good skills for the financial industry and gives exposure to advanced technologies.</t>
  </si>
  <si>
    <t xml:space="preserve">good work life balance and hours social and friendly culture good team collaboration teaches good skills for the financial industry and gives exposure to advanced technologies </t>
  </si>
  <si>
    <t>friendly, work, balance</t>
  </si>
  <si>
    <t>Strong culture of collaboration and teamwork. Great people, good opportunities and benefits</t>
  </si>
  <si>
    <t>strong culture of collaboration and teamwork great people good opportunities and benefits</t>
  </si>
  <si>
    <t>culture, benefits</t>
  </si>
  <si>
    <t>Not very demanding, ok benefits and time off , good technical exposure.</t>
  </si>
  <si>
    <t xml:space="preserve">not very demanding ok benefits and time off good technical exposure </t>
  </si>
  <si>
    <t>Nice people and good benefits</t>
  </si>
  <si>
    <t>nice people and good benefits</t>
  </si>
  <si>
    <t>flexible timing, scope to learn new technologies</t>
  </si>
  <si>
    <t>flexible timing scope to learn new technologies</t>
  </si>
  <si>
    <t>A very supportive and collegiate work environment and excellent work-life balance. Management is very open to new ideas and initiatives.</t>
  </si>
  <si>
    <t xml:space="preserve">a very supportive and collegiate work environment and excellent work life balance management is very open to new ideas and initiatives </t>
  </si>
  <si>
    <t>Awesome experience at Thomson Reuters Corporation</t>
  </si>
  <si>
    <t>awesome experience at thomson reuters corporation</t>
  </si>
  <si>
    <t>Good products and ideas. Many nice people who work very hard.</t>
  </si>
  <si>
    <t xml:space="preserve">good products and ideas many nice people who work very hard </t>
  </si>
  <si>
    <t>Global opportunities for career progress</t>
  </si>
  <si>
    <t>global opportunities for career progress</t>
  </si>
  <si>
    <t>Too Many people in the company, especially at the campus I worked it meant I always had help.</t>
  </si>
  <si>
    <t xml:space="preserve">too many people in the company especially at the campus i worked it meant i always had help </t>
  </si>
  <si>
    <t>Work from home when needed- permission not required, good documentation to begin work</t>
  </si>
  <si>
    <t>work from home when needed permission not required good documentation to begin work</t>
  </si>
  <si>
    <t>Clima organizacional bom, desafios constantes, boa empresa para se trabalhar. FlexÃ­vel, polÃ­tica, global, aprendizado constante, pessoas se ajudam</t>
  </si>
  <si>
    <t>clima organizacional bom desafios constantes boa empresa para se trabalhar flexÃ­vel polÃ­tica global aprendizado constante pessoas se ajudam</t>
  </si>
  <si>
    <t>Good location, very nice office, very nice people to work with</t>
  </si>
  <si>
    <t>good location very nice office very nice people to work with</t>
  </si>
  <si>
    <t>Existe grande chance de crescimento, evoluÃ§Ã£o e aprendizado. Os salÃ¡rios e benefÃ­cios sÃ£o bons, inclusive para estagiÃ¡rios, e existe chance de efetivaÃ§Ã£o.</t>
  </si>
  <si>
    <t xml:space="preserve">existe grande chance de crescimento evoluÃ§Ã£o e aprendizado os salÃ¡rios e benefÃ­cios sÃ£o bons inclusive para estagiÃ¡rios e existe chance de efetivaÃ§Ã£o </t>
  </si>
  <si>
    <t>company has great health &amp; parental leave benefits</t>
  </si>
  <si>
    <t>company has great health parental leave benefits</t>
  </si>
  <si>
    <t>great, benefits, company, health</t>
  </si>
  <si>
    <t>Working at Thomson Reuters has been a very rewarding experience. Leadership empowers employees to makes change for improvement, is willing to try new approaches, and values its employees. I find the culture to be very positive. Leaders are strong in communicating their appreciation for employees and team.</t>
  </si>
  <si>
    <t xml:space="preserve">working at thomson reuters has been a very rewarding experience leadership empowers employees to makes change for improvement is willing to try new approaches and values its employees i find the culture to be very positive leaders are strong in communicating their appreciation for employees and team </t>
  </si>
  <si>
    <t>Complelety MNC atmosphere, Proper work balance</t>
  </si>
  <si>
    <t>complelety mnc atmosphere proper work balance</t>
  </si>
  <si>
    <t>Good work balance Good culture Lots of improvement in use of technology</t>
  </si>
  <si>
    <t>good work balance good culture lots of improvement in use of technology</t>
  </si>
  <si>
    <t>Staff well-educated. The company's products and services are all good things that have a positive impact</t>
  </si>
  <si>
    <t>staff well educated the company s products and services are all good things that have a positive impact</t>
  </si>
  <si>
    <t>Flexibility in work life balance</t>
  </si>
  <si>
    <t>flexibility in work life balance</t>
  </si>
  <si>
    <t>I have just finished my first year as a graduate, so my review refers to this: * Interesting work - great scope to develop as a graduate * Great team * Excellent manager * Work from home when needed * Not bad remuneration * Town centre location (Nottingham)</t>
  </si>
  <si>
    <t xml:space="preserve">i have just finished my first year as a graduate so my review refers to this interesting work great scope to develop as a graduate great team excellent manager work from home when needed not bad remuneration town centre location nottingham </t>
  </si>
  <si>
    <t>great, work, home</t>
  </si>
  <si>
    <t>Interesting and varied projects that I enjoy</t>
  </si>
  <si>
    <t>interesting and varied projects that i enjoy</t>
  </si>
  <si>
    <t>Values diversity, offers flexible work arrangements</t>
  </si>
  <si>
    <t>values diversity offers flexible work arrangements</t>
  </si>
  <si>
    <t>Hardly any pressure. Good team. Weekends are off. Transportation provided.</t>
  </si>
  <si>
    <t xml:space="preserve">hardly any pressure good team weekends are off transportation provided </t>
  </si>
  <si>
    <t>If you like the Good Ol' Boy club, this is it. Cronyism at it's best. Leave it to the boys in the upper offices across the parking lot to manage the company- and what do you get? SOLD! Way to go, guys.</t>
  </si>
  <si>
    <t xml:space="preserve">if you like the good ol boy club this is it cronyism at it s best leave it to the boys in the upper offices across the parking lot to manage the company and what do you get sold way to go guys </t>
  </si>
  <si>
    <t>Learned how to not lead a team</t>
  </si>
  <si>
    <t>learned how to not lead a team</t>
  </si>
  <si>
    <t>Staff that is very welcoming and transparent with expectations.</t>
  </si>
  <si>
    <t xml:space="preserve">staff that is very welcoming and transparent with expectations </t>
  </si>
  <si>
    <t>Great workplace i love working here.</t>
  </si>
  <si>
    <t xml:space="preserve">great workplace i love working here </t>
  </si>
  <si>
    <t>35 hour work weeks</t>
  </si>
  <si>
    <t xml:space="preserve"> hour work weeks</t>
  </si>
  <si>
    <t>No doubt, you are in a best place to work.</t>
  </si>
  <si>
    <t xml:space="preserve">no doubt you are in a best place to work </t>
  </si>
  <si>
    <t>Good work/life balance Interesting work Good people</t>
  </si>
  <si>
    <t>good work life balance interesting work good people</t>
  </si>
  <si>
    <t>work, balance, people</t>
  </si>
  <si>
    <t>Flexible hours, good balance work / private life. Stability. Possibility to relocate since the company has offices world wide.</t>
  </si>
  <si>
    <t xml:space="preserve">flexible hours good balance work private life stability possibility to relocate since the company has offices world wide </t>
  </si>
  <si>
    <t>Empresa com ambiente de trabalho cosmopolita e estrutura global, prÃ³ diversidade e aberta constantemente a inovaÃ§Ã£o. Recomendo a mesma para quem quer trabalhar com tecnologia e data.</t>
  </si>
  <si>
    <t xml:space="preserve">empresa com ambiente de trabalho cosmopolita e estrutura global prÃ³ diversidade e aberta constantemente a inovaÃ§Ã£o recomendo a mesma para quem quer trabalhar com tecnologia e data </t>
  </si>
  <si>
    <t>Work life balance Good salary</t>
  </si>
  <si>
    <t>work life balance good salary</t>
  </si>
  <si>
    <t>Easy, Not-Time Consuming, Able to do other work while "working , Good-pay</t>
  </si>
  <si>
    <t>easy not time consuming able to do other work while working good pay</t>
  </si>
  <si>
    <t>The people you work with are nice and great at collaborating on projects.</t>
  </si>
  <si>
    <t xml:space="preserve">the people you work with are nice and great at collaborating on projects </t>
  </si>
  <si>
    <t>looks good on resume for other potential employers</t>
  </si>
  <si>
    <t>I enjoyed the training. There are multiple products to train on so you are continually challenged. There are a lot of employee engagement events. You can also wear jeans if you like.</t>
  </si>
  <si>
    <t xml:space="preserve">i enjoyed the training there are multiple products to train on so you are continually challenged there are a lot of employee engagement events you can also wear jeans if you like </t>
  </si>
  <si>
    <t>Work life balance is awesome</t>
  </si>
  <si>
    <t>work life balance is awesome</t>
  </si>
  <si>
    <t>Great product and services financial technology</t>
  </si>
  <si>
    <t>great product and services financial technology</t>
  </si>
  <si>
    <t>Great to work for this company</t>
  </si>
  <si>
    <t>great to work for this company</t>
  </si>
  <si>
    <t>Coworkers are supportive, many benefits, plentiful opportunities for growth.</t>
  </si>
  <si>
    <t xml:space="preserve">coworkers are supportive many benefits plentiful opportunities for growth </t>
  </si>
  <si>
    <t>Good comunication, lots of interesting projects, international status.</t>
  </si>
  <si>
    <t xml:space="preserve">good comunication lots of interesting projects international status </t>
  </si>
  <si>
    <t>No pressure on work Good facilities</t>
  </si>
  <si>
    <t>no pressure on work good facilities</t>
  </si>
  <si>
    <t>Working with competent, competitive and talented individuals will let you bring the ace out of you.</t>
  </si>
  <si>
    <t xml:space="preserve">working with competent competitive and talented individuals will let you bring the ace out of you </t>
  </si>
  <si>
    <t>love to work from home</t>
  </si>
  <si>
    <t>Good management, good learning experience</t>
  </si>
  <si>
    <t>good management good learning experience</t>
  </si>
  <si>
    <t>Oportunidade de trabalhar com pessoas de vÃ¡rios paÃ­ses, vÃ¡rias culturas. A empresa possui Ã³timos benefÃ­cios, salÃ¡rio dentro do mercado. Ambiente bom de trabalhar.</t>
  </si>
  <si>
    <t xml:space="preserve">oportunidade de trabalhar com pessoas de vÃ¡rios paÃ­ses vÃ¡rias culturas a empresa possui Ã³timos benefÃ­cios salÃ¡rio dentro do mercado ambiente bom de trabalhar </t>
  </si>
  <si>
    <t>Good working condition, good pay and benefit</t>
  </si>
  <si>
    <t>good working condition good pay and benefit</t>
  </si>
  <si>
    <t>pay, working</t>
  </si>
  <si>
    <t>Great benefits, PTO and 401k matching</t>
  </si>
  <si>
    <t>Great benefits, PTO and k matching</t>
  </si>
  <si>
    <t>great benefits pto and k matching</t>
  </si>
  <si>
    <t>Easy work good colleagues perks</t>
  </si>
  <si>
    <t>easy work good colleagues perks</t>
  </si>
  <si>
    <t>Good work environment and Explore good career opportunities internally.</t>
  </si>
  <si>
    <t xml:space="preserve">good work environment and explore good career opportunities internally </t>
  </si>
  <si>
    <t>Posh office,incentives, good food , elitist mentality senior management</t>
  </si>
  <si>
    <t>posh office incentives good food elitist mentality senior management</t>
  </si>
  <si>
    <t>senior, management, food</t>
  </si>
  <si>
    <t>Ability to work with current technologies with some freedom to innovate. Challenging problems to solve with a team of focused individuals.</t>
  </si>
  <si>
    <t xml:space="preserve">ability to work with current technologies with some freedom to innovate challenging problems to solve with a team of focused individuals </t>
  </si>
  <si>
    <t>Global organization - potential to relocate. Good hours - standard 9 to 5, some times more.</t>
  </si>
  <si>
    <t>Global organization - potential to relocate. Good hours - standard to , some times more.</t>
  </si>
  <si>
    <t xml:space="preserve">global organization potential to relocate good hours standard to some times more </t>
  </si>
  <si>
    <t>hours</t>
  </si>
  <si>
    <t>Life/work balance is great</t>
  </si>
  <si>
    <t>life work balance is great</t>
  </si>
  <si>
    <t>work and life balancing, good working environment</t>
  </si>
  <si>
    <t>work and life balancing good working environment</t>
  </si>
  <si>
    <t>work, environment, working</t>
  </si>
  <si>
    <t>Used to be a great company with lot of great and smart people... Had really a lot of fun working there. The Reuters Pallanterie Building is probably one of the nicest Reuters Building worldwilde withe a very nice terrace where you can have your coffee while having the duck walking around !</t>
  </si>
  <si>
    <t xml:space="preserve">used to be a great company with lot of great and smart people had really a lot of fun working there the reuters pallanterie building is probably one of the nicest reuters building worldwilde withe a very nice terrace where you can have your coffee while having the duck walking around </t>
  </si>
  <si>
    <t>great, smart, company, working</t>
  </si>
  <si>
    <t xml:space="preserve"> very good graduate program many different teams and roles in gdynia office possible to travel and work remotely from different locations excellent work life balance</t>
  </si>
  <si>
    <t>Pension for those of us from West Publishing</t>
  </si>
  <si>
    <t>pension for those of us from west publishing</t>
  </si>
  <si>
    <t>Good benefits Depending on projects, the use of latest tech is encouraged good work life balance</t>
  </si>
  <si>
    <t>good benefits depending on projects the use of latest tech is encouraged good work life balance</t>
  </si>
  <si>
    <t>Empresa multinacional, onde em determinadas Ã¡reas existe uma grande evoluÃ§Ã£o de carreira, existe sempre um plano de carreira e oportunidades de crescimento</t>
  </si>
  <si>
    <t>empresa multinacional onde em determinadas Ã¡reas existe uma grande evoluÃ§Ã£o de carreira existe sempre um plano de carreira e oportunidades de crescimento</t>
  </si>
  <si>
    <t>Overall cool place to work depending on the department and managers.</t>
  </si>
  <si>
    <t xml:space="preserve">overall cool place to work depending on the department and managers </t>
  </si>
  <si>
    <t>Work/ life balance, provide everything needed to be successful, lots of support, strong income opportunity, people, leaders in the market</t>
  </si>
  <si>
    <t>work life balance provide everything needed to be successful lots of support strong income opportunity people leaders in the market</t>
  </si>
  <si>
    <t>easy work and good enviroment</t>
  </si>
  <si>
    <t>TR is a great company to work for. As a salesperson as long as you hit your quota they leave you alone. Great bonuses, great leadership. I highly recommend this company.</t>
  </si>
  <si>
    <t xml:space="preserve">tr is a great company to work for as a salesperson as long as you hit your quota they leave you alone great bonuses great leadership i highly recommend this company </t>
  </si>
  <si>
    <t xml:space="preserve"> very understanding management team no micromanagement great benefits and good pay with fair bonuses many opportunities to works and get to know other teams</t>
  </si>
  <si>
    <t>management, benefits, pay</t>
  </si>
  <si>
    <t>PrevidÃªncia, clima, day-off no aniversario, proximidade alta gerencia, autonomia, plano de comissÃ£o, festa aniversariantes do mÃªs, estagiarios</t>
  </si>
  <si>
    <t>previdÃªncia clima day off no aniversario proximidade alta gerencia autonomia plano de comissÃ£o festa aniversariantes do mÃªs estagiarios</t>
  </si>
  <si>
    <t>Work Life Balance, International presence, Location</t>
  </si>
  <si>
    <t>work life balance international presence location</t>
  </si>
  <si>
    <t>Paga corretamente, valoriza o funcionario, excelente empresa super recomendo, tem possibilidade de crescimento basta se empenhar e agir corretamente .</t>
  </si>
  <si>
    <t xml:space="preserve">paga corretamente valoriza o funcionario excelente empresa super recomendo tem possibilidade de crescimento basta se empenhar e agir corretamente </t>
  </si>
  <si>
    <t>big company, benefits, mentors, opportunities</t>
  </si>
  <si>
    <t>big company benefits mentors opportunities</t>
  </si>
  <si>
    <t>Great colleagues A lot of possibilities for self-development Chance to use and learn modern technologies if you can justify its usage A lot of flexibility in lower levels of organizational structure and for horizontal movement Opportunities for personal project initiatives Perfect work-life balance International team</t>
  </si>
  <si>
    <t>great colleagues a lot of possibilities for self development chance to use and learn modern technologies if you can justify its usage a lot of flexibility in lower levels of organizational structure and for horizontal movement opportunities for personal project initiatives perfect work life balance international team</t>
  </si>
  <si>
    <t>Good work life balance Friendly environment</t>
  </si>
  <si>
    <t>good work life balance friendly environment</t>
  </si>
  <si>
    <t>Great culture and workplace, flexible working hours</t>
  </si>
  <si>
    <t>great culture and workplace flexible working hours</t>
  </si>
  <si>
    <t>culture, flexible, hours, working</t>
  </si>
  <si>
    <t>Diversified environment with excellent working environment. Cares about people.</t>
  </si>
  <si>
    <t xml:space="preserve">diversified environment with excellent working environment cares about people </t>
  </si>
  <si>
    <t>friendly environment, safe for women, less work pressure</t>
  </si>
  <si>
    <t>friendly environment safe for women less work pressure</t>
  </si>
  <si>
    <t>pressure, work, friendly</t>
  </si>
  <si>
    <t>You are given the chance to try new things from time to time. You learn a lot.</t>
  </si>
  <si>
    <t xml:space="preserve">you are given the chance to try new things from time to time you learn a lot </t>
  </si>
  <si>
    <t>Flexible working hours, work from home</t>
  </si>
  <si>
    <t>flexible working hours work from home</t>
  </si>
  <si>
    <t>Work life balance Good work environment</t>
  </si>
  <si>
    <t>work life balance good work environment</t>
  </si>
  <si>
    <t>Great benefits and time off.</t>
  </si>
  <si>
    <t xml:space="preserve">great benefits and time off </t>
  </si>
  <si>
    <t>Employees are generally treated well, paid fairly and given flexible working conditions. The business also invests in employee wellbeing programs and makes efforts to connect different business units in the interests of connectivity and collaboration. Supportive of international relocations.</t>
  </si>
  <si>
    <t xml:space="preserve">employees are generally treated well paid fairly and given flexible working conditions the business also invests in employee wellbeing programs and makes efforts to connect different business units in the interests of connectivity and collaboration supportive of international relocations </t>
  </si>
  <si>
    <t>A degree is not required for an job that affords a living wage. Company events that are fun like Support day (Free drinks and food at local bar) Low stress environment most of the year.</t>
  </si>
  <si>
    <t xml:space="preserve">a degree is not required for an job that affords a living wage company events that are fun like support day free drinks and food at local bar low stress environment most of the year </t>
  </si>
  <si>
    <t>environment, food</t>
  </si>
  <si>
    <t>Lots of free time, no control over working hours and vacation days</t>
  </si>
  <si>
    <t>lots of free time no control over working hours and vacation days</t>
  </si>
  <si>
    <t>hours, free, working</t>
  </si>
  <si>
    <t>Managers are understanding and professional. Constant training and refresher courses to ensure you are skilled and relevant for the role</t>
  </si>
  <si>
    <t>managers are understanding and professional constant training and refresher courses to ensure you are skilled and relevant for the role</t>
  </si>
  <si>
    <t>O estÃ¡gio envolve grandes responsabilidades, tornando-se assim uma Ã³tima oportunidade para aprender e crescer . A empresa possui diversos treinamentos e incentiva a busca por conhecimentos. Liberdade de trabalho e horÃ¡rios flexÃ­veis(depende da Ã¡rea)</t>
  </si>
  <si>
    <t xml:space="preserve">o estÃ¡gio envolve grandes responsabilidades tornando se assim uma Ã³tima oportunidade para aprender e crescer a empresa possui diversos treinamentos e incentiva a busca por conhecimentos liberdade de trabalho e horÃ¡rios flexÃ­veis depende da Ã¡rea </t>
  </si>
  <si>
    <t>Friendly environment, great location, lovely office</t>
  </si>
  <si>
    <t>friendly environment great location lovely office</t>
  </si>
  <si>
    <t>Good Company, Flexible work, Work-Life Balance</t>
  </si>
  <si>
    <t>good company flexible work work life balance</t>
  </si>
  <si>
    <t>Work from home work balance culture growth opportunities</t>
  </si>
  <si>
    <t>work from home work balance culture growth opportunities</t>
  </si>
  <si>
    <t>culture, work, balance, home</t>
  </si>
  <si>
    <t>Great collaborative culture and great life/work balance. Opportunities to contribute and be heard always provided.</t>
  </si>
  <si>
    <t xml:space="preserve">great collaborative culture and great life work balance opportunities to contribute and be heard always provided </t>
  </si>
  <si>
    <t>Very Good, Employee friendly and good culture</t>
  </si>
  <si>
    <t>very good employee friendly and good culture</t>
  </si>
  <si>
    <t>culture, friendly</t>
  </si>
  <si>
    <t>A empresa tem uma boa estrutura, com um bons equipamentos, a equipe em sua maioria Ã© boa de se trabalhar, temos visibilidade internacional, oportunidade falar com pessoas do mundo todo . Muito dos processos que temos hoje ainda estÃ£o se formando, entÃ£o isso gera oportunidades para mostrar seu trabalho. Da para ver que os gestores confiam no trabalho que as pessoas fazem, apesar desse confiar nem sempre ser para... "todos", infelizmente os gestores fazem panelinhas dos subordinados. AtÃ© 2017, as coisas funcionavam muito sem controle na fabrica, mas em 2018 isso comeÃ§ou a melhorar um pouco.</t>
  </si>
  <si>
    <t>A empresa tem uma boa estrutura, com um bons equipamentos, a equipe em sua maioria Ã© boa de se trabalhar, temos visibilidade internacional, oportunidade falar com pessoas do mundo todo . Muito dos processos que temos hoje ainda estÃ£o se formando, entÃ£o isso gera oportunidades para mostrar seu trabalho. Da para ver que os gestores confiam no trabalho que as pessoas fazem, apesar desse confiar nem sempre ser para... "todos", infelizmente os gestores fazem panelinhas dos subordinados. AtÃ© , as coisas funcionavam muito sem controle na fabrica, mas em isso comeÃ§ou a melhorar um pouco.</t>
  </si>
  <si>
    <t xml:space="preserve">a empresa tem uma boa estrutura com um bons equipamentos a equipe em sua maioria Ã© boa de se trabalhar temos visibilidade internacional oportunidade falar com pessoas do mundo todo muito dos processos que temos hoje ainda estÃ£o se formando entÃ£o isso gera oportunidades para mostrar seu trabalho da para ver que os gestores confiam no trabalho que as pessoas fazem apesar desse confiar nem sempre ser para todos infelizmente os gestores fazem panelinhas dos subordinados atÃ© as coisas funcionavam muito sem controle na fabrica mas em isso comeÃ§ou a melhorar um pouco </t>
  </si>
  <si>
    <t>You get a desk and work to do.</t>
  </si>
  <si>
    <t xml:space="preserve">you get a desk and work to do </t>
  </si>
  <si>
    <t>Easy and flexible if you're on the right team or department. Frequent reorgs keep things interesting.</t>
  </si>
  <si>
    <t xml:space="preserve">easy and flexible if you re on the right team or department frequent reorgs keep things interesting </t>
  </si>
  <si>
    <t>Nice environment &amp; people. Good opportunity for fresher.</t>
  </si>
  <si>
    <t xml:space="preserve">nice environment people good opportunity for fresher </t>
  </si>
  <si>
    <t>It was wonderful company which i've seen.</t>
  </si>
  <si>
    <t xml:space="preserve">it was wonderful company which i ve seen </t>
  </si>
  <si>
    <t>Ã“timo para aprendizado e inÃ­cio de carreira. Pessoal muito legal e amigÃ¡vel. SalÃ¡rio na mÃ©dia, e Ã³timos benefÃ­cios (Unimed, sodexo, Bradesco.. )</t>
  </si>
  <si>
    <t xml:space="preserve">Ã³timo para aprendizado e inÃ­cio de carreira pessoal muito legal e amigÃ¡vel salÃ¡rio na mÃ©dia e Ã³timos benefÃ­cios unimed sodexo bradesco </t>
  </si>
  <si>
    <t>Decent pay, large company, lots of potential opportunities.</t>
  </si>
  <si>
    <t xml:space="preserve">decent pay large company lots of potential opportunities </t>
  </si>
  <si>
    <t>nice environment good location flexible working hours</t>
  </si>
  <si>
    <t>flexible, environment, hours, working</t>
  </si>
  <si>
    <t>Working with great people and excellent training</t>
  </si>
  <si>
    <t>working with great people and excellent training</t>
  </si>
  <si>
    <t>Good for Work life Balance</t>
  </si>
  <si>
    <t>good for work life balance</t>
  </si>
  <si>
    <t>Friendly and open working culture</t>
  </si>
  <si>
    <t>friendly and open working culture</t>
  </si>
  <si>
    <t>Internal team is supportive very professional culture and liberty to employee to work in his style</t>
  </si>
  <si>
    <t>internal team is supportive very professional culture and liberty to employee to work in his style</t>
  </si>
  <si>
    <t>Good Environment, Work Culture and Very Flexible..</t>
  </si>
  <si>
    <t xml:space="preserve">good environment work culture and very flexible </t>
  </si>
  <si>
    <t>Salary, bonus, fun activities,</t>
  </si>
  <si>
    <t xml:space="preserve">salary bonus fun activities </t>
  </si>
  <si>
    <t>Good products. good reputation. Good work life balance. Look after employees. Flexible working.</t>
  </si>
  <si>
    <t xml:space="preserve">good products good reputation good work life balance look after employees flexible working </t>
  </si>
  <si>
    <t>Great company culture, very innovative, projects are fast paced, no micromanagement</t>
  </si>
  <si>
    <t>great company culture very innovative projects are fast paced no micromanagement</t>
  </si>
  <si>
    <t>company, fast</t>
  </si>
  <si>
    <t>Good culture, smart people, international locations and global recognition</t>
  </si>
  <si>
    <t>good culture smart people international locations and global recognition</t>
  </si>
  <si>
    <t>smart</t>
  </si>
  <si>
    <t>Good salary, benefits, pension, work-life balance etc.</t>
  </si>
  <si>
    <t xml:space="preserve">good salary benefits pension work life balance etc </t>
  </si>
  <si>
    <t>Great work place, specially for women Plenty learning opportunities</t>
  </si>
  <si>
    <t>great work place specially for women plenty learning opportunities</t>
  </si>
  <si>
    <t>Work life balance Good working environment Good learning Moving towards latest tech.</t>
  </si>
  <si>
    <t xml:space="preserve">work life balance good working environment good learning moving towards latest tech </t>
  </si>
  <si>
    <t>environment, balance, working</t>
  </si>
  <si>
    <t>Good work life balance Nice culture/friendly people Quite relaxed Good social events</t>
  </si>
  <si>
    <t>good work life balance nice culture friendly people quite relaxed good social events</t>
  </si>
  <si>
    <t>great exposure to company leadership, access to widespread network of other BGPs, global experience, based out of company HQ in NYC</t>
  </si>
  <si>
    <t>great exposure to company leadership access to widespread network of other bgps global experience based out of company hq in nyc</t>
  </si>
  <si>
    <t>Good, helpful people and knowledgeable around</t>
  </si>
  <si>
    <t>good helpful people and knowledgeable around</t>
  </si>
  <si>
    <t>Flexible, Work Life balance, good values</t>
  </si>
  <si>
    <t>flexible work life balance good values</t>
  </si>
  <si>
    <t>Great atmosphere around the office and people seem genuinely passionate about driving the business forward</t>
  </si>
  <si>
    <t>great atmosphere around the office and people seem genuinely passionate about driving the business forward</t>
  </si>
  <si>
    <t>good benefits good working environment</t>
  </si>
  <si>
    <t>environment, benefits, working</t>
  </si>
  <si>
    <t>Great company to work for, lots of opportunities.</t>
  </si>
  <si>
    <t xml:space="preserve">great company to work for lots of opportunities </t>
  </si>
  <si>
    <t>Good work environment, less stress, job not boring, free cab,</t>
  </si>
  <si>
    <t xml:space="preserve">good work environment less stress job not boring free cab </t>
  </si>
  <si>
    <t>work, free</t>
  </si>
  <si>
    <t>Company Brand Name is well known. Comfortable to do the bare minimum work. There is no need to stay late and work overtime.</t>
  </si>
  <si>
    <t xml:space="preserve">company brand name is well known comfortable to do the bare minimum work there is no need to stay late and work overtime </t>
  </si>
  <si>
    <t>Excellent work/life balance, including telecommuting options. Fair amount of learning and training opportunities to enhance your career.</t>
  </si>
  <si>
    <t xml:space="preserve">excellent work life balance including telecommuting options fair amount of learning and training opportunities to enhance your career </t>
  </si>
  <si>
    <t>Can't think of anything good.</t>
  </si>
  <si>
    <t xml:space="preserve">can t think of anything good </t>
  </si>
  <si>
    <t>Nice coworkers cool view of times square investment in 3rd party tools to help with role</t>
  </si>
  <si>
    <t>Nice coworkers cool view of times square investment in rd party tools to help with role</t>
  </si>
  <si>
    <t>nice coworkers cool view of times square investment in rd party tools to help with role</t>
  </si>
  <si>
    <t>Nice environment, Good work/life balance</t>
  </si>
  <si>
    <t>nice environment good work life balance</t>
  </si>
  <si>
    <t>Great culture, co-workers, interesting projects</t>
  </si>
  <si>
    <t>great culture co workers interesting projects</t>
  </si>
  <si>
    <t>Thomson Reuters is one of the more unique global organisations that continuously strives to live up to their stated values: Trust, Innovation, Partnership and Performance. I'm proud to work for an organization that puts their beliefs into action</t>
  </si>
  <si>
    <t>thomson reuters is one of the more unique global organisations that continuously strives to live up to their stated values trust innovation partnership and performance i m proud to work for an organization that puts their beliefs into action</t>
  </si>
  <si>
    <t>Great company, great benefits, great people, great morale, always pushing employees to be there best in their careers, supportive</t>
  </si>
  <si>
    <t>great company great benefits great people great morale always pushing employees to be there best in their careers supportive</t>
  </si>
  <si>
    <t>Work/life balance Appreciation Program Great benefits and volunteer days</t>
  </si>
  <si>
    <t>work life balance appreciation program great benefits and volunteer days</t>
  </si>
  <si>
    <t>balance, benefits</t>
  </si>
  <si>
    <t>Work environment, good career opportunities, good management</t>
  </si>
  <si>
    <t>work environment good career opportunities good management</t>
  </si>
  <si>
    <t>Good benefits package, global culture</t>
  </si>
  <si>
    <t>good benefits package global culture</t>
  </si>
  <si>
    <t>Strong international presence and legacy of major news agency</t>
  </si>
  <si>
    <t>strong international presence and legacy of major news agency</t>
  </si>
  <si>
    <t>Excellent people - Super helpful and very knowledgeable about the Legal Market and myriad of internal technical solutions. Mature business - generating predictable revenues. Heightened focus on cloud and legal professional personas</t>
  </si>
  <si>
    <t>excellent people super helpful and very knowledgeable about the legal market and myriad of internal technical solutions mature business generating predictable revenues heightened focus on cloud and legal professional personas</t>
  </si>
  <si>
    <t>1) Very good work life balance 2) Best people to work with 3) Learning opportunities 4) Opportunities for other activities like sports etc</t>
  </si>
  <si>
    <t>) Very good work life balance ) Best people to work with ) Learning opportunities ) Opportunities for other activities like sports etc</t>
  </si>
  <si>
    <t xml:space="preserve"> very good work life balance best people to work with learning opportunities opportunities for other activities like sports etc</t>
  </si>
  <si>
    <t>Colleagues are lovely, and with good managerial support it can be an enjoyable place to work. Deadlines are strict but there are always people willing to help out.</t>
  </si>
  <si>
    <t xml:space="preserve">colleagues are lovely and with good managerial support it can be an enjoyable place to work deadlines are strict but there are always people willing to help out </t>
  </si>
  <si>
    <t>Very sociable and welcoming culture.</t>
  </si>
  <si>
    <t xml:space="preserve">very sociable and welcoming culture </t>
  </si>
  <si>
    <t>Thomson Reuters has a employee friendly working environment and flexible work time. Good people to work with.</t>
  </si>
  <si>
    <t xml:space="preserve">thomson reuters has a employee friendly working environment and flexible work time good people to work with </t>
  </si>
  <si>
    <t>flexible, friendly, people, work, environment, working</t>
  </si>
  <si>
    <t>Multinational, great culture, high join ventures</t>
  </si>
  <si>
    <t>multinational great culture high join ventures</t>
  </si>
  <si>
    <t>flex hours, atmosphere, the problems involved were quite interesting</t>
  </si>
  <si>
    <t>flex hours atmosphere the problems involved were quite interesting</t>
  </si>
  <si>
    <t>Pays well, and the benefits are good</t>
  </si>
  <si>
    <t>pays well and the benefits are good</t>
  </si>
  <si>
    <t>Thomson Reuters has great people, interesting work, and reasonable salaries. There are always new challenges to tackle and the company encourages mobility across a variety of business areas.</t>
  </si>
  <si>
    <t xml:space="preserve">thomson reuters has great people interesting work and reasonable salaries there are always new challenges to tackle and the company encourages mobility across a variety of business areas </t>
  </si>
  <si>
    <t>*Awesome work life balance * No micro management * Good environment * Good people to work with</t>
  </si>
  <si>
    <t xml:space="preserve"> awesome work life balance no micro management good environment good people to work with</t>
  </si>
  <si>
    <t>balance, people, management, work, environment</t>
  </si>
  <si>
    <t>Good team collaboration and positivety.</t>
  </si>
  <si>
    <t xml:space="preserve">good team collaboration and positivety </t>
  </si>
  <si>
    <t>Great company, much tenure, good environment in general.</t>
  </si>
  <si>
    <t xml:space="preserve">great company much tenure good environment in general </t>
  </si>
  <si>
    <t>Flexibility, innovative environment, new technologies</t>
  </si>
  <si>
    <t>flexibility innovative environment new technologies</t>
  </si>
  <si>
    <t>Accept new idea and flexible hours.</t>
  </si>
  <si>
    <t xml:space="preserve">accept new idea and flexible hours </t>
  </si>
  <si>
    <t>Get to learn the basic of KYC/AML. A good stepping stone to join KYC dept of any MNC banks.</t>
  </si>
  <si>
    <t xml:space="preserve">get to learn the basic of kyc aml a good stepping stone to join kyc dept of any mnc banks </t>
  </si>
  <si>
    <t>Flexibility in work, good work culture</t>
  </si>
  <si>
    <t>flexibility in work good work culture</t>
  </si>
  <si>
    <t>Amazing workplace, work-life balance, good pay structure, hard work gets rewarded</t>
  </si>
  <si>
    <t>amazing workplace work life balance good pay structure hard work gets rewarded</t>
  </si>
  <si>
    <t>Work-Personal life balanced, Work flexibility and no such work pressure</t>
  </si>
  <si>
    <t>work personal life balanced work flexibility and no such work pressure</t>
  </si>
  <si>
    <t>People Friendly, work life balance</t>
  </si>
  <si>
    <t>people friendly work life balance</t>
  </si>
  <si>
    <t>Okay pay, colleagues are usually kind</t>
  </si>
  <si>
    <t>okay pay colleagues are usually kind</t>
  </si>
  <si>
    <t xml:space="preserve"> good work life balance good pay good technology stack</t>
  </si>
  <si>
    <t>Great work/ life balance, people are great, very inclusive culture</t>
  </si>
  <si>
    <t>great work life balance people are great very inclusive culture</t>
  </si>
  <si>
    <t>culture, people</t>
  </si>
  <si>
    <t>Great opportunity for entry-level IT professionals to be exposed to many different areas of the IT spectrum.</t>
  </si>
  <si>
    <t xml:space="preserve">great opportunity for entry level it professionals to be exposed to many different areas of the it spectrum </t>
  </si>
  <si>
    <t>Flexibility (location/remote); decent pay for work; ability to apply legal knowledge in new way</t>
  </si>
  <si>
    <t>flexibility location remote decent pay for work ability to apply legal knowledge in new way</t>
  </si>
  <si>
    <t>1. Great employee respect. 2. Work from home. 3. Good work culture. 4. Too many holidays. 5. Daily allowances. 6. Bonus/Variable more than or equal to 100%. 7. Retention Policy.</t>
  </si>
  <si>
    <t>. Great employee respect. . Work from home. . Good work culture. . Too many holidays. . Daily allowances. . Bonus/Variable more than or equal to %. . Retention Policy.</t>
  </si>
  <si>
    <t xml:space="preserve"> great employee respect work from home good work culture too many holidays daily allowances bonus variable more than or equal to retention policy </t>
  </si>
  <si>
    <t xml:space="preserve"> good group of people well documented processes some good managers nice environment in most asian locations</t>
  </si>
  <si>
    <t>Job security is available here.</t>
  </si>
  <si>
    <t xml:space="preserve">job security is available here </t>
  </si>
  <si>
    <t>the company as a whole was a good company.</t>
  </si>
  <si>
    <t xml:space="preserve">the company as a whole was a good company </t>
  </si>
  <si>
    <t>Good benefits, flexible schedule, casual work environment</t>
  </si>
  <si>
    <t>good benefits flexible schedule casual work environment</t>
  </si>
  <si>
    <t>Thomson Reuter this company has very friendly environment. All are cooperative. Facility of working flexible</t>
  </si>
  <si>
    <t>thomson reuter this company has very friendly environment all are cooperative facility of working flexible</t>
  </si>
  <si>
    <t>flexible, friendly, company, working</t>
  </si>
  <si>
    <t>Very good flexibility and provide work/home balance</t>
  </si>
  <si>
    <t>very good flexibility and provide work home balance</t>
  </si>
  <si>
    <t>Bon Ã©quilibre travail/vie privÃ©e, Ã©quipe expÃ©rimentÃ©e</t>
  </si>
  <si>
    <t>bon Ã©quilibre travail vie privÃ©e Ã©quipe expÃ©rimentÃ©e</t>
  </si>
  <si>
    <t>good company with fast growth if you are working hard</t>
  </si>
  <si>
    <t>working, company, fast</t>
  </si>
  <si>
    <t>- Work/life balance (even worse than Reuters age).</t>
  </si>
  <si>
    <t xml:space="preserve"> work life balance even worse than reuters age </t>
  </si>
  <si>
    <t>It's a learning platform we get time to learn and share the knowledge.</t>
  </si>
  <si>
    <t xml:space="preserve">it s a learning platform we get time to learn and share the knowledge </t>
  </si>
  <si>
    <t>good incentive model,</t>
  </si>
  <si>
    <t xml:space="preserve">good incentive model </t>
  </si>
  <si>
    <t>Full stack software engineer in Microsoft technologies.</t>
  </si>
  <si>
    <t xml:space="preserve">full stack software engineer in microsoft technologies </t>
  </si>
  <si>
    <t>work life balance, good self learning , good job environment</t>
  </si>
  <si>
    <t>work life balance good self learning good job environment</t>
  </si>
  <si>
    <t>Worked full time at company</t>
  </si>
  <si>
    <t>worked full time at company</t>
  </si>
  <si>
    <t>It makes you a better and wiser employee.</t>
  </si>
  <si>
    <t xml:space="preserve">it makes you a better and wiser employee </t>
  </si>
  <si>
    <t>Good start for a fresher</t>
  </si>
  <si>
    <t>good start for a fresher</t>
  </si>
  <si>
    <t>Big company with brand recognition</t>
  </si>
  <si>
    <t>big company with brand recognition</t>
  </si>
  <si>
    <t>excellent flexibility and good learning environment</t>
  </si>
  <si>
    <t>well experience and comfort zone</t>
  </si>
  <si>
    <t>Good work-life balance and learning opportunities</t>
  </si>
  <si>
    <t>good work life balance and learning opportunities</t>
  </si>
  <si>
    <t>Office setting, downtown, benefits included, and paid parking</t>
  </si>
  <si>
    <t>office setting downtown benefits included and paid parking</t>
  </si>
  <si>
    <t>Nice team and flexible in doing work from home</t>
  </si>
  <si>
    <t>nice team and flexible in doing work from home</t>
  </si>
  <si>
    <t>work, flexible, home</t>
  </si>
  <si>
    <t>Thomson Reuters is the best at what it does and happy to be a part of TR.</t>
  </si>
  <si>
    <t xml:space="preserve">thomson reuters is the best at what it does and happy to be a part of tr </t>
  </si>
  <si>
    <t>Thomson Reuters is Employee friendly and has a good work culture</t>
  </si>
  <si>
    <t>thomson reuters is employee friendly and has a good work culture</t>
  </si>
  <si>
    <t>culture, work, friendly</t>
  </si>
  <si>
    <t>good work place good environment to work.</t>
  </si>
  <si>
    <t xml:space="preserve">good work place good environment to work </t>
  </si>
  <si>
    <t>Big stable company with plenty of work</t>
  </si>
  <si>
    <t>big stable company with plenty of work</t>
  </si>
  <si>
    <t>Great brand, great people and decent pay</t>
  </si>
  <si>
    <t>great brand great people and decent pay</t>
  </si>
  <si>
    <t>Good relax env. and nice work place.</t>
  </si>
  <si>
    <t xml:space="preserve">good relax env and nice work place </t>
  </si>
  <si>
    <t>HR policies; good clients; friendly workplace</t>
  </si>
  <si>
    <t>hr policies good clients friendly workplace</t>
  </si>
  <si>
    <t>There is not any positive side in this organisation</t>
  </si>
  <si>
    <t>there is not any positive side in this organisation</t>
  </si>
  <si>
    <t>Supporting Company to work for which provided great work life balane</t>
  </si>
  <si>
    <t>supporting company to work for which provided great work life balane</t>
  </si>
  <si>
    <t>Snacks and fruits were provided, nice office and good equipment</t>
  </si>
  <si>
    <t>snacks and fruits were provided nice office and good equipment</t>
  </si>
  <si>
    <t>Good company for work-life balance</t>
  </si>
  <si>
    <t>good company for work life balance</t>
  </si>
  <si>
    <t>42 annual leaves. Good overtime policy.</t>
  </si>
  <si>
    <t xml:space="preserve"> annual leaves. Good overtime policy.</t>
  </si>
  <si>
    <t xml:space="preserve"> annual leaves good overtime policy </t>
  </si>
  <si>
    <t>Global company with a good reputation. Employees are empowered. For few work-life balance is good.</t>
  </si>
  <si>
    <t xml:space="preserve">global company with a good reputation employees are empowered for few work life balance is good </t>
  </si>
  <si>
    <t>Feels like a big family working together</t>
  </si>
  <si>
    <t>feels like a big family working together</t>
  </si>
  <si>
    <t>great pay and great people</t>
  </si>
  <si>
    <t>pay, great, people</t>
  </si>
  <si>
    <t>Best journalists across the world</t>
  </si>
  <si>
    <t>best journalists across the world</t>
  </si>
  <si>
    <t>Work life balance is second to none People</t>
  </si>
  <si>
    <t>work life balance is second to none people</t>
  </si>
  <si>
    <t>great leadership, good culture! people are professional and encourage people to develop themselves.</t>
  </si>
  <si>
    <t xml:space="preserve">great leadership good culture people are professional and encourage people to develop themselves </t>
  </si>
  <si>
    <t>generous parental leave, company genuinely seems to care for employees</t>
  </si>
  <si>
    <t>generous parental leave company genuinely seems to care for employees</t>
  </si>
  <si>
    <t>Camaraderie, Innovation, the employees. The well-established people are good people and it is an honor to work with them.</t>
  </si>
  <si>
    <t xml:space="preserve">camaraderie innovation the employees the well established people are good people and it is an honor to work with them </t>
  </si>
  <si>
    <t>1. Flexibility 2. Professional work culture 3. Like the people with whom worked</t>
  </si>
  <si>
    <t>. Flexibility . Professional work culture . Like the people with whom worked</t>
  </si>
  <si>
    <t xml:space="preserve"> flexibility professional work culture like the people with whom worked</t>
  </si>
  <si>
    <t>culture, work, people</t>
  </si>
  <si>
    <t>Large company, global reach, good products, good benefits, reasonably meritocratic</t>
  </si>
  <si>
    <t>large company global reach good products good benefits reasonably meritocratic</t>
  </si>
  <si>
    <t>training, work-life balance, multicultural environment, dynamic growth - overall: good place to kickstart your career</t>
  </si>
  <si>
    <t>training work life balance multicultural environment dynamic growth overall good place to kickstart your career</t>
  </si>
  <si>
    <t>Good work/life balance. HR and managers are flexible and understanding of individual's needs. Good health benefits.</t>
  </si>
  <si>
    <t xml:space="preserve">good work life balance hr and managers are flexible and understanding of individual s needs good health benefits </t>
  </si>
  <si>
    <t>flexible, health</t>
  </si>
  <si>
    <t>Great company, good people and many opportunities to advance and learn. Many locations to opportunity to work in other countries is a plus</t>
  </si>
  <si>
    <t>great company good people and many opportunities to advance and learn many locations to opportunity to work in other countries is a plus</t>
  </si>
  <si>
    <t>Thomson Reuters values and culture is good, and i have experienced it in my one year of tenure.</t>
  </si>
  <si>
    <t xml:space="preserve">thomson reuters values and culture is good and i have experienced it in my one year of tenure </t>
  </si>
  <si>
    <t>RemuneraÃ§Ã£o de acordo com a regiÃ£o. PLR atualmente de pouco mais de 1 salario. Flexibilidade de horario de trabalho, possivel fazer home office.</t>
  </si>
  <si>
    <t>RemuneraÃ§Ã£o de acordo com a regiÃ£o. PLR atualmente de pouco mais de salario. Flexibilidade de horario de trabalho, possivel fazer home office.</t>
  </si>
  <si>
    <t xml:space="preserve">remuneraÃ§Ã£o de acordo com a regiÃ£o plr atualmente de pouco mais de salario flexibilidade de horario de trabalho possivel fazer home office </t>
  </si>
  <si>
    <t>Very good compensation growth and new technology learning opportunities. Work life balance is good.</t>
  </si>
  <si>
    <t xml:space="preserve">very good compensation growth and new technology learning opportunities work life balance is good </t>
  </si>
  <si>
    <t>compensation, balance</t>
  </si>
  <si>
    <t>Have been working for more than 8 years and TR has always cared for employees. Definitely worklife balance is great hear, also newer technologies are getting introduced in projects</t>
  </si>
  <si>
    <t>Have been working for more than years and TR has always cared for employees. Definitely worklife balance is great hear, also newer technologies are getting introduced in projects</t>
  </si>
  <si>
    <t>have been working for more than years and tr has always cared for employees definitely worklife balance is great hear also newer technologies are getting introduced in projects</t>
  </si>
  <si>
    <t>balance, great, working</t>
  </si>
  <si>
    <t xml:space="preserve"> good employee benefit for medical and vacation positive friendly working environments</t>
  </si>
  <si>
    <t>friendly, working</t>
  </si>
  <si>
    <t>Flexible working hours, good work/life balance, international movement opportunities</t>
  </si>
  <si>
    <t>flexible working hours good work life balance international movement opportunities</t>
  </si>
  <si>
    <t>The managers are very nice to their employees, great facilities, and great environment.</t>
  </si>
  <si>
    <t xml:space="preserve">the managers are very nice to their employees great facilities and great environment </t>
  </si>
  <si>
    <t>A dependable company, walks the talk.</t>
  </si>
  <si>
    <t xml:space="preserve">a dependable company walks the talk </t>
  </si>
  <si>
    <t>Good campus Great benefits Friendly colleagues Challenging role but high reward Good training Great products Absolutely love the dedication to training here. Not sure any company can really compete with what we learn. It really comes down to remaining confident and persistent on a daily basis. Really love working here and canâ€™t imagine working anywhere else, but a few bad months could change that opinion. So... far, so good.</t>
  </si>
  <si>
    <t xml:space="preserve">good campus great benefits friendly colleagues challenging role but high reward good training great products absolutely love the dedication to training here not sure any company can really compete with what we learn it really comes down to remaining confident and persistent on a daily basis really love working here and can t imagine working anywhere else but a few bad months could change that opinion so far so good </t>
  </si>
  <si>
    <t>company, benefits, working</t>
  </si>
  <si>
    <t>Nice place to work Here</t>
  </si>
  <si>
    <t>nice place to work here</t>
  </si>
  <si>
    <t>superbe cie malgrÃ© les diverses re-organisations. ma division Customer Support m'a permis de rÃ©aliser une magnifique carriÃ¨re</t>
  </si>
  <si>
    <t>superbe cie malgrÃ© les diverses re organisations ma division customer support m a permis de rÃ©aliser une magnifique carriÃ¨re</t>
  </si>
  <si>
    <t>Great people, fair pay and good work life balance</t>
  </si>
  <si>
    <t>great people fair pay and good work life balance</t>
  </si>
  <si>
    <t>work, balance, pay</t>
  </si>
  <si>
    <t>Amazing company to work for and get to work with some intelligent people</t>
  </si>
  <si>
    <t>amazing company to work for and get to work with some intelligent people</t>
  </si>
  <si>
    <t>Managers are flexible with working around your schedule, especially if you are raising tiny humans. Pay and benefits are good. Diverse workforce and nice atmosphere.</t>
  </si>
  <si>
    <t xml:space="preserve">managers are flexible with working around your schedule especially if you are raising tiny humans pay and benefits are good diverse workforce and nice atmosphere </t>
  </si>
  <si>
    <t>flexible, benefits, working</t>
  </si>
  <si>
    <t>If you get on a team with great management then daily challenges/metrics are easier to tackle.</t>
  </si>
  <si>
    <t xml:space="preserve">if you get on a team with great management then daily challenges metrics are easier to tackle </t>
  </si>
  <si>
    <t>Great work life balance and benefits</t>
  </si>
  <si>
    <t>great work life balance and benefits</t>
  </si>
  <si>
    <t>Grande diversitÃ© de l'offre, bon positionnement de marchÃ©, bonne rÃ©putation chez les clients, une bonne vision Ã  moyen long terme, bonne ambiance au bureau de Paris.</t>
  </si>
  <si>
    <t xml:space="preserve">grande diversitÃ© de l offre bon positionnement de marchÃ© bonne rÃ©putation chez les clients une bonne vision Ã  moyen long terme bonne ambiance au bureau de paris </t>
  </si>
  <si>
    <t>Good company with lots of diversity and plenty of opportunity for advancement</t>
  </si>
  <si>
    <t>good company with lots of diversity and plenty of opportunity for advancement</t>
  </si>
  <si>
    <t>flexible timings and good culture</t>
  </si>
  <si>
    <t>culture, flexible</t>
  </si>
  <si>
    <t>Flexibility time in working hours.</t>
  </si>
  <si>
    <t xml:space="preserve">flexibility time in working hours </t>
  </si>
  <si>
    <t>Good company to work for, Work/Life balance, Career opportunities</t>
  </si>
  <si>
    <t>good company to work for work life balance career opportunities</t>
  </si>
  <si>
    <t>Well managed processes, good learning experience, relaxed working hours if you are working with compliance.</t>
  </si>
  <si>
    <t xml:space="preserve">well managed processes good learning experience relaxed working hours if you are working with compliance </t>
  </si>
  <si>
    <t>Good salary, relaxed atmosphere, easy job</t>
  </si>
  <si>
    <t>good salary relaxed atmosphere easy job</t>
  </si>
  <si>
    <t>Thomson Reuters is highly diverse and very diverse-friendly â€“ more so than any company Iâ€™ve worked for or with in my career. The company also offers an extensive benefits package that is more generous than most, however, the healthcare benefits costs are still pricey. Bonuses can be large depending on your department/leader but should not be considered a guarantee no matter what HR tells you about prior year... performance and payout.</t>
  </si>
  <si>
    <t xml:space="preserve">thomson reuters is highly diverse and very diverse friendly more so than any company i ve worked for or with in my career the company also offers an extensive benefits package that is more generous than most however the healthcare benefits costs are still pricey bonuses can be large depending on your department leader but should not be considered a guarantee no matter what hr tells you about prior year performance and payout </t>
  </si>
  <si>
    <t>company, benefits</t>
  </si>
  <si>
    <t>Everyone is great, easy to make friends and have a positive work environment.</t>
  </si>
  <si>
    <t xml:space="preserve">everyone is great easy to make friends and have a positive work environment </t>
  </si>
  <si>
    <t>Great international community, no problem with internal mobility You will always find a new exciting project at TR.</t>
  </si>
  <si>
    <t xml:space="preserve">great international community no problem with internal mobility you will always find a new exciting project at tr </t>
  </si>
  <si>
    <t>It's a beautiful organisation to start the carrier with. Lots of new learning and place to explore more of knowledge. It's a peaceful place to work with fun and confidence all around.</t>
  </si>
  <si>
    <t xml:space="preserve">it s a beautiful organisation to start the carrier with lots of new learning and place to explore more of knowledge it s a peaceful place to work with fun and confidence all around </t>
  </si>
  <si>
    <t>Good benefits Friendly coworkers Good work/life balance Lots of vacation time to start with Casual dress code Lots of community activities.</t>
  </si>
  <si>
    <t xml:space="preserve">good benefits friendly coworkers good work life balance lots of vacation time to start with casual dress code lots of community activities </t>
  </si>
  <si>
    <t>Nice office Good working environment and colleagues Multicultural</t>
  </si>
  <si>
    <t>nice office good working environment and colleagues multicultural</t>
  </si>
  <si>
    <t>Thomson Reuters is an employee-centric and employee-friendly organization that ensures you have a perfect work-life balance. The compensation is the best in the market and growth opportunities are plenty. Senior Management is approachable.</t>
  </si>
  <si>
    <t xml:space="preserve">thomson reuters is an employee centric and employee friendly organization that ensures you have a perfect work life balance the compensation is the best in the market and growth opportunities are plenty senior management is approachable </t>
  </si>
  <si>
    <t>Best place to start career</t>
  </si>
  <si>
    <t>best place to start career</t>
  </si>
  <si>
    <t>Empresa global com muitas oportunidades ao redor do mundo, com aplicacao e muita luta voce podera almejar algo em outro pais caso tenha interesse.</t>
  </si>
  <si>
    <t xml:space="preserve">empresa global com muitas oportunidades ao redor do mundo com aplicacao e muita luta voce podera almejar algo em outro pais caso tenha interesse </t>
  </si>
  <si>
    <t>friendly staff, good working environment</t>
  </si>
  <si>
    <t>friendly staff good working environment</t>
  </si>
  <si>
    <t>environment, friendly, working</t>
  </si>
  <si>
    <t>Apenas salÃ¡rio e benefÃ­cios considero como pontos positivos. Geralmente, pagam salÃ¡rio acima do mercado. O VR Ã© muito bom. HÃ¡ facilidade do fretado que leva e traz da estaÃ§Ã£o de metrÃ´.</t>
  </si>
  <si>
    <t xml:space="preserve">apenas salÃ¡rio e benefÃ­cios considero como pontos positivos geralmente pagam salÃ¡rio acima do mercado o vr Ã© muito bom hÃ¡ facilidade do fretado que leva e traz da estaÃ§Ã£o de metrÃ´ </t>
  </si>
  <si>
    <t>The best environment to work in, which makes you very comfortable. Difficult to leave the place.</t>
  </si>
  <si>
    <t xml:space="preserve">the best environment to work in which makes you very comfortable difficult to leave the place </t>
  </si>
  <si>
    <t>Good support available, pick your work hours and good Â£9hr pay.</t>
  </si>
  <si>
    <t>Good support available, pick your work hours and good Â£hr pay.</t>
  </si>
  <si>
    <t xml:space="preserve">good support available pick your work hours and good hr pay </t>
  </si>
  <si>
    <t>No work pressure, We can easily manage work life balance</t>
  </si>
  <si>
    <t>no work pressure we can easily manage work life balance</t>
  </si>
  <si>
    <t>Full of intellectuals global opportunities huge, fortune 100 company</t>
  </si>
  <si>
    <t>Full of intellectuals global opportunities huge, fortune company</t>
  </si>
  <si>
    <t>full of intellectuals global opportunities huge fortune company</t>
  </si>
  <si>
    <t>Great people, great benefits. Possible to have a great career while prioritising family.</t>
  </si>
  <si>
    <t xml:space="preserve">great people great benefits possible to have a great career while prioritising family </t>
  </si>
  <si>
    <t>Great work life balance most people work from home on Friday.</t>
  </si>
  <si>
    <t xml:space="preserve">great work life balance most people work from home on friday </t>
  </si>
  <si>
    <t>home, work, balance, people</t>
  </si>
  <si>
    <t>* Great work culture * Decent hike * Higher Managers are very approachable * Company keeps us up-to-date with their products and services * Very transparent and employee friendly * Fun at work - Encourages new talents</t>
  </si>
  <si>
    <t xml:space="preserve"> great work culture decent hike higher managers are very approachable company keeps us up to date with their products and services very transparent and employee friendly fun at work encourages new talents</t>
  </si>
  <si>
    <t>Good work life balance Some projects are good Slowly moving towards inheriting new techs. People are really good. You can stay for long time if compromised on pay</t>
  </si>
  <si>
    <t>good work life balance some projects are good slowly moving towards inheriting new techs people are really good you can stay for long time if compromised on pay</t>
  </si>
  <si>
    <t>Having a good work life balance with support from senior management. A renowned company to work at</t>
  </si>
  <si>
    <t>having a good work life balance with support from senior management a renowned company to work at</t>
  </si>
  <si>
    <t>senior, work, balance, company</t>
  </si>
  <si>
    <t>Good brand image, good future vision, good values, friendly work culture, good work life balance, career growth open for all.</t>
  </si>
  <si>
    <t xml:space="preserve">good brand image good future vision good values friendly work culture good work life balance career growth open for all </t>
  </si>
  <si>
    <t>Good timing and good work</t>
  </si>
  <si>
    <t>good timing and good work</t>
  </si>
  <si>
    <t>good environment to work &amp; peoples are supportive. get opportunities to talk &amp; meet with foreign peoples.</t>
  </si>
  <si>
    <t xml:space="preserve">good environment to work peoples are supportive get opportunities to talk meet with foreign peoples </t>
  </si>
  <si>
    <t>work/life balance is decent, work from home, flexible schedule depending on group</t>
  </si>
  <si>
    <t>work life balance is decent work from home flexible schedule depending on group</t>
  </si>
  <si>
    <t>Friendly people, well training program to gain knowledge for employees, professional working.</t>
  </si>
  <si>
    <t xml:space="preserve">friendly people well training program to gain knowledge for employees professional working </t>
  </si>
  <si>
    <t>Good worklife balance perks like free cab facility, shift allowances flexlible timings</t>
  </si>
  <si>
    <t>good worklife balance perks like free cab facility shift allowances flexlible timings</t>
  </si>
  <si>
    <t>free, balance</t>
  </si>
  <si>
    <t>Great company and environment to work in. Helpful people and great work.</t>
  </si>
  <si>
    <t xml:space="preserve">great company and environment to work in helpful people and great work </t>
  </si>
  <si>
    <t>people, company, work, environment, great</t>
  </si>
  <si>
    <t>Great place to work and great facilities.</t>
  </si>
  <si>
    <t xml:space="preserve">great place to work and great facilities </t>
  </si>
  <si>
    <t>Professional work environment, Salary, Employees, Cafeteria, News quality</t>
  </si>
  <si>
    <t>professional work environment salary employees cafeteria news quality</t>
  </si>
  <si>
    <t>Flexible working hours, nice colleagues, international and open minded, well established in the market.</t>
  </si>
  <si>
    <t xml:space="preserve">flexible working hours nice colleagues international and open minded well established in the market </t>
  </si>
  <si>
    <t>Good company but poor leadership</t>
  </si>
  <si>
    <t>good company but poor leadership</t>
  </si>
  <si>
    <t>Nice people. Enjoy the work I am doing.</t>
  </si>
  <si>
    <t xml:space="preserve">nice people enjoy the work i am doing </t>
  </si>
  <si>
    <t>Decent wage for a tech support position</t>
  </si>
  <si>
    <t>decent wage for a tech support position</t>
  </si>
  <si>
    <t>great place to work,</t>
  </si>
  <si>
    <t xml:space="preserve">great place to work </t>
  </si>
  <si>
    <t>Ã“timo lugar para se trabalhar. Oportunidade de conhecimento de outras culturas e cooperaÃ§Ã£o com outras Ã¡reas.</t>
  </si>
  <si>
    <t xml:space="preserve">Ã³timo lugar para se trabalhar oportunidade de conhecimento de outras culturas e cooperaÃ§Ã£o com outras Ã¡reas </t>
  </si>
  <si>
    <t>Good benefits -- ticks the boxes but health is very basic. Company pays lip-service to development</t>
  </si>
  <si>
    <t>good benefits ticks the boxes but health is very basic company pays lip service to development</t>
  </si>
  <si>
    <t>Great Benefits, very good leadership, work life balance, tons of opportunity for career advancement.</t>
  </si>
  <si>
    <t xml:space="preserve">great benefits very good leadership work life balance tons of opportunity for career advancement </t>
  </si>
  <si>
    <t>Flexible Working can be a positive</t>
  </si>
  <si>
    <t>flexible working can be a positive</t>
  </si>
  <si>
    <t>Great people within, lot of projects</t>
  </si>
  <si>
    <t>great people within lot of projects</t>
  </si>
  <si>
    <t>Tener la posibilidad de trabajar con equipos de diferentes partes del mundo, asÃ­ como tambiÃ©n tener una gran independencia para manejar horarios.</t>
  </si>
  <si>
    <t xml:space="preserve">tener la posibilidad de trabajar con equipos de diferentes partes del mundo asÃ­ como tambiÃ©n tener una gran independencia para manejar horarios </t>
  </si>
  <si>
    <t>TR Values TR Culture Work Balance</t>
  </si>
  <si>
    <t>tr values tr culture work balance</t>
  </si>
  <si>
    <t xml:space="preserve"> excellent and flexible working culture can have direct discussion with sr management have great mentors encourages women to grow upward</t>
  </si>
  <si>
    <t>flexible, culture, management, great, working</t>
  </si>
  <si>
    <t>Great benefits. Family focused and flexible. Majority of the employees love what they do!</t>
  </si>
  <si>
    <t xml:space="preserve">great benefits family focused and flexible majority of the employees love what they do </t>
  </si>
  <si>
    <t>Good Environment With Professional surrounding</t>
  </si>
  <si>
    <t>good environment with professional surrounding</t>
  </si>
  <si>
    <t>Good working environment Good food Good people Place Know</t>
  </si>
  <si>
    <t>good working environment good food good people place know</t>
  </si>
  <si>
    <t>environment, food, people, working</t>
  </si>
  <si>
    <t>Good Working Environment. Lot of room for personal development and Training.</t>
  </si>
  <si>
    <t xml:space="preserve">good working environment lot of room for personal development and training </t>
  </si>
  <si>
    <t>Good working environment,flexible working hours.</t>
  </si>
  <si>
    <t xml:space="preserve">good working environment flexible working hours </t>
  </si>
  <si>
    <t>Working for Thomson Reuters is amazing. The people the environment everything is great. Everyonehas become like family. Its laid back yet very professional. I love every second I'm there.</t>
  </si>
  <si>
    <t xml:space="preserve">working for thomson reuters is amazing the people the environment everything is great everyonehas become like family its laid back yet very professional i love every second i m there </t>
  </si>
  <si>
    <t>State of the art technologies, Employee friendly management, Flexible work hours</t>
  </si>
  <si>
    <t>state of the art technologies employee friendly management flexible work hours</t>
  </si>
  <si>
    <t>work, friendly, hours</t>
  </si>
  <si>
    <t>Nice office locations, nice cafeteria</t>
  </si>
  <si>
    <t>nice office locations nice cafeteria</t>
  </si>
  <si>
    <t>TR has lot of internal resource to learn stuff and if you are kind of person who is looking for plenty of stuff to learn TR will give you lot of internal material to do so. Fairly decent work life balance. If you are looking for quick experience TR is indeed a great place to work. I wont recommend for long term career aspiration with TR</t>
  </si>
  <si>
    <t>tr has lot of internal resource to learn stuff and if you are kind of person who is looking for plenty of stuff to learn tr will give you lot of internal material to do so fairly decent work life balance if you are looking for quick experience tr is indeed a great place to work i wont recommend for long term career aspiration with tr</t>
  </si>
  <si>
    <t>Good company to work Nice Management</t>
  </si>
  <si>
    <t>good company to work nice management</t>
  </si>
  <si>
    <t>1. Awesome Work Life balance. 2. Great Employee Benefits. 3. Great work culture and working ethics. 4. Organization that strongly believes in its core values of Trust, Partnership, Innovation,Performance. 5. Good for learning with all internal and external resources/training's .</t>
  </si>
  <si>
    <t>. Awesome Work Life balance. . Great Employee Benefits. . Great work culture and working ethics. . Organization that strongly believes in its core values of Trust, Partnership, Innovation,Performance. . Good for learning with all internal and external resources/training's .</t>
  </si>
  <si>
    <t xml:space="preserve"> awesome work life balance great employee benefits great work culture and working ethics organization that strongly believes in its core values of trust partnership innovation performance good for learning with all internal and external resources training s </t>
  </si>
  <si>
    <t>culture, work, working</t>
  </si>
  <si>
    <t>Good healthy working environment. Culture and values to be the highlight. Senior level leverage is good. Reuters as always rock star. Team building activities.</t>
  </si>
  <si>
    <t xml:space="preserve">good healthy working environment culture and values to be the highlight senior level leverage is good reuters as always rock star team building activities </t>
  </si>
  <si>
    <t>Great team. Company used to shoulder summer events' expenses.</t>
  </si>
  <si>
    <t xml:space="preserve">great team company used to shoulder summer events expenses </t>
  </si>
  <si>
    <t xml:space="preserve"> good package good maternity leave flexible work options veryfamily friendly</t>
  </si>
  <si>
    <t>options, work, flexible, friendly</t>
  </si>
  <si>
    <t>Nice people, good atmosphere, good to work for</t>
  </si>
  <si>
    <t>nice people good atmosphere good to work for</t>
  </si>
  <si>
    <t>Great Carrer work life balance and promoting innvoation. Always Encourage employees to improve</t>
  </si>
  <si>
    <t>great carrer work life balance and promoting innvoation always encourage employees to improve</t>
  </si>
  <si>
    <t>Proffesional, Best environment to improve ourself with the company.</t>
  </si>
  <si>
    <t xml:space="preserve">proffesional best environment to improve ourself with the company </t>
  </si>
  <si>
    <t>Good benefits, relaxed atmosphere.</t>
  </si>
  <si>
    <t xml:space="preserve">good benefits relaxed atmosphere </t>
  </si>
  <si>
    <t>Respect people and diversity Product quality is good.</t>
  </si>
  <si>
    <t xml:space="preserve">respect people and diversity product quality is good </t>
  </si>
  <si>
    <t>Good place to work and collaborate</t>
  </si>
  <si>
    <t>good place to work and collaborate</t>
  </si>
  <si>
    <t>Latest technology , good work culture</t>
  </si>
  <si>
    <t>latest technology good work culture</t>
  </si>
  <si>
    <t>Casual dress code Free parking Minimum 3 week vacations</t>
  </si>
  <si>
    <t>Casual dress code Free parking Minimum week vacations</t>
  </si>
  <si>
    <t>casual dress code free parking minimum week vacations</t>
  </si>
  <si>
    <t>Good benefits package and a lot of emphasis put on work-life balance.</t>
  </si>
  <si>
    <t xml:space="preserve">good benefits package and a lot of emphasis put on work life balance </t>
  </si>
  <si>
    <t>Great culture, people and brand</t>
  </si>
  <si>
    <t>great culture people and brand</t>
  </si>
  <si>
    <t>Emphasis on values and Cultures</t>
  </si>
  <si>
    <t>emphasis on values and cultures</t>
  </si>
  <si>
    <t>Ã“timo ambiente, propÃ­cio para o aprendizado. Gerentes capacitados e desafios constantes para melhora profissional. Se vocÃª quer aprender, Ã© o melhor lugar.</t>
  </si>
  <si>
    <t xml:space="preserve">Ã³timo ambiente propÃ­cio para o aprendizado gerentes capacitados e desafios constantes para melhora profissional se vocÃª quer aprender Ã© o melhor lugar </t>
  </si>
  <si>
    <t>Great culture, every employee has been very nice, supportive.</t>
  </si>
  <si>
    <t xml:space="preserve">great culture every employee has been very nice supportive </t>
  </si>
  <si>
    <t>Thomson Reuters gets over 5 stars when it comes to valuing culture. Positive environment with awesome perks.</t>
  </si>
  <si>
    <t>Thomson Reuters gets over stars when it comes to valuing culture. Positive environment with awesome perks.</t>
  </si>
  <si>
    <t xml:space="preserve">thomson reuters gets over stars when it comes to valuing culture positive environment with awesome perks </t>
  </si>
  <si>
    <t>Good as a beginning to your career.</t>
  </si>
  <si>
    <t xml:space="preserve">good as a beginning to your career </t>
  </si>
  <si>
    <t>its a growing business that is so competitive in the market</t>
  </si>
  <si>
    <t>Respect for the individual, challenging multinational environment.</t>
  </si>
  <si>
    <t xml:space="preserve">respect for the individual challenging multinational environment </t>
  </si>
  <si>
    <t>excellent work life balance, opportunity to work remotely</t>
  </si>
  <si>
    <t>excellent work life balance opportunity to work remotely</t>
  </si>
  <si>
    <t>Good working Environment and Bio diversity</t>
  </si>
  <si>
    <t>good working environment and bio diversity</t>
  </si>
  <si>
    <t>Good working environment, salary average.</t>
  </si>
  <si>
    <t xml:space="preserve">good working environment salary average </t>
  </si>
  <si>
    <t>Good company to work</t>
  </si>
  <si>
    <t>good company to work</t>
  </si>
  <si>
    <t>Empresa possui muitos benefÃ­cios, salÃ¡rio compatÃ­vel com o mercado. HÃ¡ plataformas que auxiliam no crescimento pessoal e profissional do colaborador, alÃ©m de possibilitar a troca de experiÃªncias com colegas de vÃ¡rios lugares do mundo.</t>
  </si>
  <si>
    <t xml:space="preserve">empresa possui muitos benefÃ­cios salÃ¡rio compatÃ­vel com o mercado hÃ¡ plataformas que auxiliam no crescimento pessoal e profissional do colaborador alÃ©m de possibilitar a troca de experiÃªncias com colegas de vÃ¡rios lugares do mundo </t>
  </si>
  <si>
    <t>Work culture is good. Professionalism exists</t>
  </si>
  <si>
    <t>work culture is good professionalism exists</t>
  </si>
  <si>
    <t>Desafios, Produtividade, Ambiente, Estrutura. ProvÃª de todas essa gama de frentes, para trabalhar, basta ter disposiÃ§Ã£o e forÃ§a de vontade para trabalhar.</t>
  </si>
  <si>
    <t xml:space="preserve">desafios produtividade ambiente estrutura provÃª de todas essa gama de frentes para trabalhar basta ter disposiÃ§Ã£o e forÃ§a de vontade para trabalhar </t>
  </si>
  <si>
    <t>Ambiente colaborativo, pessoas motivadas a trabalhar de uma maneira mais colaborativa, cultura organizacional forte, alto nÃ­vel de informaÃ§Ã£o sobre a empresa em portais internos.</t>
  </si>
  <si>
    <t xml:space="preserve">ambiente colaborativo pessoas motivadas a trabalhar de uma maneira mais colaborativa cultura organizacional forte alto nÃ­vel de informaÃ§Ã£o sobre a empresa em portais internos </t>
  </si>
  <si>
    <t>Cool local people. Friendly colleagues.</t>
  </si>
  <si>
    <t xml:space="preserve">cool local people friendly colleagues </t>
  </si>
  <si>
    <t>Innovative, flexible working-hours, cooperative co-workers, leader.</t>
  </si>
  <si>
    <t xml:space="preserve">innovative flexible working hours cooperative co workers leader </t>
  </si>
  <si>
    <t>folga no aniversÃ¡rio, plano de saude, benefÃ­cios, plr, comermoraÃ§ao dos aniversariantes do mes, pagamento do salario em dia, sexta-feira tem o casual dau</t>
  </si>
  <si>
    <t>folga no aniversÃ¡rio plano de saude benefÃ­cios plr comermoraÃ§ao dos aniversariantes do mes pagamento do salario em dia sexta feira tem o casual dau</t>
  </si>
  <si>
    <t>Flexible working hours and family friendly. Sleeping giant.</t>
  </si>
  <si>
    <t xml:space="preserve">flexible working hours and family friendly sleeping giant </t>
  </si>
  <si>
    <t>Perform valuable tasks Pay well Education reimbursement and other great benefits</t>
  </si>
  <si>
    <t>perform valuable tasks pay well education reimbursement and other great benefits</t>
  </si>
  <si>
    <t>Great work life balance and good team</t>
  </si>
  <si>
    <t>great work life balance and good team</t>
  </si>
  <si>
    <t>There are some good apples</t>
  </si>
  <si>
    <t>there are some good apples</t>
  </si>
  <si>
    <t>Great work life balance with nice benefits</t>
  </si>
  <si>
    <t>great work life balance with nice benefits</t>
  </si>
  <si>
    <t>Good company. Good technology. Good work life balance.</t>
  </si>
  <si>
    <t xml:space="preserve">good company good technology good work life balance </t>
  </si>
  <si>
    <t>Empresa acredita e motiva seus colaboradores. Grandes oportunidades de crescimento e curva de aprendizado constante. EstagiÃ¡rio com grandes responsabilidades e carta branca para tarefas de alta importÃ¢ncia.</t>
  </si>
  <si>
    <t xml:space="preserve">empresa acredita e motiva seus colaboradores grandes oportunidades de crescimento e curva de aprendizado constante estagiÃ¡rio com grandes responsabilidades e carta branca para tarefas de alta importÃ¢ncia </t>
  </si>
  <si>
    <t>Good salary, ability to buy extra leave (if required), modern offices. The company supports several pro-bono projects and encourages volunteering among the staff</t>
  </si>
  <si>
    <t>good salary ability to buy extra leave if required modern offices the company supports several pro bono projects and encourages volunteering among the staff</t>
  </si>
  <si>
    <t>Longevity, great team, engaging innovative</t>
  </si>
  <si>
    <t>longevity great team engaging innovative</t>
  </si>
  <si>
    <t>This is a great place to work... such an awesome place to work. Did I mention it is a great place to work? Great great great.</t>
  </si>
  <si>
    <t xml:space="preserve">this is a great place to work such an awesome place to work did i mention it is a great place to work great great great </t>
  </si>
  <si>
    <t>A empresa possui uma boa flexibilidade de horarios ou se necessÃ¡rio fazer home office. Ambiente agradÃ¡vel e facil acesso ao trem. Beneficios bons.</t>
  </si>
  <si>
    <t xml:space="preserve">a empresa possui uma boa flexibilidade de horarios ou se necessÃ¡rio fazer home office ambiente agradÃ¡vel e facil acesso ao trem beneficios bons </t>
  </si>
  <si>
    <t>Proud to be part of a team that provides intelligent answers to the right people at the right time.</t>
  </si>
  <si>
    <t xml:space="preserve">proud to be part of a team that provides intelligent answers to the right people at the right time </t>
  </si>
  <si>
    <t>Half day Fridayâ€™s Co-workers Free Hot Chocolate Great Health Plans and Benefits Volunteer hours - but management rarely letâ€™s you take them</t>
  </si>
  <si>
    <t>half day friday s co workers free hot chocolate great health plans and benefits volunteer hours but management rarely let s you take them</t>
  </si>
  <si>
    <t>hours, management</t>
  </si>
  <si>
    <t>The salaries are good and the company gives you a lot of guidance to perform your job correctly. Good working environment</t>
  </si>
  <si>
    <t>the salaries are good and the company gives you a lot of guidance to perform your job correctly good working environment</t>
  </si>
  <si>
    <t>environment, company, working</t>
  </si>
  <si>
    <t>Some very smart people work there.</t>
  </si>
  <si>
    <t xml:space="preserve">some very smart people work there </t>
  </si>
  <si>
    <t>smart, work, people</t>
  </si>
  <si>
    <t>Awesome environment to work. Enjoyed</t>
  </si>
  <si>
    <t>awesome environment to work enjoyed</t>
  </si>
  <si>
    <t>good for fresh grads or if you don't know which career path you really want to pursue after graduating</t>
  </si>
  <si>
    <t>good for fresh grads or if you don t know which career path you really want to pursue after graduating</t>
  </si>
  <si>
    <t>Best thing is work life balance, and flexibility to work from home. Work culture, HR policy , and employee benefits are good.</t>
  </si>
  <si>
    <t xml:space="preserve">best thing is work life balance and flexibility to work from home work culture hr policy and employee benefits are good </t>
  </si>
  <si>
    <t>Good benefits, interesting work, and leader in industry.</t>
  </si>
  <si>
    <t xml:space="preserve">good benefits interesting work and leader in industry </t>
  </si>
  <si>
    <t>Great place for entry-level applicants. Good level of diversity. Extensive offer of on-site initiatives.</t>
  </si>
  <si>
    <t xml:space="preserve">great place for entry level applicants good level of diversity extensive offer of on site initiatives </t>
  </si>
  <si>
    <t xml:space="preserve"> flexible hour of working result driven work environment full of in house opportunities to further on your own career path </t>
  </si>
  <si>
    <t>Nice physical work environment, good compensation and benefits, some great products, opportunity to travel internationally, working at home a few days per week is usually an option, depending on your role and department</t>
  </si>
  <si>
    <t>nice physical work environment good compensation and benefits some great products opportunity to travel internationally working at home a few days per week is usually an option depending on your role and department</t>
  </si>
  <si>
    <t>home, work, compensation, great, working</t>
  </si>
  <si>
    <t>Professional, opportunities to move up. Great work environment</t>
  </si>
  <si>
    <t>professional opportunities to move up great work environment</t>
  </si>
  <si>
    <t>Good company culture, nice workplace environment, flexible working hours, friendly office atmosphere.</t>
  </si>
  <si>
    <t xml:space="preserve">good company culture nice workplace environment flexible working hours friendly office atmosphere </t>
  </si>
  <si>
    <t>good working environment. Good help from colleagues. work life balance. better opportunities. no work pressur</t>
  </si>
  <si>
    <t>good working environment good help from colleagues work life balance better opportunities no work pressur</t>
  </si>
  <si>
    <t>Prestige of the company name, good salary package and insurance plan, days of leave per year, appreciation for work</t>
  </si>
  <si>
    <t>prestige of the company name good salary package and insurance plan days of leave per year appreciation for work</t>
  </si>
  <si>
    <t>work, salary, insurance, company</t>
  </si>
  <si>
    <t>Nice facility, two cafeterias, great coworkers, interesting projects</t>
  </si>
  <si>
    <t>nice facility two cafeterias great coworkers interesting projects</t>
  </si>
  <si>
    <t>No stress, fair, good benefits and good pay</t>
  </si>
  <si>
    <t>no stress fair good benefits and good pay</t>
  </si>
  <si>
    <t>I am a very happy Thomson Reuters employee. The compensation and benefits are competitive , and the company appreciates its employees. There is ample opportunity for advancement and learning.</t>
  </si>
  <si>
    <t xml:space="preserve">i am a very happy thomson reuters employee the compensation and benefits are competitive and the company appreciates its employees there is ample opportunity for advancement and learning </t>
  </si>
  <si>
    <t>compensation, company, benefits</t>
  </si>
  <si>
    <t>The culture in the company is what makes this place fantastic, it fosters growth mindset and helps people with their career development...even help shift streams. Also the team mindset is great although like in most companies there are pockets where this doesn't work. Everyone's work life balance is respected.</t>
  </si>
  <si>
    <t xml:space="preserve">the culture in the company is what makes this place fantastic it fosters growth mindset and helps people with their career development even help shift streams also the team mindset is great although like in most companies there are pockets where this doesn t work everyone s work life balance is respected </t>
  </si>
  <si>
    <t>balance, place, company, people, culture, work, great</t>
  </si>
  <si>
    <t>There are many opportunities to grow since the company is so big and the management cares about your personal growth.</t>
  </si>
  <si>
    <t xml:space="preserve">there are many opportunities to grow since the company is so big and the management cares about your personal growth </t>
  </si>
  <si>
    <t>management, company</t>
  </si>
  <si>
    <t>Great company gain lots of experience and skill</t>
  </si>
  <si>
    <t>great company gain lots of experience and skill</t>
  </si>
  <si>
    <t>Well Infrastructure Learning platform Peers Supportive environment</t>
  </si>
  <si>
    <t>well infrastructure learning platform peers supportive environment</t>
  </si>
  <si>
    <t>Tries to heed technology best practices</t>
  </si>
  <si>
    <t>tries to heed technology best practices</t>
  </si>
  <si>
    <t>This has been the better job I ever had, the schedule, the facilities, benefits (such private insurance, transportation), the environment, the coworkers...</t>
  </si>
  <si>
    <t xml:space="preserve">this has been the better job i ever had the schedule the facilities benefits such private insurance transportation the environment the coworkers </t>
  </si>
  <si>
    <t>Congenial atmosphere, world class products.</t>
  </si>
  <si>
    <t xml:space="preserve">congenial atmosphere world class products </t>
  </si>
  <si>
    <t>Culture Work life balance Quality of work</t>
  </si>
  <si>
    <t>culture work life balance quality of work</t>
  </si>
  <si>
    <t>The people with skills are cooperative and talented. It's a good place to work to get some experience for college grads and people early in their career. In some areas the technology is good and advancing.</t>
  </si>
  <si>
    <t xml:space="preserve">the people with skills are cooperative and talented it s a good place to work to get some experience for college grads and people early in their career in some areas the technology is good and advancing </t>
  </si>
  <si>
    <t>Amazing work environment Great benefits Good culture Work from home is possible</t>
  </si>
  <si>
    <t>amazing work environment great benefits good culture work from home is possible</t>
  </si>
  <si>
    <t>culture, home, work, benefits, environment</t>
  </si>
  <si>
    <t>Company values employees. Flexible place to work. Lot to learn each day.</t>
  </si>
  <si>
    <t xml:space="preserve">company values employees flexible place to work lot to learn each day </t>
  </si>
  <si>
    <t>Image and Work/Life Balance is good. Payment is okay.</t>
  </si>
  <si>
    <t xml:space="preserve">image and work life balance is good payment is okay </t>
  </si>
  <si>
    <t>Good company to work with</t>
  </si>
  <si>
    <t xml:space="preserve"> great work life balance everyone i have worked for at tr has had the mentality that as long as you are performing and getting things done there is no need to be at the office for long hours come and go as you please flexible to work from home etc </t>
  </si>
  <si>
    <t>work, flexible, hours</t>
  </si>
  <si>
    <t>Large company with opportunity for advancement</t>
  </si>
  <si>
    <t>large company with opportunity for advancement</t>
  </si>
  <si>
    <t>Compensation, Work and Life balance, Social package</t>
  </si>
  <si>
    <t>compensation work and life balance social package</t>
  </si>
  <si>
    <t>Vacations Leaves Good pay No pressure on work</t>
  </si>
  <si>
    <t>vacations leaves good pay no pressure on work</t>
  </si>
  <si>
    <t>work, pressure, pay</t>
  </si>
  <si>
    <t>Flexible work hours. That's about it.</t>
  </si>
  <si>
    <t xml:space="preserve">flexible work hours that s about it </t>
  </si>
  <si>
    <t>Great People, good on site services</t>
  </si>
  <si>
    <t>great people good on site services</t>
  </si>
  <si>
    <t>Good brand recognition, high quality products that cover many areas.</t>
  </si>
  <si>
    <t xml:space="preserve">good brand recognition high quality products that cover many areas </t>
  </si>
  <si>
    <t>Multinational Environnement international Dynamique PossibilitÃ© de formation</t>
  </si>
  <si>
    <t>multinational environnement international dynamique possibilitÃ© de formation</t>
  </si>
  <si>
    <t>O astral das pessoas, a tecnologia para acesso a ferramentas internas que ajudam o trabalho. Tem benefÃ­cios atraentes, ambiente de trabalho bacana</t>
  </si>
  <si>
    <t>o astral das pessoas a tecnologia para acesso a ferramentas internas que ajudam o trabalho tem benefÃ­cios atraentes ambiente de trabalho bacana</t>
  </si>
  <si>
    <t>professional and goal driven company</t>
  </si>
  <si>
    <t>Great work life balance, Employee frendly,no bias, Very good company for ladies employees, great HR policy.</t>
  </si>
  <si>
    <t xml:space="preserve">great work life balance employee frendly no bias very good company for ladies employees great hr policy </t>
  </si>
  <si>
    <t>Great company to work and best place to learn</t>
  </si>
  <si>
    <t>great company to work and best place to learn</t>
  </si>
  <si>
    <t>work, place, company</t>
  </si>
  <si>
    <t>Competitive pay, work life balance, opportunity for advancement, what else do you need?</t>
  </si>
  <si>
    <t xml:space="preserve">competitive pay work life balance opportunity for advancement what else do you need </t>
  </si>
  <si>
    <t>Excellent work culture. You will learn alot if you are at the early stage of your career. Very nice support.</t>
  </si>
  <si>
    <t xml:space="preserve">excellent work culture you will learn alot if you are at the early stage of your career very nice support </t>
  </si>
  <si>
    <t>Most employees are chill and esdy to work with..</t>
  </si>
  <si>
    <t xml:space="preserve">most employees are chill and esdy to work with </t>
  </si>
  <si>
    <t>Amazing company to work for. Appreciate you for the hard work that you do</t>
  </si>
  <si>
    <t>amazing company to work for appreciate you for the hard work that you do</t>
  </si>
  <si>
    <t>Women Empowerment, Work-Life management along with providing scope to grow technically in pace with current technology.</t>
  </si>
  <si>
    <t xml:space="preserve">women empowerment work life management along with providing scope to grow technically in pace with current technology </t>
  </si>
  <si>
    <t>A open and flexible employer that is still a world leader</t>
  </si>
  <si>
    <t>a open and flexible employer that is still a world leader</t>
  </si>
  <si>
    <t>knowledge development, flexibility hours, culture, career improvment</t>
  </si>
  <si>
    <t>knowledge development flexibility hours culture career improvment</t>
  </si>
  <si>
    <t>good benefits, salary compensation, appraisals, promotions. hard work is rewarded.</t>
  </si>
  <si>
    <t xml:space="preserve">good benefits salary compensation appraisals promotions hard work is rewarded </t>
  </si>
  <si>
    <t>work, salary</t>
  </si>
  <si>
    <t>Great place to grow your career.</t>
  </si>
  <si>
    <t xml:space="preserve">great place to grow your career </t>
  </si>
  <si>
    <t>international corporation, inclusion, accÃ¨s to interesting tools</t>
  </si>
  <si>
    <t>international corporation inclusion accÃ¨s to interesting tools</t>
  </si>
  <si>
    <t>Company operates on values and ethics, rather than solely fiscal incentives, which creates a much healthier work environment and more effective organization than the average American company.</t>
  </si>
  <si>
    <t xml:space="preserve">company operates on values and ethics rather than solely fiscal incentives which creates a much healthier work environment and more effective organization than the average american company </t>
  </si>
  <si>
    <t>Nice coworkers for the most part</t>
  </si>
  <si>
    <t>nice coworkers for the most part</t>
  </si>
  <si>
    <t>Good company for freshers and those who are not much ambitious about career</t>
  </si>
  <si>
    <t>good company for freshers and those who are not much ambitious about career</t>
  </si>
  <si>
    <t>Great bunch of people to work with.</t>
  </si>
  <si>
    <t xml:space="preserve">great bunch of people to work with </t>
  </si>
  <si>
    <t>Best journalists in the game, great learning, rewarding job</t>
  </si>
  <si>
    <t>best journalists in the game great learning rewarding job</t>
  </si>
  <si>
    <t>Flexibility in working hours. Medical aid and pension fund contribution paid by employer. Education sponsorship available.</t>
  </si>
  <si>
    <t xml:space="preserve">flexibility in working hours medical aid and pension fund contribution paid by employer education sponsorship available </t>
  </si>
  <si>
    <t>great place to work work life balance</t>
  </si>
  <si>
    <t>work, balance, place, great</t>
  </si>
  <si>
    <t>Nice and friendly colleagues, average pay</t>
  </si>
  <si>
    <t>nice and friendly colleagues average pay</t>
  </si>
  <si>
    <t>friendly, pay</t>
  </si>
  <si>
    <t>Good Work and Life balance, wonderful work culture</t>
  </si>
  <si>
    <t>good work and life balance wonderful work culture</t>
  </si>
  <si>
    <t>great company with great culture, nice peers and management team, work-life balance</t>
  </si>
  <si>
    <t>great company with great culture nice peers and management team work life balance</t>
  </si>
  <si>
    <t>management, great, balance, company</t>
  </si>
  <si>
    <t>Empresa com muitos colaboradores dispostos a ajudar. NÃ£o existe competiÃ§Ã£o entre colaboradores. Todos atuam em prol de um resultado que atenda a maioria.</t>
  </si>
  <si>
    <t xml:space="preserve">empresa com muitos colaboradores dispostos a ajudar nÃ£o existe competiÃ§Ã£o entre colaboradores todos atuam em prol de um resultado que atenda a maioria </t>
  </si>
  <si>
    <t>Great work life balance, Great people</t>
  </si>
  <si>
    <t>great work life balance great people</t>
  </si>
  <si>
    <t>People you work with are great.</t>
  </si>
  <si>
    <t xml:space="preserve">people you work with are great </t>
  </si>
  <si>
    <t>Empresa oferece bons benefÃ­cios, Ã© uma empresa grande com oportunidades internacionais, empresa conhecida no.mercado e com boa estrutura fÃ­sica.</t>
  </si>
  <si>
    <t xml:space="preserve">empresa oferece bons benefÃ­cios Ã© uma empresa grande com oportunidades internacionais empresa conhecida no mercado e com boa estrutura fÃ­sica </t>
  </si>
  <si>
    <t>Growing company with lots of growth opportunity. Lots of community involvement from the Global Volunteer Network. Work life balance is excellent, lots of flexibility.</t>
  </si>
  <si>
    <t xml:space="preserve">growing company with lots of growth opportunity lots of community involvement from the global volunteer network work life balance is excellent lots of flexibility </t>
  </si>
  <si>
    <t>The culture and the people here are amazing! I love my coworkers and the diversity of their opinions and talents. We keep working towards a more innovative culture and we really do provide opportunities for those that are willing to go get them!</t>
  </si>
  <si>
    <t xml:space="preserve">the culture and the people here are amazing i love my coworkers and the diversity of their opinions and talents we keep working towards a more innovative culture and we really do provide opportunities for those that are willing to go get them </t>
  </si>
  <si>
    <t>culture, people, working</t>
  </si>
  <si>
    <t>Brilliant experience to work in the world's most respected news agency Good work culture, feels healthy and respectful Management is open and positive to new ideas and change, supportive of your growth</t>
  </si>
  <si>
    <t>brilliant experience to work in the world s most respected news agency good work culture feels healthy and respectful management is open and positive to new ideas and change supportive of your growth</t>
  </si>
  <si>
    <t>I have found this position to be both challenging and intensely rewarding. Over time, my job responsibilities have evolved to align with my personal strengths and interests, creating what has become an ideal job for me. There is a strong emphasis on work-life balance, with folks not only encouraged but required to take paid vacation time. The company also pays for volunteer time, which is important to me. The... company has made a commitment to diversity and inclusion, which shows not only in the training new employees receive but also in how employees interact with each other. I have never had kinder or more supportive coworkers.</t>
  </si>
  <si>
    <t xml:space="preserve">i have found this position to be both challenging and intensely rewarding over time my job responsibilities have evolved to align with my personal strengths and interests creating what has become an ideal job for me there is a strong emphasis on work life balance with folks not only encouraged but required to take paid vacation time the company also pays for volunteer time which is important to me the company has made a commitment to diversity and inclusion which shows not only in the training new employees receive but also in how employees interact with each other i have never had kinder or more supportive coworkers </t>
  </si>
  <si>
    <t>Great experience and exposure Good team work Work development Traveling around the region for projects Good per diem while on travel</t>
  </si>
  <si>
    <t>great experience and exposure good team work work development traveling around the region for projects good per diem while on travel</t>
  </si>
  <si>
    <t>Work ethics are good, progressive work environment and good team management is really the key to their success.</t>
  </si>
  <si>
    <t xml:space="preserve">work ethics are good progressive work environment and good team management is really the key to their success </t>
  </si>
  <si>
    <t>environment, work, management</t>
  </si>
  <si>
    <t>Ã“tima gestÃ£o, bons benefÃ­cios! Muita orientaÃ§Ã£o quanto ao serviÃ§o que temos que prestar! Empresa grande com grandes oportunidades para crescer tanto profissional quanto pessoalmente!</t>
  </si>
  <si>
    <t xml:space="preserve">Ã³tima gestÃ£o bons benefÃ­cios muita orientaÃ§Ã£o quanto ao serviÃ§o que temos que prestar empresa grande com grandes oportunidades para crescer tanto profissional quanto pessoalmente </t>
  </si>
  <si>
    <t>Great work life balance and can speak your mind.</t>
  </si>
  <si>
    <t xml:space="preserve">great work life balance and can speak your mind </t>
  </si>
  <si>
    <t xml:space="preserve"> flexible working hours work life balance</t>
  </si>
  <si>
    <t>hours, balance, working</t>
  </si>
  <si>
    <t>Best organization to work with. My experience is exceptional with TR.</t>
  </si>
  <si>
    <t xml:space="preserve">best organization to work with my experience is exceptional with tr </t>
  </si>
  <si>
    <t>Great work life balance and decent benefits</t>
  </si>
  <si>
    <t>great work life balance and decent benefits</t>
  </si>
  <si>
    <t>The people are amazing, the management is very open and care about you and your life.</t>
  </si>
  <si>
    <t xml:space="preserve">the people are amazing the management is very open and care about you and your life </t>
  </si>
  <si>
    <t>good place to work balaced work life</t>
  </si>
  <si>
    <t>1. Great Working Atmosphere 2. Paid Handsomely 3. OT available 4. Cab Services for late sitting on project 5. Food Service for late sitting 6. Annual Parties and Festive Parties 7. Weekends Off 8. Paid Extra if called on Weekends</t>
  </si>
  <si>
    <t>. Great Working Atmosphere . Paid Handsomely . OT available . Cab Services for late sitting on project . Food Service for late sitting . Annual Parties and Festive Parties . Weekends Off . Paid Extra if called on Weekends</t>
  </si>
  <si>
    <t xml:space="preserve"> great working atmosphere paid handsomely ot available cab services for late sitting on project food service for late sitting annual parties and festive parties weekends off paid extra if called on weekends</t>
  </si>
  <si>
    <t>Central office, ticket resto, Rtt. Thatâ€™s it.</t>
  </si>
  <si>
    <t xml:space="preserve">central office ticket resto rtt that s it </t>
  </si>
  <si>
    <t>A cultura da Reuters Ã© excelente, alÃ©m de pessoas incrÃ­veis para trabalhar. Sempre ofereceu salÃ¡rios e benefÃ­cios acima da mÃ©dia do mercado.</t>
  </si>
  <si>
    <t xml:space="preserve">a cultura da reuters Ã© excelente alÃ©m de pessoas incrÃ­veis para trabalhar sempre ofereceu salÃ¡rios e benefÃ­cios acima da mÃ©dia do mercado </t>
  </si>
  <si>
    <t>Great products and a well known company. Good benefits.</t>
  </si>
  <si>
    <t xml:space="preserve">great products and a well known company good benefits </t>
  </si>
  <si>
    <t>Pros are the global policy of leaves brings some cheer in otherwise a very busy mundane work schedule.</t>
  </si>
  <si>
    <t xml:space="preserve">pros are the global policy of leaves brings some cheer in otherwise a very busy mundane work schedule </t>
  </si>
  <si>
    <t>good work-life balance, health insurance and retirement plan</t>
  </si>
  <si>
    <t>good work life balance health insurance and retirement plan</t>
  </si>
  <si>
    <t>insurance, health</t>
  </si>
  <si>
    <t>Great company, lots of opportunities for growth if you are outgoing, extremely good benefits</t>
  </si>
  <si>
    <t>great company lots of opportunities for growth if you are outgoing extremely good benefits</t>
  </si>
  <si>
    <t>nice working environment, awesome training given to employees,good package</t>
  </si>
  <si>
    <t>nice working environment awesome training given to employees good package</t>
  </si>
  <si>
    <t>Great Culture Great benefits Amazing people</t>
  </si>
  <si>
    <t>great culture great benefits amazing people</t>
  </si>
  <si>
    <t>Thomson Reuters is a market leader in providing legal and accounting solutions.</t>
  </si>
  <si>
    <t xml:space="preserve">thomson reuters is a market leader in providing legal and accounting solutions </t>
  </si>
  <si>
    <t>decent holiday allowance; benefits etc.</t>
  </si>
  <si>
    <t xml:space="preserve">decent holiday allowance benefits etc </t>
  </si>
  <si>
    <t>Large Global company = mobility. There are still a few great people working here. Decent benefits if you have been in the company for a while or in Europe.</t>
  </si>
  <si>
    <t xml:space="preserve">large global company mobility there are still a few great people working here decent benefits if you have been in the company for a while or in europe </t>
  </si>
  <si>
    <t>company, people, benefits, great, working</t>
  </si>
  <si>
    <t>Flexible working arrangements and friendly senior management.</t>
  </si>
  <si>
    <t xml:space="preserve">flexible working arrangements and friendly senior management </t>
  </si>
  <si>
    <t>senior, friendly, working</t>
  </si>
  <si>
    <t>1. Perfect company culture with flexible working hours and friendly colleges. 2. Focus on employees individual development by providing various trainings and sessions.</t>
  </si>
  <si>
    <t>. Perfect company culture with flexible working hours and friendly colleges. . Focus on employees individual development by providing various trainings and sessions.</t>
  </si>
  <si>
    <t xml:space="preserve"> perfect company culture with flexible working hours and friendly colleges focus on employees individual development by providing various trainings and sessions </t>
  </si>
  <si>
    <t>flexible, friendly, company, culture, hours, working</t>
  </si>
  <si>
    <t>Great company with dynamic working environment.</t>
  </si>
  <si>
    <t xml:space="preserve">great company with dynamic working environment </t>
  </si>
  <si>
    <t>- Good work/life balance - Great office perks (caribou, bank, doctors office, subway, 2 cafeterias, etc. all in the Eagan campus) - Amazing opportunity for growth - Mentorship circles - 2 paid days to give back to your community through volunteeri</t>
  </si>
  <si>
    <t xml:space="preserve"> good work life balance great office perks caribou bank doctors office subway cafeterias etc all in the eagan campus amazing opportunity for growth mentorship circles paid days to give back to your community through volunteeri</t>
  </si>
  <si>
    <t>The people are nice and helpful. We were given basic training. The working environment is clean and orderly. The benefits are very good, we have a pretty decent medical card. Semi-flexible clock-in hours.</t>
  </si>
  <si>
    <t xml:space="preserve">the people are nice and helpful we were given basic training the working environment is clean and orderly the benefits are very good we have a pretty decent medical card semi flexible clock in hours </t>
  </si>
  <si>
    <t>environment, benefits, people, working</t>
  </si>
  <si>
    <t>Atmosphere is good Seniors and Juniors are supportive Weekely 2 days off</t>
  </si>
  <si>
    <t>Atmosphere is good Seniors and Juniors are supportive Weekely days off</t>
  </si>
  <si>
    <t>atmosphere is good seniors and juniors are supportive weekely days off</t>
  </si>
  <si>
    <t>The professional environment is there. You get to work with so many experts in Financial Markets, Customer Support and Business Operations. Also, diversity and inclusion is alive and well on this company.</t>
  </si>
  <si>
    <t xml:space="preserve">the professional environment is there you get to work with so many experts in financial markets customer support and business operations also diversity and inclusion is alive and well on this company </t>
  </si>
  <si>
    <t>work-life balance. you can work remotely dependent on your team nice offices</t>
  </si>
  <si>
    <t>work life balance you can work remotely dependent on your team nice offices</t>
  </si>
  <si>
    <t>Great brand, phenomenal culture</t>
  </si>
  <si>
    <t>great brand phenomenal culture</t>
  </si>
  <si>
    <t>Great company, Great benefits, Smart people, Room for growth.</t>
  </si>
  <si>
    <t xml:space="preserve">great company great benefits smart people room for growth </t>
  </si>
  <si>
    <t>Good work life balance good management</t>
  </si>
  <si>
    <t>good work life balance good management</t>
  </si>
  <si>
    <t>HR benefits Ability to work remotely Colleagues Large company backing Global reach of products</t>
  </si>
  <si>
    <t>hr benefits ability to work remotely colleagues large company backing global reach of products</t>
  </si>
  <si>
    <t>work, benefits, company</t>
  </si>
  <si>
    <t>Best working culture i have ever seen They were very polite and speaking and answering for doubts I felt it like a family natured working..</t>
  </si>
  <si>
    <t xml:space="preserve">best working culture i have ever seen they were very polite and speaking and answering for doubts i felt it like a family natured working </t>
  </si>
  <si>
    <t>Great team and work environment</t>
  </si>
  <si>
    <t>great team and work environment</t>
  </si>
  <si>
    <t>flexibility, pay can be good at times.</t>
  </si>
  <si>
    <t xml:space="preserve">flexibility pay can be good at times </t>
  </si>
  <si>
    <t>Pessoas dedicadas e dispostas a compartilhar conhecimento. Possui refeitÃ³rio razoÃ¡vel e disponibiliÃ§ao frutas para o cafÃ© da manhÃ£, pensando na saÃºde do funcionÃ¡rio.</t>
  </si>
  <si>
    <t xml:space="preserve">pessoas dedicadas e dispostas a compartilhar conhecimento possui refeitÃ³rio razoÃ¡vel e disponibiliÃ§ao frutas para o cafÃ© da manhÃ£ pensando na saÃºde do funcionÃ¡rio </t>
  </si>
  <si>
    <t>This company has amazing people, in the middle of the storm you always find someone that is willing to help and share their knowledge. The values are also something I really like and one of the reasons why Iâ€™ve decided to work at TR. Also the company is very concerned about being compliant with our partners/contributors and have a very good product in general. Benefits are very good even though the salaries are... average.</t>
  </si>
  <si>
    <t xml:space="preserve">this company has amazing people in the middle of the storm you always find someone that is willing to help and share their knowledge the values are also something i really like and one of the reasons why i ve decided to work at tr also the company is very concerned about being compliant with our partners contributors and have a very good product in general benefits are very good even though the salaries are average </t>
  </si>
  <si>
    <t>Internetional environment, good for starting your career path</t>
  </si>
  <si>
    <t>internetional environment good for starting your career path</t>
  </si>
  <si>
    <t>Good work/life balance. Opportunities to grow and learn.</t>
  </si>
  <si>
    <t xml:space="preserve">good work life balance opportunities to grow and learn </t>
  </si>
  <si>
    <t>A LocalizaÃ§Ã£o fÃ­sica da empresa Ã© em um Ã³timo bairro. Possui proximidade com ponto de Ã´nibus e razoÃ¡vel lista de opÃ§Ãµes para almoÃ§ar. Pagamento em dia.</t>
  </si>
  <si>
    <t xml:space="preserve">a localizaÃ§Ã£o fÃ­sica da empresa Ã© em um Ã³timo bairro possui proximidade com ponto de Ã´nibus e razoÃ¡vel lista de opÃ§Ãµes para almoÃ§ar pagamento em dia </t>
  </si>
  <si>
    <t>Great work life balance. modern and trendy. Very friendly and collaborative atmosphere. Important focus on values and multi culture</t>
  </si>
  <si>
    <t>great work life balance modern and trendy very friendly and collaborative atmosphere important focus on values and multi culture</t>
  </si>
  <si>
    <t>global reach, flexibility, internal ops, great large data sets to learn</t>
  </si>
  <si>
    <t>global reach flexibility internal ops great large data sets to learn</t>
  </si>
  <si>
    <t>Bom ambiente de trabalho, que promove a parceria e trabalho em equipe. Empresa engajada na utilizaÃ§Ã£o das ferramentas e metodologias de mercado mais atuais.</t>
  </si>
  <si>
    <t xml:space="preserve">bom ambiente de trabalho que promove a parceria e trabalho em equipe empresa engajada na utilizaÃ§Ã£o das ferramentas e metodologias de mercado mais atuais </t>
  </si>
  <si>
    <t>For a career starters it will be a nice Company to work.</t>
  </si>
  <si>
    <t xml:space="preserve">for a career starters it will be a nice company to work </t>
  </si>
  <si>
    <t>Diversity &amp; Inclusion - D&amp;I is taken very seriously, championed from the top, and backed up by specific goals and metrics to ensure we are doing what we say we will do regarding creating opportunities for underrepresented individuals. Challenging - change is constant creating opportunities for personal and professional growth. Community - There's a strong sense of community, meaning multiple ways for employees... to connect and support each other. For example, we have very active business resource groups such as Black Employee Network and Women at TR, and 5 others. We have events and celebrations that bring people together. We have a LinkeIn like community called TR Converge, which matches employees based on their interests, and gets them connected for coffee at our onsite Starbucks. We sponsor the American Heart Association. There are TONS of ways TR creates a vibrant, supportive community for employees.</t>
  </si>
  <si>
    <t>Diversity &amp; Inclusion - D&amp;I is taken very seriously, championed from the top, and backed up by specific goals and metrics to ensure we are doing what we say we will do regarding creating opportunities for underrepresented individuals. Challenging - change is constant creating opportunities for personal and professional growth. Community - There's a strong sense of community, meaning multiple ways for employees... to connect and support each other. For example, we have very active business resource groups such as Black Employee Network and Women at TR, and others. We have events and celebrations that bring people together. We have a LinkeIn like community called TR Converge, which matches employees based on their interests, and gets them connected for coffee at our onsite Starbucks. We sponsor the American Heart Association. There are TONS of ways TR creates a vibrant, supportive community for employees.</t>
  </si>
  <si>
    <t xml:space="preserve">diversity inclusion d i is taken very seriously championed from the top and backed up by specific goals and metrics to ensure we are doing what we say we will do regarding creating opportunities for underrepresented individuals challenging change is constant creating opportunities for personal and professional growth community there s a strong sense of community meaning multiple ways for employees to connect and support each other for example we have very active business resource groups such as black employee network and women at tr and others we have events and celebrations that bring people together we have a linkein like community called tr converge which matches employees based on their interests and gets them connected for coffee at our onsite starbucks we sponsor the american heart association there are tons of ways tr creates a vibrant supportive community for employees </t>
  </si>
  <si>
    <t>Benefits from day 1; 2 weeks vacation, 6 days sick leave, 3-4 floating holidays per year. Close to many places to eat.</t>
  </si>
  <si>
    <t>Benefits from day ; weeks vacation, days sick leave, - floating holidays per year. Close to many places to eat.</t>
  </si>
  <si>
    <t xml:space="preserve">benefits from day weeks vacation days sick leave floating holidays per year close to many places to eat </t>
  </si>
  <si>
    <t>Great Work/life balance. Interesting projects</t>
  </si>
  <si>
    <t>great work life balance interesting projects</t>
  </si>
  <si>
    <t>Good Learning opportunities , very streamlined Project Office and Project teams Well Aligned with the new Technology , great Public presence . Good opportunities for lateral movement as its a vast Company</t>
  </si>
  <si>
    <t>good learning opportunities very streamlined project office and project teams well aligned with the new technology great public presence good opportunities for lateral movement as its a vast company</t>
  </si>
  <si>
    <t>Great environment and culture! Flexible work arrangements, bosses that care about you!</t>
  </si>
  <si>
    <t xml:space="preserve">great environment and culture flexible work arrangements bosses that care about you </t>
  </si>
  <si>
    <t>Amazing to work for. Give the freedom to explore your interests</t>
  </si>
  <si>
    <t>amazing to work for give the freedom to explore your interests</t>
  </si>
  <si>
    <t>I work in the Carrollton Texas office and will celebrate my 21st year of employment this month. Some people say they can't believe I have stayed at one organization for so long. My answer to them is this.... I have stayed at the organization for 21 years because of the values and culture, the amazing people from whom I learn and develop, the pay, benefits and the opportunity to do new and challenging assignments.... I have had the opportunity to travel internationally and work on global projects that increase my knowledge and overall experience. I'm very happy and engaged!</t>
  </si>
  <si>
    <t>I work in the Carrollton Texas office and will celebrate my st year of employment this month. Some people say they can't believe I have stayed at one organization for so long. My answer to them is this.... I have stayed at the organization for years because of the values and culture, the amazing people from whom I learn and develop, the pay, benefits and the opportunity to do new and challenging assignments.... I have had the opportunity to travel internationally and work on global projects that increase my knowledge and overall experience. I'm very happy and engaged!</t>
  </si>
  <si>
    <t xml:space="preserve">i work in the carrollton texas office and will celebrate my st year of employment this month some people say they can t believe i have stayed at one organization for so long my answer to them is this i have stayed at the organization for years because of the values and culture the amazing people from whom i learn and develop the pay benefits and the opportunity to do new and challenging assignments i have had the opportunity to travel internationally and work on global projects that increase my knowledge and overall experience i m very happy and engaged </t>
  </si>
  <si>
    <t>work, benefits, people</t>
  </si>
  <si>
    <t>excellent salary, benefits, diversity inclusive, your ideas matter</t>
  </si>
  <si>
    <t>excellent salary benefits diversity inclusive your ideas matter</t>
  </si>
  <si>
    <t>The experience is great, the people are awesome, managers know how to get the best of us all. It's a family environment, love to make part of it. :)</t>
  </si>
  <si>
    <t xml:space="preserve">the experience is great the people are awesome managers know how to get the best of us all it s a family environment love to make part of it </t>
  </si>
  <si>
    <t>In company you have very opportunities to improve your knowlegde and skills</t>
  </si>
  <si>
    <t>in company you have very opportunities to improve your knowlegde and skills</t>
  </si>
  <si>
    <t>A empresa oferece grande plano de carreira, e tem um clima empresarial muito agradÃ¡vel. O que combina com as oportunidades que lhe dÃ£o. AlÃ©m de ser uma empresa lider e referÃªncia na sua Ã¡rea.</t>
  </si>
  <si>
    <t xml:space="preserve">a empresa oferece grande plano de carreira e tem um clima empresarial muito agradÃ¡vel o que combina com as oportunidades que lhe dÃ£o alÃ©m de ser uma empresa lider e referÃªncia na sua Ã¡rea </t>
  </si>
  <si>
    <t>I didn't find any pro</t>
  </si>
  <si>
    <t>i didn t find any pro</t>
  </si>
  <si>
    <t>flexible work life balance and good compensation</t>
  </si>
  <si>
    <t>work, flexible, balance, compensation</t>
  </si>
  <si>
    <t>Good work life balance. Very good environment.</t>
  </si>
  <si>
    <t xml:space="preserve">good work life balance very good environment </t>
  </si>
  <si>
    <t>Excellent work/life balance and constant trainings</t>
  </si>
  <si>
    <t>excellent work life balance and constant trainings</t>
  </si>
  <si>
    <t>Great company with a heart! Pockets of new technologies and impatience to grow in to a tech giant. Flexibility and fun are part of the day job.</t>
  </si>
  <si>
    <t xml:space="preserve">great company with a heart pockets of new technologies and impatience to grow in to a tech giant flexibility and fun are part of the day job </t>
  </si>
  <si>
    <t>Good for starting your career</t>
  </si>
  <si>
    <t>good for starting your career</t>
  </si>
  <si>
    <t>Great Managers and Staff Management team is interested in helping build careers for their employees</t>
  </si>
  <si>
    <t>great managers and staff management team is interested in helping build careers for their employees</t>
  </si>
  <si>
    <t>I have grown my career in TR from a software engineer to vice president, technology. Every step of the way, I have provided training, support and room for growth. It's very people oriented and able to work in many departments and move around.</t>
  </si>
  <si>
    <t xml:space="preserve">i have grown my career in tr from a software engineer to vice president technology every step of the way i have provided training support and room for growth it s very people oriented and able to work in many departments and move around </t>
  </si>
  <si>
    <t>Diversity &amp; Inclusion, Pay, Benefits, Bonus Potential.</t>
  </si>
  <si>
    <t xml:space="preserve">diversity inclusion pay benefits bonus potential </t>
  </si>
  <si>
    <t>Committed to doing good in the world and to the advancement of our people including great focus on diversity &amp; inclusion.</t>
  </si>
  <si>
    <t xml:space="preserve">committed to doing good in the world and to the advancement of our people including great focus on diversity inclusion </t>
  </si>
  <si>
    <t>Everyone here has a true sense of partnership and desire to make people around them better. The company truly nurtures diversity within the ranks. they just don't talk the talk, they walk it! TR will challenge and test your skills creating your peak condition self . Work life balance is 2nd to none!</t>
  </si>
  <si>
    <t>Everyone here has a true sense of partnership and desire to make people around them better. The company truly nurtures diversity within the ranks. they just don't talk the talk, they walk it! TR will challenge and test your skills creating your peak condition self . Work life balance is nd to none!</t>
  </si>
  <si>
    <t xml:space="preserve">everyone here has a true sense of partnership and desire to make people around them better the company truly nurtures diversity within the ranks they just don t talk the talk they walk it tr will challenge and test your skills creating your peak condition self work life balance is nd to none </t>
  </si>
  <si>
    <t>company, balance, people</t>
  </si>
  <si>
    <t>Amazing Orientation and Training curriculum Inclusive and Diverse company Leadership gives you the tools and support needed for success Great Facilities and equipment Fun activities and Events Social awareness and activities play a huge role in day to day Competitive Pay LOVE MY JOB and MY COMPANY!!!!</t>
  </si>
  <si>
    <t xml:space="preserve">amazing orientation and training curriculum inclusive and diverse company leadership gives you the tools and support needed for success great facilities and equipment fun activities and events social awareness and activities play a huge role in day to day competitive pay love my job and my company </t>
  </si>
  <si>
    <t>Highly engaging and collaborative environment which advocates for diversity and inclusion of background and thought.</t>
  </si>
  <si>
    <t xml:space="preserve">highly engaging and collaborative environment which advocates for diversity and inclusion of background and thought </t>
  </si>
  <si>
    <t>Diversity and Inclusion Work-Life Balance Emphasis on Employee Engagement</t>
  </si>
  <si>
    <t>diversity and inclusion work life balance emphasis on employee engagement</t>
  </si>
  <si>
    <t xml:space="preserve"> very good work environment not so much politic flexible working hours</t>
  </si>
  <si>
    <t>work, environment, hours, working</t>
  </si>
  <si>
    <t>The culture is excellent. TR does a great job organizing volunteer efforts, fun activities, and career development.</t>
  </si>
  <si>
    <t xml:space="preserve">the culture is excellent tr does a great job organizing volunteer efforts fun activities and career development </t>
  </si>
  <si>
    <t>strong brand all over the world</t>
  </si>
  <si>
    <t>Good Ethical Environment, awesome balance between life and work.</t>
  </si>
  <si>
    <t xml:space="preserve">good ethical environment awesome balance between life and work </t>
  </si>
  <si>
    <t>A market leader in Financial Data.</t>
  </si>
  <si>
    <t xml:space="preserve">a market leader in financial data </t>
  </si>
  <si>
    <t>Good for student / first job, most often work-life balance, english-speaking company to some extent</t>
  </si>
  <si>
    <t>good for student first job most often work life balance english speaking company to some extent</t>
  </si>
  <si>
    <t>Not a perfect company but great work experience</t>
  </si>
  <si>
    <t>not a perfect company but great work experience</t>
  </si>
  <si>
    <t>Friendly People , Relaxed Culture and fun company to work for</t>
  </si>
  <si>
    <t>friendly people relaxed culture and fun company to work for</t>
  </si>
  <si>
    <t>Everything is good about this company</t>
  </si>
  <si>
    <t>everything is good about this company</t>
  </si>
  <si>
    <t>Amongs the best work-life balance I experienced in India, compensation structures highly competitive in the industry</t>
  </si>
  <si>
    <t>amongs the best work life balance i experienced in india compensation structures highly competitive in the industry</t>
  </si>
  <si>
    <t>Empresa que oferece oportunidades de carreira, sem distinÃ§Ã£o de cor, raÃ§a, religiÃ£o, orientaÃ§Ã£o sexual . Conceituada no mercado , bom ambiente no geral e tem boa visibilidade , oportunidade de aprendizado Ã© boa, mas depende de cada profissional mais do que da prÃ³pria empresa</t>
  </si>
  <si>
    <t>empresa que oferece oportunidades de carreira sem distinÃ§Ã£o de cor raÃ§a religiÃ£o orientaÃ§Ã£o sexual conceituada no mercado bom ambiente no geral e tem boa visibilidade oportunidade de aprendizado Ã© boa mas depende de cada profissional mais do que da prÃ³pria empresa</t>
  </si>
  <si>
    <t>Estabilidad y beneficios: snacks, vacaciones, oficina con buenos servicios y buen clima laboral. Los superiores son muy abiertos a charlar todo.</t>
  </si>
  <si>
    <t xml:space="preserve">estabilidad y beneficios snacks vacaciones oficina con buenos servicios y buen clima laboral los superiores son muy abiertos a charlar todo </t>
  </si>
  <si>
    <t>Minimal office politics, Cross cultural teams Diversity</t>
  </si>
  <si>
    <t>minimal office politics cross cultural teams diversity</t>
  </si>
  <si>
    <t>good work life balanace cab faciliy</t>
  </si>
  <si>
    <t>Great people, stable company, great benefits</t>
  </si>
  <si>
    <t>great people stable company great benefits</t>
  </si>
  <si>
    <t>TR has an overall good corporate culture, work-life balance policies, EEO policy, and ERGs. It is overall a positive work environment and I enjoyed my tenure there.</t>
  </si>
  <si>
    <t xml:space="preserve">tr has an overall good corporate culture work life balance policies eeo policy and ergs it is overall a positive work environment and i enjoyed my tenure there </t>
  </si>
  <si>
    <t>Excellent company, great growth potential, great people</t>
  </si>
  <si>
    <t>excellent company great growth potential great people</t>
  </si>
  <si>
    <t>I donâ€™t see any Pros</t>
  </si>
  <si>
    <t>i don t see any pros</t>
  </si>
  <si>
    <t>+ working environment, + appreciation, + positive attitude, + senior management, + benefits.</t>
  </si>
  <si>
    <t xml:space="preserve"> working environment appreciation positive attitude senior management benefits </t>
  </si>
  <si>
    <t>The people and the atmosphere of co-operation. The 4 values of Trust, Partnership, Innovation and Performance do translate into people taking the right actions.</t>
  </si>
  <si>
    <t>The people and the atmosphere of co-operation. The values of Trust, Partnership, Innovation and Performance do translate into people taking the right actions.</t>
  </si>
  <si>
    <t xml:space="preserve">the people and the atmosphere of co operation the values of trust partnership innovation and performance do translate into people taking the right actions </t>
  </si>
  <si>
    <t>Flexible environment, Much online learning resources</t>
  </si>
  <si>
    <t>flexible environment much online learning resources</t>
  </si>
  <si>
    <t>No work pressure. Employees are valued.</t>
  </si>
  <si>
    <t xml:space="preserve">no work pressure employees are valued </t>
  </si>
  <si>
    <t>It's a large company, so there are definitely some well intentioned and bright folks. Market competitive compensation.</t>
  </si>
  <si>
    <t xml:space="preserve">it s a large company so there are definitely some well intentioned and bright folks market competitive compensation </t>
  </si>
  <si>
    <t>Great place to work here</t>
  </si>
  <si>
    <t>great place to work here</t>
  </si>
  <si>
    <t>Good benefits Good work life balance</t>
  </si>
  <si>
    <t>good benefits good work life balance</t>
  </si>
  <si>
    <t>Flexible working hours coaching and in-house training Diverse working environment Company Benefits</t>
  </si>
  <si>
    <t>flexible working hours coaching and in house training diverse working environment company benefits</t>
  </si>
  <si>
    <t>hours, environment, working</t>
  </si>
  <si>
    <t>good company to work work balance good</t>
  </si>
  <si>
    <t>great work life balance, job security, excellent colleagues, lifestyle company, open door and round table policies. this is all with respect to the LMS department</t>
  </si>
  <si>
    <t>great work life balance job security excellent colleagues lifestyle company open door and round table policies this is all with respect to the lms department</t>
  </si>
  <si>
    <t>Friendly team, nice working environment</t>
  </si>
  <si>
    <t>friendly team nice working environment</t>
  </si>
  <si>
    <t>Great atmosphere, wonderful colleagues, best job</t>
  </si>
  <si>
    <t>great atmosphere wonderful colleagues best job</t>
  </si>
  <si>
    <t>Good Work/Life balance, possible to work from home, you don't really have to work hard , good benefits. Good place for working moms.</t>
  </si>
  <si>
    <t xml:space="preserve">good work life balance possible to work from home you don t really have to work hard good benefits good place for working moms </t>
  </si>
  <si>
    <t>work, place, working</t>
  </si>
  <si>
    <t>Lots to learn on work.</t>
  </si>
  <si>
    <t xml:space="preserve">lots to learn on work </t>
  </si>
  <si>
    <t>-Management actually knows the names of their employees -Lots of room to grow within the company -The people are friendly and the dress is fairly casual (polos with jeans).</t>
  </si>
  <si>
    <t xml:space="preserve"> management actually knows the names of their employees lots of room to grow within the company the people are friendly and the dress is fairly casual polos with jeans </t>
  </si>
  <si>
    <t>company, friendly, people</t>
  </si>
  <si>
    <t>Flexible, good atmosphere and good professional people</t>
  </si>
  <si>
    <t>flexible good atmosphere and good professional people</t>
  </si>
  <si>
    <t>good company to work for</t>
  </si>
  <si>
    <t>excellent products, good people, good benefits</t>
  </si>
  <si>
    <t>excellent products good people good benefits</t>
  </si>
  <si>
    <t>Work/life balance- 35 hour week</t>
  </si>
  <si>
    <t>Work/life balance- hour week</t>
  </si>
  <si>
    <t>work life balance hour week</t>
  </si>
  <si>
    <t>Good people, team culture. Supports career development.</t>
  </si>
  <si>
    <t xml:space="preserve">good people team culture supports career development </t>
  </si>
  <si>
    <t>None. Management really destroying the company. Sad</t>
  </si>
  <si>
    <t>none management really destroying the company sad</t>
  </si>
  <si>
    <t>Flexibility- work schedule /work from home Casual Business Attire Free parking</t>
  </si>
  <si>
    <t>flexibility work schedule work from home casual business attire free parking</t>
  </si>
  <si>
    <t>the company is very good</t>
  </si>
  <si>
    <t>Cares about employers and benefits are good</t>
  </si>
  <si>
    <t>cares about employers and benefits are good</t>
  </si>
  <si>
    <t>Very good colleagues; decent benefits; work from home option available. Very polite corporate culture; perhaps a bit too polite. The new F&amp;R organization may actually provide opportunities that would not have otherwise been available.</t>
  </si>
  <si>
    <t xml:space="preserve">very good colleagues decent benefits work from home option available very polite corporate culture perhaps a bit too polite the new f r organization may actually provide opportunities that would not have otherwise been available </t>
  </si>
  <si>
    <t>Great work environment. Friendly atmosphere.</t>
  </si>
  <si>
    <t xml:space="preserve">great work environment friendly atmosphere </t>
  </si>
  <si>
    <t>ESPP and fair salary. I was trusted by my manager to do my job and wasn't micromanaged.</t>
  </si>
  <si>
    <t xml:space="preserve">espp and fair salary i was trusted by my manager to do my job and wasn t micromanaged </t>
  </si>
  <si>
    <t>Pessoas sÃ£o muito fÃ¡ceis de trabalhar na mesma equipe, o que facilita a conduÃ§Ã£o do trabalho no dia-a-dia. AlÃ©m disso, a empresa respeita o horÃ¡rio e dÃ¡ uma certa liberdade ao funcionÃ¡rio para exercer suas atividades.</t>
  </si>
  <si>
    <t xml:space="preserve">pessoas sÃ£o muito fÃ¡ceis de trabalhar na mesma equipe o que facilita a conduÃ§Ã£o do trabalho no dia a dia alÃ©m disso a empresa respeita o horÃ¡rio e dÃ¡ uma certa liberdade ao funcionÃ¡rio para exercer suas atividades </t>
  </si>
  <si>
    <t>Healthy working environment; hands-on managers who focus not only in your development as an asset for the company but also as a holistic person; Great benefits</t>
  </si>
  <si>
    <t>healthy working environment hands on managers who focus not only in your development as an asset for the company but also as a holistic person great benefits</t>
  </si>
  <si>
    <t>Good work life balance. Stable environment.</t>
  </si>
  <si>
    <t xml:space="preserve">good work life balance stable environment </t>
  </si>
  <si>
    <t>Huge cafeteria,Shuttle services , Nice Gym</t>
  </si>
  <si>
    <t>huge cafeteria shuttle services nice gym</t>
  </si>
  <si>
    <t>Good team environment, nice people.</t>
  </si>
  <si>
    <t xml:space="preserve">good team environment nice people </t>
  </si>
  <si>
    <t>Fixed working hours, best shift timing, cab facility, work life balance, good environment</t>
  </si>
  <si>
    <t>fixed working hours best shift timing cab facility work life balance good environment</t>
  </si>
  <si>
    <t>It is a great place to work, especially for women. It gives lot of flexibility for women to manage both family and work.</t>
  </si>
  <si>
    <t xml:space="preserve">it is a great place to work especially for women it gives lot of flexibility for women to manage both family and work </t>
  </si>
  <si>
    <t>Its a market leader; and willing to invest in its products. The people are passionate about what they do and care about thier customers</t>
  </si>
  <si>
    <t>its a market leader and willing to invest in its products the people are passionate about what they do and care about thier customers</t>
  </si>
  <si>
    <t>Working at Thomson Reuters over the years ran hot and cold. There were good spells where I was able to contribute greatly, learn some new practices. The benefits were pretty good, the salary was decent, it could have been better. The chance to be recognized widely for individual contributions was a special program for such a large company. The flexibility of managers with regard to onsite schedules was also a nice... feature of working here.</t>
  </si>
  <si>
    <t xml:space="preserve">working at thomson reuters over the years ran hot and cold there were good spells where i was able to contribute greatly learn some new practices the benefits were pretty good the salary was decent it could have been better the chance to be recognized widely for individual contributions was a special program for such a large company the flexibility of managers with regard to onsite schedules was also a nice feature of working here </t>
  </si>
  <si>
    <t>salary, benefits, working</t>
  </si>
  <si>
    <t>Great up-to-date working environment and benefits.</t>
  </si>
  <si>
    <t xml:space="preserve">great up to date working environment and benefits </t>
  </si>
  <si>
    <t>Peers are good to work with. Potential in the proposition</t>
  </si>
  <si>
    <t>peers are good to work with potential in the proposition</t>
  </si>
  <si>
    <t>Good environment Good Salary Stability Partnership</t>
  </si>
  <si>
    <t>good environment good salary stability partnership</t>
  </si>
  <si>
    <t>No much work pressure Easy going company Lots of leave Good worklife balance</t>
  </si>
  <si>
    <t>no much work pressure easy going company lots of leave good worklife balance</t>
  </si>
  <si>
    <t>balance, work, pressure, company</t>
  </si>
  <si>
    <t>Good work life balance Women oriented company</t>
  </si>
  <si>
    <t>good work life balance women oriented company</t>
  </si>
  <si>
    <t>great colleagues, nice work life balance</t>
  </si>
  <si>
    <t>great colleagues nice work life balance</t>
  </si>
  <si>
    <t>Company is awesome work culture</t>
  </si>
  <si>
    <t>company is awesome work culture</t>
  </si>
  <si>
    <t>You are able to work from home</t>
  </si>
  <si>
    <t>you are able to work from home</t>
  </si>
  <si>
    <t>Company is very good.. Lot of good opportunities to grow.</t>
  </si>
  <si>
    <t xml:space="preserve">company is very good lot of good opportunities to grow </t>
  </si>
  <si>
    <t>Smart people (technology), interesting scaled problems, hands on learning is what you make of it, supportive people for initiatives and opportunities.</t>
  </si>
  <si>
    <t xml:space="preserve">smart people technology interesting scaled problems hands on learning is what you make of it supportive people for initiatives and opportunities </t>
  </si>
  <si>
    <t>Latest technologies we can learn and friendly environment</t>
  </si>
  <si>
    <t>latest technologies we can learn and friendly environment</t>
  </si>
  <si>
    <t>friendly, environment</t>
  </si>
  <si>
    <t>Great work and life balance</t>
  </si>
  <si>
    <t>great work and life balance</t>
  </si>
  <si>
    <t xml:space="preserve"> good work life balance positive culture and values smart and talented peers many internal opportunities nice technologies good brand reputation</t>
  </si>
  <si>
    <t>balance, smart, culture, talented, work</t>
  </si>
  <si>
    <t>Learned a lot. Good co workers</t>
  </si>
  <si>
    <t>learned a lot good co workers</t>
  </si>
  <si>
    <t>Reputable company. Less micromanagement. Flexible working arrangement.</t>
  </si>
  <si>
    <t xml:space="preserve">reputable company less micromanagement flexible working arrangement </t>
  </si>
  <si>
    <t>Trabalhava na DomÃ­nio Sistemas, e virei funcionÃ¡rio da Thomson Reuters logo apÃ³s a incorporaÃ§Ã£o. O Ãºnico ponto positivo Ã© a localizaÃ§Ã£o da empresa, bem no centro da cidade com fÃ¡cil acesso.</t>
  </si>
  <si>
    <t xml:space="preserve">trabalhava na domÃ­nio sistemas e virei funcionÃ¡rio da thomson reuters logo apÃ³s a incorporaÃ§Ã£o o Ãºnico ponto positivo Ã© a localizaÃ§Ã£o da empresa bem no centro da cidade com fÃ¡cil acesso </t>
  </si>
  <si>
    <t>EquilÃ­brio entre trabalho e vida pessoal. Os desafios sempre foram grandes, e em momentos especÃ­ficos esse equilÃ­brio nÃ£o era mantido, mas na grande maioria do tempo era possÃ­vel equilibrar bem as duas coisas.</t>
  </si>
  <si>
    <t xml:space="preserve">equilÃ­brio entre trabalho e vida pessoal os desafios sempre foram grandes e em momentos especÃ­ficos esse equilÃ­brio nÃ£o era mantido mas na grande maioria do tempo era possÃ­vel equilibrar bem as duas coisas </t>
  </si>
  <si>
    <t>Large company, any intelligent employee with a good work ethic should be able to find a comfortable place and provide value.</t>
  </si>
  <si>
    <t xml:space="preserve">large company any intelligent employee with a good work ethic should be able to find a comfortable place and provide value </t>
  </si>
  <si>
    <t>Really good benefits, generally nice people and managers flexible hours and lots of rewards and bonuses available!</t>
  </si>
  <si>
    <t xml:space="preserve">really good benefits generally nice people and managers flexible hours and lots of rewards and bonuses available </t>
  </si>
  <si>
    <t>hours, flexible, people</t>
  </si>
  <si>
    <t>place with Good Work Life Balance.</t>
  </si>
  <si>
    <t xml:space="preserve">place with good work life balance </t>
  </si>
  <si>
    <t>Can be steady work, very friendly staff</t>
  </si>
  <si>
    <t>can be steady work very friendly staff</t>
  </si>
  <si>
    <t>Infrastructure are good. They try to create comfortable atmosphere for long working hours.</t>
  </si>
  <si>
    <t xml:space="preserve">infrastructure are good they try to create comfortable atmosphere for long working hours </t>
  </si>
  <si>
    <t>The work atmosphere is cooperative rather than competitive. Everyone works as a team to accomplish tasks and really cares about providing the best service to customers.</t>
  </si>
  <si>
    <t xml:space="preserve">the work atmosphere is cooperative rather than competitive everyone works as a team to accomplish tasks and really cares about providing the best service to customers </t>
  </si>
  <si>
    <t>Employee Friendly and flexible work shifts</t>
  </si>
  <si>
    <t>employee friendly and flexible work shifts</t>
  </si>
  <si>
    <t>Established model for success based on merit</t>
  </si>
  <si>
    <t>established model for success based on merit</t>
  </si>
  <si>
    <t>Good pay, flexible work hours, Commuting</t>
  </si>
  <si>
    <t>good pay flexible work hours commuting</t>
  </si>
  <si>
    <t>good work life balance at the company</t>
  </si>
  <si>
    <t>Employee friendly company/HR policies Good work-life balance Knowledgeable, Helpful, good people Lot of learning opportunities healthy, lively newsroom</t>
  </si>
  <si>
    <t>employee friendly company hr policies good work life balance knowledgeable helpful good people lot of learning opportunities healthy lively newsroom</t>
  </si>
  <si>
    <t>balance, friendly, people</t>
  </si>
  <si>
    <t>Incredible work-life balance, great working hours, great people (TR Legal), nice benefits and satisfying salary. Love the culture, the values and the social events tailored for and by employees.</t>
  </si>
  <si>
    <t xml:space="preserve">incredible work life balance great working hours great people tr legal nice benefits and satisfying salary love the culture the values and the social events tailored for and by employees </t>
  </si>
  <si>
    <t>great, benefits, people, working</t>
  </si>
  <si>
    <t>Interview process, benefits, training and atmosphere</t>
  </si>
  <si>
    <t>interview process benefits training and atmosphere</t>
  </si>
  <si>
    <t>Collaborative environment where people really care about what they do for customers and contributing to society. Employee and customer engagement are priorities, as is social responsibility. Tremendous investment in Canada, technology, top quality reliable and accurate information serving professionals who depend on it to make important decisions - Legal, Tax, Banking and news. I'm very proud to work at a company... that matters.</t>
  </si>
  <si>
    <t xml:space="preserve">collaborative environment where people really care about what they do for customers and contributing to society employee and customer engagement are priorities as is social responsibility tremendous investment in canada technology top quality reliable and accurate information serving professionals who depend on it to make important decisions legal tax banking and news i m very proud to work at a company that matters </t>
  </si>
  <si>
    <t>Empresa com bom ambiente de trabalho, clima amistoso entre os colegas, horÃ¡rio flexÃ­vel e com bons benefÃ­cios. NÃ£o hÃ¡ rotatividade em algumas Ã¡reas.</t>
  </si>
  <si>
    <t xml:space="preserve">empresa com bom ambiente de trabalho clima amistoso entre os colegas horÃ¡rio flexÃ­vel e com bons benefÃ­cios nÃ£o hÃ¡ rotatividade em algumas Ã¡reas </t>
  </si>
  <si>
    <t xml:space="preserve"> good work life balance have opportunity to work on latest technologies</t>
  </si>
  <si>
    <t>Highly ethical company with a large amount of community involvement everywhere they have a presence. Great culture and a genuine care for employees.</t>
  </si>
  <si>
    <t xml:space="preserve">highly ethical company with a large amount of community involvement everywhere they have a presence great culture and a genuine care for employees </t>
  </si>
  <si>
    <t>good work atmosphere, chill relaxed</t>
  </si>
  <si>
    <t>good work atmosphere chill relaxed</t>
  </si>
  <si>
    <t>Relaxed environment, friendly employees, good retirement plan, good engagement for employees, job enables you to collaborate with other countries, too many activities for millennials</t>
  </si>
  <si>
    <t>relaxed environment friendly employees good retirement plan good engagement for employees job enables you to collaborate with other countries too many activities for millennials</t>
  </si>
  <si>
    <t>Salario em dia, bom ambiente de trabalho, animosidade entre colaboradores, otima localizaÃ§ao, bons benefÃ­cios tais como 14 salario, ticket alimentaÃ§ao com um valor justo.</t>
  </si>
  <si>
    <t>Salario em dia, bom ambiente de trabalho, animosidade entre colaboradores, otima localizaÃ§ao, bons benefÃ­cios tais como salario, ticket alimentaÃ§ao com um valor justo.</t>
  </si>
  <si>
    <t xml:space="preserve">salario em dia bom ambiente de trabalho animosidade entre colaboradores otima localizaÃ§ao bons benefÃ­cios tais como salario ticket alimentaÃ§ao com um valor justo </t>
  </si>
  <si>
    <t>Trabalho em equipe, ambiente descontraÃ­do, Ã³tima localizaÃ§Ã£o de sÃ£o paulo, benefÃ­cios, empresa multinacional com diversas filias em diversos paÃ­ses.</t>
  </si>
  <si>
    <t xml:space="preserve">trabalho em equipe ambiente descontraÃ­do Ã³tima localizaÃ§Ã£o de sÃ£o paulo benefÃ­cios empresa multinacional com diversas filias em diversos paÃ­ses </t>
  </si>
  <si>
    <t>Very experienced senior engineers and team leads</t>
  </si>
  <si>
    <t>very experienced senior engineers and team leads</t>
  </si>
  <si>
    <t>senior</t>
  </si>
  <si>
    <t>The people! Everyone here is very supportive, courteous, and friendly. On top of that the company really seems to care about its employees. The pay is good , the benefits are great(Health insurance from day one, three weeks vacation your first year, two volunteer days, floating holidays, plus six sick days!) I could go on and on about the good things about working here, like the company sending us home to work... remotely because the weather was going to get bad, but there isn't enough room.</t>
  </si>
  <si>
    <t xml:space="preserve">the people everyone here is very supportive courteous and friendly on top of that the company really seems to care about its employees the pay is good the benefits are great health insurance from day one three weeks vacation your first year two volunteer days floating holidays plus six sick days i could go on and on about the good things about working here like the company sending us home to work remotely because the weather was going to get bad but there isn t enough room </t>
  </si>
  <si>
    <t>company, insurance, pay, home, benefits, working</t>
  </si>
  <si>
    <t>No hay. Fue una mala experiencia laboral</t>
  </si>
  <si>
    <t>no hay fue una mala experiencia laboral</t>
  </si>
  <si>
    <t>Best reason is Reuters is one of the biggest news agency in the world. proud to be a part of it.</t>
  </si>
  <si>
    <t xml:space="preserve">best reason is reuters is one of the biggest news agency in the world proud to be a part of it </t>
  </si>
  <si>
    <t>Extended, paid maternity leaves. Can work from home if you are really sick or during other unavoidable circumstances. Flexible working hours</t>
  </si>
  <si>
    <t>extended paid maternity leaves can work from home if you are really sick or during other unavoidable circumstances flexible working hours</t>
  </si>
  <si>
    <t>home, work, hours, working</t>
  </si>
  <si>
    <t>Best place for the freshers . Nice work culture.</t>
  </si>
  <si>
    <t xml:space="preserve">best place for the freshers nice work culture </t>
  </si>
  <si>
    <t>+ 15 annual leave + Good Bonus + Good environment + Work live balance</t>
  </si>
  <si>
    <t xml:space="preserve"> annual leave good bonus good environment work live balance</t>
  </si>
  <si>
    <t>environment, balance</t>
  </si>
  <si>
    <t>Great people, professional environment Great work location. Room for advancement if you put in the time and effort. God salary and advancement potential.</t>
  </si>
  <si>
    <t xml:space="preserve">great people professional environment great work location room for advancement if you put in the time and effort god salary and advancement potential </t>
  </si>
  <si>
    <t>work, salary, environment</t>
  </si>
  <si>
    <t>Benefits are mostly pretty good.</t>
  </si>
  <si>
    <t xml:space="preserve">benefits are mostly pretty good </t>
  </si>
  <si>
    <t>12 hour shift working day and working 4 days and off 4 days which will have longer personal life days for relax</t>
  </si>
  <si>
    <t xml:space="preserve"> hour shift working day and working days and off days which will have longer personal life days for relax</t>
  </si>
  <si>
    <t>Good company to work, Employee satisfaction will be good.</t>
  </si>
  <si>
    <t xml:space="preserve">good company to work employee satisfaction will be good </t>
  </si>
  <si>
    <t>Very professional and goal oriented</t>
  </si>
  <si>
    <t>very professional and goal oriented</t>
  </si>
  <si>
    <t>Terrific company Outstanding colleagues Great work environment</t>
  </si>
  <si>
    <t>terrific company outstanding colleagues great work environment</t>
  </si>
  <si>
    <t>I have met and worked alongside some great people at Thomson Reuters.</t>
  </si>
  <si>
    <t xml:space="preserve">i have met and worked alongside some great people at thomson reuters </t>
  </si>
  <si>
    <t>Flexibilty and pay is fair</t>
  </si>
  <si>
    <t>flexibilty and pay is fair</t>
  </si>
  <si>
    <t>Good learning, Great work culture</t>
  </si>
  <si>
    <t>good learning great work culture</t>
  </si>
  <si>
    <t>Lots of opportunity to learn and teach Liberal work-at-home policy</t>
  </si>
  <si>
    <t>lots of opportunity to learn and teach liberal work at home policy</t>
  </si>
  <si>
    <t xml:space="preserve"> nice place good for learning</t>
  </si>
  <si>
    <t>Good organization for first job</t>
  </si>
  <si>
    <t>good organization for first job</t>
  </si>
  <si>
    <t>Good opportunities and decent payscale</t>
  </si>
  <si>
    <t>good opportunities and decent payscale</t>
  </si>
  <si>
    <t>Best work life balance and learning space</t>
  </si>
  <si>
    <t>best work life balance and learning space</t>
  </si>
  <si>
    <t>Parceria entre os funcionÃ¡rios, facilidade na comunicaÃ§Ã£o, possibilidade de ir para outro paÃ­s</t>
  </si>
  <si>
    <t>parceria entre os funcionÃ¡rios facilidade na comunicaÃ§Ã£o possibilidade de ir para outro paÃ­s</t>
  </si>
  <si>
    <t>Global organization, great benefits. Lots of opportunities if you are willing to relocate to TX.</t>
  </si>
  <si>
    <t xml:space="preserve">global organization great benefits lots of opportunities if you are willing to relocate to tx </t>
  </si>
  <si>
    <t>Great company, flexible, provides several employee appreciation events or letters. Is generally concerned about their employees and how they are doing.</t>
  </si>
  <si>
    <t xml:space="preserve">great company flexible provides several employee appreciation events or letters is generally concerned about their employees and how they are doing </t>
  </si>
  <si>
    <t>I like to work in a global company, which gives me the opportunity to share my experience and encourages me to live innovation every day.</t>
  </si>
  <si>
    <t xml:space="preserve">i like to work in a global company which gives me the opportunity to share my experience and encourages me to live innovation every day </t>
  </si>
  <si>
    <t>Great innovative company that strives to be the leader in the industry. Everyone at TR is friendly, welcoming and intelligent.</t>
  </si>
  <si>
    <t xml:space="preserve">great innovative company that strives to be the leader in the industry everyone at tr is friendly welcoming and intelligent </t>
  </si>
  <si>
    <t>Flexible and supportive Depending on location - good career development opportunities Opportunity to stretch through projects and other activities Socially responsible Cares about having a diverse workforce for the right reasons and invests</t>
  </si>
  <si>
    <t>flexible and supportive depending on location good career development opportunities opportunity to stretch through projects and other activities socially responsible cares about having a diverse workforce for the right reasons and invests</t>
  </si>
  <si>
    <t>Plenty of opportunities for growth.</t>
  </si>
  <si>
    <t xml:space="preserve">plenty of opportunities for growth </t>
  </si>
  <si>
    <t>Great global presence and brand name</t>
  </si>
  <si>
    <t>great global presence and brand name</t>
  </si>
  <si>
    <t>Good salary, good atmosphere, free coffee, opportunity to grow, on site cafeteria with low prices and nice variety of food.</t>
  </si>
  <si>
    <t xml:space="preserve">good salary good atmosphere free coffee opportunity to grow on site cafeteria with low prices and nice variety of food </t>
  </si>
  <si>
    <t>Travel, outings, people, manager, location choices</t>
  </si>
  <si>
    <t>travel outings people manager location choices</t>
  </si>
  <si>
    <t>Work life balance is tremendous.</t>
  </si>
  <si>
    <t xml:space="preserve">work life balance is tremendous </t>
  </si>
  <si>
    <t>Very flexible work schedules, good work/life balance, good culture, and friendly work environment.</t>
  </si>
  <si>
    <t xml:space="preserve">very flexible work schedules good work life balance good culture and friendly work environment </t>
  </si>
  <si>
    <t>work, flexible, friendly</t>
  </si>
  <si>
    <t>Parceria de alguns profissionais pela necessidade devido a falta de visÃ£o estratÃ©gica nome conceituado mundialmente</t>
  </si>
  <si>
    <t>parceria de alguns profissionais pela necessidade devido a falta de visÃ£o estratÃ©gica nome conceituado mundialmente</t>
  </si>
  <si>
    <t>Agile shop, Easy relaxed environment</t>
  </si>
  <si>
    <t>agile shop easy relaxed environment</t>
  </si>
  <si>
    <t>Employees will have job satisfation will comparitively less stress</t>
  </si>
  <si>
    <t>employees will have job satisfation will comparitively less stress</t>
  </si>
  <si>
    <t xml:space="preserve"> great work hours great benefits offices around the world</t>
  </si>
  <si>
    <t>hours, work, benefits</t>
  </si>
  <si>
    <t>Thomson Reuters is a great company to work for! They do care about the employee and the work-life balance in the company is the highlight that every employee talks out! Because it is an International company with presence in more than 100 countries, you will find opportunities to change locations. Also within the company there are many business sectors and therefore you can also change your career path without... having to change the company. The atmosphere is great! The companyÂ´s culture is really enjoyable and I will say that the weird thing would be to find somebody that is not friendly.</t>
  </si>
  <si>
    <t>Thomson Reuters is a great company to work for! They do care about the employee and the work-life balance in the company is the highlight that every employee talks out! Because it is an International company with presence in more than countries, you will find opportunities to change locations. Also within the company there are many business sectors and therefore you can also change your career path without... having to change the company. The atmosphere is great! The companyÂ´s culture is really enjoyable and I will say that the weird thing would be to find somebody that is not friendly.</t>
  </si>
  <si>
    <t xml:space="preserve">thomson reuters is a great company to work for they do care about the employee and the work life balance in the company is the highlight that every employee talks out because it is an international company with presence in more than countries you will find opportunities to change locations also within the company there are many business sectors and therefore you can also change your career path without having to change the company the atmosphere is great the company s culture is really enjoyable and i will say that the weird thing would be to find somebody that is not friendly </t>
  </si>
  <si>
    <t>balance, company, culture, work, great</t>
  </si>
  <si>
    <t>very good work/life balanced working environment</t>
  </si>
  <si>
    <t>very good work life balanced working environment</t>
  </si>
  <si>
    <t>Good work life balance. Some interesting projects.</t>
  </si>
  <si>
    <t xml:space="preserve">good work life balance some interesting projects </t>
  </si>
  <si>
    <t>Great working environment and collaborative international culture.</t>
  </si>
  <si>
    <t xml:space="preserve">great working environment and collaborative international culture </t>
  </si>
  <si>
    <t>Large environment, opportunity for growth, and lots of learning if you are the type to seek it out. Management is overall looking for the teams best interest and some are also looking for your best interest as well. Work/life balance is amazing. Working for home isn't an issue, just get your work done and attend your meetings but depends on your manager.</t>
  </si>
  <si>
    <t xml:space="preserve">large environment opportunity for growth and lots of learning if you are the type to seek it out management is overall looking for the teams best interest and some are also looking for your best interest as well work life balance is amazing working for home isn t an issue just get your work done and attend your meetings but depends on your manager </t>
  </si>
  <si>
    <t>Culture is very important to Thomson Reuters</t>
  </si>
  <si>
    <t>culture is very important to thomson reuters</t>
  </si>
  <si>
    <t>Great products to sell, captive market, some great people, can work from home or the Scarborough or downtown Toronto offices</t>
  </si>
  <si>
    <t>great products to sell captive market some great people can work from home or the scarborough or downtown toronto offices</t>
  </si>
  <si>
    <t xml:space="preserve"> very professional environment best colleagues and most if not all are willing to help you out great work life balance</t>
  </si>
  <si>
    <t>Colleagues are great and professional. Always able to request some feedback and people are always available to help out if there is anything.</t>
  </si>
  <si>
    <t xml:space="preserve">colleagues are great and professional always able to request some feedback and people are always available to help out if there is anything </t>
  </si>
  <si>
    <t>Encourages creativity at all levels. The work I do is interesting and meaningful and I feel like we are the best company to tackle many of the problems we do.</t>
  </si>
  <si>
    <t xml:space="preserve">encourages creativity at all levels the work i do is interesting and meaningful and i feel like we are the best company to tackle many of the problems we do </t>
  </si>
  <si>
    <t>Great people, great pay and grade-a products. The investment in products is a plus and TR is certainly at the forefront of the industry.</t>
  </si>
  <si>
    <t xml:space="preserve">great people great pay and grade a products the investment in products is a plus and tr is certainly at the forefront of the industry </t>
  </si>
  <si>
    <t>1) Good learning experience 2) Great work ethic</t>
  </si>
  <si>
    <t>) Good learning experience ) Great work ethic</t>
  </si>
  <si>
    <t xml:space="preserve"> good learning experience great work ethic</t>
  </si>
  <si>
    <t>Good working conditions, independancy of individual work organisation. Of course within existing software applications. Featuring off activities not directly related to job</t>
  </si>
  <si>
    <t>good working conditions independancy of individual work organisation of course within existing software applications featuring off activities not directly related to job</t>
  </si>
  <si>
    <t>Its really an awesome company .Everything is too good here.</t>
  </si>
  <si>
    <t xml:space="preserve">its really an awesome company everything is too good here </t>
  </si>
  <si>
    <t>Autonomy. Access to wide range of products and solutions</t>
  </si>
  <si>
    <t>autonomy access to wide range of products and solutions</t>
  </si>
  <si>
    <t>Benefits are great. Prospects look good</t>
  </si>
  <si>
    <t>benefits are great prospects look good</t>
  </si>
  <si>
    <t>Benefits and perks, management encourages work-life balance.</t>
  </si>
  <si>
    <t xml:space="preserve">benefits and perks management encourages work life balance </t>
  </si>
  <si>
    <t>Nice Location Good atmosphere ok benefits</t>
  </si>
  <si>
    <t>nice location good atmosphere ok benefits</t>
  </si>
  <si>
    <t>Flexibility and time off. Relaxed work environment - if you're looking at a cool job.</t>
  </si>
  <si>
    <t xml:space="preserve">flexibility and time off relaxed work environment if you re looking at a cool job </t>
  </si>
  <si>
    <t>Great Team to work with</t>
  </si>
  <si>
    <t>great team to work with</t>
  </si>
  <si>
    <t>Good Work Environment, Friendly Team</t>
  </si>
  <si>
    <t>good work environment friendly team</t>
  </si>
  <si>
    <t>Nice place to work. Learn &amp; Growth opportunities available.</t>
  </si>
  <si>
    <t xml:space="preserve">nice place to work learn growth opportunities available </t>
  </si>
  <si>
    <t>Constantes novos desafios por ser uma empresa global, possibilidade de aprender novas tecnologias e contar com especialistas para dar suporte.</t>
  </si>
  <si>
    <t xml:space="preserve">constantes novos desafios por ser uma empresa global possibilidade de aprender novas tecnologias e contar com especialistas para dar suporte </t>
  </si>
  <si>
    <t>A Thomson Reuters Ã© uma Ã³tima empresa, com oportunidades de crescimento, tecnologia de ponta, abrangÃªncia global e que investe para manter-se atualizada e competitiva.</t>
  </si>
  <si>
    <t xml:space="preserve">a thomson reuters Ã© uma Ã³tima empresa com oportunidades de crescimento tecnologia de ponta abrangÃªncia global e que investe para manter se atualizada e competitiva </t>
  </si>
  <si>
    <t>Good work environment, Work Life balance</t>
  </si>
  <si>
    <t>good work environment work life balance</t>
  </si>
  <si>
    <t>Amazing company to work with. Will never feel like parting ways</t>
  </si>
  <si>
    <t>amazing company to work with will never feel like parting ways</t>
  </si>
  <si>
    <t>Easy place to work, work life balance</t>
  </si>
  <si>
    <t>easy place to work work life balance</t>
  </si>
  <si>
    <t>HorÃ¡rio de trabalho flexÃ­vel, possibilidade de trabalhar remoto quando necessÃ¡rio, auxÃ­lio medicamento, ambiente descontraÃ­do, baixa hierarquia.</t>
  </si>
  <si>
    <t xml:space="preserve">horÃ¡rio de trabalho flexÃ­vel possibilidade de trabalhar remoto quando necessÃ¡rio auxÃ­lio medicamento ambiente descontraÃ­do baixa hierarquia </t>
  </si>
  <si>
    <t>If you are a tamilian from tamil nadu, you will surely crack the interview and be promoted every year regardless of your talent and your personal professional ethics.</t>
  </si>
  <si>
    <t xml:space="preserve">if you are a tamilian from tamil nadu you will surely crack the interview and be promoted every year regardless of your talent and your personal professional ethics </t>
  </si>
  <si>
    <t>Very good work life balance. Flexible timings. Friendly colleagues. Work ambience is good. Nice working culture. Cafeteria has got multiple counters to buy food from. Overall, a reputed company to list in your CV.</t>
  </si>
  <si>
    <t xml:space="preserve">very good work life balance flexible timings friendly colleagues work ambience is good nice working culture cafeteria has got multiple counters to buy food from overall a reputed company to list in your cv </t>
  </si>
  <si>
    <t>work, food, company, working</t>
  </si>
  <si>
    <t>Benefits seem good so far</t>
  </si>
  <si>
    <t>benefits seem good so far</t>
  </si>
  <si>
    <t>various opportunities, good culture, values work life balance</t>
  </si>
  <si>
    <t>various opportunities good culture values work life balance</t>
  </si>
  <si>
    <t>Great teamwork, professional co-workers, friendly environment</t>
  </si>
  <si>
    <t>great teamwork professional co workers friendly environment</t>
  </si>
  <si>
    <t>Flex hours, possibility of working from home, decent benefits, brand name recognition. If you are outside of UK or US there are some pretty decent careers available to pursue.</t>
  </si>
  <si>
    <t xml:space="preserve">flex hours possibility of working from home decent benefits brand name recognition if you are outside of uk or us there are some pretty decent careers available to pursue </t>
  </si>
  <si>
    <t>Great management Great work environment Good pay Hood benefits</t>
  </si>
  <si>
    <t>great management great work environment good pay hood benefits</t>
  </si>
  <si>
    <t>management, pay, work, benefits, environment</t>
  </si>
  <si>
    <t>Work-life balance is key for me and the company delivers Flexibility for my life outside of work Investment in my development as a professional Management is constantly seeking actionable feedback</t>
  </si>
  <si>
    <t>work life balance is key for me and the company delivers flexibility for my life outside of work investment in my development as a professional management is constantly seeking actionable feedback</t>
  </si>
  <si>
    <t>Oportunidades de trabalho em outros paÃ­ses e com pessoas de outros paÃ­ses Uso de tendÃªncias tecnolÃ³gicas PreocupaÃ§Ã£o com a usabilidade dos usuÃ¡rios/clientes</t>
  </si>
  <si>
    <t>oportunidades de trabalho em outros paÃ­ses e com pessoas de outros paÃ­ses uso de tendÃªncias tecnolÃ³gicas preocupaÃ§Ã£o com a usabilidade dos usuÃ¡rios clientes</t>
  </si>
  <si>
    <t>Estrutura, abertura para novidades, comunicaÃ§Ã£o com gestores, vontade de melhorar, performance do negÃ³cio, grau de relevÃ¢ncia do negÃ³cio e conhecimento de todos.</t>
  </si>
  <si>
    <t xml:space="preserve">estrutura abertura para novidades comunicaÃ§Ã£o com gestores vontade de melhorar performance do negÃ³cio grau de relevÃ¢ncia do negÃ³cio e conhecimento de todos </t>
  </si>
  <si>
    <t>good company to start with. hr policies are gud.</t>
  </si>
  <si>
    <t xml:space="preserve">good company to start with hr policies are gud </t>
  </si>
  <si>
    <t>Work/life balance, flat but stable growth</t>
  </si>
  <si>
    <t>work life balance flat but stable growth</t>
  </si>
  <si>
    <t>Great people, good training, flexible working</t>
  </si>
  <si>
    <t>great people good training flexible working</t>
  </si>
  <si>
    <t xml:space="preserve"> amazing work life balance nice people around always scope of learning new technologies freedom to explore and learn nice perks like annual gifts team party organizational events</t>
  </si>
  <si>
    <t>Global company, diversity, 401K match, great people to work with</t>
  </si>
  <si>
    <t>Global company, diversity, K match, great people to work with</t>
  </si>
  <si>
    <t>global company diversity k match great people to work with</t>
  </si>
  <si>
    <t>TR has generally talented and capable employees. The working environment is conductive to collaboration and a significant degree of autonomy is often granted. Needed resources to get the job done are nearly always made available.</t>
  </si>
  <si>
    <t xml:space="preserve">tr has generally talented and capable employees the working environment is conductive to collaboration and a significant degree of autonomy is often granted needed resources to get the job done are nearly always made available </t>
  </si>
  <si>
    <t>environment, talented, working</t>
  </si>
  <si>
    <t>Great Culture. The people are the best part of TR. Comp Plan is above average. Training Program is good. Management is pretty good. Flexible. Work from home is available as long as you are not messing up.</t>
  </si>
  <si>
    <t xml:space="preserve">great culture the people are the best part of tr comp plan is above average training program is good management is pretty good flexible work from home is available as long as you are not messing up </t>
  </si>
  <si>
    <t>home, people</t>
  </si>
  <si>
    <t>Flexible working conditions, great employee benefits, and nice colleagues</t>
  </si>
  <si>
    <t>flexible working conditions great employee benefits and nice colleagues</t>
  </si>
  <si>
    <t>Very interesting tasks in my job</t>
  </si>
  <si>
    <t>very interesting tasks in my job</t>
  </si>
  <si>
    <t>Empresa fornece diversos benefÃ­cios ao funcionÃ¡rios. Alguns departamentos possuem flexibilidade no horÃ¡rio, liberdade para trabalhar em equipe.</t>
  </si>
  <si>
    <t xml:space="preserve">empresa fornece diversos benefÃ­cios ao funcionÃ¡rios alguns departamentos possuem flexibilidade no horÃ¡rio liberdade para trabalhar em equipe </t>
  </si>
  <si>
    <t>Good environment to work and friendly people.</t>
  </si>
  <si>
    <t xml:space="preserve">good environment to work and friendly people </t>
  </si>
  <si>
    <t>environment, work, friendly</t>
  </si>
  <si>
    <t>excellent pay, benefits and work-life balance</t>
  </si>
  <si>
    <t>excellent pay benefits and work life balance</t>
  </si>
  <si>
    <t>Friendly Environment Best Team Management</t>
  </si>
  <si>
    <t>friendly environment best team management</t>
  </si>
  <si>
    <t>TR is has great benefits and many opportunities in many parts of the world.</t>
  </si>
  <si>
    <t xml:space="preserve">tr is has great benefits and many opportunities in many parts of the world </t>
  </si>
  <si>
    <t>Decent pay and great benefits.</t>
  </si>
  <si>
    <t xml:space="preserve">decent pay and great benefits </t>
  </si>
  <si>
    <t>Amazing job environment! Great along all the line</t>
  </si>
  <si>
    <t>amazing job environment great along all the line</t>
  </si>
  <si>
    <t>Great support from the people at HR to the program managers. Lots of focus on soft skills training</t>
  </si>
  <si>
    <t>great support from the people at hr to the program managers lots of focus on soft skills training</t>
  </si>
  <si>
    <t>Great work environment and people.</t>
  </si>
  <si>
    <t xml:space="preserve">great work environment and people </t>
  </si>
  <si>
    <t>Work Balance, reputation, and infrastructure</t>
  </si>
  <si>
    <t>work balance reputation and infrastructure</t>
  </si>
  <si>
    <t>Everyone is welcomed into a close knit family provided you work hard and perform. Very diverse culture: age, race and sex including LGBT. Very supportive of female employees. Many female leaders.</t>
  </si>
  <si>
    <t xml:space="preserve">everyone is welcomed into a close knit family provided you work hard and perform very diverse culture age race and sex including lgbt very supportive of female employees many female leaders </t>
  </si>
  <si>
    <t xml:space="preserve"> friday afternoons off throughout the year great benefits package there is a sense of community between departments at a social level good products and services friendly enviorment</t>
  </si>
  <si>
    <t>friendly, benefits</t>
  </si>
  <si>
    <t>Amazing shift allowances, great work atmosphere,amazing teams to work with across the globe.</t>
  </si>
  <si>
    <t xml:space="preserve">amazing shift allowances great work atmosphere amazing teams to work with across the globe </t>
  </si>
  <si>
    <t>Stable job, with fixed hours and increasing salary every year</t>
  </si>
  <si>
    <t>stable job with fixed hours and increasing salary every year</t>
  </si>
  <si>
    <t>salary, hours</t>
  </si>
  <si>
    <t>The corporate culture of Thomson Reuters is very healthy and focuses on high performance. The employee engagement is critical for the leadership team and it reflects in our people policies and organization's strategy and structure. Career opportunities are immense with lot of scope for individuals to not just grow vertically but also explore career growth across businesses and functions horizontally.</t>
  </si>
  <si>
    <t xml:space="preserve">the corporate culture of thomson reuters is very healthy and focuses on high performance the employee engagement is critical for the leadership team and it reflects in our people policies and organization s strategy and structure career opportunities are immense with lot of scope for individuals to not just grow vertically but also explore career growth across businesses and functions horizontally </t>
  </si>
  <si>
    <t>Nice atmosphere including colleague, team work, and clients</t>
  </si>
  <si>
    <t>nice atmosphere including colleague team work and clients</t>
  </si>
  <si>
    <t>Low pressure job, ample amount of leaves in a year, chill environemnt</t>
  </si>
  <si>
    <t>low pressure job ample amount of leaves in a year chill environemnt</t>
  </si>
  <si>
    <t>Chill atmosphere with managers that give you your freedom to complete your work. Flexible hours are a plus.</t>
  </si>
  <si>
    <t xml:space="preserve">chill atmosphere with managers that give you your freedom to complete your work flexible hours are a plus </t>
  </si>
  <si>
    <t>Excellent company to work for. Good benefits and work / personal life balance.</t>
  </si>
  <si>
    <t xml:space="preserve">excellent company to work for good benefits and work personal life balance </t>
  </si>
  <si>
    <t>Flexible working hour, can remote working</t>
  </si>
  <si>
    <t>flexible working hour can remote working</t>
  </si>
  <si>
    <t>Infraestrutura muito boa, localizaÃ§Ã£o Ã³tima, horÃ¡rios relativamente flexiveis com o banco de horas. Ambiente tranquilo onde os gestores tomam muito cuidado no contato com os colaboradores, com Ã©tica e respeito.</t>
  </si>
  <si>
    <t xml:space="preserve">infraestrutura muito boa localizaÃ§Ã£o Ã³tima horÃ¡rios relativamente flexiveis com o banco de horas ambiente tranquilo onde os gestores tomam muito cuidado no contato com os colaboradores com Ã©tica e respeito </t>
  </si>
  <si>
    <t xml:space="preserve"> awesome work culture with great people great work life balance opportunity to grow within organisation is enormous</t>
  </si>
  <si>
    <t>balance, people, culture, work, great</t>
  </si>
  <si>
    <t>Company tries to take care of you. Competitive pay. Plenty of vacation. Multiple products to sell to customers. Good management.</t>
  </si>
  <si>
    <t xml:space="preserve">company tries to take care of you competitive pay plenty of vacation multiple products to sell to customers good management </t>
  </si>
  <si>
    <t>* Pay and benefits * A division within Thomson Reuters * Fairly stable hours</t>
  </si>
  <si>
    <t xml:space="preserve"> pay and benefits a division within thomson reuters fairly stable hours</t>
  </si>
  <si>
    <t>hours, benefits</t>
  </si>
  <si>
    <t>Very Good working Environment and good Support from Seniors.</t>
  </si>
  <si>
    <t xml:space="preserve">very good working environment and good support from seniors </t>
  </si>
  <si>
    <t xml:space="preserve">-Its like govt. job -No work pressure at all -Yearly bonus -33 leaves in a year,10 Holidays -Listed in top 25 flexible companies in the world(2016) -You can go at any time and leave at any time -Annual party(Beer and nice food with dance....) </t>
  </si>
  <si>
    <t xml:space="preserve"> its like govt job no work pressure at all yearly bonus leaves in a year holidays listed in top flexible companies in the world you can go at any time and leave at any time annual party beer and nice food with dance </t>
  </si>
  <si>
    <t>work, flexible, pressure, food</t>
  </si>
  <si>
    <t>Very fair and friendly environment ; everybody is teaming up for success</t>
  </si>
  <si>
    <t>very fair and friendly environment everybody is teaming up for success</t>
  </si>
  <si>
    <t>Good products. The products are important to the customer base.</t>
  </si>
  <si>
    <t xml:space="preserve">good products the products are important to the customer base </t>
  </si>
  <si>
    <t>Friendly environment- You can approach near enough anyone regardless of seniority to have a coffee and get career advice. Good work life balance compared to other financial services companies based in Canary Wharf. 9 to 6 is normal.</t>
  </si>
  <si>
    <t>Friendly environment- You can approach near enough anyone regardless of seniority to have a coffee and get career advice. Good work life balance compared to other financial services companies based in Canary Wharf. to is normal.</t>
  </si>
  <si>
    <t xml:space="preserve">friendly environment you can approach near enough anyone regardless of seniority to have a coffee and get career advice good work life balance compared to other financial services companies based in canary wharf to is normal </t>
  </si>
  <si>
    <t>Amazing people VERY competitive pay. Upper echelon Great benefits Great CEO and executive team</t>
  </si>
  <si>
    <t>amazing people very competitive pay upper echelon great benefits great ceo and executive team</t>
  </si>
  <si>
    <t>Work culture is best. No work pressure Learning new thing and technology. Trusting on the employee</t>
  </si>
  <si>
    <t>work culture is best no work pressure learning new thing and technology trusting on the employee</t>
  </si>
  <si>
    <t>culture, work, pressure</t>
  </si>
  <si>
    <t>Amazing Place to work and updated system</t>
  </si>
  <si>
    <t>amazing place to work and updated system</t>
  </si>
  <si>
    <t>Benefits, people, great place to start a career in a corporation especially when joining newly formed teams.</t>
  </si>
  <si>
    <t xml:space="preserve">benefits people great place to start a career in a corporation especially when joining newly formed teams </t>
  </si>
  <si>
    <t xml:space="preserve"> liked the people i worked with good work life balance</t>
  </si>
  <si>
    <t>balance, people</t>
  </si>
  <si>
    <t>Good start for Freshers. Ability to enhance skills. Good work life balance. Friendly Environment.</t>
  </si>
  <si>
    <t xml:space="preserve">good start for freshers ability to enhance skills good work life balance friendly environment </t>
  </si>
  <si>
    <t>very relaxed, fun, and supportive</t>
  </si>
  <si>
    <t>very relaxed fun and supportive</t>
  </si>
  <si>
    <t>the company has nice colleagues</t>
  </si>
  <si>
    <t>Ability to move throughout the organization over the years</t>
  </si>
  <si>
    <t>ability to move throughout the organization over the years</t>
  </si>
  <si>
    <t>Open communication and no hierarchical barriers to communication, great upper management with some exceptions</t>
  </si>
  <si>
    <t>open communication and no hierarchical barriers to communication great upper management with some exceptions</t>
  </si>
  <si>
    <t>MANAGEMENT COMMUNICATION IS GOOD Good health insurance coverage</t>
  </si>
  <si>
    <t>management communication is good good health insurance coverage</t>
  </si>
  <si>
    <t>Flexibility, working from home good place to start your career</t>
  </si>
  <si>
    <t>flexibility working from home good place to start your career</t>
  </si>
  <si>
    <t>place, home, working</t>
  </si>
  <si>
    <t>Good for starting the career.</t>
  </si>
  <si>
    <t xml:space="preserve">good for starting the career </t>
  </si>
  <si>
    <t>Good managers Flexible work hours Good workplace environment</t>
  </si>
  <si>
    <t>good managers flexible work hours good workplace environment</t>
  </si>
  <si>
    <t>I love the people at the Divisional Level, we are one big family. The benefits are outstanding. The life balance aspects are beyond what most other companies offer. People will stand behind your work and support you when needed.</t>
  </si>
  <si>
    <t xml:space="preserve">i love the people at the divisional level we are one big family the benefits are outstanding the life balance aspects are beyond what most other companies offer people will stand behind your work and support you when needed </t>
  </si>
  <si>
    <t>I had been part of thomson reuters for 3 year. Good company to work for. As a fresher, it provides lot of opportunity to enhance skill Good work life balance</t>
  </si>
  <si>
    <t>I had been part of thomson reuters for year. Good company to work for. As a fresher, it provides lot of opportunity to enhance skill Good work life balance</t>
  </si>
  <si>
    <t>i had been part of thomson reuters for year good company to work for as a fresher it provides lot of opportunity to enhance skill good work life balance</t>
  </si>
  <si>
    <t>CE / RTT / Tickets Resto / Cantine / Plein centre de Paris</t>
  </si>
  <si>
    <t>ce rtt tickets resto cantine plein centre de paris</t>
  </si>
  <si>
    <t>Opportunities to learn, challenges and workload help you grow faster. Progress faster once you get out of this company and look for other jobs in the market. Its brand, Thomson Reuters, will be a good mark in your CV.</t>
  </si>
  <si>
    <t xml:space="preserve">opportunities to learn challenges and workload help you grow faster progress faster once you get out of this company and look for other jobs in the market its brand thomson reuters will be a good mark in your cv </t>
  </si>
  <si>
    <t>Clean environment, generally courteous people</t>
  </si>
  <si>
    <t>clean environment generally courteous people</t>
  </si>
  <si>
    <t>Excellent environment to work with excellen colleagues</t>
  </si>
  <si>
    <t>excellent environment to work with excellen colleagues</t>
  </si>
  <si>
    <t>good company reputation and professional attitude, good work and life balance.</t>
  </si>
  <si>
    <t xml:space="preserve">good company reputation and professional attitude good work and life balance </t>
  </si>
  <si>
    <t>Normal work load, Work from home</t>
  </si>
  <si>
    <t>normal work load work from home</t>
  </si>
  <si>
    <t>Friendly environment, easy going managers</t>
  </si>
  <si>
    <t>friendly environment easy going managers</t>
  </si>
  <si>
    <t>Good especially for married women due to the shift timings. No work pressure. Great to work.</t>
  </si>
  <si>
    <t xml:space="preserve">good especially for married women due to the shift timings no work pressure great to work </t>
  </si>
  <si>
    <t>Cool Environment to work.Friendly people</t>
  </si>
  <si>
    <t>cool environment to work friendly people</t>
  </si>
  <si>
    <t>Thomson Reuters provides many opportunities for their employees to grow and activities to participate. The environment is very light that it is not soliciting so much stress to be at work.</t>
  </si>
  <si>
    <t xml:space="preserve">thomson reuters provides many opportunities for their employees to grow and activities to participate the environment is very light that it is not soliciting so much stress to be at work </t>
  </si>
  <si>
    <t>Employee Friendly Company and can maintain work life balance</t>
  </si>
  <si>
    <t>employee friendly company and can maintain work life balance</t>
  </si>
  <si>
    <t>Interesting work, good atmosphere, great offices</t>
  </si>
  <si>
    <t>interesting work good atmosphere great offices</t>
  </si>
  <si>
    <t>International opportunities Potentially good exposure to senior management</t>
  </si>
  <si>
    <t>international opportunities potentially good exposure to senior management</t>
  </si>
  <si>
    <t>senior, management</t>
  </si>
  <si>
    <t>low wage, slow carrer path</t>
  </si>
  <si>
    <t>low wage slow carrer path</t>
  </si>
  <si>
    <t>Stable recurring revenue - subsribing based</t>
  </si>
  <si>
    <t>stable recurring revenue subsribing based</t>
  </si>
  <si>
    <t>If you're into LGBT stuff, then go here</t>
  </si>
  <si>
    <t>if you re into lgbt stuff then go here</t>
  </si>
  <si>
    <t>Os treinamentos, possibilidade de flexibilidade no horÃ¡rio de trabalho, possibilidade de mudanÃ§a de Ã¡rea, divulgaÃ§Ã£o de vagas ou de oportunidade em outras Ã¡reas da empresa.</t>
  </si>
  <si>
    <t xml:space="preserve">os treinamentos possibilidade de flexibilidade no horÃ¡rio de trabalho possibilidade de mudanÃ§a de Ã¡rea divulgaÃ§Ã£o de vagas ou de oportunidade em outras Ã¡reas da empresa </t>
  </si>
  <si>
    <t>Excellent Company to work with and grow. Lot of innovation happens in the company and opportunity to learn !</t>
  </si>
  <si>
    <t xml:space="preserve">excellent company to work with and grow lot of innovation happens in the company and opportunity to learn </t>
  </si>
  <si>
    <t>Buen Ambiente Para con los compaÃ±eros, Buena infraestructura, horario normal. Area para Comida, Llave de snaks.....................................</t>
  </si>
  <si>
    <t xml:space="preserve">buen ambiente para con los compaÃ±eros buena infraestructura horario normal area para comida llave de snaks </t>
  </si>
  <si>
    <t>Good reviews, good manager, nice campus</t>
  </si>
  <si>
    <t>good reviews good manager nice campus</t>
  </si>
  <si>
    <t>Good &amp; friendly environment, place for young &amp; dynamic people</t>
  </si>
  <si>
    <t>good friendly environment place for young dynamic people</t>
  </si>
  <si>
    <t>friendly, place, people</t>
  </si>
  <si>
    <t>Brand name, working for a great company, good salary package, good management, great career, challenging, training, opportunities for growth, development,</t>
  </si>
  <si>
    <t xml:space="preserve">brand name working for a great company good salary package good management great career challenging training opportunities for growth development </t>
  </si>
  <si>
    <t>salary, great, working</t>
  </si>
  <si>
    <t>Flexible working hour, lots of free learning hubs, good company culture,great benefits</t>
  </si>
  <si>
    <t>flexible working hour lots of free learning hubs good company culture great benefits</t>
  </si>
  <si>
    <t>free, benefits, company, working</t>
  </si>
  <si>
    <t>Friendly colleagues in most departments</t>
  </si>
  <si>
    <t>friendly colleagues in most departments</t>
  </si>
  <si>
    <t>I absolutely love my position at Thomson Reuters! Our culture and the encouragement I get from my co-workers and managers is amazing, and they do a great job of pushing us to our fullest potential. I enjoy coming to work every day, and I believe that the suite of products we sell helps improve the lives of professionals across the world.</t>
  </si>
  <si>
    <t xml:space="preserve">i absolutely love my position at thomson reuters our culture and the encouragement i get from my co workers and managers is amazing and they do a great job of pushing us to our fullest potential i enjoy coming to work every day and i believe that the suite of products we sell helps improve the lives of professionals across the world </t>
  </si>
  <si>
    <t>culture, work, great</t>
  </si>
  <si>
    <t>You get some good training at the beginning and global exposure. Even though you have to work in shifts, the company does try and make things easier for your personal life by giving you good amount of leaves. People on the whole are nice and helpful . On the whole ,if you are just starting off this is a great place to do that for graduates and post graduates and especially if you have just finished your UG, go... for it !</t>
  </si>
  <si>
    <t xml:space="preserve">you get some good training at the beginning and global exposure even though you have to work in shifts the company does try and make things easier for your personal life by giving you good amount of leaves people on the whole are nice and helpful on the whole if you are just starting off this is a great place to do that for graduates and post graduates and especially if you have just finished your ug go for it </t>
  </si>
  <si>
    <t>great, work, place, company</t>
  </si>
  <si>
    <t>Great training program for new analysts</t>
  </si>
  <si>
    <t>great training program for new analysts</t>
  </si>
  <si>
    <t>It's a corporation with all its pros and cons</t>
  </si>
  <si>
    <t>it s a corporation with all its pros and cons</t>
  </si>
  <si>
    <t>Work life Balance is very good.</t>
  </si>
  <si>
    <t xml:space="preserve">work life balance is very good </t>
  </si>
  <si>
    <t>Its a GREAT company to work with if you can be happy with your Current Position only.</t>
  </si>
  <si>
    <t xml:space="preserve">its a great company to work with if you can be happy with your current position only </t>
  </si>
  <si>
    <t>Fun working environment and energetic people around!</t>
  </si>
  <si>
    <t xml:space="preserve">fun working environment and energetic people around </t>
  </si>
  <si>
    <t>Flexibility, Self development, Teleworking, Benefits, Work-life balance</t>
  </si>
  <si>
    <t>flexibility self development teleworking benefits work life balance</t>
  </si>
  <si>
    <t>Clean Office. Good offshore support team.</t>
  </si>
  <si>
    <t xml:space="preserve">clean office good offshore support team </t>
  </si>
  <si>
    <t>global business, competitive benefits, relaxed work culture</t>
  </si>
  <si>
    <t>global business competitive benefits relaxed work culture</t>
  </si>
  <si>
    <t>Great culture. Unlimited resources. Competitive compensation plans. Great work life balance.</t>
  </si>
  <si>
    <t xml:space="preserve">great culture unlimited resources competitive compensation plans great work life balance </t>
  </si>
  <si>
    <t>compensation, work</t>
  </si>
  <si>
    <t>You can pretty much cut your own path.</t>
  </si>
  <si>
    <t xml:space="preserve">you can pretty much cut your own path </t>
  </si>
  <si>
    <t>Solid benefits, generous time off policy.</t>
  </si>
  <si>
    <t xml:space="preserve">solid benefits generous time off policy </t>
  </si>
  <si>
    <t>Great culture &amp; work-life balance. Good place to learn, innovate, participate in wider organisational activities.</t>
  </si>
  <si>
    <t xml:space="preserve">great culture work life balance good place to learn innovate participate in wider organisational activities </t>
  </si>
  <si>
    <t>Great facility, location, pay, and the people are very nice</t>
  </si>
  <si>
    <t>great facility location pay and the people are very nice</t>
  </si>
  <si>
    <t>Great benefits, PTO, Sick Pay, Medical, Dental, 401k match. Opportunity to move laterally within company always helps with burnout.</t>
  </si>
  <si>
    <t>Great benefits, PTO, Sick Pay, Medical, Dental, k match. Opportunity to move laterally within company always helps with burnout.</t>
  </si>
  <si>
    <t xml:space="preserve">great benefits pto sick pay medical dental k match opportunity to move laterally within company always helps with burnout </t>
  </si>
  <si>
    <t>Flexibility, Work life balance, Employees benefits, Great work culture</t>
  </si>
  <si>
    <t>flexibility work life balance employees benefits great work culture</t>
  </si>
  <si>
    <t>De forma geral tem um bom ambiente de trabalho. Tem bons profissionais sendo que alguns se destacam em suas atividades. Sua estrutura global Ã© sÃ³lida.</t>
  </si>
  <si>
    <t xml:space="preserve">de forma geral tem um bom ambiente de trabalho tem bons profissionais sendo que alguns se destacam em suas atividades sua estrutura global Ã© sÃ³lida </t>
  </si>
  <si>
    <t>Great people and decent benefits.</t>
  </si>
  <si>
    <t xml:space="preserve">great people and decent benefits </t>
  </si>
  <si>
    <t>TR, as its known is very employee friendly. - The HR policies are best geared towards employee happiness and satisfaction. - Growth opportunities are plentiful. - Well organized processes. - Senior management is encouraging of innovation.</t>
  </si>
  <si>
    <t xml:space="preserve">tr as its known is very employee friendly the hr policies are best geared towards employee happiness and satisfaction growth opportunities are plentiful well organized processes senior management is encouraging of innovation </t>
  </si>
  <si>
    <t>Great culture. Amazing work-life balance. Pay above average compared with industry.</t>
  </si>
  <si>
    <t xml:space="preserve">great culture amazing work life balance pay above average compared with industry </t>
  </si>
  <si>
    <t>Great place for beginners and women, flexible, amazing people, good products and technology, decent incentives and bonus, decent salary. Overall a great company but there few people who ruin the reputation of the company.</t>
  </si>
  <si>
    <t xml:space="preserve">great place for beginners and women flexible amazing people good products and technology decent incentives and bonus decent salary overall a great company but there few people who ruin the reputation of the company </t>
  </si>
  <si>
    <t>great, company, place, people</t>
  </si>
  <si>
    <t>flexible with working from home</t>
  </si>
  <si>
    <t>flexible, home, working</t>
  </si>
  <si>
    <t>Nothing. I guess the benefits is good?</t>
  </si>
  <si>
    <t xml:space="preserve">nothing i guess the benefits is good </t>
  </si>
  <si>
    <t>Good smart dedicated staff of people. Good pay. Good benefits. Relaxed atmosphere.</t>
  </si>
  <si>
    <t xml:space="preserve">good smart dedicated staff of people good pay good benefits relaxed atmosphere </t>
  </si>
  <si>
    <t>the company is trying to change the culture for the better. good benefits. pockets of flexibility</t>
  </si>
  <si>
    <t>the company is trying to change the culture for the better good benefits pockets of flexibility</t>
  </si>
  <si>
    <t>Interested in Thomson it's unique name</t>
  </si>
  <si>
    <t>interested in thomson it s unique name</t>
  </si>
  <si>
    <t>Opportunity to do interesting and ambitious work. Good pay/benefits and a friendly office environment.</t>
  </si>
  <si>
    <t xml:space="preserve">opportunity to do interesting and ambitious work good pay benefits and a friendly office environment </t>
  </si>
  <si>
    <t>Bonne rÃ©munÃ©ration Horaires souples CE intÃ©ressant Bonne ambiance de travail dans les Ã©quipes Laisse la possibilitÃ© de faire des projets perso Ã  cotÃ© du travail, laisse du temps Ã  une vide de famille Le tÃ©lÃ©travail est tolÃ©rÃ©</t>
  </si>
  <si>
    <t>bonne rÃ©munÃ©ration horaires souples ce intÃ©ressant bonne ambiance de travail dans les Ã©quipes laisse la possibilitÃ© de faire des projets perso Ã  cotÃ© du travail laisse du temps Ã  une vide de famille le tÃ©lÃ©travail est tolÃ©rÃ©</t>
  </si>
  <si>
    <t>Best in work life balance</t>
  </si>
  <si>
    <t>best in work life balance</t>
  </si>
  <si>
    <t>Good benefits Friendly co workers Big name Have basic training Comfortable workplace Full of resources in term of work Good place to learn</t>
  </si>
  <si>
    <t>good benefits friendly co workers big name have basic training comfortable workplace full of resources in term of work good place to learn</t>
  </si>
  <si>
    <t>work, place, benefits</t>
  </si>
  <si>
    <t>World Class HR systems and processes</t>
  </si>
  <si>
    <t>world class hr systems and processes</t>
  </si>
  <si>
    <t>Good working environment with fantastic colleagues. Good benefits for permanent staff as well.</t>
  </si>
  <si>
    <t xml:space="preserve">good working environment with fantastic colleagues good benefits for permanent staff as well </t>
  </si>
  <si>
    <t>Good company with average salary and benefits. I was able to grow and work at different levels and different business units within the company. Strong technical talent at all levels.</t>
  </si>
  <si>
    <t xml:space="preserve">good company with average salary and benefits i was able to grow and work at different levels and different business units within the company strong technical talent at all levels </t>
  </si>
  <si>
    <t>work, salary, company</t>
  </si>
  <si>
    <t>Nice place to work Work life balance</t>
  </si>
  <si>
    <t>nice place to work work life balance</t>
  </si>
  <si>
    <t>O colaborador ganha exposiÃ§Ã£o internacional ao trabalhar com times globais. Possibilidade de crescimento profissional. Oportunidade de participar de programas internos de capacitaÃ§Ã£o, inovaÃ§Ã£o e responsabilidade social.</t>
  </si>
  <si>
    <t xml:space="preserve">o colaborador ganha exposiÃ§Ã£o internacional ao trabalhar com times globais possibilidade de crescimento profissional oportunidade de participar de programas internos de capacitaÃ§Ã£o inovaÃ§Ã£o e responsabilidade social </t>
  </si>
  <si>
    <t>Work-life balance, friendly culture and good resources</t>
  </si>
  <si>
    <t>work life balance friendly culture and good resources</t>
  </si>
  <si>
    <t>Flexible working arrangement/schedules, lower-level people</t>
  </si>
  <si>
    <t>flexible working arrangement schedules lower level people</t>
  </si>
  <si>
    <t>- close to home - you contact mostly cpa's that own TR software - 4 weeks of PTO each year</t>
  </si>
  <si>
    <t>- close to home - you contact mostly cpa's that own TR software - weeks of PTO each year</t>
  </si>
  <si>
    <t xml:space="preserve"> close to home you contact mostly cpa s that own tr software weeks of pto each year</t>
  </si>
  <si>
    <t>Work is OK I guess, salary is better for some positions but not mine.</t>
  </si>
  <si>
    <t xml:space="preserve">work is ok i guess salary is better for some positions but not mine </t>
  </si>
  <si>
    <t>nice work and nice company</t>
  </si>
  <si>
    <t>On paper - related to Reuters, which values integrity, independence, and freedom from bias - the only thing in common with Reuters.</t>
  </si>
  <si>
    <t xml:space="preserve">on paper related to reuters which values integrity independence and freedom from bias the only thing in common with reuters </t>
  </si>
  <si>
    <t>Good infrastructure, HR team is good</t>
  </si>
  <si>
    <t>good infrastructure hr team is good</t>
  </si>
  <si>
    <t>a good company to balance the work and life</t>
  </si>
  <si>
    <t>Good organization with strong support system.</t>
  </si>
  <si>
    <t xml:space="preserve">good organization with strong support system </t>
  </si>
  <si>
    <t>Inclusion is great. good exposure</t>
  </si>
  <si>
    <t>inclusion is great good exposure</t>
  </si>
  <si>
    <t>Great company to work with. Good work life balance</t>
  </si>
  <si>
    <t>great company to work with good work life balance</t>
  </si>
  <si>
    <t>Have good work life balance</t>
  </si>
  <si>
    <t>have good work life balance</t>
  </si>
  <si>
    <t>Lots of resources and creative thinking given to making a great work environment</t>
  </si>
  <si>
    <t>lots of resources and creative thinking given to making a great work environment</t>
  </si>
  <si>
    <t>Good pay and good insurance</t>
  </si>
  <si>
    <t>good pay and good insurance</t>
  </si>
  <si>
    <t>pay, insurance</t>
  </si>
  <si>
    <t>Great place to build skills.</t>
  </si>
  <si>
    <t xml:space="preserve">great place to build skills </t>
  </si>
  <si>
    <t>Nice place to work. Good infrastructure</t>
  </si>
  <si>
    <t>nice place to work good infrastructure</t>
  </si>
  <si>
    <t>Great London office in Canary Wharf Team culture Good pay Good work life balance with flexibility Great benefits</t>
  </si>
  <si>
    <t>great london office in canary wharf team culture good pay good work life balance with flexibility great benefits</t>
  </si>
  <si>
    <t>balance, culture, pay, work, benefits</t>
  </si>
  <si>
    <t>Nice offices in Pyrmont, flexible working hours</t>
  </si>
  <si>
    <t>nice offices in pyrmont flexible working hours</t>
  </si>
  <si>
    <t>great salary, great professional experience</t>
  </si>
  <si>
    <t>great salary great professional experience</t>
  </si>
  <si>
    <t>Learn how to multi-task Everyone works independently</t>
  </si>
  <si>
    <t>learn how to multi task everyone works independently</t>
  </si>
  <si>
    <t>Good Work Place, Nice Collegues, Good Learning Atmosphere, Good place to start a career with.</t>
  </si>
  <si>
    <t xml:space="preserve">good work place nice collegues good learning atmosphere good place to start a career with </t>
  </si>
  <si>
    <t>Good learning environment,Work from home facility,Nice place to begin with for freshers.</t>
  </si>
  <si>
    <t xml:space="preserve">good learning environment work from home facility nice place to begin with for freshers </t>
  </si>
  <si>
    <t>place, home</t>
  </si>
  <si>
    <t>Thomson Reuters provides you an universal and multicultural professional background. Incredible and essential learnings at my first work experience.</t>
  </si>
  <si>
    <t xml:space="preserve">thomson reuters provides you an universal and multicultural professional background incredible and essential learnings at my first work experience </t>
  </si>
  <si>
    <t>Good management and Work from home and flexible working hours</t>
  </si>
  <si>
    <t>good management and work from home and flexible working hours</t>
  </si>
  <si>
    <t>flexible, management, home, hours, working</t>
  </si>
  <si>
    <t>Great culture, smart people, high salary</t>
  </si>
  <si>
    <t>great culture smart people high salary</t>
  </si>
  <si>
    <t>smart, salary</t>
  </si>
  <si>
    <t>Flexibility. Work life balance. Very nice people</t>
  </si>
  <si>
    <t>flexibility work life balance very nice people</t>
  </si>
  <si>
    <t>So far I have been impressed with just about everything here: the culture, the amenities, and the structure of the company.</t>
  </si>
  <si>
    <t xml:space="preserve">so far i have been impressed with just about everything here the culture the amenities and the structure of the company </t>
  </si>
  <si>
    <t>Beneficios............................................................................................................................................</t>
  </si>
  <si>
    <t xml:space="preserve">beneficios </t>
  </si>
  <si>
    <t>Friendly environment and good people to work with</t>
  </si>
  <si>
    <t>friendly environment and good people to work with</t>
  </si>
  <si>
    <t>Worklife balance, Less work pressure</t>
  </si>
  <si>
    <t>worklife balance less work pressure</t>
  </si>
  <si>
    <t>Great atmosphere, fun place to work, management does a good job encouraging team work, benefits are decent, easy to balance work/life, community outreach initiatives... These are just some of the perks.</t>
  </si>
  <si>
    <t xml:space="preserve">great atmosphere fun place to work management does a good job encouraging team work benefits are decent easy to balance work life community outreach initiatives these are just some of the perks </t>
  </si>
  <si>
    <t>balance, management, place, benefits</t>
  </si>
  <si>
    <t>Medical and dental benefits, 401k, paid three weeks vacation to start, casual atmosphere and committed co-workers. Most people that work there are laidback.</t>
  </si>
  <si>
    <t>Medical and dental benefits, k, paid three weeks vacation to start, casual atmosphere and committed co-workers. Most people that work there are laidback.</t>
  </si>
  <si>
    <t xml:space="preserve">medical and dental benefits k paid three weeks vacation to start casual atmosphere and committed co workers most people that work there are laidback </t>
  </si>
  <si>
    <t>Good start for students out of college</t>
  </si>
  <si>
    <t>good start for students out of college</t>
  </si>
  <si>
    <t>Excellent Medical benefits as it extends coverage for you and your family. Dental + Gym + Vision Care.</t>
  </si>
  <si>
    <t xml:space="preserve">excellent medical benefits as it extends coverage for you and your family dental gym vision care </t>
  </si>
  <si>
    <t>great benefits, good name recognition, good products</t>
  </si>
  <si>
    <t>great benefits good name recognition good products</t>
  </si>
  <si>
    <t>Work life balance is excellent. Very proud to be working for a world-class leader like Thomson Reuters.</t>
  </si>
  <si>
    <t xml:space="preserve">work life balance is excellent very proud to be working for a world class leader like thomson reuters </t>
  </si>
  <si>
    <t>balance, working</t>
  </si>
  <si>
    <t>TR makes it easy to work hard and still have time for your life!</t>
  </si>
  <si>
    <t xml:space="preserve">tr makes it easy to work hard and still have time for your life </t>
  </si>
  <si>
    <t>Well known brand, reputable company</t>
  </si>
  <si>
    <t>well known brand reputable company</t>
  </si>
  <si>
    <t>great colleagues and manager, respectful and civilized atmosphere</t>
  </si>
  <si>
    <t>great colleagues and manager respectful and civilized atmosphere</t>
  </si>
  <si>
    <t>Strong assets, wonderful people, good innovation, impressive history</t>
  </si>
  <si>
    <t>strong assets wonderful people good innovation impressive history</t>
  </si>
  <si>
    <t>Very typical large company atmosphere. Decent benefits (not great). Nothing to really write home about.</t>
  </si>
  <si>
    <t xml:space="preserve">very typical large company atmosphere decent benefits not great nothing to really write home about </t>
  </si>
  <si>
    <t>home, benefits, company</t>
  </si>
  <si>
    <t>Presidents Club, opportunity to travel Europe</t>
  </si>
  <si>
    <t>presidents club opportunity to travel europe</t>
  </si>
  <si>
    <t>The management team I have worked with (2 in a year and friendly with more) have all been great. They are approachable and want you to succeed.</t>
  </si>
  <si>
    <t>The management team I have worked with ( in a year and friendly with more) have all been great. They are approachable and want you to succeed.</t>
  </si>
  <si>
    <t xml:space="preserve">the management team i have worked with in a year and friendly with more have all been great they are approachable and want you to succeed </t>
  </si>
  <si>
    <t>friendly, management</t>
  </si>
  <si>
    <t>Flexible, open minded people ,work culture</t>
  </si>
  <si>
    <t>flexible open minded people work culture</t>
  </si>
  <si>
    <t>This is in a good Location</t>
  </si>
  <si>
    <t>this is in a good location</t>
  </si>
  <si>
    <t>Great benefits, fun things happening around the campus to boost culture, pay is competitive, half the people here are decent people</t>
  </si>
  <si>
    <t>great benefits fun things happening around the campus to boost culture pay is competitive half the people here are decent people</t>
  </si>
  <si>
    <t>pay, people</t>
  </si>
  <si>
    <t>Good co-workers and culture in the office</t>
  </si>
  <si>
    <t>good co workers and culture in the office</t>
  </si>
  <si>
    <t>Ambiente colaborativo onde se consegue grandes resultados ao trabalhar em equipe. Grande liberdade para desenvolver seu trabalho, incluindo possibilidade de Home office (para equipes com gestÃ£o internacional). Grandes projetos onde pode-se desenvolver seu potencial.</t>
  </si>
  <si>
    <t xml:space="preserve">ambiente colaborativo onde se consegue grandes resultados ao trabalhar em equipe grande liberdade para desenvolver seu trabalho incluindo possibilidade de home office para equipes com gestÃ£o internacional grandes projetos onde pode se desenvolver seu potencial </t>
  </si>
  <si>
    <t>Packed with intelligent, dedicated people, young and mature, new and established makes for encouraging, supportive work environment and teamwork. Clear goals and reasonable, regular performance assessments. Good benefits (gradually reducing under the ownership of the Thomson family) Some flexible working. Plenty of variety of jobs if you want to move around.</t>
  </si>
  <si>
    <t xml:space="preserve">packed with intelligent dedicated people young and mature new and established makes for encouraging supportive work environment and teamwork clear goals and reasonable regular performance assessments good benefits gradually reducing under the ownership of the thomson family some flexible working plenty of variety of jobs if you want to move around </t>
  </si>
  <si>
    <t>work, flexible, environment, benefits</t>
  </si>
  <si>
    <t>Decent pay, good benefits, amazing 401k matching, excellent work life balance in most positions.</t>
  </si>
  <si>
    <t>Decent pay, good benefits, amazing k matching, excellent work life balance in most positions.</t>
  </si>
  <si>
    <t xml:space="preserve">decent pay good benefits amazing k matching excellent work life balance in most positions </t>
  </si>
  <si>
    <t>Great people. Strong products and market share. Interesting Work.</t>
  </si>
  <si>
    <t xml:space="preserve">great people strong products and market share interesting work </t>
  </si>
  <si>
    <t>chilled and good work life balance and higher management are also very co operative and approachable. no work pressure</t>
  </si>
  <si>
    <t>chilled and good work life balance and higher management are also very co operative and approachable no work pressure</t>
  </si>
  <si>
    <t>pressure, work, balance, management</t>
  </si>
  <si>
    <t>Very good work environment . Great managers and teams.</t>
  </si>
  <si>
    <t xml:space="preserve">very good work environment great managers and teams </t>
  </si>
  <si>
    <t>Diverse set of offerings allows for constant movement and new experiences, genuinely good people with a supportive culture, at the center of critical content and the changing world. Amazing maternity/paternity policy as both get 3 months paid and 3 months unpaid</t>
  </si>
  <si>
    <t>Diverse set of offerings allows for constant movement and new experiences, genuinely good people with a supportive culture, at the center of critical content and the changing world. Amazing maternity/paternity policy as both get months paid and months unpaid</t>
  </si>
  <si>
    <t>diverse set of offerings allows for constant movement and new experiences genuinely good people with a supportive culture at the center of critical content and the changing world amazing maternity paternity policy as both get months paid and months unpaid</t>
  </si>
  <si>
    <t>nice opportunity, great office, good experience. And people are super nice</t>
  </si>
  <si>
    <t>nice opportunity great office good experience and people are super nice</t>
  </si>
  <si>
    <t>Result oriented. Can leave early or come in late as long as you finish the job. Nice colleagues.</t>
  </si>
  <si>
    <t xml:space="preserve">result oriented can leave early or come in late as long as you finish the job nice colleagues </t>
  </si>
  <si>
    <t>A very family freindly compnay</t>
  </si>
  <si>
    <t>a very family freindly compnay</t>
  </si>
  <si>
    <t>flexible work timings and good work culture</t>
  </si>
  <si>
    <t>work, culture, flexible</t>
  </si>
  <si>
    <t>A widely recognized global business with good flexibility and lots of talent in the rank and file. Benefits are competitive.</t>
  </si>
  <si>
    <t xml:space="preserve">a widely recognized global business with good flexibility and lots of talent in the rank and file benefits are competitive </t>
  </si>
  <si>
    <t>Pleasant working environment; Potential to work from home;</t>
  </si>
  <si>
    <t xml:space="preserve">pleasant working environment potential to work from home </t>
  </si>
  <si>
    <t>Reliable employer with good training Good investment in technology solutions</t>
  </si>
  <si>
    <t>reliable employer with good training good investment in technology solutions</t>
  </si>
  <si>
    <t>Hard to say. Office location. Some passionate and hard working staff who achieve outcomes in-spite of the management team, not because of.</t>
  </si>
  <si>
    <t xml:space="preserve">hard to say office location some passionate and hard working staff who achieve outcomes in spite of the management team not because of </t>
  </si>
  <si>
    <t>management, working</t>
  </si>
  <si>
    <t>There is a work life balance</t>
  </si>
  <si>
    <t>there is a work life balance</t>
  </si>
  <si>
    <t>good benefits such as pension, and pay half of your gym membership.</t>
  </si>
  <si>
    <t xml:space="preserve">good benefits such as pension and pay half of your gym membership </t>
  </si>
  <si>
    <t>Great place to work at, good benefits, good atmosphere. Usually people spend long time with the company.</t>
  </si>
  <si>
    <t xml:space="preserve">great place to work at good benefits good atmosphere usually people spend long time with the company </t>
  </si>
  <si>
    <t>One who has worked at TR can never deny to the scope s/he gets to enrich the knowledge. We have LMS which is a big platform to learn anything you want that's for free for all internal staff. The only thing is to find yourself some time. We have good work space with well equipped appliances. The work desk, the pantry, the cafeteria, the lighting, floors, A/C, transport facility and wellness center, these are all... you can avail in the office. About the career growth and salary, you can have a decent start here. Even we have Internal Job Posting opportunities for employees who want to try their talent in different domain. Overall it is really a great experience to be in TR. Our values and culture is different than most of companies, here they help you shape your career.</t>
  </si>
  <si>
    <t xml:space="preserve">one who has worked at tr can never deny to the scope s he gets to enrich the knowledge we have lms which is a big platform to learn anything you want that s for free for all internal staff the only thing is to find yourself some time we have good work space with well equipped appliances the work desk the pantry the cafeteria the lighting floors a c transport facility and wellness center these are all you can avail in the office about the career growth and salary you can have a decent start here even we have internal job posting opportunities for employees who want to try their talent in different domain overall it is really a great experience to be in tr our values and culture is different than most of companies here they help you shape your career </t>
  </si>
  <si>
    <t>culture, work, free, great</t>
  </si>
  <si>
    <t>Pagamento em dia. SalÃ¡rio inicial Ã© bom. LocalizaÃ§Ã£o Ã³tima (Perto da Norte Sul - Unidade Campinas). Pessoas sÃ£o amigÃ¡veis. Estabilidade de emprego, apesar de algumas demissÃµes no auge da crise. PLR bom. RH muito atencioso.</t>
  </si>
  <si>
    <t xml:space="preserve">pagamento em dia salÃ¡rio inicial Ã© bom localizaÃ§Ã£o Ã³tima perto da norte sul unidade campinas pessoas sÃ£o amigÃ¡veis estabilidade de emprego apesar de algumas demissÃµes no auge da crise plr bom rh muito atencioso </t>
  </si>
  <si>
    <t>Flexible working Variety of projects Great culture</t>
  </si>
  <si>
    <t>flexible working variety of projects great culture</t>
  </si>
  <si>
    <t>Healthy work/life balance Great flexibility on work hours Lots of cutting-edge tech</t>
  </si>
  <si>
    <t>healthy work life balance great flexibility on work hours lots of cutting edge tech</t>
  </si>
  <si>
    <t>work, balance, hours</t>
  </si>
  <si>
    <t>Flexible work arrangements are the norm, i.e. working from home when needed, taking off early for appointments, etc. Parental leave is some of the best out there.</t>
  </si>
  <si>
    <t xml:space="preserve">flexible work arrangements are the norm i e working from home when needed taking off early for appointments etc parental leave is some of the best out there </t>
  </si>
  <si>
    <t>Very nice people to work with</t>
  </si>
  <si>
    <t>very nice people to work with</t>
  </si>
  <si>
    <t>good and balanced working conditions / private life</t>
  </si>
  <si>
    <t>good and balanced working conditions private life</t>
  </si>
  <si>
    <t>The only pros I see is the relationship that is build up with my stakeholders from different regions</t>
  </si>
  <si>
    <t>the only pros i see is the relationship that is build up with my stakeholders from different regions</t>
  </si>
  <si>
    <t xml:space="preserve"> some managers and engineers are very nice to work with not as busy as many other companies in silicon valley</t>
  </si>
  <si>
    <t>Bonne rÃ©munÃ©ration, multiculturel, cadre de travail agrÃ©able</t>
  </si>
  <si>
    <t>bonne rÃ©munÃ©ration multiculturel cadre de travail agrÃ©able</t>
  </si>
  <si>
    <t>Great campus, flexible hours, community feel</t>
  </si>
  <si>
    <t>great campus flexible hours community feel</t>
  </si>
  <si>
    <t>Good work culture and employee friendly policies</t>
  </si>
  <si>
    <t>good work culture and employee friendly policies</t>
  </si>
  <si>
    <t>Ambiente legal para se trabalhar, ter o contato com o cliente e uma possibilidade de job rotation Ã© muito alta, alÃ©m de se integrar com outros times de vendas, suporte, etc. O crescimento Ã© bem meritocrÃ¡tico e gosto muito disso.</t>
  </si>
  <si>
    <t xml:space="preserve">ambiente legal para se trabalhar ter o contato com o cliente e uma possibilidade de job rotation Ã© muito alta alÃ©m de se integrar com outros times de vendas suporte etc o crescimento Ã© bem meritocrÃ¡tico e gosto muito disso </t>
  </si>
  <si>
    <t>Wide variety of technologies to work with. Complex platforms &amp; applications. You can do a number of different roles within the company. Wonderful team members &amp; direct managers/directors for the most part.</t>
  </si>
  <si>
    <t xml:space="preserve">wide variety of technologies to work with complex platforms applications you can do a number of different roles within the company wonderful team members direct managers directors for the most part </t>
  </si>
  <si>
    <t>Big investment Lots of services to sell to clients</t>
  </si>
  <si>
    <t>big investment lots of services to sell to clients</t>
  </si>
  <si>
    <t>Good place to work, time flexibility, WFH, nice colleagues.</t>
  </si>
  <si>
    <t xml:space="preserve">good place to work time flexibility wfh nice colleagues </t>
  </si>
  <si>
    <t>Its Great place to work.</t>
  </si>
  <si>
    <t xml:space="preserve">its great place to work </t>
  </si>
  <si>
    <t>Hike based on performance. Cant think of more prons... Insecurity prevails even at the head of department level</t>
  </si>
  <si>
    <t>hike based on performance cant think of more prons insecurity prevails even at the head of department level</t>
  </si>
  <si>
    <t>Great atmosphere, great people, great job- flexible working, trust, knowledge, sharing, fun, respect, collaboration, freedom of speech, a fusion of tech and business- I love working here!</t>
  </si>
  <si>
    <t xml:space="preserve">great atmosphere great people great job flexible working trust knowledge sharing fun respect collaboration freedom of speech a fusion of tech and business i love working here </t>
  </si>
  <si>
    <t>Great comp, good people, and management</t>
  </si>
  <si>
    <t>great comp good people and management</t>
  </si>
  <si>
    <t>Loved the culture, strong team environment, great work/life balance Opportunities to learn and develop outside your defined role if you pursue it</t>
  </si>
  <si>
    <t>loved the culture strong team environment great work life balance opportunities to learn and develop outside your defined role if you pursue it</t>
  </si>
  <si>
    <t>Great experience and environment to work in. Great colleagues. Great career progression.</t>
  </si>
  <si>
    <t xml:space="preserve">great experience and environment to work in great colleagues great career progression </t>
  </si>
  <si>
    <t>Benefits and perks are quite negotiable. It's easy to get high pay if you are qualified and come with enough experience needed for the job.</t>
  </si>
  <si>
    <t xml:space="preserve">benefits and perks are quite negotiable it s easy to get high pay if you are qualified and come with enough experience needed for the job </t>
  </si>
  <si>
    <t>Good company to start working and set a carreer path in long term. Many opportunities of formation. Great multicultural enviroment.</t>
  </si>
  <si>
    <t xml:space="preserve">good company to start working and set a carreer path in long term many opportunities of formation great multicultural enviroment </t>
  </si>
  <si>
    <t>Company culture has been instilled to employees well</t>
  </si>
  <si>
    <t>company culture has been instilled to employees well</t>
  </si>
  <si>
    <t>Some cool project to work with. You can have option to pick a side project if you are keen and your manager would encourage you.</t>
  </si>
  <si>
    <t xml:space="preserve">some cool project to work with you can have option to pick a side project if you are keen and your manager would encourage you </t>
  </si>
  <si>
    <t>Colleagues are nice and friendly.</t>
  </si>
  <si>
    <t xml:space="preserve">colleagues are nice and friendly </t>
  </si>
  <si>
    <t>A lot of employee resources and flexibility to change career paths within the company.</t>
  </si>
  <si>
    <t xml:space="preserve">a lot of employee resources and flexibility to change career paths within the company </t>
  </si>
  <si>
    <t>Best company I had ever worked</t>
  </si>
  <si>
    <t>best company i had ever worked</t>
  </si>
  <si>
    <t>Great flexibility and work/life balance.</t>
  </si>
  <si>
    <t xml:space="preserve">great flexibility and work life balance </t>
  </si>
  <si>
    <t>Work Life Balance and competitive benefits</t>
  </si>
  <si>
    <t>work life balance and competitive benefits</t>
  </si>
  <si>
    <t>Salary, Work life balance, good services to employees</t>
  </si>
  <si>
    <t>salary work life balance good services to employees</t>
  </si>
  <si>
    <t>Good work life balance for employees</t>
  </si>
  <si>
    <t>good work life balance for employees</t>
  </si>
  <si>
    <t>Ability to work from home &amp; flexible hours.</t>
  </si>
  <si>
    <t xml:space="preserve">ability to work from home flexible hours </t>
  </si>
  <si>
    <t>Great environment, plenty of training</t>
  </si>
  <si>
    <t>great environment plenty of training</t>
  </si>
  <si>
    <t>Excellent Company to start your career. Superb leave policy.</t>
  </si>
  <si>
    <t xml:space="preserve">excellent company to start your career superb leave policy </t>
  </si>
  <si>
    <t>Good place to start and the nature of the work is pretty interesting and engaging. Good mentors and trainers . There are always people to guide you. Good perks.</t>
  </si>
  <si>
    <t xml:space="preserve">good place to start and the nature of the work is pretty interesting and engaging good mentors and trainers there are always people to guide you good perks </t>
  </si>
  <si>
    <t>I am a trainee with 5-month contract. I have the opportunity to work with professionals in the great environment. I also was invited to go to the annual party, hangout with the team in Appreciating You Week. All I want to say is everyone is equal.</t>
  </si>
  <si>
    <t>I am a trainee with -month contract. I have the opportunity to work with professionals in the great environment. I also was invited to go to the annual party, hangout with the team in Appreciating You Week. All I want to say is everyone is equal.</t>
  </si>
  <si>
    <t xml:space="preserve">i am a trainee with month contract i have the opportunity to work with professionals in the great environment i also was invited to go to the annual party hangout with the team in appreciating you week all i want to say is everyone is equal </t>
  </si>
  <si>
    <t>Great co-workers who make the day fun and enjoyable</t>
  </si>
  <si>
    <t>great co workers who make the day fun and enjoyable</t>
  </si>
  <si>
    <t>Its all about patents and trademarks. i love exploring and the same is done in patent search and IP TEAM</t>
  </si>
  <si>
    <t>its all about patents and trademarks i love exploring and the same is done in patent search and ip team</t>
  </si>
  <si>
    <t>Great team atmosphere and diverse company.</t>
  </si>
  <si>
    <t xml:space="preserve">great team atmosphere and diverse company </t>
  </si>
  <si>
    <t>Great company to work for!</t>
  </si>
  <si>
    <t xml:space="preserve">great company to work for </t>
  </si>
  <si>
    <t>Great company. Good company to work for.</t>
  </si>
  <si>
    <t xml:space="preserve">great company good company to work for </t>
  </si>
  <si>
    <t>Very good MNC to work with.</t>
  </si>
  <si>
    <t xml:space="preserve">very good mnc to work with </t>
  </si>
  <si>
    <t>Good benefit, flexible working hours, reasonal pay, work life balance</t>
  </si>
  <si>
    <t>good benefit flexible working hours reasonal pay work life balance</t>
  </si>
  <si>
    <t>work, flexible, balance, working</t>
  </si>
  <si>
    <t>Big company that can throw a lot of resources at an opportunity. If you like systems and structure, they have it in spades. Lots of opportunity for technical people (if you live in the right place).</t>
  </si>
  <si>
    <t xml:space="preserve">big company that can throw a lot of resources at an opportunity if you like systems and structure they have it in spades lots of opportunity for technical people if you live in the right place </t>
  </si>
  <si>
    <t>Very flexible and people are willing to work together</t>
  </si>
  <si>
    <t>very flexible and people are willing to work together</t>
  </si>
  <si>
    <t xml:space="preserve"> Social environment is good</t>
  </si>
  <si>
    <t xml:space="preserve"> social environment is good</t>
  </si>
  <si>
    <t>Exciting business, great colleagues, interesting day to day challenges</t>
  </si>
  <si>
    <t>exciting business great colleagues interesting day to day challenges</t>
  </si>
  <si>
    <t>No pro as of yet. Thomson Reuters is a brand name. But unfortunately Noida branch office doesn't stands by such a name. Meagre salary. And no clarity with respect to what the cash in hand for the same is going to be.</t>
  </si>
  <si>
    <t xml:space="preserve">no pro as of yet thomson reuters is a brand name but unfortunately noida branch office doesn t stands by such a name meagre salary and no clarity with respect to what the cash in hand for the same is going to be </t>
  </si>
  <si>
    <t>I love my team and almost everyone I've worked with.</t>
  </si>
  <si>
    <t xml:space="preserve">i love my team and almost everyone i ve worked with </t>
  </si>
  <si>
    <t>Strong company ethics. Many enterprise resources.</t>
  </si>
  <si>
    <t xml:space="preserve">strong company ethics many enterprise resources </t>
  </si>
  <si>
    <t>Great quality work! Awesome colleagues.</t>
  </si>
  <si>
    <t xml:space="preserve">great quality work awesome colleagues </t>
  </si>
  <si>
    <t>Great culture, great products, great people</t>
  </si>
  <si>
    <t>great culture great products great people</t>
  </si>
  <si>
    <t>Good work environment and coworkers. Management listens. Work is appropriately technically challenging.</t>
  </si>
  <si>
    <t xml:space="preserve">good work environment and coworkers management listens work is appropriately technically challenging </t>
  </si>
  <si>
    <t>I had a great 5 year work experience with Thomson Reuters in the Philippines. The company knows how to reward results-oriented and hardworking employees. The salary is decent and is above the national standards.</t>
  </si>
  <si>
    <t>I had a great year work experience with Thomson Reuters in the Philippines. The company knows how to reward results-oriented and hardworking employees. The salary is decent and is above the national standards.</t>
  </si>
  <si>
    <t xml:space="preserve">i had a great year work experience with thomson reuters in the philippines the company knows how to reward results oriented and hardworking employees the salary is decent and is above the national standards </t>
  </si>
  <si>
    <t>great, work, salary, company</t>
  </si>
  <si>
    <t>Opportunity to work with some great people. Christmas party is brilliant. Excellent company for recent graduates as the pay can be decent in comparison to friends who graduated with me. Career progression is there dependent on whatâ€™s available at the time.</t>
  </si>
  <si>
    <t xml:space="preserve">opportunity to work with some great people christmas party is brilliant excellent company for recent graduates as the pay can be decent in comparison to friends who graduated with me career progression is there dependent on what s available at the time </t>
  </si>
  <si>
    <t>great, work, pay, company</t>
  </si>
  <si>
    <t>Very little work. The company culture is non threatening and easy going</t>
  </si>
  <si>
    <t>very little work the company culture is non threatening and easy going</t>
  </si>
  <si>
    <t>People, culture and work-life balance</t>
  </si>
  <si>
    <t>people culture and work life balance</t>
  </si>
  <si>
    <t>Good benefits, salary was competitive, leader in the industry for legal solutions and subscriptions</t>
  </si>
  <si>
    <t>good benefits salary was competitive leader in the industry for legal solutions and subscriptions</t>
  </si>
  <si>
    <t xml:space="preserve"> good schedule monday to friday office hours yearly bonus asociacion solidarista work from home opportunities free transportation</t>
  </si>
  <si>
    <t>not very busy, good office environment</t>
  </si>
  <si>
    <t>not very busy good office environment</t>
  </si>
  <si>
    <t>Interesting technology, Agile Development, Nice People Overall, Very liberal telecommute policy.</t>
  </si>
  <si>
    <t xml:space="preserve">interesting technology agile development nice people overall very liberal telecommute policy </t>
  </si>
  <si>
    <t>Some great people, worldwide postings, always interesting work (for journalists)</t>
  </si>
  <si>
    <t xml:space="preserve">some great people worldwide postings always interesting work for journalists </t>
  </si>
  <si>
    <t>They pay well at least at the top.</t>
  </si>
  <si>
    <t xml:space="preserve">they pay well at least at the top </t>
  </si>
  <si>
    <t>Salary and benefits are compatible with the market. Job hours are predictable and note very demanding.</t>
  </si>
  <si>
    <t xml:space="preserve">salary and benefits are compatible with the market job hours are predictable and note very demanding </t>
  </si>
  <si>
    <t>Big multinational corporation with employees from diverse background</t>
  </si>
  <si>
    <t>big multinational corporation with employees from diverse background</t>
  </si>
  <si>
    <t>Best timings Cab facilities Nice place to work.</t>
  </si>
  <si>
    <t xml:space="preserve">best timings cab facilities nice place to work </t>
  </si>
  <si>
    <t>This is a very challenging position with a lot to learn. There is no end to the voluminous and insightful information provided by the company.</t>
  </si>
  <si>
    <t xml:space="preserve">this is a very challenging position with a lot to learn there is no end to the voluminous and insightful information provided by the company </t>
  </si>
  <si>
    <t>Not many pros are here.</t>
  </si>
  <si>
    <t xml:space="preserve">not many pros are here </t>
  </si>
  <si>
    <t>Work life balance Process oriented Flexible timings Shuttle service from/to all main points in the city</t>
  </si>
  <si>
    <t>work life balance process oriented flexible timings shuttle service from to all main points in the city</t>
  </si>
  <si>
    <t>Relaxing atmosphere, no HR, no training, no exit opportunity jobs, various meetings talking non sense to solve a small problem.</t>
  </si>
  <si>
    <t xml:space="preserve">relaxing atmosphere no hr no training no exit opportunity jobs various meetings talking non sense to solve a small problem </t>
  </si>
  <si>
    <t>Great culture, great perks, great people. Ample opportunities for advancement.</t>
  </si>
  <si>
    <t xml:space="preserve">great culture great perks great people ample opportunities for advancement </t>
  </si>
  <si>
    <t>Awesome facilities, good managment, good people</t>
  </si>
  <si>
    <t>awesome facilities good managment good people</t>
  </si>
  <si>
    <t>*interesting job *close to the clients *trainings *multiple locations *work from home</t>
  </si>
  <si>
    <t xml:space="preserve"> interesting job close to the clients trainings multiple locations work from home</t>
  </si>
  <si>
    <t>Flexible, Great place to work, it is like a family</t>
  </si>
  <si>
    <t>flexible great place to work it is like a family</t>
  </si>
  <si>
    <t>Global scale, great benefits, excellent team members</t>
  </si>
  <si>
    <t>global scale great benefits excellent team members</t>
  </si>
  <si>
    <t>Diverse, Smart people, Good technology</t>
  </si>
  <si>
    <t>diverse smart people good technology</t>
  </si>
  <si>
    <t>Relax work enviornment. Good culture.</t>
  </si>
  <si>
    <t xml:space="preserve">relax work enviornment good culture </t>
  </si>
  <si>
    <t>Great company to work for. Global experience.</t>
  </si>
  <si>
    <t xml:space="preserve">great company to work for global experience </t>
  </si>
  <si>
    <t>Excellent perks and work life balance</t>
  </si>
  <si>
    <t>excellent perks and work life balance</t>
  </si>
  <si>
    <t>Amazing people. Great values. Great offices. Complex and exciting platforms. Interesting products. Smart people. I loved working there.</t>
  </si>
  <si>
    <t xml:space="preserve">amazing people great values great offices complex and exciting platforms interesting products smart people i loved working there </t>
  </si>
  <si>
    <t>Great opportunities for bonuses based on commission plan.</t>
  </si>
  <si>
    <t xml:space="preserve">great opportunities for bonuses based on commission plan </t>
  </si>
  <si>
    <t>4 weeks paid leave, 4 float holidays, over a week of sick leave good corporate citizenship with volunteer opportunities fitness/wellness program casual dress code</t>
  </si>
  <si>
    <t xml:space="preserve"> weeks paid leave, float holidays, over a week of sick leave good corporate citizenship with volunteer opportunities fitness/wellness program casual dress code</t>
  </si>
  <si>
    <t xml:space="preserve"> weeks paid leave float holidays over a week of sick leave good corporate citizenship with volunteer opportunities fitness wellness program casual dress code</t>
  </si>
  <si>
    <t>At TR there is a diverse work environment.</t>
  </si>
  <si>
    <t xml:space="preserve">at tr there is a diverse work environment </t>
  </si>
  <si>
    <t>Overall, large company with good reputation and benefits</t>
  </si>
  <si>
    <t>overall large company with good reputation and benefits</t>
  </si>
  <si>
    <t>Good work/life balance. Plenty of vacation time.</t>
  </si>
  <si>
    <t xml:space="preserve">good work life balance plenty of vacation time </t>
  </si>
  <si>
    <t>Health benefits, work schedule flexibility, good pay scale, strong support to find other opportunities within the company.</t>
  </si>
  <si>
    <t xml:space="preserve">health benefits work schedule flexibility good pay scale strong support to find other opportunities within the company </t>
  </si>
  <si>
    <t>Decent pay, benefits, good people</t>
  </si>
  <si>
    <t>decent pay benefits good people</t>
  </si>
  <si>
    <t>Fab employer, great work environment, good staff engagement, good staff development.</t>
  </si>
  <si>
    <t xml:space="preserve">fab employer great work environment good staff engagement good staff development </t>
  </si>
  <si>
    <t>The people are amazing, and everyone is generally very helpful</t>
  </si>
  <si>
    <t>the people are amazing and everyone is generally very helpful</t>
  </si>
  <si>
    <t>Generally good work-life balance. 9-5 as with most corporations.</t>
  </si>
  <si>
    <t>Generally good work-life balance. - as with most corporations.</t>
  </si>
  <si>
    <t xml:space="preserve">generally good work life balance as with most corporations </t>
  </si>
  <si>
    <t>Competitive compensation. Good work life balance.</t>
  </si>
  <si>
    <t xml:space="preserve">competitive compensation good work life balance </t>
  </si>
  <si>
    <t>Cab Facility Very Good Employee Engagement No Work Pressure Work Environment</t>
  </si>
  <si>
    <t>cab facility very good employee engagement no work pressure work environment</t>
  </si>
  <si>
    <t>I was there for 8 years. Work/life balance was good under my manager. Overall I loved it there. Particularly the first 7 years were great. We were allowed to work from home, good pay and benefits.</t>
  </si>
  <si>
    <t>I was there for years. Work/life balance was good under my manager. Overall I loved it there. Particularly the first years were great. We were allowed to work from home, good pay and benefits.</t>
  </si>
  <si>
    <t xml:space="preserve">i was there for years work life balance was good under my manager overall i loved it there particularly the first years were great we were allowed to work from home good pay and benefits </t>
  </si>
  <si>
    <t>Equipes sinergicas em prol da empresa. .</t>
  </si>
  <si>
    <t xml:space="preserve">equipes sinergicas em prol da empresa </t>
  </si>
  <si>
    <t>Good work-life balance and compensation</t>
  </si>
  <si>
    <t>good work life balance and compensation</t>
  </si>
  <si>
    <t>Sattlelite office, an industry leader, relationships with clients.</t>
  </si>
  <si>
    <t xml:space="preserve">sattlelite office an industry leader relationships with clients </t>
  </si>
  <si>
    <t>High flexibility of working conditions (holidays, overtime, remote working etc.)</t>
  </si>
  <si>
    <t xml:space="preserve">high flexibility of working conditions holidays overtime remote working etc </t>
  </si>
  <si>
    <t>Work life balance, Less work</t>
  </si>
  <si>
    <t>work life balance less work</t>
  </si>
  <si>
    <t>Very Good Policies, Flexi work hours</t>
  </si>
  <si>
    <t>very good policies flexi work hours</t>
  </si>
  <si>
    <t>O clima entre pessoas da Ã¡rea e das demais Ã¡reas, ambiente de trabalho informal, fÃ¡cil acesso a lideranÃ§a, localizaÃ§Ã£o do escritÃ³rio e ferramentas de trabalgo</t>
  </si>
  <si>
    <t>o clima entre pessoas da Ã¡rea e das demais Ã¡reas ambiente de trabalho informal fÃ¡cil acesso a lideranÃ§a localizaÃ§Ã£o do escritÃ³rio e ferramentas de trabalgo</t>
  </si>
  <si>
    <t>Amazing environment &amp; employee oriented company</t>
  </si>
  <si>
    <t>amazing environment employee oriented company</t>
  </si>
  <si>
    <t>A great company with lots of care towards employees</t>
  </si>
  <si>
    <t>a great company with lots of care towards employees</t>
  </si>
  <si>
    <t>I get to be apart of large-scale projects, great team members and management, awesome work/life balance, plenty of opportunities for outside learning</t>
  </si>
  <si>
    <t>i get to be apart of large scale projects great team members and management awesome work life balance plenty of opportunities for outside learning</t>
  </si>
  <si>
    <t>Good benefits and atmosphere, flat organizational structure</t>
  </si>
  <si>
    <t>good benefits and atmosphere flat organizational structure</t>
  </si>
  <si>
    <t>Incredibly employee-friendly, wonderful work-life balance. Bad managers and poor performers shown the door quickly. All companies say their employees are their greatest asset, but TR is one of the few that walks the talk.</t>
  </si>
  <si>
    <t xml:space="preserve">incredibly employee friendly wonderful work life balance bad managers and poor performers shown the door quickly all companies say their employees are their greatest asset but tr is one of the few that walks the talk </t>
  </si>
  <si>
    <t>Programas corporativos de Bienestar y Voluntariado. Fomenta el buen clima laboral. Capacitaciones constantes. InclusiÃ³n. InnovaciÃ³n. Home World.</t>
  </si>
  <si>
    <t xml:space="preserve">programas corporativos de bienestar y voluntariado fomenta el buen clima laboral capacitaciones constantes inclusiÃ³n innovaciÃ³n home world </t>
  </si>
  <si>
    <t>Good compensation and benefits package for staff</t>
  </si>
  <si>
    <t>good compensation and benefits package for staff</t>
  </si>
  <si>
    <t>compensation, benefits</t>
  </si>
  <si>
    <t>A lot of learning opportunity. A lot of room to grow. Awesome company events.</t>
  </si>
  <si>
    <t xml:space="preserve">a lot of learning opportunity a lot of room to grow awesome company events </t>
  </si>
  <si>
    <t>Ambiente de Trabalho agradÃ¡vel e amigÃ¡vel. Ã“tima localizaÃ§Ã£o do escritÃ³rio, estÃ¡ bem localizado atrÃ¡s da avenida Norte Sul. Estacionamento da empresa.</t>
  </si>
  <si>
    <t xml:space="preserve">ambiente de trabalho agradÃ¡vel e amigÃ¡vel Ã³tima localizaÃ§Ã£o do escritÃ³rio estÃ¡ bem localizado atrÃ¡s da avenida norte sul estacionamento da empresa </t>
  </si>
  <si>
    <t>Fun place to work, Flexibility</t>
  </si>
  <si>
    <t>fun place to work flexibility</t>
  </si>
  <si>
    <t>Benefits, some of the employees became good friends outside of the office and are very supportive of one another.</t>
  </si>
  <si>
    <t xml:space="preserve">benefits some of the employees became good friends outside of the office and are very supportive of one another </t>
  </si>
  <si>
    <t>Nice team spirit and nice office</t>
  </si>
  <si>
    <t>nice team spirit and nice office</t>
  </si>
  <si>
    <t>Nice company to work for,</t>
  </si>
  <si>
    <t xml:space="preserve">nice company to work for </t>
  </si>
  <si>
    <t>Good work-life balance. Access to Microsoft SW!</t>
  </si>
  <si>
    <t xml:space="preserve">good work life balance access to microsoft sw </t>
  </si>
  <si>
    <t>Good environment, top customers easy to make money</t>
  </si>
  <si>
    <t>good environment top customers easy to make money</t>
  </si>
  <si>
    <t>people working at Thomson Reuters are very collaborative and open. Global environment Focus on a corporate culture that leads innovation</t>
  </si>
  <si>
    <t>people working at thomson reuters are very collaborative and open global environment focus on a corporate culture that leads innovation</t>
  </si>
  <si>
    <t>culture, environment, people, working</t>
  </si>
  <si>
    <t>Working Hours are flexible</t>
  </si>
  <si>
    <t>working hours are flexible</t>
  </si>
  <si>
    <t>Money, you can earn some really good cash. The location if the office suited me very well.</t>
  </si>
  <si>
    <t xml:space="preserve">money you can earn some really good cash the location if the office suited me very well </t>
  </si>
  <si>
    <t>Nice work environment Flexible work hours Exposure to modern technologies</t>
  </si>
  <si>
    <t>nice work environment flexible work hours exposure to modern technologies</t>
  </si>
  <si>
    <t>This company truly admires diversity in all ways.</t>
  </si>
  <si>
    <t xml:space="preserve">this company truly admires diversity in all ways </t>
  </si>
  <si>
    <t>Global company, world class products</t>
  </si>
  <si>
    <t>global company world class products</t>
  </si>
  <si>
    <t>The company is interested in hiring good professionals but most of all good people. The management at all levels is involved in interview process. After hiring the employees having onboarding sessions. You can approach anyone even not from your function at any time and will be directed to the right person.</t>
  </si>
  <si>
    <t xml:space="preserve">the company is interested in hiring good professionals but most of all good people the management at all levels is involved in interview process after hiring the employees having onboarding sessions you can approach anyone even not from your function at any time and will be directed to the right person </t>
  </si>
  <si>
    <t>Best Work life Balance is good</t>
  </si>
  <si>
    <t>best work life balance is good</t>
  </si>
  <si>
    <t>Very good workplace. Great work life balance. People are very nice there and happy to help. Good location in Toronto.</t>
  </si>
  <si>
    <t xml:space="preserve">very good workplace great work life balance people are very nice there and happy to help good location in toronto </t>
  </si>
  <si>
    <t>IT divisions were managed completely different than the rest of the company (in a good way)</t>
  </si>
  <si>
    <t xml:space="preserve">it divisions were managed completely different than the rest of the company in a good way </t>
  </si>
  <si>
    <t>DiversitÃ©, sociÃ©tÃ© internationale, projets intÃ©ressants</t>
  </si>
  <si>
    <t>diversitÃ© sociÃ©tÃ© internationale projets intÃ©ressants</t>
  </si>
  <si>
    <t>Thomson Reuters is a diverse vendor with highly regarded solutions.</t>
  </si>
  <si>
    <t xml:space="preserve">thomson reuters is a diverse vendor with highly regarded solutions </t>
  </si>
  <si>
    <t xml:space="preserve"> great work life balance and flexibility to adjust my schedule hours to meet my family needs great leadership team that is dedicated to advancing my segment of the organization driving diversity and inclusion initiatives and ensuring that tr remain</t>
  </si>
  <si>
    <t>The department I was in was fantastic (Boston), as well as all others we dealt with - real emphasis on and respect for individual contributions.</t>
  </si>
  <si>
    <t xml:space="preserve">the department i was in was fantastic boston as well as all others we dealt with real emphasis on and respect for individual contributions </t>
  </si>
  <si>
    <t>Many people work from home or have flex schedules</t>
  </si>
  <si>
    <t>many people work from home or have flex schedules</t>
  </si>
  <si>
    <t>home, work, people</t>
  </si>
  <si>
    <t>MNC culture good for freshers</t>
  </si>
  <si>
    <t>mnc culture good for freshers</t>
  </si>
  <si>
    <t>I am empowered to support Africa's success by engaging in projects that matter. I am encouraged to focus on my passion of building collaborative communities to achieve my goals</t>
  </si>
  <si>
    <t>i am empowered to support africa s success by engaging in projects that matter i am encouraged to focus on my passion of building collaborative communities to achieve my goals</t>
  </si>
  <si>
    <t>To be honest I would write a book if I were to talk about my experience at Thomson Reuters. Thomson Reuters is one of a few places in the world where working feels like family life. They value, respect and protect employees. Most importantly, they care as much as you do about your personal life, health, family, professional and career development. For me giving the best of my self and reaching beyond my target... feels like the least I can do for Thomson Reuters. I alway start my day with a smile on my face and finish it with even a greater smile. There's just few word to describe the type of People you meet at Thomson Reuters: awesome, amazing, wonderful and ever grateful. Looking forward to only giving the best of the best of my self because Thomson Reuters deserves it.</t>
  </si>
  <si>
    <t xml:space="preserve">to be honest i would write a book if i were to talk about my experience at thomson reuters thomson reuters is one of a few places in the world where working feels like family life they value respect and protect employees most importantly they care as much as you do about your personal life health family professional and career development for me giving the best of my self and reaching beyond my target feels like the least i can do for thomson reuters i alway start my day with a smile on my face and finish it with even a greater smile there s just few word to describe the type of people you meet at thomson reuters awesome amazing wonderful and ever grateful looking forward to only giving the best of the best of my self because thomson reuters deserves it </t>
  </si>
  <si>
    <t>It feels good to work in TR as we don't any pressure with work nor we don't struggle to balance our daily life so work is awesome.</t>
  </si>
  <si>
    <t xml:space="preserve">it feels good to work in tr as we don t any pressure with work nor we don t struggle to balance our daily life so work is awesome </t>
  </si>
  <si>
    <t>balance, work, pressure</t>
  </si>
  <si>
    <t>Inclusive culture. Wonderful campus'. Global thinking. Not only is Thomson Reuters a great place to work, but a great company to do business with.</t>
  </si>
  <si>
    <t xml:space="preserve">inclusive culture wonderful campus global thinking not only is thomson reuters a great place to work but a great company to do business with </t>
  </si>
  <si>
    <t>great, place, company</t>
  </si>
  <si>
    <t>Interesting projects, good team, flexible working, good remote working support. Allowed to get on with my tasks, evaluated on results and feedback from internal customers</t>
  </si>
  <si>
    <t>interesting projects good team flexible working good remote working support allowed to get on with my tasks evaluated on results and feedback from internal customers</t>
  </si>
  <si>
    <t>good company, nice people to work with</t>
  </si>
  <si>
    <t>good company nice people to work with</t>
  </si>
  <si>
    <t>Salary and bonuses above market due to low professional attraction, work life balance</t>
  </si>
  <si>
    <t>salary and bonuses above market due to low professional attraction work life balance</t>
  </si>
  <si>
    <t>Good money, good products to sell.</t>
  </si>
  <si>
    <t xml:space="preserve">good money good products to sell </t>
  </si>
  <si>
    <t>global company with multiple locations to work</t>
  </si>
  <si>
    <t>Work/life balance environment. Good benefits with fitness, healthcare and provident funds</t>
  </si>
  <si>
    <t>work life balance environment good benefits with fitness healthcare and provident funds</t>
  </si>
  <si>
    <t>flexibilidad de trabajo(si estas en el Ã¡rea comercial), muy buen ambiente de trabajo a nivel pares. 100% enfocado a los objetivos. empresa que se encuentra en plena transiciÃ³n de cambio por lo que se van a generar grandes oportunidades.</t>
  </si>
  <si>
    <t>flexibilidad de trabajo(si estas en el Ã¡rea comercial), muy buen ambiente de trabajo a nivel pares. % enfocado a los objetivos. empresa que se encuentra en plena transiciÃ³n de cambio por lo que se van a generar grandes oportunidades.</t>
  </si>
  <si>
    <t xml:space="preserve">flexibilidad de trabajo si estas en el Ã¡rea comercial muy buen ambiente de trabajo a nivel pares enfocado a los objetivos empresa que se encuentra en plena transiciÃ³n de cambio por lo que se van a generar grandes oportunidades </t>
  </si>
  <si>
    <t>Milhares de oportunidades para alavancar a sua carreira profissional. Ã‰ uma empresa multinacional que se preocupa com o bem estar dos seus funcionÃ¡rios e esta em contÃ­nuo trabalho de melhoria. As Ã¡reas de atuaÃ§Ã£o permitem que um profissional versÃ¡til e aberto a novas oportunidades, comunicativo e altruÃ­sta possa se destacar e se manter sempre no interesse das equipes.</t>
  </si>
  <si>
    <t xml:space="preserve">milhares de oportunidades para alavancar a sua carreira profissional Ã© uma empresa multinacional que se preocupa com o bem estar dos seus funcionÃ¡rios e esta em contÃ­nuo trabalho de melhoria as Ã¡reas de atuaÃ§Ã£o permitem que um profissional versÃ¡til e aberto a novas oportunidades comunicativo e altruÃ­sta possa se destacar e se manter sempre no interesse das equipes </t>
  </si>
  <si>
    <t>High benefit, work life balance</t>
  </si>
  <si>
    <t>high benefit work life balance</t>
  </si>
  <si>
    <t>Good Work Life Balance Good Work Environment No Stress</t>
  </si>
  <si>
    <t>good work life balance good work environment no stress</t>
  </si>
  <si>
    <t>Offers time flexibility, friendly environment.</t>
  </si>
  <si>
    <t xml:space="preserve">offers time flexibility friendly environment </t>
  </si>
  <si>
    <t>* Talented employees at all levels, willing to challenge status quo as well as new ideas leading to better results * Good products</t>
  </si>
  <si>
    <t xml:space="preserve"> talented employees at all levels willing to challenge status quo as well as new ideas leading to better results good products</t>
  </si>
  <si>
    <t>Easy work atmosphere Coworkers/Management are easy going Benefits are fairly good.</t>
  </si>
  <si>
    <t xml:space="preserve">easy work atmosphere coworkers management are easy going benefits are fairly good </t>
  </si>
  <si>
    <t>Company's social responsibility program with gift matching time off for volenteering etc Interesting work Flexible working with flexi time / home working etc</t>
  </si>
  <si>
    <t>company s social responsibility program with gift matching time off for volenteering etc interesting work flexible working with flexi time home working etc</t>
  </si>
  <si>
    <t>Used to be a great place to work, before office move from Swiss Cottage. However there are still some fantastic people working there. New Canary Wharf office is very spacious and clean.</t>
  </si>
  <si>
    <t xml:space="preserve">used to be a great place to work before office move from swiss cottage however there are still some fantastic people working there new canary wharf office is very spacious and clean </t>
  </si>
  <si>
    <t>great, place, people, working</t>
  </si>
  <si>
    <t>Thomson Reuters is an exciting place to work. With 3 business units, global locations and 45000+ positions, the opportunities are endless. Diversity, mobility, innovation, trust, engagement</t>
  </si>
  <si>
    <t>Thomson Reuters is an exciting place to work. With business units, global locations and + positions, the opportunities are endless. Diversity, mobility, innovation, trust, engagement</t>
  </si>
  <si>
    <t>thomson reuters is an exciting place to work with business units global locations and positions the opportunities are endless diversity mobility innovation trust engagement</t>
  </si>
  <si>
    <t>Flexible work environment with solid commission structure</t>
  </si>
  <si>
    <t>flexible work environment with solid commission structure</t>
  </si>
  <si>
    <t>Great sales pay a lot of potential to make additional commission on top of base salary pay Excellent Team environment</t>
  </si>
  <si>
    <t>great sales pay a lot of potential to make additional commission on top of base salary pay excellent team environment</t>
  </si>
  <si>
    <t>environment, salary, pay</t>
  </si>
  <si>
    <t xml:space="preserve"> good people flexi work hour competitive pay</t>
  </si>
  <si>
    <t>work, pay, people</t>
  </si>
  <si>
    <t>Benefits Fairly Flexible Work Hours Good Life/Work Balance</t>
  </si>
  <si>
    <t>benefits fairly flexible work hours good life work balance</t>
  </si>
  <si>
    <t>It has one of the highest fresh grad/base salary. HMO/Night Differential/Holiday and special holiday pay is above minimum. The HR Dept is very professional and accommodating. Bonus pay every April. There are organizations you can join catering to your hobbies/interests.</t>
  </si>
  <si>
    <t xml:space="preserve">it has one of the highest fresh grad base salary hmo night differential holiday and special holiday pay is above minimum the hr dept is very professional and accommodating bonus pay every april there are organizations you can join catering to your hobbies interests </t>
  </si>
  <si>
    <t>Good environment and work-life balance. I have been lucky to have great line managers who supported my professional growth.</t>
  </si>
  <si>
    <t xml:space="preserve">good environment and work life balance i have been lucky to have great line managers who supported my professional growth </t>
  </si>
  <si>
    <t>Work life balance is good Most departments work on the latest and greatest technology</t>
  </si>
  <si>
    <t>work life balance is good most departments work on the latest and greatest technology</t>
  </si>
  <si>
    <t>Flexibility and benefits employees location.</t>
  </si>
  <si>
    <t xml:space="preserve">flexibility and benefits employees location </t>
  </si>
  <si>
    <t>Good work culture Flexible work timings</t>
  </si>
  <si>
    <t>good work culture flexible work timings</t>
  </si>
  <si>
    <t>Excelente ambiente para enriquecimento cultural e conhecimento entre diversas Ã¡reas de negÃ³cios. Ambiente com hierarquia com tendÃªncia horizontalizada, o que propicia fÃ¡cil interaÃ§Ã£o com board executivo.</t>
  </si>
  <si>
    <t xml:space="preserve">excelente ambiente para enriquecimento cultural e conhecimento entre diversas Ã¡reas de negÃ³cios ambiente com hierarquia com tendÃªncia horizontalizada o que propicia fÃ¡cil interaÃ§Ã£o com board executivo </t>
  </si>
  <si>
    <t>interest clubs good for fresh graduates</t>
  </si>
  <si>
    <t>On solid financial footing as a corporation</t>
  </si>
  <si>
    <t>on solid financial footing as a corporation</t>
  </si>
  <si>
    <t>I have spent the past year at Thomson Reuters waiting to find the catch. It just seemed too good to be true. 'No company has everything' 'It's not possible to love your role AND the people you work with' 'You always have to make a sacrifice' After a year at Thomson Reuters, I can say with confidence that none of those statements have turned out to be true. From the people I work with to my day-to-day role,... everything has been fantastic. I have learnt so much and, given TR's size and the diversity of its businesses, the opportunities seem never-ending. TR also encourages its employees to take on projects outside of their day-to-day role and management are always happy to hear innovative ideas. As a recent graduate, TR has not only provided incredible training, but it has given me the confidence that will carry me throughout my career. It is the kind of massive company where you still feel as though you are making a difference and I would recommend it to anyone, particularly at the start of their career.</t>
  </si>
  <si>
    <t xml:space="preserve">i have spent the past year at thomson reuters waiting to find the catch it just seemed too good to be true no company has everything it s not possible to love your role and the people you work with you always have to make a sacrifice after a year at thomson reuters i can say with confidence that none of those statements have turned out to be true from the people i work with to my day to day role everything has been fantastic i have learnt so much and given tr s size and the diversity of its businesses the opportunities seem never ending tr also encourages its employees to take on projects outside of their day to day role and management are always happy to hear innovative ideas as a recent graduate tr has not only provided incredible training but it has given me the confidence that will carry me throughout my career it is the kind of massive company where you still feel as though you are making a difference and i would recommend it to anyone particularly at the start of their career </t>
  </si>
  <si>
    <t>company, work, management, people</t>
  </si>
  <si>
    <t>Great communication and very flexible</t>
  </si>
  <si>
    <t>great communication and very flexible</t>
  </si>
  <si>
    <t>Multinational company, a good system in place</t>
  </si>
  <si>
    <t>multinational company a good system in place</t>
  </si>
  <si>
    <t>Intellectual engagement, job satisfaction. Working in diverse environment, varied perspectives creating new ideas.</t>
  </si>
  <si>
    <t xml:space="preserve">intellectual engagement job satisfaction working in diverse environment varied perspectives creating new ideas </t>
  </si>
  <si>
    <t>Corporate culture is very well articulated. The company is looking after your development and progress. Lots of things to learn and to try because of the breadth of businesses the company owns.</t>
  </si>
  <si>
    <t xml:space="preserve">corporate culture is very well articulated the company is looking after your development and progress lots of things to learn and to try because of the breadth of businesses the company owns </t>
  </si>
  <si>
    <t>Colleagues are a great bunch to work with.</t>
  </si>
  <si>
    <t xml:space="preserve">colleagues are a great bunch to work with </t>
  </si>
  <si>
    <t>TR is very committed to their employees and understands that happy and healthy employees are the most productive. It is nice to see this attitude in such a large corporation. TR is on the forefront of some aspects of technology, such as Big Data, data science, Blockchain, just to name a few.</t>
  </si>
  <si>
    <t xml:space="preserve">tr is very committed to their employees and understands that happy and healthy employees are the most productive it is nice to see this attitude in such a large corporation tr is on the forefront of some aspects of technology such as big data data science blockchain just to name a few </t>
  </si>
  <si>
    <t>Brings a high stats on your resume</t>
  </si>
  <si>
    <t>brings a high stats on your resume</t>
  </si>
  <si>
    <t>Exposure to a global operation with a vast array of technology across disciplines including journalism, and financial market trading and analysis.</t>
  </si>
  <si>
    <t xml:space="preserve">exposure to a global operation with a vast array of technology across disciplines including journalism and financial market trading and analysis </t>
  </si>
  <si>
    <t>The company prides itself on creating a positive corporate culture. It's a large company with opportunities all over the world.</t>
  </si>
  <si>
    <t xml:space="preserve">the company prides itself on creating a positive corporate culture it s a large company with opportunities all over the world </t>
  </si>
  <si>
    <t>Good company to work for. Has lots of benefits for the employees. For last few years quite well focused on strategic approach and execution.</t>
  </si>
  <si>
    <t xml:space="preserve">good company to work for has lots of benefits for the employees for last few years quite well focused on strategic approach and execution </t>
  </si>
  <si>
    <t>company, work, benefits</t>
  </si>
  <si>
    <t>At the overall level, TR is a great company to work for with wonderful values, great initiatives and benefits.</t>
  </si>
  <si>
    <t xml:space="preserve">at the overall level tr is a great company to work for with wonderful values great initiatives and benefits </t>
  </si>
  <si>
    <t>Good work life balance is there</t>
  </si>
  <si>
    <t>good work life balance is there</t>
  </si>
  <si>
    <t>Excellent Work/Life balance, good benefits, 401k matching, great people, relaxed environment, flexible schedule</t>
  </si>
  <si>
    <t>Excellent Work/Life balance, good benefits, k matching, great people, relaxed environment, flexible schedule</t>
  </si>
  <si>
    <t>excellent work life balance good benefits k matching great people relaxed environment flexible schedule</t>
  </si>
  <si>
    <t>flexible, great</t>
  </si>
  <si>
    <t>the people are amazing to work with and for</t>
  </si>
  <si>
    <t>Good work life balance company</t>
  </si>
  <si>
    <t>good work life balance company</t>
  </si>
  <si>
    <t>good senior level management, talent diversification</t>
  </si>
  <si>
    <t>good senior level management talent diversification</t>
  </si>
  <si>
    <t>Great work environment and also a great learning experinece!</t>
  </si>
  <si>
    <t xml:space="preserve">great work environment and also a great learning experinece </t>
  </si>
  <si>
    <t>Carswell used to be a fairly secure workplace, and for some people it continues to be that way, although this has now been compromised due to an aggressive program of Americanization and exportation of jobs to the Phillipines. The work is fairly routine and the company prides itself on its progressive HR policies, though this may also be questioned. Carswell employees have access to Thomson University, a collection... of free online courses for employees only. The best thing about Carswell is that it gives a lot of latitude to the employees to do their own thing, as a result of a study by an external advisor who recommended that Carswell do this to compensate their employees for the low wages that they receive vis a vis the industry.</t>
  </si>
  <si>
    <t xml:space="preserve">carswell used to be a fairly secure workplace and for some people it continues to be that way although this has now been compromised due to an aggressive program of americanization and exportation of jobs to the phillipines the work is fairly routine and the company prides itself on its progressive hr policies though this may also be questioned carswell employees have access to thomson university a collection of free online courses for employees only the best thing about carswell is that it gives a lot of latitude to the employees to do their own thing as a result of a study by an external advisor who recommended that carswell do this to compensate their employees for the low wages that they receive vis a vis the industry </t>
  </si>
  <si>
    <t>company, work, free, people</t>
  </si>
  <si>
    <t>Love their employees and will to invest in them</t>
  </si>
  <si>
    <t>love their employees and will to invest in them</t>
  </si>
  <si>
    <t>Paid on time, great colleagues</t>
  </si>
  <si>
    <t>paid on time great colleagues</t>
  </si>
  <si>
    <t>1. Great set of products in Financial and Risk 2. The team can become family like 3. Team environment in some departments</t>
  </si>
  <si>
    <t>. Great set of products in Financial and Risk . The team can become family like . Team environment in some departments</t>
  </si>
  <si>
    <t xml:space="preserve"> great set of products in financial and risk the team can become family like team environment in some departments</t>
  </si>
  <si>
    <t>Ethical practices, As The Answer Company, we know that data on its own is not enough. Without insightful people and intuitive technology, data has no source and no direction. It's just noise.</t>
  </si>
  <si>
    <t xml:space="preserve">ethical practices as the answer company we know that data on its own is not enough without insightful people and intuitive technology data has no source and no direction it s just noise </t>
  </si>
  <si>
    <t>Fantastic people world-wide Making great strides on improving the profitability and internal culture of the organization. Plenty of learning and growth opportunities</t>
  </si>
  <si>
    <t>fantastic people world wide making great strides on improving the profitability and internal culture of the organization plenty of learning and growth opportunities</t>
  </si>
  <si>
    <t>great, culture, people</t>
  </si>
  <si>
    <t>Salaries are fair depending on experience Working from home is an option, within reason Management are usually overseas</t>
  </si>
  <si>
    <t>salaries are fair depending on experience working from home is an option within reason management are usually overseas</t>
  </si>
  <si>
    <t>work-life balance and good branding</t>
  </si>
  <si>
    <t>work life balance and good branding</t>
  </si>
  <si>
    <t>It is a company with good culture, most people are friendly and tend to stay for a long time.</t>
  </si>
  <si>
    <t xml:space="preserve">it is a company with good culture most people are friendly and tend to stay for a long time </t>
  </si>
  <si>
    <t>friendly, company, people</t>
  </si>
  <si>
    <t>Very high compensation for performing Sales Pro's. Above average benefits. Work life balance.</t>
  </si>
  <si>
    <t xml:space="preserve">very high compensation for performing sales pro s above average benefits work life balance </t>
  </si>
  <si>
    <t>Good pay, friendly colleagues and superiors</t>
  </si>
  <si>
    <t>good pay friendly colleagues and superiors</t>
  </si>
  <si>
    <t>Mobility, opportunity to work from home in my department EDD. There are opportunities within other departments and that's why I gave the company two stars. The Enhanced Due Diligence department doesn't get any.</t>
  </si>
  <si>
    <t xml:space="preserve">mobility opportunity to work from home in my department edd there are opportunities within other departments and that s why i gave the company two stars the enhanced due diligence department doesn t get any </t>
  </si>
  <si>
    <t>home, work, company</t>
  </si>
  <si>
    <t>A great company to work with. Great culture and support system.</t>
  </si>
  <si>
    <t xml:space="preserve">a great company to work with great culture and support system </t>
  </si>
  <si>
    <t>Challenging as you want it to be.</t>
  </si>
  <si>
    <t xml:space="preserve">challenging as you want it to be </t>
  </si>
  <si>
    <t>great products with a mission to help professionals</t>
  </si>
  <si>
    <t>Good Benefits, good work life balance, co-workers are smart and nice</t>
  </si>
  <si>
    <t>good benefits good work life balance co workers are smart and nice</t>
  </si>
  <si>
    <t>smart, work</t>
  </si>
  <si>
    <t>The co workers were all very nice</t>
  </si>
  <si>
    <t>the co workers were all very nice</t>
  </si>
  <si>
    <t>Excellent work/life balance. great team mates.</t>
  </si>
  <si>
    <t xml:space="preserve">excellent work life balance great team mates </t>
  </si>
  <si>
    <t>They offer good benefits package.</t>
  </si>
  <si>
    <t xml:space="preserve">they offer good benefits package </t>
  </si>
  <si>
    <t>Standard processess in place, good environment for women</t>
  </si>
  <si>
    <t>standard processess in place good environment for women</t>
  </si>
  <si>
    <t>Great pay, respected company. Really helped jump my career to a different level.</t>
  </si>
  <si>
    <t xml:space="preserve">great pay respected company really helped jump my career to a different level </t>
  </si>
  <si>
    <t>Was a good company to work for.</t>
  </si>
  <si>
    <t xml:space="preserve">was a good company to work for </t>
  </si>
  <si>
    <t>Good Amenities, transportation is there.</t>
  </si>
  <si>
    <t xml:space="preserve">good amenities transportation is there </t>
  </si>
  <si>
    <t>Good work life balance Decent incentives Learning and growth</t>
  </si>
  <si>
    <t>good work life balance decent incentives learning and growth</t>
  </si>
  <si>
    <t>Great work-life Balance Genuine opportunities to progress People</t>
  </si>
  <si>
    <t>great work life balance genuine opportunities to progress people</t>
  </si>
  <si>
    <t>You can get a good salary if you are willing to cope with the difficulties</t>
  </si>
  <si>
    <t>you can get a good salary if you are willing to cope with the difficulties</t>
  </si>
  <si>
    <t>Great company with good products in several verticals</t>
  </si>
  <si>
    <t>great company with good products in several verticals</t>
  </si>
  <si>
    <t>Empresa madura oferece muita flexibilidade em horÃ¡rio de trabalho. Permite integraÃ§Ã£o entre times e projetos do mundo todo. FÃ¡cil acesso e comunicaÃ§Ã£o com superiores</t>
  </si>
  <si>
    <t>empresa madura oferece muita flexibilidade em horÃ¡rio de trabalho permite integraÃ§Ã£o entre times e projetos do mundo todo fÃ¡cil acesso e comunicaÃ§Ã£o com superiores</t>
  </si>
  <si>
    <t>Wonderful company with great values, great people, and great ideas!</t>
  </si>
  <si>
    <t xml:space="preserve">wonderful company with great values great people and great ideas </t>
  </si>
  <si>
    <t>Big, professional, with solid benefits</t>
  </si>
  <si>
    <t>big professional with solid benefits</t>
  </si>
  <si>
    <t xml:space="preserve"> great work life balance very collaborative and working with top notch people focused on client needs</t>
  </si>
  <si>
    <t>great, balance, people, working</t>
  </si>
  <si>
    <t>Cross training was provided to become more marketable.</t>
  </si>
  <si>
    <t xml:space="preserve">cross training was provided to become more marketable </t>
  </si>
  <si>
    <t>Forward-looking and innovative company, Inclusive Environment, lot of opportunities given to young people</t>
  </si>
  <si>
    <t>forward looking and innovative company inclusive environment lot of opportunities given to young people</t>
  </si>
  <si>
    <t>benefits package,holidays,variety of departments.retirement plan</t>
  </si>
  <si>
    <t>benefits package holidays variety of departments retirement plan</t>
  </si>
  <si>
    <t>Cambia todo el tiempo lo que da oportunidades de aprender. Es un mercado cambiante, con uso de tecnologÃ­a, Dependiendo del puesto tenÃ©s flexiblidad que te permite trabajar desde casa.</t>
  </si>
  <si>
    <t xml:space="preserve">cambia todo el tiempo lo que da oportunidades de aprender es un mercado cambiante con uso de tecnologÃ­a dependiendo del puesto tenÃ©s flexiblidad que te permite trabajar desde casa </t>
  </si>
  <si>
    <t>Great experience in front of business owners.</t>
  </si>
  <si>
    <t xml:space="preserve">great experience in front of business owners </t>
  </si>
  <si>
    <t>work life is just awesome and good company to learn</t>
  </si>
  <si>
    <t>Collaboration, global impact, working with the highest quality technology</t>
  </si>
  <si>
    <t>collaboration global impact working with the highest quality technology</t>
  </si>
  <si>
    <t>Work life balance is the BEST I've ever experienced. This company is very understanding that life happens out side of work, too. In fact, they encourage you to take time off and NEVER question when you do. Pay is very fair. I've only been here for one year, but our team and our strategies for growth, personal, too, continue to evolve and my manager and his managers are ALL IN on me becoming a better person.</t>
  </si>
  <si>
    <t xml:space="preserve">work life balance is the best i ve ever experienced this company is very understanding that life happens out side of work too in fact they encourage you to take time off and never question when you do pay is very fair i ve only been here for one year but our team and our strategies for growth personal too continue to evolve and my manager and his managers are all in on me becoming a better person </t>
  </si>
  <si>
    <t>Lateral and upward career moves, strong emphasis on values and culture, work-life balance, friends at work, smart co-workers, great location, clean and beautiful building, gift shop, food options for anyone, bank on site, daycare access to YMCA and shuttle across the street, 16 volunteer hours paid each year, yoga studio, game room, Caribou, winter parking lot shuttle, emphasis on learning and growing,... happy/positivity initiatives, tons of employee resource groups</t>
  </si>
  <si>
    <t>Lateral and upward career moves, strong emphasis on values and culture, work-life balance, friends at work, smart co-workers, great location, clean and beautiful building, gift shop, food options for anyone, bank on site, daycare access to YMCA and shuttle across the street, volunteer hours paid each year, yoga studio, game room, Caribou, winter parking lot shuttle, emphasis on learning and growing,... happy/positivity initiatives, tons of employee resource groups</t>
  </si>
  <si>
    <t>lateral and upward career moves strong emphasis on values and culture work life balance friends at work smart co workers great location clean and beautiful building gift shop food options for anyone bank on site daycare access to ymca and shuttle across the street volunteer hours paid each year yoga studio game room caribou winter parking lot shuttle emphasis on learning and growing happy positivity initiatives tons of employee resource groups</t>
  </si>
  <si>
    <t>smart, options, hours, food, great</t>
  </si>
  <si>
    <t>Particular dedication to maintaining a strong company culture. Good work life balance and promotional opportunities.</t>
  </si>
  <si>
    <t xml:space="preserve">particular dedication to maintaining a strong company culture good work life balance and promotional opportunities </t>
  </si>
  <si>
    <t>Large company presenting many opportunities</t>
  </si>
  <si>
    <t>large company presenting many opportunities</t>
  </si>
  <si>
    <t>Good benefits, reasonable salary package + commission for sales roles. Thomson Reuters is a good employer name to appear in your personal CV. The company has a global networks which you have opportunities to collaborate with different staff in various countries.</t>
  </si>
  <si>
    <t xml:space="preserve">good benefits reasonable salary package commission for sales roles thomson reuters is a good employer name to appear in your personal cv the company has a global networks which you have opportunities to collaborate with different staff in various countries </t>
  </si>
  <si>
    <t>salary, company</t>
  </si>
  <si>
    <t>Casual work environment - I've seen men wearing shorts in the summer. Many departments are ok with remote work. Name recognition.</t>
  </si>
  <si>
    <t xml:space="preserve">casual work environment i ve seen men wearing shorts in the summer many departments are ok with remote work name recognition </t>
  </si>
  <si>
    <t>Good environment to work, salary above the average</t>
  </si>
  <si>
    <t>good environment to work salary above the average</t>
  </si>
  <si>
    <t>salary, environment</t>
  </si>
  <si>
    <t>Great benefits, flexible scheduling, and good work</t>
  </si>
  <si>
    <t>great benefits flexible scheduling and good work</t>
  </si>
  <si>
    <t>Process was easy. Gave me all the details at first interview.</t>
  </si>
  <si>
    <t xml:space="preserve">process was easy gave me all the details at first interview </t>
  </si>
  <si>
    <t>Very flexible, great benefits and management keep employees inform of what is the company goals. Management is very easy to talk to and they promotes people within regardless of their race, sex or gender preference. The company is very committed to bring talented people regardless of their gender, sex or race.</t>
  </si>
  <si>
    <t xml:space="preserve">very flexible great benefits and management keep employees inform of what is the company goals management is very easy to talk to and they promotes people within regardless of their race sex or gender preference the company is very committed to bring talented people regardless of their gender sex or race </t>
  </si>
  <si>
    <t>company, people, management, talented, benefits, great</t>
  </si>
  <si>
    <t>We are given very generous amounts of vacation.</t>
  </si>
  <si>
    <t xml:space="preserve">we are given very generous amounts of vacation </t>
  </si>
  <si>
    <t>-Professional atmosphere that cultivates and breeds growth -Fun feel, open door and forward thinking overall -Hours and vaca days are superb -Benefits are actual benefits and not the normal "benefits" -Did I say professional AND fun?!</t>
  </si>
  <si>
    <t xml:space="preserve"> professional atmosphere that cultivates and breeds growth fun feel open door and forward thinking overall hours and vaca days are superb benefits are actual benefits and not the normal benefits did i say professional and fun </t>
  </si>
  <si>
    <t>Unlimited possibilities to learn about the industry and a plethora of personal growth opportunities.</t>
  </si>
  <si>
    <t xml:space="preserve">unlimited possibilities to learn about the industry and a plethora of personal growth opportunities </t>
  </si>
  <si>
    <t>Good place to work here</t>
  </si>
  <si>
    <t>good place to work here</t>
  </si>
  <si>
    <t>nothing much other than they support the American Heart Association</t>
  </si>
  <si>
    <t>nothing much other than they support the american heart association</t>
  </si>
  <si>
    <t>Great Pay, banking days off.</t>
  </si>
  <si>
    <t xml:space="preserve">great pay banking days off </t>
  </si>
  <si>
    <t>There is generally a good work life balance</t>
  </si>
  <si>
    <t>there is generally a good work life balance</t>
  </si>
  <si>
    <t>Existe um plano de carreira no qual vocÃª pode avaliar seus colegas e superiores, bem como ser avaliado por eles, e deixar bem claro as suas pretensÃµes na empresa. O ambiente Ã© favorÃ¡vel para pessoas prÃ³-ativas e dedicadas</t>
  </si>
  <si>
    <t>existe um plano de carreira no qual vocÃª pode avaliar seus colegas e superiores bem como ser avaliado por eles e deixar bem claro as suas pretensÃµes na empresa o ambiente Ã© favorÃ¡vel para pessoas prÃ³ ativas e dedicadas</t>
  </si>
  <si>
    <t>As pessoas sÃ£o muito agradÃ¡veis e sempre dispostas a ajudar. a autonomia tambÃ©m Ã© grande e nos permite ir sempre alÃ©m do que farÃ­amos em outros locais.</t>
  </si>
  <si>
    <t xml:space="preserve">as pessoas sÃ£o muito agradÃ¡veis e sempre dispostas a ajudar a autonomia tambÃ©m Ã© grande e nos permite ir sempre alÃ©m do que farÃ­amos em outros locais </t>
  </si>
  <si>
    <t>Great campus, good training classes if you have the time to take advantage of them. A lot of good people to work with inside the company.</t>
  </si>
  <si>
    <t xml:space="preserve">great campus good training classes if you have the time to take advantage of them a lot of good people to work with inside the company </t>
  </si>
  <si>
    <t>Many organizations talk about a positive working environment, professional development, equal opportunity, and work/life balance. Thomson Reuters is one company that does."</t>
  </si>
  <si>
    <t xml:space="preserve">many organizations talk about a positive working environment professional development equal opportunity and work life balance thomson reuters is one company that does </t>
  </si>
  <si>
    <t>A empresa tem um bom ambiente de trabalho, uma dinÃ¢mica interessante e apresenta possiveis planos de carreira para os funcionÃ¡rios, alÃ©m de ser ativa no mercado.</t>
  </si>
  <si>
    <t xml:space="preserve">a empresa tem um bom ambiente de trabalho uma dinÃ¢mica interessante e apresenta possiveis planos de carreira para os funcionÃ¡rios alÃ©m de ser ativa no mercado </t>
  </si>
  <si>
    <t>Regular work from home days after 1 year of employment and a very understanding management team in terms of needs for off time. Great benefits. You will gain amazing experience with multiple systems that will help with career growth later on( CRM's, SAP, etc. etc.). It is a great place to begin your career and gain an understanding of how Thomson Reuters works and how we create an end product that our clients use... to make their businesses better and more efficient. Working at Thomson Reuters creates a level of brand recognition for your resume and is a great company to find different departments to work inside of. Benefits include volunteer days, sick days, vacation days and regular holidays. Senior Management normally dismisses employees early the day before a holiday. During "Close Week", lunch is provided to the Customer Administration team. On campus activities, as well as health club benefits, etc. keep you engaged while you are not at your desk</t>
  </si>
  <si>
    <t>Regular work from home days after year of employment and a very understanding management team in terms of needs for off time. Great benefits. You will gain amazing experience with multiple systems that will help with career growth later on( CRM's, SAP, etc. etc.). It is a great place to begin your career and gain an understanding of how Thomson Reuters works and how we create an end product that our clients use... to make their businesses better and more efficient. Working at Thomson Reuters creates a level of brand recognition for your resume and is a great company to find different departments to work inside of. Benefits include volunteer days, sick days, vacation days and regular holidays. Senior Management normally dismisses employees early the day before a holiday. During "Close Week", lunch is provided to the Customer Administration team. On campus activities, as well as health club benefits, etc. keep you engaged while you are not at your desk</t>
  </si>
  <si>
    <t>regular work from home days after year of employment and a very understanding management team in terms of needs for off time great benefits you will gain amazing experience with multiple systems that will help with career growth later on crm s sap etc etc it is a great place to begin your career and gain an understanding of how thomson reuters works and how we create an end product that our clients use to make their businesses better and more efficient working at thomson reuters creates a level of brand recognition for your resume and is a great company to find different departments to work inside of benefits include volunteer days sick days vacation days and regular holidays senior management normally dismisses employees early the day before a holiday during close week lunch is provided to the customer administration team on campus activities as well as health club benefits etc keep you engaged while you are not at your desk</t>
  </si>
  <si>
    <t>place, company, management, home, work, health, great</t>
  </si>
  <si>
    <t>Flexible working timings Good culture Good people</t>
  </si>
  <si>
    <t>flexible working timings good culture good people</t>
  </si>
  <si>
    <t>Thomson Reuters values their employees by - supporting work-life balance, paying employees well, promoting a strong culture with growth opportunities, and offering a competitive 401(k) contribution plan (4%). They also offer a decent amount of PTO and other benefits right off the bat.</t>
  </si>
  <si>
    <t>Thomson Reuters values their employees by - supporting work-life balance, paying employees well, promoting a strong culture with growth opportunities, and offering a competitive (k) contribution plan (%). They also offer a decent amount of PTO and other benefits right off the bat.</t>
  </si>
  <si>
    <t xml:space="preserve">thomson reuters values their employees by supporting work life balance paying employees well promoting a strong culture with growth opportunities and offering a competitive k contribution plan they also offer a decent amount of pto and other benefits right off the bat </t>
  </si>
  <si>
    <t>Good team to work with, friendly work environment, easy to get in touch with office management, good maintenance of facilities, good place to start work as freshers.</t>
  </si>
  <si>
    <t xml:space="preserve">good team to work with friendly work environment easy to get in touch with office management good maintenance of facilities good place to start work as freshers </t>
  </si>
  <si>
    <t>work, friendly, place</t>
  </si>
  <si>
    <t>Very good company for fresher's, will enjoy working here everybody are supportive here including management always ready to help.</t>
  </si>
  <si>
    <t xml:space="preserve">very good company for fresher s will enjoy working here everybody are supportive here including management always ready to help </t>
  </si>
  <si>
    <t>management, company, working</t>
  </si>
  <si>
    <t>One of the Best Company to work in the whole world. Gives lot of scope to excel. Great place to have Work-Life balance. Here Complex work environment is made a funny and lovely atmosphere. Each one's potential is recognized and given abundant opportunities to excel especially in horizontal growth in career. Guys can become addicted to this Company.</t>
  </si>
  <si>
    <t xml:space="preserve">one of the best company to work in the whole world gives lot of scope to excel great place to have work life balance here complex work environment is made a funny and lovely atmosphere each one s potential is recognized and given abundant opportunities to excel especially in horizontal growth in career guys can become addicted to this company </t>
  </si>
  <si>
    <t xml:space="preserve"> very good work environment flexible work timing good transport facelities</t>
  </si>
  <si>
    <t>Variety of opportunity, lots of really great people, very attractive employment packages at all levels - very good pension scheme. Generous holiday allowance.</t>
  </si>
  <si>
    <t xml:space="preserve">variety of opportunity lots of really great people very attractive employment packages at all levels very good pension scheme generous holiday allowance </t>
  </si>
  <si>
    <t>Ability and flexibility to investigate new technologies</t>
  </si>
  <si>
    <t>ability and flexibility to investigate new technologies</t>
  </si>
  <si>
    <t>Environment is good, great people</t>
  </si>
  <si>
    <t>environment is good great people</t>
  </si>
  <si>
    <t>Good team flexibility supportive management good pay for juniors permanent contract. Good pension plan. Payment before work.</t>
  </si>
  <si>
    <t xml:space="preserve">good team flexibility supportive management good pay for juniors permanent contract good pension plan payment before work </t>
  </si>
  <si>
    <t>management, pay</t>
  </si>
  <si>
    <t>work, culture, WFH, entertainment</t>
  </si>
  <si>
    <t>work culture wfh entertainment</t>
  </si>
  <si>
    <t xml:space="preserve"> low stress normal hours friendly working conditions</t>
  </si>
  <si>
    <t>Incredibly flexible company. Super good environment, people being really nice. You do learn a lot about costumer facing and how to manage different type of clients. Large number of internal opportunities across the world.</t>
  </si>
  <si>
    <t xml:space="preserve">incredibly flexible company super good environment people being really nice you do learn a lot about costumer facing and how to manage different type of clients large number of internal opportunities across the world </t>
  </si>
  <si>
    <t>flexible, people</t>
  </si>
  <si>
    <t>Collaborative Team! Great team to learn from.</t>
  </si>
  <si>
    <t xml:space="preserve">collaborative team great team to learn from </t>
  </si>
  <si>
    <t>Good environment and good team</t>
  </si>
  <si>
    <t>good environment and good team</t>
  </si>
  <si>
    <t>Good working conditions and ethical people to work with. Good financial motivation in terms of bonus.</t>
  </si>
  <si>
    <t xml:space="preserve">good working conditions and ethical people to work with good financial motivation in terms of bonus </t>
  </si>
  <si>
    <t>work, people, working</t>
  </si>
  <si>
    <t>Buena compensaciÃ³n para el tipo de trabajo realizado. Uno de los puntos mÃ¡s fuertes es el seguro mÃ©dico, ya que es de primera calidad (Swiss Medical).</t>
  </si>
  <si>
    <t xml:space="preserve">buena compensaciÃ³n para el tipo de trabajo realizado uno de los puntos mÃ¡s fuertes es el seguro mÃ©dico ya que es de primera calidad swiss medical </t>
  </si>
  <si>
    <t>Dependiendo de la posiciÃ³n y la visibilidad que uno tenga, existe la posibilidad de crecimiento profesional. Ciertas posiciones requiren que uno sea autÃ³nomo y la posibilidad de participar de proyectos ad-hoc siempre y cuando sea uno quien se interese y se preocupe por participar y demuestre iniciativa.</t>
  </si>
  <si>
    <t xml:space="preserve">dependiendo de la posiciÃ³n y la visibilidad que uno tenga existe la posibilidad de crecimiento profesional ciertas posiciones requiren que uno sea autÃ³nomo y la posibilidad de participar de proyectos ad hoc siempre y cuando sea uno quien se interese y se preocupe por participar y demuestre iniciativa </t>
  </si>
  <si>
    <t>competitive, good opportunity, demanding, typical</t>
  </si>
  <si>
    <t>competitive good opportunity demanding typical</t>
  </si>
  <si>
    <t>the people are great, great community and friends</t>
  </si>
  <si>
    <t>the people are great great community and friends</t>
  </si>
  <si>
    <t>1.Great salary and benefits 2. Great brand name 3.Amazing diversity in team</t>
  </si>
  <si>
    <t>.Great salary and benefits . Great brand name .Amazing diversity in team</t>
  </si>
  <si>
    <t xml:space="preserve"> great salary and benefits great brand name amazing diversity in team</t>
  </si>
  <si>
    <t>salary, benefits</t>
  </si>
  <si>
    <t>Fairly standard benefits: medical/dental/vision, 401k with some matching, etc.</t>
  </si>
  <si>
    <t>Fairly standard benefits: medical/dental/vision, k with some matching, etc.</t>
  </si>
  <si>
    <t xml:space="preserve">fairly standard benefits medical dental vision k with some matching etc </t>
  </si>
  <si>
    <t>Good salary, good work/life balance, good team.</t>
  </si>
  <si>
    <t xml:space="preserve">good salary good work life balance good team </t>
  </si>
  <si>
    <t>Positive Culture Respected Name Great events Industry connected Good benefits (including gym membership) Smart people longevity possible Investment in learning and technology</t>
  </si>
  <si>
    <t>positive culture respected name great events industry connected good benefits including gym membership smart people longevity possible investment in learning and technology</t>
  </si>
  <si>
    <t>Flexibility. Good balance work/personal life</t>
  </si>
  <si>
    <t>flexibility good balance work personal life</t>
  </si>
  <si>
    <t>relatively low pressure, work/life balance</t>
  </si>
  <si>
    <t>relatively low pressure work life balance</t>
  </si>
  <si>
    <t>Flat work culture. Good work life balance. Cutting edge technologies. Great place to learn and innovate.</t>
  </si>
  <si>
    <t xml:space="preserve">flat work culture good work life balance cutting edge technologies great place to learn and innovate </t>
  </si>
  <si>
    <t>work, edge, place</t>
  </si>
  <si>
    <t>Ambiente que favorece aqueles que sÃ£o proativos e buscam mudanÃ§as constantes. Possibilidade de trabalhar com pessoas ao redor do globo. Ambiente de trabalho informal e agradÃ¡vel. Ã“timo equilibrio entre trabalho e vida pessoal.</t>
  </si>
  <si>
    <t xml:space="preserve">ambiente que favorece aqueles que sÃ£o proativos e buscam mudanÃ§as constantes possibilidade de trabalhar com pessoas ao redor do globo ambiente de trabalho informal e agradÃ¡vel Ã³timo equilibrio entre trabalho e vida pessoal </t>
  </si>
  <si>
    <t>Number of paid leaves</t>
  </si>
  <si>
    <t>number of paid leaves</t>
  </si>
  <si>
    <t>Great company culture and life-work balance. Terrific coworkers.</t>
  </si>
  <si>
    <t xml:space="preserve">great company culture and life work balance terrific coworkers </t>
  </si>
  <si>
    <t>Very respectful, flexible and great learning ground for professional and personal development</t>
  </si>
  <si>
    <t>very respectful flexible and great learning ground for professional and personal development</t>
  </si>
  <si>
    <t>Good Place to work, very good environment.</t>
  </si>
  <si>
    <t xml:space="preserve">good place to work very good environment </t>
  </si>
  <si>
    <t>Nice Benefit and great working environment</t>
  </si>
  <si>
    <t>nice benefit and great working environment</t>
  </si>
  <si>
    <t>environment, great, working</t>
  </si>
  <si>
    <t>Management has great vision and roadmap items</t>
  </si>
  <si>
    <t>management has great vision and roadmap items</t>
  </si>
  <si>
    <t>Bom ambiente de trabalho, regiÃ£o de fÃ¡cil acesso. BenefÃ­cios como VR e convenio medico satisfatÃ³rios. TransparÃªncia nos processos da empresa. Enfim, uma boa empresa para se trabalhar</t>
  </si>
  <si>
    <t>bom ambiente de trabalho regiÃ£o de fÃ¡cil acesso benefÃ­cios como vr e convenio medico satisfatÃ³rios transparÃªncia nos processos da empresa enfim uma boa empresa para se trabalhar</t>
  </si>
  <si>
    <t>Within the niche of legal research Thomson tends to be the premier provider. Selling for a leader is always an advantage.</t>
  </si>
  <si>
    <t xml:space="preserve">within the niche of legal research thomson tends to be the premier provider selling for a leader is always an advantage </t>
  </si>
  <si>
    <t>great benefits great people (apart from some senior leaders) flexible working good systems and processes</t>
  </si>
  <si>
    <t>great benefits great people apart from some senior leaders flexible working good systems and processes</t>
  </si>
  <si>
    <t>flexible, people, senior, benefits, great, working</t>
  </si>
  <si>
    <t>Nice Work Culture. Nice Policies. No Micromanagement</t>
  </si>
  <si>
    <t>nice work culture nice policies no micromanagement</t>
  </si>
  <si>
    <t>Chance to work on new technolgies if you are eager to learn and ready to accept challenges</t>
  </si>
  <si>
    <t>chance to work on new technolgies if you are eager to learn and ready to accept challenges</t>
  </si>
  <si>
    <t>Horaires souples et environnement international</t>
  </si>
  <si>
    <t>horaires souples et environnement international</t>
  </si>
  <si>
    <t>Great Work Environment to work</t>
  </si>
  <si>
    <t>great work environment to work</t>
  </si>
  <si>
    <t>Very tech-oriented, invest much in engineers, decent salaries (but not much above average).</t>
  </si>
  <si>
    <t xml:space="preserve">very tech oriented invest much in engineers decent salaries but not much above average </t>
  </si>
  <si>
    <t>Very flexible, many people run side businesses and have time to do so. Company generally open to relocating employees.</t>
  </si>
  <si>
    <t xml:space="preserve">very flexible many people run side businesses and have time to do so company generally open to relocating employees </t>
  </si>
  <si>
    <t>Only one viable competitor in the market</t>
  </si>
  <si>
    <t>only one viable competitor in the market</t>
  </si>
  <si>
    <t>Very nice place to work! Great environment.</t>
  </si>
  <si>
    <t xml:space="preserve">very nice place to work great environment </t>
  </si>
  <si>
    <t>Good Culture, Stability, Great Outlook, and Great Senior Leadership</t>
  </si>
  <si>
    <t>good culture stability great outlook and great senior leadership</t>
  </si>
  <si>
    <t>A empresa em geral Ã© Ã³tima, fiz vÃ¡rios amigos e o ambiente Ã© super agradÃ¡vel. HorÃ¡rio flexÃ­vel onde podemos tirar um tempo e viajar sem problemas.</t>
  </si>
  <si>
    <t xml:space="preserve">a empresa em geral Ã© Ã³tima fiz vÃ¡rios amigos e o ambiente Ã© super agradÃ¡vel horÃ¡rio flexÃ­vel onde podemos tirar um tempo e viajar sem problemas </t>
  </si>
  <si>
    <t>good company culture, supportive</t>
  </si>
  <si>
    <t>good company culture supportive</t>
  </si>
  <si>
    <t>Great culture with respecting cultural differences</t>
  </si>
  <si>
    <t>great culture with respecting cultural differences</t>
  </si>
  <si>
    <t>People are great to work with. Friendly environment</t>
  </si>
  <si>
    <t>people are great to work with friendly environment</t>
  </si>
  <si>
    <t>Decent compensation and work/life balance. Talented co-workers. Good atmosphere.</t>
  </si>
  <si>
    <t xml:space="preserve">decent compensation and work life balance talented co workers good atmosphere </t>
  </si>
  <si>
    <t>good work life balance. free gym</t>
  </si>
  <si>
    <t>good work life balance free gym</t>
  </si>
  <si>
    <t>Decent pay, coworkers, cafeterias, benefits and work-life balance.</t>
  </si>
  <si>
    <t xml:space="preserve">decent pay coworkers cafeterias benefits and work life balance </t>
  </si>
  <si>
    <t>Uma empresa que me dava uma boa autonomia para eu tocar meu negÃ³cios e tinha bastante beneficios</t>
  </si>
  <si>
    <t>uma empresa que me dava uma boa autonomia para eu tocar meu negÃ³cios e tinha bastante beneficios</t>
  </si>
  <si>
    <t>Friendly with very good benefits.</t>
  </si>
  <si>
    <t xml:space="preserve">friendly with very good benefits </t>
  </si>
  <si>
    <t>depending on your dept, some flexibility to work from home, benefits were ok industry average</t>
  </si>
  <si>
    <t>depending on your dept some flexibility to work from home benefits were ok industry average</t>
  </si>
  <si>
    <t>Flexible Environment, good people at individual contributor level.</t>
  </si>
  <si>
    <t xml:space="preserve">flexible environment good people at individual contributor level </t>
  </si>
  <si>
    <t>Work life balance Activity organised by the management every quarter to reward employees</t>
  </si>
  <si>
    <t>work life balance activity organised by the management every quarter to reward employees</t>
  </si>
  <si>
    <t>The projects delivered have great objectives and worthy results.</t>
  </si>
  <si>
    <t xml:space="preserve">the projects delivered have great objectives and worthy results </t>
  </si>
  <si>
    <t>thought leadership, multinational exposure, innovative</t>
  </si>
  <si>
    <t>thought leadership multinational exposure innovative</t>
  </si>
  <si>
    <t>ConfianÃ§a nos funcionÃ¡rios. Aprendi muito, Ã³timo local de trabalho e equipe em questÃ£o de infra estrutura. Facil acesso aos gestores, facilitando a resoluÃ§Ã£o de duvidas.</t>
  </si>
  <si>
    <t xml:space="preserve">confianÃ§a nos funcionÃ¡rios aprendi muito Ã³timo local de trabalho e equipe em questÃ£o de infra estrutura facil acesso aos gestores facilitando a resoluÃ§Ã£o de duvidas </t>
  </si>
  <si>
    <t>Good brand image Global recognition Relatively competitive pay (for some)</t>
  </si>
  <si>
    <t xml:space="preserve">good brand image global recognition relatively competitive pay for some </t>
  </si>
  <si>
    <t>Indian Public Holidays and WFH Option</t>
  </si>
  <si>
    <t>indian public holidays and wfh option</t>
  </si>
  <si>
    <t>Solid employer. High salaries and possible bonuses. Nice office location. High IT standard and other technical stuff.</t>
  </si>
  <si>
    <t xml:space="preserve">solid employer high salaries and possible bonuses nice office location high it standard and other technical stuff </t>
  </si>
  <si>
    <t>Work-life balance Generous vacation days Great diversity within the company</t>
  </si>
  <si>
    <t>work life balance generous vacation days great diversity within the company</t>
  </si>
  <si>
    <t>very good work culture and management</t>
  </si>
  <si>
    <t>Multinational, social benefits, diversity, people</t>
  </si>
  <si>
    <t>multinational social benefits diversity people</t>
  </si>
  <si>
    <t>Good opportunity and work life balance</t>
  </si>
  <si>
    <t>good opportunity and work life balance</t>
  </si>
  <si>
    <t>BenefÃ­cios, bom PLR, bom salÃ¡rio, Ã³timas pessoas, excelente localizaÃ§Ã£o e bom RH</t>
  </si>
  <si>
    <t>benefÃ­cios bom plr bom salÃ¡rio Ã³timas pessoas excelente localizaÃ§Ã£o e bom rh</t>
  </si>
  <si>
    <t>Good environment, good team members, high benefits, good process. It is suitable for people who have the family.</t>
  </si>
  <si>
    <t xml:space="preserve">good environment good team members high benefits good process it is suitable for people who have the family </t>
  </si>
  <si>
    <t>Invests heavily on people development and technology, the combination of which, makes the company an excellent employer to work for. Excellent culture with active involvement in volunteer work and highly supports and have dedicated groups for working moms/dads, lgbt community and the likes.</t>
  </si>
  <si>
    <t xml:space="preserve">invests heavily on people development and technology the combination of which makes the company an excellent employer to work for excellent culture with active involvement in volunteer work and highly supports and have dedicated groups for working moms dads lgbt community and the likes </t>
  </si>
  <si>
    <t>company, people, culture, work, working</t>
  </si>
  <si>
    <t>Flexibilidad laboral Mucho trabajo en equipo Se puede hacer home office Se trabaja mucho en contacto con equipo de afuera del paÃ­s Hay muchos trainings</t>
  </si>
  <si>
    <t>flexibilidad laboral mucho trabajo en equipo se puede hacer home office se trabaja mucho en contacto con equipo de afuera del paÃ­s hay muchos trainings</t>
  </si>
  <si>
    <t>The hours can be very flexible from May to September with options to work 4 ten hour days or 4 nine hour days and a half day. Management will allow you to leave early/come in late at times without using PTO.</t>
  </si>
  <si>
    <t>The hours can be very flexible from May to September with options to work ten hour days or nine hour days and a half day. Management will allow you to leave early/come in late at times without using PTO.</t>
  </si>
  <si>
    <t xml:space="preserve">the hours can be very flexible from may to september with options to work ten hour days or nine hour days and a half day management will allow you to leave early come in late at times without using pto </t>
  </si>
  <si>
    <t>options, work, flexible, hours</t>
  </si>
  <si>
    <t>Feel valued, flexible working options, recognizes efforts. Well regarded for trust and independence. Impartiality with regard to the information it provides.</t>
  </si>
  <si>
    <t xml:space="preserve">feel valued flexible working options recognizes efforts well regarded for trust and independence impartiality with regard to the information it provides </t>
  </si>
  <si>
    <t>A empresa oferece muitas oportunidades de se compartilhar conhecimento, inclusive entre pessoas de outros paÃ­ses, mesmo que seja em Ã¡reas diferentes da sua. Os benefÃ­cios que ela oferece tambÃ©m sÃ£o muito bons.</t>
  </si>
  <si>
    <t xml:space="preserve">a empresa oferece muitas oportunidades de se compartilhar conhecimento inclusive entre pessoas de outros paÃ­ses mesmo que seja em Ã¡reas diferentes da sua os benefÃ­cios que ela oferece tambÃ©m sÃ£o muito bons </t>
  </si>
  <si>
    <t>depends on team and which team your are the part</t>
  </si>
  <si>
    <t>Thomson Reuters has considerable growth opportunity.</t>
  </si>
  <si>
    <t xml:space="preserve">thomson reuters has considerable growth opportunity </t>
  </si>
  <si>
    <t>pretty good benefits, great coworkers, love the perks of the office (Tea, coffee, etc)</t>
  </si>
  <si>
    <t xml:space="preserve">pretty good benefits great coworkers love the perks of the office tea coffee etc </t>
  </si>
  <si>
    <t>Pay structure is great The coworkers we have Work Life Balance</t>
  </si>
  <si>
    <t>pay structure is great the coworkers we have work life balance</t>
  </si>
  <si>
    <t>Interesting content in lit. criticism/reference areas. Detroit metro nice area to work in.</t>
  </si>
  <si>
    <t xml:space="preserve">interesting content in lit criticism reference areas detroit metro nice area to work in </t>
  </si>
  <si>
    <t>Good place to work, Work life balance</t>
  </si>
  <si>
    <t>good place to work work life balance</t>
  </si>
  <si>
    <t>balance, place</t>
  </si>
  <si>
    <t>The people and the atmosphere have been exceptional.</t>
  </si>
  <si>
    <t xml:space="preserve">the people and the atmosphere have been exceptional </t>
  </si>
  <si>
    <t>Good work life balance and professional environment.</t>
  </si>
  <si>
    <t xml:space="preserve">good work life balance and professional environment </t>
  </si>
  <si>
    <t>Diversity, equality - check, check. Definitely issues that are being discussed and hopefully addressed. Great maternity package (UK). Generally everything you'd expect from a big company. People and culture really depend on the department. F&amp;R and TR Labs are almost like two different companies, for example. But messages from leadership are all on point. Love their attitude to Women in Technology (being one of... them) and bringing more women to leadership roles. Thumbs up.</t>
  </si>
  <si>
    <t xml:space="preserve">diversity equality check check definitely issues that are being discussed and hopefully addressed great maternity package uk generally everything you d expect from a big company people and culture really depend on the department f r and tr labs are almost like two different companies for example but messages from leadership are all on point love their attitude to women in technology being one of them and bringing more women to leadership roles thumbs up </t>
  </si>
  <si>
    <t>Thomson Reuters is a pretty large company, and the medical insurance premiums are pretty low because of that. They also have 401k matching and a good parental leave policy.</t>
  </si>
  <si>
    <t>Thomson Reuters is a pretty large company, and the medical insurance premiums are pretty low because of that. They also have k matching and a good parental leave policy.</t>
  </si>
  <si>
    <t xml:space="preserve">thomson reuters is a pretty large company and the medical insurance premiums are pretty low because of that they also have k matching and a good parental leave policy </t>
  </si>
  <si>
    <t>Everything is transforming just right here</t>
  </si>
  <si>
    <t>everything is transforming just right here</t>
  </si>
  <si>
    <t>Good life work balance !</t>
  </si>
  <si>
    <t xml:space="preserve">good life work balance </t>
  </si>
  <si>
    <t>MNC brand. Little office politics among low level analysts.</t>
  </si>
  <si>
    <t xml:space="preserve">mnc brand little office politics among low level analysts </t>
  </si>
  <si>
    <t>Internal promotions common. Entry level jobs are accessible. Good training opportunities. Lots of good benefits. Strong D&amp;I culture Strong CSR culture Great reward scheme for achievements. Work life balance good, no expectation to work outside contracted hours. Occasional overtime for entry level jobs.</t>
  </si>
  <si>
    <t xml:space="preserve">internal promotions common entry level jobs are accessible good training opportunities lots of good benefits strong d i culture strong csr culture great reward scheme for achievements work life balance good no expectation to work outside contracted hours occasional overtime for entry level jobs </t>
  </si>
  <si>
    <t>Bon Ã©quilibre travail / vie privÃ©e. Des collÃ¨gues sympathiques, une bonne ambiance malgrÃ© l'enchaÃ®nement des plans sociaux.</t>
  </si>
  <si>
    <t xml:space="preserve">bon Ã©quilibre travail vie privÃ©e des collÃ¨gues sympathiques une bonne ambiance malgrÃ© l enchaÃ®nement des plans sociaux </t>
  </si>
  <si>
    <t>You can learn a lot on financial data and markets, rules &amp; regulations Friendly environment Motivating Management They give away gadgets such as iPhone, Tabs, Battery Banks, TV, video games etc for best performer (monthly) You can make good networking with people in big fortune companies So much fun in the workplace It is like a family</t>
  </si>
  <si>
    <t>you can learn a lot on financial data and markets rules regulations friendly environment motivating management they give away gadgets such as iphone tabs battery banks tv video games etc for best performer monthly you can make good networking with people in big fortune companies so much fun in the workplace it is like a family</t>
  </si>
  <si>
    <t>Most people are clued on, a few of the managers are top-rate.</t>
  </si>
  <si>
    <t xml:space="preserve">most people are clued on a few of the managers are top rate </t>
  </si>
  <si>
    <t>Holidays: you start with 25, every year you stay in the company you get one more day, up to 30.</t>
  </si>
  <si>
    <t>Holidays: you start with , every year you stay in the company you get one more day, up to .</t>
  </si>
  <si>
    <t xml:space="preserve">holidays you start with every year you stay in the company you get one more day up to </t>
  </si>
  <si>
    <t>They pay me and I like all the people I work with directly. They don't pressure people to work overtime.</t>
  </si>
  <si>
    <t xml:space="preserve">they pay me and i like all the people i work with directly they don t pressure people to work overtime </t>
  </si>
  <si>
    <t>work, pressure, people, pay</t>
  </si>
  <si>
    <t>Decent benefits, nice people, nice office</t>
  </si>
  <si>
    <t>decent benefits nice people nice office</t>
  </si>
  <si>
    <t>The work flexibility and most possible friendly environment is just awesome. You feel being in home and not like in a political company.</t>
  </si>
  <si>
    <t xml:space="preserve">the work flexibility and most possible friendly environment is just awesome you feel being in home and not like in a political company </t>
  </si>
  <si>
    <t>friendly, work, environment, home</t>
  </si>
  <si>
    <t>Large company anonymity, decent benefits, progressive values, good at communicating overall vision</t>
  </si>
  <si>
    <t>large company anonymity decent benefits progressive values good at communicating overall vision</t>
  </si>
  <si>
    <t>--&gt;you would be exposed all kind of new technologies</t>
  </si>
  <si>
    <t xml:space="preserve"> you would be exposed all kind of new technologies</t>
  </si>
  <si>
    <t>Good work life-balance. Nice employees in the office.</t>
  </si>
  <si>
    <t xml:space="preserve">good work life balance nice employees in the office </t>
  </si>
  <si>
    <t>Difficult to find real ones. NYC location has good commute. I do not need to have real skills over there you had to talk good.</t>
  </si>
  <si>
    <t xml:space="preserve">difficult to find real ones nyc location has good commute i do not need to have real skills over there you had to talk good </t>
  </si>
  <si>
    <t>Great work place. People are very smart and you can learn a lot from your co-workers</t>
  </si>
  <si>
    <t>great work place people are very smart and you can learn a lot from your co workers</t>
  </si>
  <si>
    <t>Flexible, progressive, professional, and great people.</t>
  </si>
  <si>
    <t xml:space="preserve">flexible progressive professional and great people </t>
  </si>
  <si>
    <t>Awesome work, Advanced Technologies, Very good work life balance, Positive Outlook</t>
  </si>
  <si>
    <t>awesome work advanced technologies very good work life balance positive outlook</t>
  </si>
  <si>
    <t>Nice work place good work life balance</t>
  </si>
  <si>
    <t>nice work place good work life balance</t>
  </si>
  <si>
    <t>Good policies, good work culture. Organized yet scope for independent ideas</t>
  </si>
  <si>
    <t>good policies good work culture organized yet scope for independent ideas</t>
  </si>
  <si>
    <t>Exciting environment, international opportunities, smart colleagues</t>
  </si>
  <si>
    <t>exciting environment international opportunities smart colleagues</t>
  </si>
  <si>
    <t>It's the great co-workers I work with that make it bearable these days. Good amount of PTO, great if you are in a position to use those hours. Some departments have the ability to work remote.</t>
  </si>
  <si>
    <t xml:space="preserve">it s the great co workers i work with that make it bearable these days good amount of pto great if you are in a position to use those hours some departments have the ability to work remote </t>
  </si>
  <si>
    <t>Good clientele, good onsite projects</t>
  </si>
  <si>
    <t>good clientele good onsite projects</t>
  </si>
  <si>
    <t>Great work/life balance, decent benefits (other than health)</t>
  </si>
  <si>
    <t xml:space="preserve">great work life balance decent benefits other than health </t>
  </si>
  <si>
    <t>Possible to have a work life balance, and some people who work against all internal odds.</t>
  </si>
  <si>
    <t xml:space="preserve">possible to have a work life balance and some people who work against all internal odds </t>
  </si>
  <si>
    <t>Lots of room to advance or move laterally and explore different career trajectories; good benefits; senior leadership is working hard on talent development.</t>
  </si>
  <si>
    <t xml:space="preserve">lots of room to advance or move laterally and explore different career trajectories good benefits senior leadership is working hard on talent development </t>
  </si>
  <si>
    <t>good working culture, benefits, people, growth opportunities</t>
  </si>
  <si>
    <t>good working culture benefits people growth opportunities</t>
  </si>
  <si>
    <t>la empresa se caracteriza por ser muy Humana, con esto me refiero a que realmente se te escucha, se te ayuda hay buena onda. snacks y maquina de cafe.</t>
  </si>
  <si>
    <t xml:space="preserve">la empresa se caracteriza por ser muy humana con esto me refiero a que realmente se te escucha se te ayuda hay buena onda snacks y maquina de cafe </t>
  </si>
  <si>
    <t>snacks</t>
  </si>
  <si>
    <t>friendly people,work life balance, brand value</t>
  </si>
  <si>
    <t>friendly people work life balance brand value</t>
  </si>
  <si>
    <t xml:space="preserve"> trainings culture people brand value</t>
  </si>
  <si>
    <t>Flexible work environment, healthy work/life balance, extensive development opportunities, room for career advancement</t>
  </si>
  <si>
    <t>flexible work environment healthy work life balance extensive development opportunities room for career advancement</t>
  </si>
  <si>
    <t>Good brand on your CV as a starting job, many young people in an international environment, many good events</t>
  </si>
  <si>
    <t>good brand on your cv as a starting job many young people in an international environment many good events</t>
  </si>
  <si>
    <t>A good company to work for. Employees are engaged and there is a good atmosphere amongst colleagues. Work/Life balance is OK.</t>
  </si>
  <si>
    <t xml:space="preserve">a good company to work for employees are engaged and there is a good atmosphere amongst colleagues work life balance is ok </t>
  </si>
  <si>
    <t>Name is widely known and thus makes good weight in resume.</t>
  </si>
  <si>
    <t xml:space="preserve">name is widely known and thus makes good weight in resume </t>
  </si>
  <si>
    <t>Great work/life balance and friendly atmosphere</t>
  </si>
  <si>
    <t>great work life balance and friendly atmosphere</t>
  </si>
  <si>
    <t>balance, friendly</t>
  </si>
  <si>
    <t>The impressive corporate culture of doing work that matters. Being reputable and not compromising our values and ethics.</t>
  </si>
  <si>
    <t xml:space="preserve">the impressive corporate culture of doing work that matters being reputable and not compromising our values and ethics </t>
  </si>
  <si>
    <t>Good working environment; Employee-focused culture; Comprehensive Training programs; Good life-work balance.</t>
  </si>
  <si>
    <t xml:space="preserve">good working environment employee focused culture comprehensive training programs good life work balance </t>
  </si>
  <si>
    <t>You get desired opportunities and different roles if you are ready to work towards them. great culture and managers</t>
  </si>
  <si>
    <t>you get desired opportunities and different roles if you are ready to work towards them great culture and managers</t>
  </si>
  <si>
    <t>Some good people working at Thomson Reuters, clever people who really understand the industry and work hard to do a good job.</t>
  </si>
  <si>
    <t xml:space="preserve">some good people working at thomson reuters clever people who really understand the industry and work hard to do a good job </t>
  </si>
  <si>
    <t xml:space="preserve"> open to cool technology imbraces changes in technology open to open source in hadoop</t>
  </si>
  <si>
    <t>aren't any. cruising on work done 20 years ago. Zero investment since then</t>
  </si>
  <si>
    <t>aren't any. cruising on work done years ago. Zero investment since then</t>
  </si>
  <si>
    <t>aren t any cruising on work done years ago zero investment since then</t>
  </si>
  <si>
    <t>Excellent work coluture. Manager and HR listen to employees and take care of their concerns. I worked for operation department covers some critical projects which contribute good working exposure to all. Okay okay leave policy, average work life balance. Some buttering up people were getting handsome time for work from home. Excellent growth opportunity for excellent personalities.</t>
  </si>
  <si>
    <t xml:space="preserve">excellent work coluture manager and hr listen to employees and take care of their concerns i worked for operation department covers some critical projects which contribute good working exposure to all okay okay leave policy average work life balance some buttering up people were getting handsome time for work from home excellent growth opportunity for excellent personalities </t>
  </si>
  <si>
    <t>Work life balance,flexible,friendly,good work culture</t>
  </si>
  <si>
    <t>work life balance flexible friendly good work culture</t>
  </si>
  <si>
    <t>The company values diversity and promotes work-life balance.</t>
  </si>
  <si>
    <t xml:space="preserve">the company values diversity and promotes work life balance </t>
  </si>
  <si>
    <t>After many years, I still love the content area I work in and really like my team and direct manager. I have worked both as a Manager and an individual contributor. I prefer being an individual contributor as they don't give managers much time to manage. They are typically expected to pick up a fair share of the workload in addition to managing their staff. Although I specialize in a particular area, there is... good exposure to a wide variety of financial data and tools. I periodically work on projects across multiple departments, and I have found most co-workers to be helpful and not territorial. As many have mentioned, the benefits are very good. Generous vacation+sick days+volunteer days, 4% matching 401(k), decent health benefits (but used to be better), flexible hours and work from home (depending on position). There are opportunities for development and advancement, again depending on department and interest.</t>
  </si>
  <si>
    <t>After many years, I still love the content area I work in and really like my team and direct manager. I have worked both as a Manager and an individual contributor. I prefer being an individual contributor as they don't give managers much time to manage. They are typically expected to pick up a fair share of the workload in addition to managing their staff. Although I specialize in a particular area, there is... good exposure to a wide variety of financial data and tools. I periodically work on projects across multiple departments, and I have found most co-workers to be helpful and not territorial. As many have mentioned, the benefits are very good. Generous vacation+sick days+volunteer days, % matching (k), decent health benefits (but used to be better), flexible hours and work from home (depending on position). There are opportunities for development and advancement, again depending on department and interest.</t>
  </si>
  <si>
    <t xml:space="preserve">after many years i still love the content area i work in and really like my team and direct manager i have worked both as a manager and an individual contributor i prefer being an individual contributor as they don t give managers much time to manage they are typically expected to pick up a fair share of the workload in addition to managing their staff although i specialize in a particular area there is good exposure to a wide variety of financial data and tools i periodically work on projects across multiple departments and i have found most co workers to be helpful and not territorial as many have mentioned the benefits are very good generous vacation sick days volunteer days matching k decent health benefits but used to be better flexible hours and work from home depending on position there are opportunities for development and advancement again depending on department and interest </t>
  </si>
  <si>
    <t>flexible, home, work, benefits, health, hours</t>
  </si>
  <si>
    <t>Great people and brand. Great work life balance for some</t>
  </si>
  <si>
    <t>great people and brand great work life balance for some</t>
  </si>
  <si>
    <t>Global Organisation Take good care of their employees Fair &amp; Trustworthy Positive Brand Reputation</t>
  </si>
  <si>
    <t>global organisation take good care of their employees fair trustworthy positive brand reputation</t>
  </si>
  <si>
    <t>Employment stability Clear responsibilities Permanent salary increase of few percent a year</t>
  </si>
  <si>
    <t>employment stability clear responsibilities permanent salary increase of few percent a year</t>
  </si>
  <si>
    <t>Easy Hours, Low Stress environment</t>
  </si>
  <si>
    <t>easy hours low stress environment</t>
  </si>
  <si>
    <t xml:space="preserve"> nice and friendly people to work with had the opportunity to work on a wide range of tasks flexible</t>
  </si>
  <si>
    <t>work, friendly, people</t>
  </si>
  <si>
    <t>Rating TR is hard because it can totally depend on what dept you're in. I'm in Legal and, while there are negatives, overall I like the company a lot. I feel like they care for employees and want you to succeed. They offer lots of ways for you to grow as an employee and want you to stay and develop your career.</t>
  </si>
  <si>
    <t xml:space="preserve">rating tr is hard because it can totally depend on what dept you re in i m in legal and while there are negatives overall i like the company a lot i feel like they care for employees and want you to succeed they offer lots of ways for you to grow as an employee and want you to stay and develop your career </t>
  </si>
  <si>
    <t>Flexibility Good working environment Employee friendly Moderate Benefits</t>
  </si>
  <si>
    <t>flexibility good working environment employee friendly moderate benefits</t>
  </si>
  <si>
    <t>Good people, values work life balance</t>
  </si>
  <si>
    <t>good people values work life balance</t>
  </si>
  <si>
    <t>Initial learning is very good. Very detailed training program is followed for preparing contract drafting work</t>
  </si>
  <si>
    <t>initial learning is very good very detailed training program is followed for preparing contract drafting work</t>
  </si>
  <si>
    <t>Vacation and volunteer time are generous</t>
  </si>
  <si>
    <t>vacation and volunteer time are generous</t>
  </si>
  <si>
    <t>Good Quarterly-based bonuses if you perform Interesting client-oriented job Lots of Freedom</t>
  </si>
  <si>
    <t>good quarterly based bonuses if you perform interesting client oriented job lots of freedom</t>
  </si>
  <si>
    <t>Work-life balance Opportunity for students Very good Personal Development Plan Location - Gdynia and three city in general is amazing Team</t>
  </si>
  <si>
    <t>work life balance opportunity for students very good personal development plan location gdynia and three city in general is amazing team</t>
  </si>
  <si>
    <t>It's a very open working environment, young people with lots of passion</t>
  </si>
  <si>
    <t>it s a very open working environment young people with lots of passion</t>
  </si>
  <si>
    <t>Flexibility, dynamism, opportunity to learn and make different things that make you feel well and worl and life balance.</t>
  </si>
  <si>
    <t xml:space="preserve">flexibility dynamism opportunity to learn and make different things that make you feel well and worl and life balance </t>
  </si>
  <si>
    <t>`</t>
  </si>
  <si>
    <t xml:space="preserve"> </t>
  </si>
  <si>
    <t>Respect, partnership, opportunity for personal and professional development.</t>
  </si>
  <si>
    <t xml:space="preserve">respect partnership opportunity for personal and professional development </t>
  </si>
  <si>
    <t>This the company where i found good working environment, equal opportunity for development.</t>
  </si>
  <si>
    <t xml:space="preserve">this the company where i found good working environment equal opportunity for development </t>
  </si>
  <si>
    <t>great culture, amazing support and great product</t>
  </si>
  <si>
    <t>great culture amazing support and great product</t>
  </si>
  <si>
    <t>Interesting work, lots of opportunity to learn many different business lines, ability to move into different business lines.</t>
  </si>
  <si>
    <t xml:space="preserve">interesting work lots of opportunity to learn many different business lines ability to move into different business lines </t>
  </si>
  <si>
    <t>Some benefits and trainings. The work can be very interesting and challenging. Many farewell parties with cake, for those who enjoy sugar. A beautiful view for those who work on the higher floors.</t>
  </si>
  <si>
    <t xml:space="preserve">some benefits and trainings the work can be very interesting and challenging many farewell parties with cake for those who enjoy sugar a beautiful view for those who work on the higher floors </t>
  </si>
  <si>
    <t>Follow Agile, Scrum. TDD. Encourage to speak.</t>
  </si>
  <si>
    <t xml:space="preserve">follow agile scrum tdd encourage to speak </t>
  </si>
  <si>
    <t>The Company offers competitive compensation. Employees are very well taken care of in terms of benefits, quarterly bonuses and yearly appraisal.</t>
  </si>
  <si>
    <t xml:space="preserve">the company offers competitive compensation employees are very well taken care of in terms of benefits quarterly bonuses and yearly appraisal </t>
  </si>
  <si>
    <t>compensation, there are big problems that need solving, there are big opportunities that Thomson Reuters could pursue.</t>
  </si>
  <si>
    <t xml:space="preserve">compensation there are big problems that need solving there are big opportunities that thomson reuters could pursue </t>
  </si>
  <si>
    <t>Great work-life balance, good benefits for Short Disability and maternity.</t>
  </si>
  <si>
    <t xml:space="preserve">great work life balance good benefits for short disability and maternity </t>
  </si>
  <si>
    <t>Quite good work life balance</t>
  </si>
  <si>
    <t>quite good work life balance</t>
  </si>
  <si>
    <t>Great work life balance and flexible work arrangements. Generally, has an easy-going environment Promotes diversity and inclusion Highly ethical organization Constantly looks to simplify process</t>
  </si>
  <si>
    <t>great work life balance and flexible work arrangements generally has an easy going environment promotes diversity and inclusion highly ethical organization constantly looks to simplify process</t>
  </si>
  <si>
    <t>work, flexible, balance, environment</t>
  </si>
  <si>
    <t>Open organization, Company takes your contributions seriously. A great work environment.</t>
  </si>
  <si>
    <t xml:space="preserve">open organization company takes your contributions seriously a great work environment </t>
  </si>
  <si>
    <t>Flexible working, Good company culture, engaged management , strong brand recognition</t>
  </si>
  <si>
    <t>flexible working good company culture engaged management strong brand recognition</t>
  </si>
  <si>
    <t>Work life balance, Brand value ,women leaders , No work pressure</t>
  </si>
  <si>
    <t>work life balance brand value women leaders no work pressure</t>
  </si>
  <si>
    <t>I've joined Thomson Reuters as Software Engineer for the first job. - Good atmosphere - Agile</t>
  </si>
  <si>
    <t>i ve joined thomson reuters as software engineer for the first job good atmosphere agile</t>
  </si>
  <si>
    <t>They provide a lot of opportunities for learning and growing within the company. Good salaries and bonus scheme</t>
  </si>
  <si>
    <t>they provide a lot of opportunities for learning and growing within the company good salaries and bonus scheme</t>
  </si>
  <si>
    <t>Good pay and benefits, opportunities for movement inside the company, prestige. Management is generally well meaning. They care deeply about journalism.</t>
  </si>
  <si>
    <t xml:space="preserve">good pay and benefits opportunities for movement inside the company prestige management is generally well meaning they care deeply about journalism </t>
  </si>
  <si>
    <t>good environment and culture, nice career growth,work life balance. chilled environment and many oppurtunities.</t>
  </si>
  <si>
    <t xml:space="preserve">good environment and culture nice career growth work life balance chilled environment and many oppurtunities </t>
  </si>
  <si>
    <t>Pay on time, good benefits.</t>
  </si>
  <si>
    <t xml:space="preserve">pay on time good benefits </t>
  </si>
  <si>
    <t>Excellent team culture environment, well supported and very friendly</t>
  </si>
  <si>
    <t>excellent team culture environment well supported and very friendly</t>
  </si>
  <si>
    <t>Possibly the best place to work in Australia, very relaxed culture, good team camaraderie, very caring for their employee and love working here.</t>
  </si>
  <si>
    <t xml:space="preserve">possibly the best place to work in australia very relaxed culture good team camaraderie very caring for their employee and love working here </t>
  </si>
  <si>
    <t>Starting pay is solid. We start at 15 days vacation, and that goes up after 5 years, plus some sick days, some volunteer days. 401(k) match is nice. Culture is great most of the time. Vision and dental are good. Tuition reimbursement is awesome. There is a TON of room for advancing your career up or sideways. Coworkers are fantastic!</t>
  </si>
  <si>
    <t>Starting pay is solid. We start at days vacation, and that goes up after years, plus some sick days, some volunteer days. (k) match is nice. Culture is great most of the time. Vision and dental are good. Tuition reimbursement is awesome. There is a TON of room for advancing your career up or sideways. Coworkers are fantastic!</t>
  </si>
  <si>
    <t xml:space="preserve">starting pay is solid we start at days vacation and that goes up after years plus some sick days some volunteer days k match is nice culture is great most of the time vision and dental are good tuition reimbursement is awesome there is a ton of room for advancing your career up or sideways coworkers are fantastic </t>
  </si>
  <si>
    <t>Great Benefits, Somewhat casual environment.</t>
  </si>
  <si>
    <t xml:space="preserve">great benefits somewhat casual environment </t>
  </si>
  <si>
    <t>Great place to work, good work/life balance. Competitive pay. People are friendly and nice, always willing to help out.</t>
  </si>
  <si>
    <t xml:space="preserve">great place to work good work life balance competitive pay people are friendly and nice always willing to help out </t>
  </si>
  <si>
    <t>Flexible hours, good relationship with colleagues</t>
  </si>
  <si>
    <t>flexible hours good relationship with colleagues</t>
  </si>
  <si>
    <t>Best for work life balance. Great colleagues and market-leading products.</t>
  </si>
  <si>
    <t xml:space="preserve">best for work life balance great colleagues and market leading products </t>
  </si>
  <si>
    <t>Very relaxed and professional at the same time. Most people I have met here have been here for 5 plus years. That says a lot these days.</t>
  </si>
  <si>
    <t>Very relaxed and professional at the same time. Most people I have met here have been here for plus years. That says a lot these days.</t>
  </si>
  <si>
    <t xml:space="preserve">very relaxed and professional at the same time most people i have met here have been here for plus years that says a lot these days </t>
  </si>
  <si>
    <t>Great Work Environment Pay for Performance Lot of employee engagement</t>
  </si>
  <si>
    <t>great work environment pay for performance lot of employee engagement</t>
  </si>
  <si>
    <t>When it was a global team, work-life balance was a must. The benefits are great i.e. retirement plan, clothing/medical/optical allowance, etc. Many hobby groups that you can join,</t>
  </si>
  <si>
    <t xml:space="preserve">when it was a global team work life balance was a must the benefits are great i e retirement plan clothing medical optical allowance etc many hobby groups that you can join </t>
  </si>
  <si>
    <t>balance, benefits, great</t>
  </si>
  <si>
    <t>Fabulous boss Topical, constantly changing subject area Great workmates Flexibility in terms of hours and being able to work from home</t>
  </si>
  <si>
    <t>fabulous boss topical constantly changing subject area great workmates flexibility in terms of hours and being able to work from home</t>
  </si>
  <si>
    <t>home, work, hours</t>
  </si>
  <si>
    <t>Good atmosphere in the team and not so difficult work. Some good benefits but we pay them from our salary.</t>
  </si>
  <si>
    <t xml:space="preserve">good atmosphere in the team and not so difficult work some good benefits but we pay them from our salary </t>
  </si>
  <si>
    <t>-Excellent work life balance -2 day volunteering at non-profit</t>
  </si>
  <si>
    <t xml:space="preserve"> excellent work life balance day volunteering at non profit</t>
  </si>
  <si>
    <t>Salary and benefits were competitive.</t>
  </si>
  <si>
    <t xml:space="preserve">salary and benefits were competitive </t>
  </si>
  <si>
    <t>Good company, should be recommend others</t>
  </si>
  <si>
    <t>good company should be recommend others</t>
  </si>
  <si>
    <t>Fantastic local culture and work-life balance.</t>
  </si>
  <si>
    <t xml:space="preserve">fantastic local culture and work life balance </t>
  </si>
  <si>
    <t>Best Company to work in all domains.</t>
  </si>
  <si>
    <t xml:space="preserve">best company to work in all domains </t>
  </si>
  <si>
    <t>Thomson Reuters is a big international company. You get good opportunities to talk to people with different background and utilize free learning materials across the organization. Many people change positions within the company, so you are able to learn new stuff all the time.</t>
  </si>
  <si>
    <t xml:space="preserve">thomson reuters is a big international company you get good opportunities to talk to people with different background and utilize free learning materials across the organization many people change positions within the company so you are able to learn new stuff all the time </t>
  </si>
  <si>
    <t>free, people</t>
  </si>
  <si>
    <t>Good for starters, good work culture, healthy work life balance, good pay, maximum number of leave in one year, one month notice period.</t>
  </si>
  <si>
    <t xml:space="preserve">good for starters good work culture healthy work life balance good pay maximum number of leave in one year one month notice period </t>
  </si>
  <si>
    <t>Great colleagues.Good employment benefit-medical and family oriented.Good union support.</t>
  </si>
  <si>
    <t xml:space="preserve">great colleagues good employment benefit medical and family oriented good union support </t>
  </si>
  <si>
    <t>I had one of the best experiences there. Unfortunately, I had to go back to my home country for personal issues and had to quit.</t>
  </si>
  <si>
    <t xml:space="preserve">i had one of the best experiences there unfortunately i had to go back to my home country for personal issues and had to quit </t>
  </si>
  <si>
    <t>supportive management, great people, some room for advancement. Good work-life balance, lots of extra activities and sport teams to join.</t>
  </si>
  <si>
    <t xml:space="preserve">supportive management great people some room for advancement good work life balance lots of extra activities and sport teams to join </t>
  </si>
  <si>
    <t>-Company is good. Nice infrastructure. -Although manager were not, colleagues were helpful. -Good for those who don't care about career opportunities &amp; promotions</t>
  </si>
  <si>
    <t xml:space="preserve"> company is good nice infrastructure although manager were not colleagues were helpful good for those who don t care about career opportunities promotions</t>
  </si>
  <si>
    <t>Flexible working hours and benefits including leave</t>
  </si>
  <si>
    <t>flexible working hours and benefits including leave</t>
  </si>
  <si>
    <t>hours, benefits, working</t>
  </si>
  <si>
    <t>Work life balance Flexibility For Learning, you will good time.</t>
  </si>
  <si>
    <t xml:space="preserve">work life balance flexibility for learning you will good time </t>
  </si>
  <si>
    <t>Flexibility, work is busy seasonally.</t>
  </si>
  <si>
    <t xml:space="preserve">flexibility work is busy seasonally </t>
  </si>
  <si>
    <t>Good for learners with a bit low pace</t>
  </si>
  <si>
    <t>good for learners with a bit low pace</t>
  </si>
  <si>
    <t>1, Good work life balance 2, International company with chances to travel oversea 3, Workload is reasonable 4, Talent transfer across different BU/Team is welcomed</t>
  </si>
  <si>
    <t>, Good work life balance , International company with chances to travel oversea , Workload is reasonable , Talent transfer across different BU/Team is welcomed</t>
  </si>
  <si>
    <t xml:space="preserve"> good work life balance international company with chances to travel oversea workload is reasonable talent transfer across different bu team is welcomed</t>
  </si>
  <si>
    <t>Good organization, solid Brand, interesting markets, good people</t>
  </si>
  <si>
    <t>good organization solid brand interesting markets good people</t>
  </si>
  <si>
    <t>The people are generally really nice to work with. Good flexible working.</t>
  </si>
  <si>
    <t xml:space="preserve">the people are generally really nice to work with good flexible working </t>
  </si>
  <si>
    <t>good work life balance inside the company</t>
  </si>
  <si>
    <t>Lot to learn and lots of exposure</t>
  </si>
  <si>
    <t>lot to learn and lots of exposure</t>
  </si>
  <si>
    <t>Good work life balance. No need to work very long hours. Good benefits.</t>
  </si>
  <si>
    <t xml:space="preserve">good work life balance no need to work very long hours good benefits </t>
  </si>
  <si>
    <t>1 Extremely good for work-life balance 2 Work with experience colleagues</t>
  </si>
  <si>
    <t xml:space="preserve"> Extremely good for work-life balance Work with experience colleagues</t>
  </si>
  <si>
    <t xml:space="preserve"> extremely good for work life balance work with experience colleagues</t>
  </si>
  <si>
    <t>They have really good benefits, generous PTO/sick leave and a real commitment to giving. They have some flexibility in work schedules and telecommuting for many positions.</t>
  </si>
  <si>
    <t xml:space="preserve">they have really good benefits generous pto sick leave and a real commitment to giving they have some flexibility in work schedules and telecommuting for many positions </t>
  </si>
  <si>
    <t>Salary, benefits, work-life balance, benefits. great people around. Many possibilities for horizontal advance, financial markets experience.</t>
  </si>
  <si>
    <t xml:space="preserve">salary benefits work life balance benefits great people around many possibilities for horizontal advance financial markets experience </t>
  </si>
  <si>
    <t>Lot of learning There is always something new at work</t>
  </si>
  <si>
    <t>lot of learning there is always something new at work</t>
  </si>
  <si>
    <t>Employee friendly company, good work life balance</t>
  </si>
  <si>
    <t>employee friendly company good work life balance</t>
  </si>
  <si>
    <t>balance, work, friendly</t>
  </si>
  <si>
    <t>Good benefits. Good coworkers. Decent pay. Above average PTO time including 2 for volunteer work. Not all departments are bad, there are some excellent leaders in the Carrollton office and in their departments. But the marketing dept. is a significant trouble spot that the company refuses to address.</t>
  </si>
  <si>
    <t>Good benefits. Good coworkers. Decent pay. Above average PTO time including for volunteer work. Not all departments are bad, there are some excellent leaders in the Carrollton office and in their departments. But the marketing dept. is a significant trouble spot that the company refuses to address.</t>
  </si>
  <si>
    <t xml:space="preserve">good benefits good coworkers decent pay above average pto time including for volunteer work not all departments are bad there are some excellent leaders in the carrollton office and in their departments but the marketing dept is a significant trouble spot that the company refuses to address </t>
  </si>
  <si>
    <t>interesting clients nice ppl not many not many</t>
  </si>
  <si>
    <t>International standard, big name in media and finance. Good environment, you will feel amazing to work. Right company to work</t>
  </si>
  <si>
    <t>international standard big name in media and finance good environment you will feel amazing to work right company to work</t>
  </si>
  <si>
    <t>The people and the knowledge you gain from working here.</t>
  </si>
  <si>
    <t xml:space="preserve">the people and the knowledge you gain from working here </t>
  </si>
  <si>
    <t>FLEXIBILITE, salaire, benefits, location, restaurant</t>
  </si>
  <si>
    <t>flexibilite salaire benefits location restaurant</t>
  </si>
  <si>
    <t>Good work life balance. Very laid back office environment. Competitive comp plan. Base + commission + quarterly bonus. Year one (9 months because I started in late March) $65,000. Year 2 $105,000. Your provided with a nice set of tools to work with.</t>
  </si>
  <si>
    <t>Good work life balance. Very laid back office environment. Competitive comp plan. Base + commission + quarterly bonus. Year one ( months because I started in late March) $,. Year $,. Your provided with a nice set of tools to work with.</t>
  </si>
  <si>
    <t xml:space="preserve">good work life balance very laid back office environment competitive comp plan base commission quarterly bonus year one months because i started in late march year your provided with a nice set of tools to work with </t>
  </si>
  <si>
    <t>1. balance work and life 2. learning opportunities 3. friendly workmates 4. good culture and value 5. good gym 6. good opportunities to know each others in relating areas 7. good cafeteria 8. sailing</t>
  </si>
  <si>
    <t>. balance work and life . learning opportunities . friendly workmates . good culture and value . good gym . good opportunities to know each others in relating areas . good cafeteria . sailing</t>
  </si>
  <si>
    <t xml:space="preserve"> balance work and life learning opportunities friendly workmates good culture and value good gym good opportunities to know each others in relating areas good cafeteria sailing</t>
  </si>
  <si>
    <t>friendly, culture, work, balance</t>
  </si>
  <si>
    <t>Good work environment, good management, good team spirit, good benefit, friendly staff</t>
  </si>
  <si>
    <t>good work environment good management good team spirit good benefit friendly staff</t>
  </si>
  <si>
    <t>Exciting products and industry disrupter offering meaningful work, great culture and very people focused company with true work life balance</t>
  </si>
  <si>
    <t>exciting products and industry disrupter offering meaningful work great culture and very people focused company with true work life balance</t>
  </si>
  <si>
    <t>balance, company, people, culture, work, great</t>
  </si>
  <si>
    <t>Es un puesto seguro se trabaja tranquilo, las comisiones motivan a vender me gusta el edificio es una empresa grande donde se puede crecer en otras areas</t>
  </si>
  <si>
    <t>es un puesto seguro se trabaja tranquilo las comisiones motivan a vender me gusta el edificio es una empresa grande donde se puede crecer en otras areas</t>
  </si>
  <si>
    <t>Reasonable benefits, and in some areas robust products, not in others. Constant stream of acquisitions and mergers means their is constant business disruption which is unhelpful.</t>
  </si>
  <si>
    <t xml:space="preserve">reasonable benefits and in some areas robust products not in others constant stream of acquisitions and mergers means their is constant business disruption which is unhelpful </t>
  </si>
  <si>
    <t>The company has good reputation. The welfare is OK.</t>
  </si>
  <si>
    <t xml:space="preserve">the company has good reputation the welfare is ok </t>
  </si>
  <si>
    <t>Muy organizada en forma global. Muy buen ambiente de trabajo. Al ingresar te das cuenta de la forma de trabajo que apunta a mejorar los procesos</t>
  </si>
  <si>
    <t>muy organizada en forma global muy buen ambiente de trabajo al ingresar te das cuenta de la forma de trabajo que apunta a mejorar los procesos</t>
  </si>
  <si>
    <t>Nice colleagues, flexible working hour,</t>
  </si>
  <si>
    <t xml:space="preserve">nice colleagues flexible working hour </t>
  </si>
  <si>
    <t>Good laid back culture, open door policy, helpful team members, good benefits and paid time off, good work life balance</t>
  </si>
  <si>
    <t>good laid back culture open door policy helpful team members good benefits and paid time off good work life balance</t>
  </si>
  <si>
    <t>The people are friendly and the company has good benefits and pretty good pay rate. A lot of learning opportunities are available.</t>
  </si>
  <si>
    <t xml:space="preserve">the people are friendly and the company has good benefits and pretty good pay rate a lot of learning opportunities are available </t>
  </si>
  <si>
    <t>friendly, company, people, pay, benefits</t>
  </si>
  <si>
    <t>Great flexibility, work hours and benefits. A very fun and young atmosphere.</t>
  </si>
  <si>
    <t xml:space="preserve">great flexibility work hours and benefits a very fun and young atmosphere </t>
  </si>
  <si>
    <t>Some groups are better than others, overall the vacation time was the best</t>
  </si>
  <si>
    <t>some groups are better than others overall the vacation time was the best</t>
  </si>
  <si>
    <t>If you do good work, and you are persistent, you can find ways to move up at Thomson. Great work/life balance.</t>
  </si>
  <si>
    <t xml:space="preserve">if you do good work and you are persistent you can find ways to move up at thomson great work life balance </t>
  </si>
  <si>
    <t>Fun environment, good employee benefits. Salary is paid by 25th of every month which no company does. Work life balance. No one asks to stretch.</t>
  </si>
  <si>
    <t>Fun environment, good employee benefits. Salary is paid by th of every month which no company does. Work life balance. No one asks to stretch.</t>
  </si>
  <si>
    <t xml:space="preserve">fun environment good employee benefits salary is paid by th of every month which no company does work life balance no one asks to stretch </t>
  </si>
  <si>
    <t>nice location in Seaport of Boston</t>
  </si>
  <si>
    <t>nice location in seaport of boston</t>
  </si>
  <si>
    <t>Great equipment work with latest technologies</t>
  </si>
  <si>
    <t>great equipment work with latest technologies</t>
  </si>
  <si>
    <t>great managers ! One of the best companies I have worked for . Amazing work life balance Good work hours 9-5. Great maternity pay. Great annual leave. Hard work is noticed and rewarded.</t>
  </si>
  <si>
    <t>great managers ! One of the best companies I have worked for . Amazing work life balance Good work hours -. Great maternity pay. Great annual leave. Hard work is noticed and rewarded.</t>
  </si>
  <si>
    <t xml:space="preserve">great managers one of the best companies i have worked for amazing work life balance good work hours great maternity pay great annual leave hard work is noticed and rewarded </t>
  </si>
  <si>
    <t>great, work, balance, hours</t>
  </si>
  <si>
    <t xml:space="preserve"> nice work life balance good hr policies nice people to work with</t>
  </si>
  <si>
    <t>Brand for your resume, you can have a good learning curve, you can expect more of peer learning</t>
  </si>
  <si>
    <t>brand for your resume you can have a good learning curve you can expect more of peer learning</t>
  </si>
  <si>
    <t>World's largest and best news organisation</t>
  </si>
  <si>
    <t>world s largest and best news organisation</t>
  </si>
  <si>
    <t>RemuneraÃ§Ã£o acima do mercado, beneficios atrativos e produtos de qualidade. Possuem um foco em respeito sobre as diferenÃ§as, fora o ambito mundial.</t>
  </si>
  <si>
    <t xml:space="preserve">remuneraÃ§Ã£o acima do mercado beneficios atrativos e produtos de qualidade possuem um foco em respeito sobre as diferenÃ§as fora o ambito mundial </t>
  </si>
  <si>
    <t>Great work/life balance, great coworkers, interesting opportunities, work from home if you like</t>
  </si>
  <si>
    <t>great work life balance great coworkers interesting opportunities work from home if you like</t>
  </si>
  <si>
    <t>life balance and friendly environment</t>
  </si>
  <si>
    <t>balance, environment, friendly</t>
  </si>
  <si>
    <t>Excellent work-life balance, management is easy-going and work pressure is as low as it be Good option for people focused on company "brand" and historic financial exp, TR is known for its ethics and integrity (work ex in TR can get you a good job elsewhere too, i hear!) Best for managers and mid/top level management hoping to take it a notch-down</t>
  </si>
  <si>
    <t>excellent work life balance management is easy going and work pressure is as low as it be good option for people focused on company brand and historic financial exp tr is known for its ethics and integrity work ex in tr can get you a good job elsewhere too i hear best for managers and mid top level management hoping to take it a notch down</t>
  </si>
  <si>
    <t>pressure, company, people, management, work</t>
  </si>
  <si>
    <t>Explore yourself till Last breath</t>
  </si>
  <si>
    <t>explore yourself till last breath</t>
  </si>
  <si>
    <t xml:space="preserve"> very good environment good recognition learning training environment culture is very important sharing caring appreciation activities are the good better and best</t>
  </si>
  <si>
    <t>Reputable established company with many offices around the world. Some fringe benefits are offered.</t>
  </si>
  <si>
    <t xml:space="preserve">reputable established company with many offices around the world some fringe benefits are offered </t>
  </si>
  <si>
    <t>A perfect company to start up your Currier.</t>
  </si>
  <si>
    <t xml:space="preserve">a perfect company to start up your currier </t>
  </si>
  <si>
    <t>no work pressure, cool management.</t>
  </si>
  <si>
    <t xml:space="preserve">no work pressure cool management </t>
  </si>
  <si>
    <t>Matched the money I put into my 401K</t>
  </si>
  <si>
    <t>Matched the money I put into my K</t>
  </si>
  <si>
    <t>matched the money i put into my k</t>
  </si>
  <si>
    <t>Diversity, professionalism and global colleagues</t>
  </si>
  <si>
    <t>diversity professionalism and global colleagues</t>
  </si>
  <si>
    <t>1. Work life balance 2. Plenty of work from home</t>
  </si>
  <si>
    <t>. Work life balance . Plenty of work from home</t>
  </si>
  <si>
    <t xml:space="preserve"> work life balance plenty of work from home</t>
  </si>
  <si>
    <t>&gt;Good working environment &gt;Great benefits and company outing</t>
  </si>
  <si>
    <t xml:space="preserve"> good working environment great benefits and company outing</t>
  </si>
  <si>
    <t>environment, benefits, company, working</t>
  </si>
  <si>
    <t>Great team. Good work hours. Management has vision for what they want. Editors are very qualified so I learned a lot.</t>
  </si>
  <si>
    <t xml:space="preserve">great team good work hours management has vision for what they want editors are very qualified so i learned a lot </t>
  </si>
  <si>
    <t>I love working here. They strive to create a positive culture, and there are lots of opportunities for advancement.</t>
  </si>
  <si>
    <t xml:space="preserve">i love working here they strive to create a positive culture and there are lots of opportunities for advancement </t>
  </si>
  <si>
    <t>I've been working at Thomson Reuters for almost 2 years and I'm leaving because I need new challenges. The company culture is great, you can get a great salary, great benefits, lots of events to take part in. People are nice and friendly. Overall has been a really good experience.</t>
  </si>
  <si>
    <t>I've been working at Thomson Reuters for almost years and I'm leaving because I need new challenges. The company culture is great, you can get a great salary, great benefits, lots of events to take part in. People are nice and friendly. Overall has been a really good experience.</t>
  </si>
  <si>
    <t xml:space="preserve">i ve been working at thomson reuters for almost years and i m leaving because i need new challenges the company culture is great you can get a great salary great benefits lots of events to take part in people are nice and friendly overall has been a really good experience </t>
  </si>
  <si>
    <t>great, culture, company, working</t>
  </si>
  <si>
    <t>Accepting of many different cultures and backgrounds.</t>
  </si>
  <si>
    <t xml:space="preserve">accepting of many different cultures and backgrounds </t>
  </si>
  <si>
    <t>3 weeks paid time off to start. Somewhat flexible hours.</t>
  </si>
  <si>
    <t xml:space="preserve"> weeks paid time off to start. Somewhat flexible hours.</t>
  </si>
  <si>
    <t xml:space="preserve"> weeks paid time off to start somewhat flexible hours </t>
  </si>
  <si>
    <t>Very Good Work Life Balance</t>
  </si>
  <si>
    <t>Solid company to work for if you're looking for a large international employer. They offer great products in the Tax &amp; Accounting division.</t>
  </si>
  <si>
    <t xml:space="preserve">solid company to work for if you re looking for a large international employer they offer great products in the tax accounting division </t>
  </si>
  <si>
    <t>Great opportunities if getting into right roles Employee friendly</t>
  </si>
  <si>
    <t>great opportunities if getting into right roles employee friendly</t>
  </si>
  <si>
    <t>Decent Pay, Manager was good at what he does - which was buffering us from the red tape and facilitate deals through all the inhibitors of a 60k employee company</t>
  </si>
  <si>
    <t>Decent Pay, Manager was good at what he does - which was buffering us from the red tape and facilitate deals through all the inhibitors of a k employee company</t>
  </si>
  <si>
    <t>decent pay manager was good at what he does which was buffering us from the red tape and facilitate deals through all the inhibitors of a k employee company</t>
  </si>
  <si>
    <t>Open Culture Good Opportunity to move to different teams</t>
  </si>
  <si>
    <t>open culture good opportunity to move to different teams</t>
  </si>
  <si>
    <t>Large company. Many departments and positions.</t>
  </si>
  <si>
    <t xml:space="preserve">large company many departments and positions </t>
  </si>
  <si>
    <t>HÃ¡ bastantes cursos e aperfeiÃ§oamentos que podem ser realizados pelos funcionÃ¡rios e sÃ£o insentivados. Por ser uma multinacional hÃ¡ muito contato com estrangeiros, o que ajuda a praticar o inglÃªs.</t>
  </si>
  <si>
    <t xml:space="preserve">hÃ¡ bastantes cursos e aperfeiÃ§oamentos que podem ser realizados pelos funcionÃ¡rios e sÃ£o insentivados por ser uma multinacional hÃ¡ muito contato com estrangeiros o que ajuda a praticar o inglÃªs </t>
  </si>
  <si>
    <t>Good training, friendly and social colleagues.</t>
  </si>
  <si>
    <t xml:space="preserve">good training friendly and social colleagues </t>
  </si>
  <si>
    <t>A empresa te desafia, foca no seu crescimento, tem um ambiente muito bom, pessoas Ã³timas de trabalhar. Uma empresa focada em ter resultados, trabalha sempre com metas.</t>
  </si>
  <si>
    <t xml:space="preserve">a empresa te desafia foca no seu crescimento tem um ambiente muito bom pessoas Ã³timas de trabalhar uma empresa focada em ter resultados trabalha sempre com metas </t>
  </si>
  <si>
    <t>Great place to start a career.</t>
  </si>
  <si>
    <t xml:space="preserve">great place to start a career </t>
  </si>
  <si>
    <t>Good work life balance. Very good work culture</t>
  </si>
  <si>
    <t>good work life balance very good work culture</t>
  </si>
  <si>
    <t>The company is not easily affected by the financial crisis due to the large chunk of compliance business</t>
  </si>
  <si>
    <t>the company is not easily affected by the financial crisis due to the large chunk of compliance business</t>
  </si>
  <si>
    <t>buen lugar para trabajar. Ambiente agradable</t>
  </si>
  <si>
    <t>buen lugar para trabajar ambiente agradable</t>
  </si>
  <si>
    <t>Work from home option is available, subject to you getting a Manager who doesn't micro manage Exposure to Global Products</t>
  </si>
  <si>
    <t>work from home option is available subject to you getting a manager who doesn t micro manage exposure to global products</t>
  </si>
  <si>
    <t>Em nossa empresa temos contato direto com diretores e gestores da nossa unidade de negocio, temos varios cursos gratuitos podendo assim nos qualificar ainda mais em nosso dia a dia.</t>
  </si>
  <si>
    <t xml:space="preserve">em nossa empresa temos contato direto com diretores e gestores da nossa unidade de negocio temos varios cursos gratuitos podendo assim nos qualificar ainda mais em nosso dia a dia </t>
  </si>
  <si>
    <t>Work from home options and central office location.</t>
  </si>
  <si>
    <t xml:space="preserve">work from home options and central office location </t>
  </si>
  <si>
    <t>options, home</t>
  </si>
  <si>
    <t>Good work-life balance. Good environment to work. Always a positive feel. Co-workers are good &amp; provide very helpful nature.</t>
  </si>
  <si>
    <t xml:space="preserve">good work life balance good environment to work always a positive feel co workers are good provide very helpful nature </t>
  </si>
  <si>
    <t>Great benefits, holidays, floating holidays, 2 paid volunteer days per year, generous time off. Fairly flexible on hours in most departments.</t>
  </si>
  <si>
    <t>Great benefits, holidays, floating holidays, paid volunteer days per year, generous time off. Fairly flexible on hours in most departments.</t>
  </si>
  <si>
    <t xml:space="preserve">great benefits holidays floating holidays paid volunteer days per year generous time off fairly flexible on hours in most departments </t>
  </si>
  <si>
    <t>Company working on transformation internally, it is a great opportunity to participate in transformation journey Great Brand Leadership Product range Trusted company by stakeholders Quite active HR and people-orientation is good Many opportunities for people to grow internally</t>
  </si>
  <si>
    <t>company working on transformation internally it is a great opportunity to participate in transformation journey great brand leadership product range trusted company by stakeholders quite active hr and people orientation is good many opportunities for people to grow internally</t>
  </si>
  <si>
    <t>great, company, people, working</t>
  </si>
  <si>
    <t>Great company and culture. Good technology.</t>
  </si>
  <si>
    <t xml:space="preserve">great company and culture good technology </t>
  </si>
  <si>
    <t>The money can be good if you get a good territory/product and work hard.</t>
  </si>
  <si>
    <t xml:space="preserve">the money can be good if you get a good territory product and work hard </t>
  </si>
  <si>
    <t>Chilled out work culture. Young crowd Good bonus Good cab facility and free dinner if staying late.</t>
  </si>
  <si>
    <t xml:space="preserve">chilled out work culture young crowd good bonus good cab facility and free dinner if staying late </t>
  </si>
  <si>
    <t>Good environment to work, good culture</t>
  </si>
  <si>
    <t>good environment to work good culture</t>
  </si>
  <si>
    <t>culture, environment</t>
  </si>
  <si>
    <t>Pay is decent, benefits good. Job can be great if you're in the right position.</t>
  </si>
  <si>
    <t xml:space="preserve">pay is decent benefits good job can be great if you re in the right position </t>
  </si>
  <si>
    <t>benefits, great</t>
  </si>
  <si>
    <t>Great company for working moms!</t>
  </si>
  <si>
    <t xml:space="preserve">great company for working moms </t>
  </si>
  <si>
    <t>Excellent benefits, good management, can work remotely</t>
  </si>
  <si>
    <t>excellent benefits good management can work remotely</t>
  </si>
  <si>
    <t>Great People and culture, like to come to work, vending machines are usually well stocked.</t>
  </si>
  <si>
    <t xml:space="preserve">great people and culture like to come to work vending machines are usually well stocked </t>
  </si>
  <si>
    <t>Thomson Reuters has been a great company to work for, management believes in transparency of communications, empowering the employees to get the job done and a healthy collaboration workplace.</t>
  </si>
  <si>
    <t xml:space="preserve">thomson reuters has been a great company to work for management believes in transparency of communications empowering the employees to get the job done and a healthy collaboration workplace </t>
  </si>
  <si>
    <t>great, work, management, company</t>
  </si>
  <si>
    <t>Great office environment and atmosphere with a relaxed, professional ethos. Great people and a very robust induction and training program. The company ethics run through everything you touch.</t>
  </si>
  <si>
    <t xml:space="preserve">great office environment and atmosphere with a relaxed professional ethos great people and a very robust induction and training program the company ethics run through everything you touch </t>
  </si>
  <si>
    <t>company, environment, people</t>
  </si>
  <si>
    <t>Great salary, industry leaders, brand recognition</t>
  </si>
  <si>
    <t>great salary industry leaders brand recognition</t>
  </si>
  <si>
    <t>Good work-life balance, you learn a lot about the financial market if you want.</t>
  </si>
  <si>
    <t xml:space="preserve">good work life balance you learn a lot about the financial market if you want </t>
  </si>
  <si>
    <t>Flexible work hours are good.</t>
  </si>
  <si>
    <t xml:space="preserve">flexible work hours are good </t>
  </si>
  <si>
    <t>Good workplace to work with</t>
  </si>
  <si>
    <t>good workplace to work with</t>
  </si>
  <si>
    <t>Good Environment Nice Company Good Salary Hikes</t>
  </si>
  <si>
    <t>good environment nice company good salary hikes</t>
  </si>
  <si>
    <t>Room for advancement. Friendly Co-workers.</t>
  </si>
  <si>
    <t xml:space="preserve">room for advancement friendly co workers </t>
  </si>
  <si>
    <t>Company tries to stay state of the art.</t>
  </si>
  <si>
    <t xml:space="preserve">company tries to stay state of the art </t>
  </si>
  <si>
    <t>Great work life balance in most cases. It depends on your boss. Good benefits. Good locations. Good employee programs, courses. There are some ways of recognizing achievements.</t>
  </si>
  <si>
    <t xml:space="preserve">great work life balance in most cases it depends on your boss good benefits good locations good employee programs courses there are some ways of recognizing achievements </t>
  </si>
  <si>
    <t>Work-life balance, diversity; vacation and other benefits; global company</t>
  </si>
  <si>
    <t>work life balance diversity vacation and other benefits global company</t>
  </si>
  <si>
    <t>Great products. Friendly staff environment.</t>
  </si>
  <si>
    <t xml:space="preserve">great products friendly staff environment </t>
  </si>
  <si>
    <t>I was able to work from home which was a nice perk and there were a great number of highly qualified, excellent people at the company</t>
  </si>
  <si>
    <t>i was able to work from home which was a nice perk and there were a great number of highly qualified excellent people at the company</t>
  </si>
  <si>
    <t>company, people, home, work, great</t>
  </si>
  <si>
    <t>Good work life balance policy which is supported by management. Thus a good place to work in especially for Mother with young kids.</t>
  </si>
  <si>
    <t xml:space="preserve">good work life balance policy which is supported by management thus a good place to work in especially for mother with young kids </t>
  </si>
  <si>
    <t>Flexibility, time off, people, learning, location</t>
  </si>
  <si>
    <t>flexibility time off people learning location</t>
  </si>
  <si>
    <t>Work culture and nice people</t>
  </si>
  <si>
    <t>work culture and nice people</t>
  </si>
  <si>
    <t>we are looking for workers</t>
  </si>
  <si>
    <t>Um dos pontos pontos positivos dessa empresa Ã© a qualificaÃ§Ã£o profissional que proporciona oferecendo diversos treinamentos e oportunidades como cursos de ingles e mais</t>
  </si>
  <si>
    <t>um dos pontos pontos positivos dessa empresa Ã© a qualificaÃ§Ã£o profissional que proporciona oferecendo diversos treinamentos e oportunidades como cursos de ingles e mais</t>
  </si>
  <si>
    <t>PTO, work life balance is good. Fun people to work with. Training is decent. Good place to go if your interested in how the law works. Spiffs and incentives are decent.</t>
  </si>
  <si>
    <t xml:space="preserve">pto work life balance is good fun people to work with training is decent good place to go if your interested in how the law works spiffs and incentives are decent </t>
  </si>
  <si>
    <t>Excellent work / live balance</t>
  </si>
  <si>
    <t>excellent work live balance</t>
  </si>
  <si>
    <t>Professional atmosphere Lot of technical resources</t>
  </si>
  <si>
    <t>professional atmosphere lot of technical resources</t>
  </si>
  <si>
    <t>Work life balance is good as working from home is not frowned upon</t>
  </si>
  <si>
    <t>work life balance is good as working from home is not frowned upon</t>
  </si>
  <si>
    <t>balance, home, working</t>
  </si>
  <si>
    <t>Work-Life balance culture is promoted by the company. Tons of opportunity for new employee, who want to acquire new skills. Many bright and talent people you could meet there.</t>
  </si>
  <si>
    <t xml:space="preserve">work life balance culture is promoted by the company tons of opportunity for new employee who want to acquire new skills many bright and talent people you could meet there </t>
  </si>
  <si>
    <t>culture, balance, people</t>
  </si>
  <si>
    <t>Work life balance is good Cabs are provided free innovative ideas are encouraged despite of shift timings employees can come at their own time lot of leaves</t>
  </si>
  <si>
    <t>work life balance is good cabs are provided free innovative ideas are encouraged despite of shift timings employees can come at their own time lot of leaves</t>
  </si>
  <si>
    <t>Some good compensation opportunities. There are some great people you get to interact with</t>
  </si>
  <si>
    <t>some good compensation opportunities there are some great people you get to interact with</t>
  </si>
  <si>
    <t>great, compensation, people</t>
  </si>
  <si>
    <t>Great company to work for.</t>
  </si>
  <si>
    <t>Work life Balance is good. Good environment to learn and enhance you skills.</t>
  </si>
  <si>
    <t xml:space="preserve">work life balance is good good environment to learn and enhance you skills </t>
  </si>
  <si>
    <t>Great work life balance. Better than any job I've worked before. Sales culture is fairly laid back and friendly. However the managers expect high performance every month. Product is premium in the industry not hard to sell content more hard to sell price. Very expensive.</t>
  </si>
  <si>
    <t xml:space="preserve">great work life balance better than any job i ve worked before sales culture is fairly laid back and friendly however the managers expect high performance every month product is premium in the industry not hard to sell content more hard to sell price very expensive </t>
  </si>
  <si>
    <t>1) Work life balance 2) Stability 3) Manager are friendly and reachable for anything 4) Ample opportunities</t>
  </si>
  <si>
    <t>) Work life balance ) Stability ) Manager are friendly and reachable for anything ) Ample opportunities</t>
  </si>
  <si>
    <t xml:space="preserve"> work life balance stability manager are friendly and reachable for anything ample opportunities</t>
  </si>
  <si>
    <t>friendly, balance</t>
  </si>
  <si>
    <t>Best salary in industry. Good work place</t>
  </si>
  <si>
    <t>best salary in industry good work place</t>
  </si>
  <si>
    <t>work, salary, place</t>
  </si>
  <si>
    <t>Great work culture and decent benefits.</t>
  </si>
  <si>
    <t xml:space="preserve">great work culture and decent benefits </t>
  </si>
  <si>
    <t>Ambiente agradÃ¡vel. Nome forte no mercado. Fornece formaÃ§Ã£o em cursos rÃ¡pidos, hÃ¡ liberdade de horÃ¡rio.</t>
  </si>
  <si>
    <t xml:space="preserve">ambiente agradÃ¡vel nome forte no mercado fornece formaÃ§Ã£o em cursos rÃ¡pidos hÃ¡ liberdade de horÃ¡rio </t>
  </si>
  <si>
    <t>Fun environment and they have great values</t>
  </si>
  <si>
    <t>fun environment and they have great values</t>
  </si>
  <si>
    <t>Some of the Benefits and work/life balance</t>
  </si>
  <si>
    <t>some of the benefits and work life balance</t>
  </si>
  <si>
    <t>good environment and colleagues to work with, wfh option flexibility in work hours</t>
  </si>
  <si>
    <t>good environment and colleagues to work with wfh option flexibility in work hours</t>
  </si>
  <si>
    <t>Family and private life friendly workplace, very flexible in terms of holidays and work from home. Yearly bonus. Corporate breakfast, fruits and vegetables on every other day.</t>
  </si>
  <si>
    <t xml:space="preserve">family and private life friendly workplace very flexible in terms of holidays and work from home yearly bonus corporate breakfast fruits and vegetables on every other day </t>
  </si>
  <si>
    <t>La gente y los compaÃ±eros Buena conciliaciÃ³n vida familiar y laboral</t>
  </si>
  <si>
    <t>la gente y los compaÃ±eros buena conciliaciÃ³n vida familiar y laboral</t>
  </si>
  <si>
    <t>Good work life balance, good perks and encouraging management is the key factor for the growth and development....One of the best places to work</t>
  </si>
  <si>
    <t>good work life balance good perks and encouraging management is the key factor for the growth and development one of the best places to work</t>
  </si>
  <si>
    <t>Friendly people. Excellent team work. Great Work/Life Balance. Constant training.</t>
  </si>
  <si>
    <t xml:space="preserve">friendly people excellent team work great work life balance constant training </t>
  </si>
  <si>
    <t>Good products and services to sell with many opportunities</t>
  </si>
  <si>
    <t>good products and services to sell with many opportunities</t>
  </si>
  <si>
    <t>Employee Friendly. Amazing flexibility. Very good work life balance.</t>
  </si>
  <si>
    <t xml:space="preserve">employee friendly amazing flexibility very good work life balance </t>
  </si>
  <si>
    <t>Flexiable and good pay, Enjoyed 10 year service at TR</t>
  </si>
  <si>
    <t>Flexiable and good pay, Enjoyed year service at TR</t>
  </si>
  <si>
    <t>flexiable and good pay enjoyed year service at tr</t>
  </si>
  <si>
    <t>Decent benefits, good vacation- which you'll definitely need, nice campus. The people are very nice across all levels</t>
  </si>
  <si>
    <t>decent benefits good vacation which you ll definitely need nice campus the people are very nice across all levels</t>
  </si>
  <si>
    <t>Interesting work with banks and brokers. You are given much freedom to develop your own career. I am able to travel across Europe. They give me training on technology and financial markets.</t>
  </si>
  <si>
    <t xml:space="preserve">interesting work with banks and brokers you are given much freedom to develop your own career i am able to travel across europe they give me training on technology and financial markets </t>
  </si>
  <si>
    <t>Good Working Culture Decent Compensation Manager level micro management Flexi timing</t>
  </si>
  <si>
    <t>good working culture decent compensation manager level micro management flexi timing</t>
  </si>
  <si>
    <t>There are opportunities in different countries. They are pro-diversity, social responsibility and takes talent development seriously by offering a lot of learning opportunities.</t>
  </si>
  <si>
    <t xml:space="preserve">there are opportunities in different countries they are pro diversity social responsibility and takes talent development seriously by offering a lot of learning opportunities </t>
  </si>
  <si>
    <t>Excellent colleagues, smart and motivated (but see below). Top brand as financial services vendor, so it's very easy to get in front of customers for sales or product feedback. Global footprint, allows for mobility and learning (but see below).</t>
  </si>
  <si>
    <t xml:space="preserve">excellent colleagues smart and motivated but see below top brand as financial services vendor so it s very easy to get in front of customers for sales or product feedback global footprint allows for mobility and learning but see below </t>
  </si>
  <si>
    <t>health care- insurance and on-site clinic, lots of microwaves, freedom for parents to be flexible, multi-generational diversity exposure, constant stream of talent coming and going</t>
  </si>
  <si>
    <t>health care insurance and on site clinic lots of microwaves freedom for parents to be flexible multi generational diversity exposure constant stream of talent coming and going</t>
  </si>
  <si>
    <t>Generally friendly people and made some lifelong friends, inclusive culture and flexible working a given</t>
  </si>
  <si>
    <t>generally friendly people and made some lifelong friends inclusive culture and flexible working a given</t>
  </si>
  <si>
    <t>flexible, friendly, people, culture, working</t>
  </si>
  <si>
    <t>International exposure to high level contacts. Training opportunities and a broad range of positions within the company.</t>
  </si>
  <si>
    <t xml:space="preserve">international exposure to high level contacts training opportunities and a broad range of positions within the company </t>
  </si>
  <si>
    <t>The industry is going through a major shift, so there are plenty of opportunities for people with a high level of tolerance to frustration.</t>
  </si>
  <si>
    <t xml:space="preserve">the industry is going through a major shift so there are plenty of opportunities for people with a high level of tolerance to frustration </t>
  </si>
  <si>
    <t>Good work culture, work/life balance</t>
  </si>
  <si>
    <t>good work culture work life balance</t>
  </si>
  <si>
    <t>Great company, good benefits, and an inspiring community.</t>
  </si>
  <si>
    <t xml:space="preserve">great company good benefits and an inspiring community </t>
  </si>
  <si>
    <t>Solid company with proven products and strong positions in the industries in which they participate. Many of the benefits of a large corporation (benefits, resources, systems, etc). Management is largely fair to employees.</t>
  </si>
  <si>
    <t xml:space="preserve">solid company with proven products and strong positions in the industries in which they participate many of the benefits of a large corporation benefits resources systems etc management is largely fair to employees </t>
  </si>
  <si>
    <t>Flexible start time, remote work.</t>
  </si>
  <si>
    <t xml:space="preserve">flexible start time remote work </t>
  </si>
  <si>
    <t>Major focus on marketing transformation under new CMO to improve marketing skill and marketing-attributable sales Corporate values - trust, partnership, innovation, performance Strong commitment to Diversity &amp; Inclusion Super smart and collaborative colleagues and very interesting work Work/life balance and workplace amenities (like walking trails, fitness center, game room, Caribou Coffee shop, etc.) Learning... &amp; Development opportunities and opportunities to be promoted</t>
  </si>
  <si>
    <t>major focus on marketing transformation under new cmo to improve marketing skill and marketing attributable sales corporate values trust partnership innovation performance strong commitment to diversity inclusion super smart and collaborative colleagues and very interesting work work life balance and workplace amenities like walking trails fitness center game room caribou coffee shop etc learning development opportunities and opportunities to be promoted</t>
  </si>
  <si>
    <t>smart, work, balance</t>
  </si>
  <si>
    <t>The people are the best thing about Thomson Reuters. The company believes in continuing process improvement, training and education. It is very customer and employee focused. Employee metrics are clearly spelled out and expectations are communicated clearly. Management clearly appreciates employees and visa versa. Our corporate culture is driven from the top down by the CEO and it is embraced at all levels. The... company encourages diversity, volunteer work and pro-bono activity. Thomson Reuters is a great example of a company that means what it says and demonstrates it daily.</t>
  </si>
  <si>
    <t xml:space="preserve">the people are the best thing about thomson reuters the company believes in continuing process improvement training and education it is very customer and employee focused employee metrics are clearly spelled out and expectations are communicated clearly management clearly appreciates employees and visa versa our corporate culture is driven from the top down by the ceo and it is embraced at all levels the company encourages diversity volunteer work and pro bono activity thomson reuters is a great example of a company that means what it says and demonstrates it daily </t>
  </si>
  <si>
    <t>company, people, culture, work, great</t>
  </si>
  <si>
    <t>Collegial atmosphere. Challenging work. Good benefits. Flexible working arrangements. Provides the ability to stay in touch with relevant changes and recent case law without the undue stress of a law firm practice.</t>
  </si>
  <si>
    <t xml:space="preserve">collegial atmosphere challenging work good benefits flexible working arrangements provides the ability to stay in touch with relevant changes and recent case law without the undue stress of a law firm practice </t>
  </si>
  <si>
    <t>Good culture and people. Managers were very approachable and eager to offer assistance and advice. Overall good experience working as an intern.</t>
  </si>
  <si>
    <t xml:space="preserve">good culture and people managers were very approachable and eager to offer assistance and advice overall good experience working as an intern </t>
  </si>
  <si>
    <t>Work life balance, eagan campus beautiful, co-workers down to earth.</t>
  </si>
  <si>
    <t xml:space="preserve">work life balance eagan campus beautiful co workers down to earth </t>
  </si>
  <si>
    <t>Ambiente entre colegas positivo, possibilidade de atuar em projetos de estrutura global que possibilita contatos com outras culturas e times de diferentes backgrounds.</t>
  </si>
  <si>
    <t xml:space="preserve">ambiente entre colegas positivo possibilidade de atuar em projetos de estrutura global que possibilita contatos com outras culturas e times de diferentes backgrounds </t>
  </si>
  <si>
    <t>Very good company to begin your career with</t>
  </si>
  <si>
    <t>very good company to begin your career with</t>
  </si>
  <si>
    <t>Good company to work for.</t>
  </si>
  <si>
    <t xml:space="preserve">good company to work for </t>
  </si>
  <si>
    <t>Good Work life balance Employee friendly</t>
  </si>
  <si>
    <t>good work life balance employee friendly</t>
  </si>
  <si>
    <t>Company is good less work pressure</t>
  </si>
  <si>
    <t>company is good less work pressure</t>
  </si>
  <si>
    <t>Lots of interesting and intelligent coworkers. Very fair benefits and salary. The company is global so you work with people in all sorts of locations.</t>
  </si>
  <si>
    <t xml:space="preserve">lots of interesting and intelligent coworkers very fair benefits and salary the company is global so you work with people in all sorts of locations </t>
  </si>
  <si>
    <t>company, work, benefits, people</t>
  </si>
  <si>
    <t>Great group of people Challenging environment with lots of upwards mobility</t>
  </si>
  <si>
    <t>great group of people challenging environment with lots of upwards mobility</t>
  </si>
  <si>
    <t>Entry salary is good, professional environment</t>
  </si>
  <si>
    <t>entry salary is good professional environment</t>
  </si>
  <si>
    <t>Working with some of the best, most intelligent people.</t>
  </si>
  <si>
    <t xml:space="preserve">working with some of the best most intelligent people </t>
  </si>
  <si>
    <t>Great structure flexibility &amp; opportunities in Global Thomson Reuters</t>
  </si>
  <si>
    <t>great structure flexibility opportunities in global thomson reuters</t>
  </si>
  <si>
    <t>Great work life balance makes it a great place to work</t>
  </si>
  <si>
    <t>great work life balance makes it a great place to work</t>
  </si>
  <si>
    <t>Allowed to work independently and to run my own team of engineers offshore. Upbeat, happy people. Pleasant working environment. Casual dress code. Great facilities. Good local dining facilities.</t>
  </si>
  <si>
    <t xml:space="preserve">allowed to work independently and to run my own team of engineers offshore upbeat happy people pleasant working environment casual dress code great facilities good local dining facilities </t>
  </si>
  <si>
    <t>Good company to work for</t>
  </si>
  <si>
    <t>Lots of opportunity and potential</t>
  </si>
  <si>
    <t>lots of opportunity and potential</t>
  </si>
  <si>
    <t>Great culture, fun people, excellent opportunities</t>
  </si>
  <si>
    <t>great culture fun people excellent opportunities</t>
  </si>
  <si>
    <t>The ESPP program is well worth it.</t>
  </si>
  <si>
    <t xml:space="preserve">the espp program is well worth it </t>
  </si>
  <si>
    <t>Flexible work environment. Good work/life balance. Interesting projects and very smart co-workers. Overall the company treated me very well.</t>
  </si>
  <si>
    <t xml:space="preserve">flexible work environment good work life balance interesting projects and very smart co workers overall the company treated me very well </t>
  </si>
  <si>
    <t>smart, work, company</t>
  </si>
  <si>
    <t>Great work environment, decent career opportunities</t>
  </si>
  <si>
    <t>great work environment decent career opportunities</t>
  </si>
  <si>
    <t>Good work/life balance and benefits</t>
  </si>
  <si>
    <t>good work life balance and benefits</t>
  </si>
  <si>
    <t>Good benefits, good work life balance. Some great managers, some not so great. Organized sales channel. We'll respected in the market.</t>
  </si>
  <si>
    <t xml:space="preserve">good benefits good work life balance some great managers some not so great organized sales channel we ll respected in the market </t>
  </si>
  <si>
    <t>Great work life balance, distinguished colleagues that are smart and ready to work. Generous work from home rules. Little drama. But little excitement, as well.</t>
  </si>
  <si>
    <t xml:space="preserve">great work life balance distinguished colleagues that are smart and ready to work generous work from home rules little drama but little excitement as well </t>
  </si>
  <si>
    <t>smart, work, home</t>
  </si>
  <si>
    <t>Salary, Work Culture, Teams, Technology, Benefits and flexible timings</t>
  </si>
  <si>
    <t>salary work culture teams technology benefits and flexible timings</t>
  </si>
  <si>
    <t>Good Raise Good Work Culture Work life balance Cab facility</t>
  </si>
  <si>
    <t>good raise good work culture work life balance cab facility</t>
  </si>
  <si>
    <t>Thomson Reuters is a great company to work for been here for a year and I'm super excited for the coming years. I enjoy every minute and I can be creative and people actually listen to what I say.</t>
  </si>
  <si>
    <t xml:space="preserve">thomson reuters is a great company to work for been here for a year and i m super excited for the coming years i enjoy every minute and i can be creative and people actually listen to what i say </t>
  </si>
  <si>
    <t>-Flexible hours -Good benefits outside the workplace - some 401k matching for example</t>
  </si>
  <si>
    <t xml:space="preserve"> flexible hours good benefits outside the workplace some k matching for example</t>
  </si>
  <si>
    <t>Had one of the best work Environment Can Learn and develop internally a lot Decent Hike</t>
  </si>
  <si>
    <t>had one of the best work environment can learn and develop internally a lot decent hike</t>
  </si>
  <si>
    <t>Great work environment and good vibes</t>
  </si>
  <si>
    <t>great work environment and good vibes</t>
  </si>
  <si>
    <t>Innovative, Leader, Invest in Improving Offerings</t>
  </si>
  <si>
    <t>innovative leader invest in improving offerings</t>
  </si>
  <si>
    <t>Best platform for the freshers to work.</t>
  </si>
  <si>
    <t xml:space="preserve">best platform for the freshers to work </t>
  </si>
  <si>
    <t>We are unstoppable! Industry leader, smart co-workers and excellent growth strategy</t>
  </si>
  <si>
    <t>we are unstoppable industry leader smart co workers and excellent growth strategy</t>
  </si>
  <si>
    <t>Disfruto de mi trabajo en Thomson Reuters. Vacaciones, sueldo y compaÃ±eros de trabajo buenos. Intentan fomentar un ambiente de trabajo ameno.</t>
  </si>
  <si>
    <t xml:space="preserve">disfruto de mi trabajo en thomson reuters vacaciones sueldo y compaÃ±eros de trabajo buenos intentan fomentar un ambiente de trabajo ameno </t>
  </si>
  <si>
    <t>Interesting tech, nice location, friendly env</t>
  </si>
  <si>
    <t>interesting tech nice location friendly env</t>
  </si>
  <si>
    <t>*Some terrific people at this company. *Tends to be good work-life balance and flexibility. *There is a lot going on. Always something new to learn or do. A very exciting, engaging workplace.</t>
  </si>
  <si>
    <t xml:space="preserve"> some terrific people at this company tends to be good work life balance and flexibility there is a lot going on always something new to learn or do a very exciting engaging workplace </t>
  </si>
  <si>
    <t>The company is two-sided there's a client site building where you dress in suit and a techie side where you can dress casually because no clients go there. The company is very relaxed, you can work and listen to music and learn and experiment things to make the company grow. You also build your career path yourself. There is no set path you pretty much make your own path on what you want to be. if you... like flexibility then this is the company for you however for a trade the pay varies.</t>
  </si>
  <si>
    <t xml:space="preserve">the company is two sided there s a client site building where you dress in suit and a techie side where you can dress casually because no clients go there the company is very relaxed you can work and listen to music and learn and experiment things to make the company grow you also build your career path yourself there is no set path you pretty much make your own path on what you want to be if you like flexibility then this is the company for you however for a trade the pay varies </t>
  </si>
  <si>
    <t>work, pay, company</t>
  </si>
  <si>
    <t>Flexibility and work life balance is excellent.</t>
  </si>
  <si>
    <t xml:space="preserve">flexibility and work life balance is excellent </t>
  </si>
  <si>
    <t>Found it to be very employee friendly</t>
  </si>
  <si>
    <t>found it to be very employee friendly</t>
  </si>
  <si>
    <t>Very good company to work for. Flexible</t>
  </si>
  <si>
    <t>very good company to work for flexible</t>
  </si>
  <si>
    <t>Convenience if you live in area</t>
  </si>
  <si>
    <t>convenience if you live in area</t>
  </si>
  <si>
    <t>Team work, business engagment, internal claim</t>
  </si>
  <si>
    <t>team work business engagment internal claim</t>
  </si>
  <si>
    <t>very structured and organized, good benefits, reasonable working hours and excellent working environment</t>
  </si>
  <si>
    <t>very structured and organized good benefits reasonable working hours and excellent working environment</t>
  </si>
  <si>
    <t>Solid products and industry events, especially Risk and Compliance. Insights from the News team are a key differentiator.</t>
  </si>
  <si>
    <t xml:space="preserve">solid products and industry events especially risk and compliance insights from the news team are a key differentiator </t>
  </si>
  <si>
    <t>Interesting colleagues in various departments</t>
  </si>
  <si>
    <t>interesting colleagues in various departments</t>
  </si>
  <si>
    <t>flexibilidad horaria, cumple con cosas como dia de estudios, permite compensar horas, toma gente joven y estudiantes sobre todo. Tiene muy buen clima laboral, con gente predispuesta a ayudarte, trabajar en equipo.</t>
  </si>
  <si>
    <t xml:space="preserve">flexibilidad horaria cumple con cosas como dia de estudios permite compensar horas toma gente joven y estudiantes sobre todo tiene muy buen clima laboral con gente predispuesta a ayudarte trabajar en equipo </t>
  </si>
  <si>
    <t>Buen clima de trabajo,estabilidad,respeto y humanidad con los empleados,independencia para trabajar! Y capacitacion constante una verdadera escuela!</t>
  </si>
  <si>
    <t xml:space="preserve">buen clima de trabajo estabilidad respeto y humanidad con los empleados independencia para trabajar y capacitacion constante una verdadera escuela </t>
  </si>
  <si>
    <t>Excelente clima laboral. Solidaridad entre colegas. Posibilidad de interactuar con gente de otras regiones. CapacitaciÃ³n en inglÃ©s. Flexibilidad para estudiantes.</t>
  </si>
  <si>
    <t xml:space="preserve">excelente clima laboral solidaridad entre colegas posibilidad de interactuar con gente de otras regiones capacitaciÃ³n en inglÃ©s flexibilidad para estudiantes </t>
  </si>
  <si>
    <t>Engaging, challenging and interesting work. Flexibility in work hours. Dedicated team members.</t>
  </si>
  <si>
    <t xml:space="preserve">engaging challenging and interesting work flexibility in work hours dedicated team members </t>
  </si>
  <si>
    <t>Posibilidades de crecimiento, aunque un poco limitadas. Buen ambiente laboral. Como positivo, pagan los primeros dÃ­as del mes sin falta.</t>
  </si>
  <si>
    <t xml:space="preserve">posibilidades de crecimiento aunque un poco limitadas buen ambiente laboral como positivo pagan los primeros dÃ­as del mes sin falta </t>
  </si>
  <si>
    <t>Opportunity to work with technology. There is a lot of effort to be open and welcoming culture to all employees. Lots of travel opportunities. Flexible hours, some work from home opportunities.</t>
  </si>
  <si>
    <t xml:space="preserve">opportunity to work with technology there is a lot of effort to be open and welcoming culture to all employees lots of travel opportunities flexible hours some work from home opportunities </t>
  </si>
  <si>
    <t>culture, work, home</t>
  </si>
  <si>
    <t>Good camaraderie, benefits, flexibility</t>
  </si>
  <si>
    <t>good camaraderie benefits flexibility</t>
  </si>
  <si>
    <t>The environment and people are supportive in making you be the best that you can be.</t>
  </si>
  <si>
    <t xml:space="preserve">the environment and people are supportive in making you be the best that you can be </t>
  </si>
  <si>
    <t>Great work environment and work life balance</t>
  </si>
  <si>
    <t>great work environment and work life balance</t>
  </si>
  <si>
    <t>-Some contractors really knew their stuff: I was a recent graduate and learned a tremendous amount from a couple of the contractors there. -Great place to learn the basics: Thomson Reuters' code could've been used for textbook examples of enterprise cod</t>
  </si>
  <si>
    <t xml:space="preserve"> some contractors really knew their stuff i was a recent graduate and learned a tremendous amount from a couple of the contractors there great place to learn the basics thomson reuters code could ve been used for textbook examples of enterprise cod</t>
  </si>
  <si>
    <t>Good place to work</t>
  </si>
  <si>
    <t>good place to work</t>
  </si>
  <si>
    <t>Good raise Good work culture</t>
  </si>
  <si>
    <t>good raise good work culture</t>
  </si>
  <si>
    <t>La empresa ve los empleados como nÃºmeros es una vergÃ¼enza . No cuidan a los empleados , no valorizan la experiencia . No son bien remunerados</t>
  </si>
  <si>
    <t>la empresa ve los empleados como nÃºmeros es una vergÃ¼enza no cuidan a los empleados no valorizan la experiencia no son bien remunerados</t>
  </si>
  <si>
    <t xml:space="preserve"> ethical culture promotes diversity international good health plans friendly team environment</t>
  </si>
  <si>
    <t>environment, health</t>
  </si>
  <si>
    <t>Good work life balance, Pay reasonably good if you are senior</t>
  </si>
  <si>
    <t>good work life balance pay reasonably good if you are senior</t>
  </si>
  <si>
    <t>senior, work</t>
  </si>
  <si>
    <t>Possui ambiente de trabalho agradÃ¡vel e estruturado, com boa localizaÃ§Ã£o. Os gestores ouvem o que se tem a dizer, podendo imprimir novas idÃ©ias para realizaÃ§Ã£o do trabalho.</t>
  </si>
  <si>
    <t xml:space="preserve">possui ambiente de trabalho agradÃ¡vel e estruturado com boa localizaÃ§Ã£o os gestores ouvem o que se tem a dizer podendo imprimir novas idÃ©ias para realizaÃ§Ã£o do trabalho </t>
  </si>
  <si>
    <t>Work life balance is good. Good salary. Health care was ok. Work from home when needed. There really isn't too much more than this.</t>
  </si>
  <si>
    <t xml:space="preserve">work life balance is good good salary health care was ok work from home when needed there really isn t too much more than this </t>
  </si>
  <si>
    <t>Open to flexible work schedule and telecommuting. Amenities include convenience store, bank, Caribou, game room, lunch time workout classes. Plenty of activities to join.</t>
  </si>
  <si>
    <t xml:space="preserve">open to flexible work schedule and telecommuting amenities include convenience store bank caribou game room lunch time workout classes plenty of activities to join </t>
  </si>
  <si>
    <t>Equipo de trabajo y condiciones de medio ambiente laboral. Interconexion con diferentes areas de la empresa a nivel mundial. Capacitaciones periodicas a traves de nuevas tecnologias</t>
  </si>
  <si>
    <t>equipo de trabajo y condiciones de medio ambiente laboral interconexion con diferentes areas de la empresa a nivel mundial capacitaciones periodicas a traves de nuevas tecnologias</t>
  </si>
  <si>
    <t xml:space="preserve"> no work pressure average recognition good for starting career</t>
  </si>
  <si>
    <t>benefits, flexible work arrangements. ad hoc</t>
  </si>
  <si>
    <t>benefits flexible work arrangements ad hoc</t>
  </si>
  <si>
    <t>Work-life balance Good Salary and benefits Excellent people to work with</t>
  </si>
  <si>
    <t>work life balance good salary and benefits excellent people to work with</t>
  </si>
  <si>
    <t xml:space="preserve"> great colleagues good salary great life work balance great opportunities to grow</t>
  </si>
  <si>
    <t>salary, balance, great</t>
  </si>
  <si>
    <t>flex time and work life balance certainly busy at times, but overall low stress. not a constant pressure cooker.</t>
  </si>
  <si>
    <t xml:space="preserve">flex time and work life balance certainly busy at times but overall low stress not a constant pressure cooker </t>
  </si>
  <si>
    <t>Excellent pay, decent benefits, flexible work arrangements.</t>
  </si>
  <si>
    <t xml:space="preserve">excellent pay decent benefits flexible work arrangements </t>
  </si>
  <si>
    <t>Excelente gestÃ£o. A definiÃ§Ã£o de objetivos e avaliaÃ§Ã£o internas muito bem definidas. O ambiente era muito bom de se trabalhar e assim motivando os funcionÃ¡rios na execuÃ§Ã£o das atividades.</t>
  </si>
  <si>
    <t xml:space="preserve">excelente gestÃ£o a definiÃ§Ã£o de objetivos e avaliaÃ§Ã£o internas muito bem definidas o ambiente era muito bom de se trabalhar e assim motivando os funcionÃ¡rios na execuÃ§Ã£o das atividades </t>
  </si>
  <si>
    <t>Good compensation package, incentives and outside professional development.</t>
  </si>
  <si>
    <t xml:space="preserve">good compensation package incentives and outside professional development </t>
  </si>
  <si>
    <t>Great, collegiate work environment. Good work/life balance. Great access to training and events.</t>
  </si>
  <si>
    <t xml:space="preserve">great collegiate work environment good work life balance great access to training and events </t>
  </si>
  <si>
    <t>Work Balance, Excellent Management, Room For Growth</t>
  </si>
  <si>
    <t>work balance excellent management room for growth</t>
  </si>
  <si>
    <t>Good working environment, friendly colleague</t>
  </si>
  <si>
    <t>good working environment friendly colleague</t>
  </si>
  <si>
    <t>Good benefits, employee stock plan, good environment</t>
  </si>
  <si>
    <t>good benefits employee stock plan good environment</t>
  </si>
  <si>
    <t>stock, environment</t>
  </si>
  <si>
    <t>Good company with good people.</t>
  </si>
  <si>
    <t xml:space="preserve">good company with good people </t>
  </si>
  <si>
    <t>Very laidback, and easy going job</t>
  </si>
  <si>
    <t>very laidback and easy going job</t>
  </si>
  <si>
    <t>Truly nice people; very supportive culture</t>
  </si>
  <si>
    <t>truly nice people very supportive culture</t>
  </si>
  <si>
    <t>Great products and customer loyalty</t>
  </si>
  <si>
    <t>great products and customer loyalty</t>
  </si>
  <si>
    <t>Employee friendly environment and no work pressure</t>
  </si>
  <si>
    <t>employee friendly environment and no work pressure</t>
  </si>
  <si>
    <t>pressure, environment, work, friendly</t>
  </si>
  <si>
    <t>Learning curve is great, team management skills learnt well, culture is great, incentives are good, weekends off unless there's work pressure</t>
  </si>
  <si>
    <t>learning curve is great team management skills learnt well culture is great incentives are good weekends off unless there s work pressure</t>
  </si>
  <si>
    <t>management, culture, work, pressure</t>
  </si>
  <si>
    <t>Company has great life work balance &amp; flexibility and warm culture. People are great and willing to help each other</t>
  </si>
  <si>
    <t>company has great life work balance flexibility and warm culture people are great and willing to help each other</t>
  </si>
  <si>
    <t>-average workforce age was under 30 -enough opportunity to rise up -good exposure -good managers -legaltech oriented work -overall an awesome place to be a part of</t>
  </si>
  <si>
    <t xml:space="preserve"> average workforce age was under enough opportunity to rise up good exposure good managers legaltech oriented work overall an awesome place to be a part of</t>
  </si>
  <si>
    <t>Management is flexible. The job is very low stress and there are no expectations to work overtime. The job comes with nearly 4 weeks of vacation and 5-6 sick days which you don't feel any pressure to avoid using when necessary. Company has 8 paid holidays. Annual bonus is generous. 401K matching and investment opportunities are decent. Healthcare costs are reasonable.</t>
  </si>
  <si>
    <t>Management is flexible. The job is very low stress and there are no expectations to work overtime. The job comes with nearly weeks of vacation and - sick days which you don't feel any pressure to avoid using when necessary. Company has paid holidays. Annual bonus is generous. K matching and investment opportunities are decent. Healthcare costs are reasonable.</t>
  </si>
  <si>
    <t xml:space="preserve">management is flexible the job is very low stress and there are no expectations to work overtime the job comes with nearly weeks of vacation and sick days which you don t feel any pressure to avoid using when necessary company has paid holidays annual bonus is generous k matching and investment opportunities are decent healthcare costs are reasonable </t>
  </si>
  <si>
    <t>Work-Life Balance, diverse group, foreign bosses are easy to work with,</t>
  </si>
  <si>
    <t xml:space="preserve">work life balance diverse group foreign bosses are easy to work with </t>
  </si>
  <si>
    <t>Great work environment, generally young and dynamic</t>
  </si>
  <si>
    <t>great work environment generally young and dynamic</t>
  </si>
  <si>
    <t>Excellent work life balance. Flexible working hour. Little office politics among low level analysts. Mnc office culture: multicultural, strong female presence. Relaxing office culture (well.. it depends) Reputable for some reasons, good for CV. Good place to hang around if you think money is not that important, or you're half retired or need more time to spend with family. Not for the ambitious and opinionated.</t>
  </si>
  <si>
    <t xml:space="preserve">excellent work life balance flexible working hour little office politics among low level analysts mnc office culture multicultural strong female presence relaxing office culture well it depends reputable for some reasons good for cv good place to hang around if you think money is not that important or you re half retired or need more time to spend with family not for the ambitious and opinionated </t>
  </si>
  <si>
    <t>culture, work, place, working</t>
  </si>
  <si>
    <t>organised structure, lots of training, very professional environment</t>
  </si>
  <si>
    <t>organised structure lots of training very professional environment</t>
  </si>
  <si>
    <t>Flexible hours and great colleagues</t>
  </si>
  <si>
    <t>flexible hours and great colleagues</t>
  </si>
  <si>
    <t>hours, great</t>
  </si>
  <si>
    <t>*Nice people *Fair hours *Outstanding work/life balance</t>
  </si>
  <si>
    <t xml:space="preserve"> nice people fair hours outstanding work life balance</t>
  </si>
  <si>
    <t>hours, balance, people</t>
  </si>
  <si>
    <t>Work-life Balance. Great Benefits. Lax environment.</t>
  </si>
  <si>
    <t xml:space="preserve">work life balance great benefits lax environment </t>
  </si>
  <si>
    <t>Cooperative team and excellent work-life balance. No hard deadlines or targets. Free transportation given to the employees.</t>
  </si>
  <si>
    <t xml:space="preserve">cooperative team and excellent work life balance no hard deadlines or targets free transportation given to the employees </t>
  </si>
  <si>
    <t>Equipe unida, flexibilidade em horÃ¡rios, bons gestores, excelente estrutura, boa Pl</t>
  </si>
  <si>
    <t>equipe unida flexibilidade em horÃ¡rios bons gestores excelente estrutura boa pl</t>
  </si>
  <si>
    <t>Work is manageable Good people Good training Benefits are good</t>
  </si>
  <si>
    <t>work is manageable good people good training benefits are good</t>
  </si>
  <si>
    <t>Great value system. Seek truth and fairness.</t>
  </si>
  <si>
    <t xml:space="preserve">great value system seek truth and fairness </t>
  </si>
  <si>
    <t>Great Organisation , good career development, significant opportunities.</t>
  </si>
  <si>
    <t xml:space="preserve">great organisation good career development significant opportunities </t>
  </si>
  <si>
    <t>Trabalhar com times globais, e saber efetivamente o valor de seu trabalho para os clientes. Focada em inovaÃ§Ã£o da espaÃ§o para seus funcionÃ¡rios no desenvolvimento de novos processos, ideias, e plataformas.</t>
  </si>
  <si>
    <t xml:space="preserve">trabalhar com times globais e saber efetivamente o valor de seu trabalho para os clientes focada em inovaÃ§Ã£o da espaÃ§o para seus funcionÃ¡rios no desenvolvimento de novos processos ideias e plataformas </t>
  </si>
  <si>
    <t>The people were fun, good vacation plan, above average pay</t>
  </si>
  <si>
    <t>the people were fun good vacation plan above average pay</t>
  </si>
  <si>
    <t>One of the Good company i worked</t>
  </si>
  <si>
    <t>one of the good company i worked</t>
  </si>
  <si>
    <t>Great staff. Wonderful collaboration. Great pay and room for advancement</t>
  </si>
  <si>
    <t>great staff wonderful collaboration great pay and room for advancement</t>
  </si>
  <si>
    <t>World class news organization. Opportunity to know talented people including journalists, colleagues and clients and learn so many things.</t>
  </si>
  <si>
    <t xml:space="preserve">world class news organization opportunity to know talented people including journalists colleagues and clients and learn so many things </t>
  </si>
  <si>
    <t>Established name in the market Quality content Wide network of offices worldwide to build a network and possibly relocate</t>
  </si>
  <si>
    <t>established name in the market quality content wide network of offices worldwide to build a network and possibly relocate</t>
  </si>
  <si>
    <t>Khaitan Elec ltd is well reputed company , well cultured with 3000 employees. Good product with best quality. Highest sale in MP of 2000.</t>
  </si>
  <si>
    <t>Khaitan Elec ltd is well reputed company , well cultured with employees. Good product with best quality. Highest sale in MP of .</t>
  </si>
  <si>
    <t xml:space="preserve">khaitan elec ltd is well reputed company well cultured with employees good product with best quality highest sale in mp of </t>
  </si>
  <si>
    <t>Good benefits Usually good coworkers Understanding of work/life balance to a point</t>
  </si>
  <si>
    <t>good benefits usually good coworkers understanding of work life balance to a point</t>
  </si>
  <si>
    <t>atmosphere, people, work place, Work hours</t>
  </si>
  <si>
    <t>atmosphere people work place work hours</t>
  </si>
  <si>
    <t xml:space="preserve"> good range of benefits and add ons to salary great and diverse community</t>
  </si>
  <si>
    <t>great, salary, benefits</t>
  </si>
  <si>
    <t>- Great salary, - Amazing benefits - medical and dental cover, up to 30 days of annual leave, pension scheme, corporate discounts, bonus... - Opportunity to act for the community - paid volunteer leave, payroll giving, matching donations... - Beauti</t>
  </si>
  <si>
    <t>- Great salary, - Amazing benefits - medical and dental cover, up to days of annual leave, pension scheme, corporate discounts, bonus... - Opportunity to act for the community - paid volunteer leave, payroll giving, matching donations... - Beauti</t>
  </si>
  <si>
    <t xml:space="preserve"> great salary amazing benefits medical and dental cover up to days of annual leave pension scheme corporate discounts bonus opportunity to act for the community paid volunteer leave payroll giving matching donations beauti</t>
  </si>
  <si>
    <t>I was working with the Serengeti Tracker group at Thomson Reuters in Chicago. The entire team worked remotely, which was amazing for most team members because they saved expenses associated with commuting. The team was extremely laid back and we met in the office every few months or so either for recreational activities of to discuss new initiatives. In fact it's one of the best teams I have worked for as far as... rapport goes.</t>
  </si>
  <si>
    <t xml:space="preserve">i was working with the serengeti tracker group at thomson reuters in chicago the entire team worked remotely which was amazing for most team members because they saved expenses associated with commuting the team was extremely laid back and we met in the office every few months or so either for recreational activities of to discuss new initiatives in fact it s one of the best teams i have worked for as far as rapport goes </t>
  </si>
  <si>
    <t>Your time, effort and most importantly the work that you do is valued to a full extent. The dining area downstairs is amazing and has like buffet feel with breakfast, lunch and dinner served. They also have Starbucks! :D Right outside of Canary wharf station even if its raining its not an issue because its only a 1 minute walk to get to the front doors of the Thomson Reuters Building.</t>
  </si>
  <si>
    <t>Your time, effort and most importantly the work that you do is valued to a full extent. The dining area downstairs is amazing and has like buffet feel with breakfast, lunch and dinner served. They also have Starbucks! :D Right outside of Canary wharf station even if its raining its not an issue because its only a minute walk to get to the front doors of the Thomson Reuters Building.</t>
  </si>
  <si>
    <t xml:space="preserve">your time effort and most importantly the work that you do is valued to a full extent the dining area downstairs is amazing and has like buffet feel with breakfast lunch and dinner served they also have starbucks d right outside of canary wharf station even if its raining its not an issue because its only a minute walk to get to the front doors of the thomson reuters building </t>
  </si>
  <si>
    <t>Work life balance, leaves and cab</t>
  </si>
  <si>
    <t>work life balance leaves and cab</t>
  </si>
  <si>
    <t>Super company, well infrastructure, good opportunity to learn new technologies</t>
  </si>
  <si>
    <t>super company well infrastructure good opportunity to learn new technologies</t>
  </si>
  <si>
    <t>Ã‰ uma empresa bastante global, entÃ£o te dÃ¡ oportunidades de praticar idiomas e conhecer pessoas de outros paÃ­ses. TambÃ©m Ã© uma empresa em que se jamais tem atraso de salÃ¡rio ou qualquer questÃ£o do tipo. Ã‰ um bom lugar para se passar um tempo, com certeza sairÃ¡ de lÃ¡ com muito aprendizado!</t>
  </si>
  <si>
    <t xml:space="preserve">Ã© uma empresa bastante global entÃ£o te dÃ¡ oportunidades de praticar idiomas e conhecer pessoas de outros paÃ­ses tambÃ©m Ã© uma empresa em que se jamais tem atraso de salÃ¡rio ou qualquer questÃ£o do tipo Ã© um bom lugar para se passar um tempo com certeza sairÃ¡ de lÃ¡ com muito aprendizado </t>
  </si>
  <si>
    <t>management is all over the place</t>
  </si>
  <si>
    <t>management, place</t>
  </si>
  <si>
    <t>Flexible schedule makes for high productivity</t>
  </si>
  <si>
    <t>flexible schedule makes for high productivity</t>
  </si>
  <si>
    <t>Salary is decent and so are benefits. You get to travel with the company to exciting destinations for conferences.</t>
  </si>
  <si>
    <t xml:space="preserve">salary is decent and so are benefits you get to travel with the company to exciting destinations for conferences </t>
  </si>
  <si>
    <t>Empresa multinacional; ambiente agradÃ¡vel; exercÃ­cios laborais; frutas Ã  disposiÃ§Ã£o; festinha mensal de aniversariante; hÃ¡ disponÃ­vel muito material de estudo.</t>
  </si>
  <si>
    <t xml:space="preserve">empresa multinacional ambiente agradÃ¡vel exercÃ­cios laborais frutas Ã  disposiÃ§Ã£o festinha mensal de aniversariante hÃ¡ disponÃ­vel muito material de estudo </t>
  </si>
  <si>
    <t>Flexible working hours. Health/insurance benefits</t>
  </si>
  <si>
    <t>flexible working hours health insurance benefits</t>
  </si>
  <si>
    <t>No work pressure Work from home 33 annual leaves Good managers</t>
  </si>
  <si>
    <t>No work pressure Work from home annual leaves Good managers</t>
  </si>
  <si>
    <t>no work pressure work from home annual leaves good managers</t>
  </si>
  <si>
    <t>work, pressure, home</t>
  </si>
  <si>
    <t>International, challenging, newest technology, Financial Markets exposure</t>
  </si>
  <si>
    <t>international challenging newest technology financial markets exposure</t>
  </si>
  <si>
    <t>Great products, great reputation. Hitting targets = high paychecks. Management works hard to continuosly improve.</t>
  </si>
  <si>
    <t xml:space="preserve">great products great reputation hitting targets high paychecks management works hard to continuosly improve </t>
  </si>
  <si>
    <t>Good compensation, excellent product, good sales sport, world class sales organization</t>
  </si>
  <si>
    <t>good compensation excellent product good sales sport world class sales organization</t>
  </si>
  <si>
    <t>Good salaries, excellent pension fund, young and friendly work atmosphere</t>
  </si>
  <si>
    <t>good salaries excellent pension fund young and friendly work atmosphere</t>
  </si>
  <si>
    <t>I'm newbie employee in TR.</t>
  </si>
  <si>
    <t xml:space="preserve">i m newbie employee in tr </t>
  </si>
  <si>
    <t>Great flexibility and support for a healthy work-life balance. Good HR support. Good salary and career opportunities.</t>
  </si>
  <si>
    <t xml:space="preserve">great flexibility and support for a healthy work life balance good hr support good salary and career opportunities </t>
  </si>
  <si>
    <t>Well known global brand that customers trust.</t>
  </si>
  <si>
    <t xml:space="preserve">well known global brand that customers trust </t>
  </si>
  <si>
    <t>Very good atmosphere, friendly managers team. good salary.</t>
  </si>
  <si>
    <t xml:space="preserve">very good atmosphere friendly managers team good salary </t>
  </si>
  <si>
    <t>Provide work flexibility Multinational firm Provide 21 days of annual leave Provide medical card</t>
  </si>
  <si>
    <t>Provide work flexibility Multinational firm Provide days of annual leave Provide medical card</t>
  </si>
  <si>
    <t>provide work flexibility multinational firm provide days of annual leave provide medical card</t>
  </si>
  <si>
    <t>Great team at the subsidiary level</t>
  </si>
  <si>
    <t>great team at the subsidiary level</t>
  </si>
  <si>
    <t>The people who work here are really good at what they do. Professional and nice to work with.</t>
  </si>
  <si>
    <t xml:space="preserve">the people who work here are really good at what they do professional and nice to work with </t>
  </si>
  <si>
    <t>Acesso a tecnologia e informaÃ§Ã£o global sobre praticamente todos assuntos. Os salÃ¡rios sÃ£o pagos rigorosamente em dia, os benefÃ­cios estÃ£o de acordo com o mercado, o clima entre os funcionÃ¡rios Ã© extremamente produtivo e colaborativo</t>
  </si>
  <si>
    <t>acesso a tecnologia e informaÃ§Ã£o global sobre praticamente todos assuntos os salÃ¡rios sÃ£o pagos rigorosamente em dia os benefÃ­cios estÃ£o de acordo com o mercado o clima entre os funcionÃ¡rios Ã© extremamente produtivo e colaborativo</t>
  </si>
  <si>
    <t xml:space="preserve"> working with some of the most experienced and talented journalists in the world leveraging the reuters brand which still helps you get employed elsewhere</t>
  </si>
  <si>
    <t>Great teams with smart people</t>
  </si>
  <si>
    <t>great teams with smart people</t>
  </si>
  <si>
    <t>Work life balance Cab facility Work strictly within shift hours. Most employees work in 12PM-9PM shift</t>
  </si>
  <si>
    <t>Work life balance Cab facility Work strictly within shift hours. Most employees work in PM-PM shift</t>
  </si>
  <si>
    <t>work life balance cab facility work strictly within shift hours most employees work in pm pm shift</t>
  </si>
  <si>
    <t>CE intÃ©ressant ChÃ¨ques vacances Horaires flexibles Bonne ambiance Environnement international Bonne politique de formation</t>
  </si>
  <si>
    <t>ce intÃ©ressant chÃ¨ques vacances horaires flexibles bonne ambiance environnement international bonne politique de formation</t>
  </si>
  <si>
    <t>Good environment to work, Friendly colleagues</t>
  </si>
  <si>
    <t>good environment to work friendly colleagues</t>
  </si>
  <si>
    <t>Flexible hours and professional working environment</t>
  </si>
  <si>
    <t>flexible hours and professional working environment</t>
  </si>
  <si>
    <t>Schedule flexibility: You can arrive a little later if you're willing to leave a little later Team flexibility: Freedom to move around other teams if you decide you would prefer something different Good pay: Decent salary</t>
  </si>
  <si>
    <t>schedule flexibility you can arrive a little later if you re willing to leave a little later team flexibility freedom to move around other teams if you decide you would prefer something different good pay decent salary</t>
  </si>
  <si>
    <t>Culture driven. Good Health care and 401</t>
  </si>
  <si>
    <t xml:space="preserve">Culture driven. Good Health care and </t>
  </si>
  <si>
    <t xml:space="preserve">culture driven good health care and </t>
  </si>
  <si>
    <t>Good people. Usually a bonus every year. Great software opportunity if you are in the right group.</t>
  </si>
  <si>
    <t xml:space="preserve">good people usually a bonus every year great software opportunity if you are in the right group </t>
  </si>
  <si>
    <t>Good work Life balance. Good work culture.good people to work with</t>
  </si>
  <si>
    <t>good work life balance good work culture good people to work with</t>
  </si>
  <si>
    <t>Thomson Reuters is a huge company, with a global footprint. Many opportunities for education, advancement, job training, and continuing education.</t>
  </si>
  <si>
    <t xml:space="preserve">thomson reuters is a huge company with a global footprint many opportunities for education advancement job training and continuing education </t>
  </si>
  <si>
    <t>The people here are always great - have only worked with one person I didn't get on with in almost 20 years. Lots of international opportunity as well.</t>
  </si>
  <si>
    <t>The people here are always great - have only worked with one person I didn't get on with in almost years. Lots of international opportunity as well.</t>
  </si>
  <si>
    <t xml:space="preserve">the people here are always great have only worked with one person i didn t get on with in almost years lots of international opportunity as well </t>
  </si>
  <si>
    <t>Grande autonomie laissÃ©e aux collaborateurs. Environnement multi-national stimulant, riche en technologies diverses et variÃ©es. RÃ©munÃ©ration correcte. Il y a eu une bonne ambiance...</t>
  </si>
  <si>
    <t xml:space="preserve">grande autonomie laissÃ©e aux collaborateurs environnement multi national stimulant riche en technologies diverses et variÃ©es rÃ©munÃ©ration correcte il y a eu une bonne ambiance </t>
  </si>
  <si>
    <t>Employee friendly atmosphere, no macro management</t>
  </si>
  <si>
    <t>employee friendly atmosphere no macro management</t>
  </si>
  <si>
    <t>Great work environment and overall pay &amp; benefits.</t>
  </si>
  <si>
    <t xml:space="preserve">great work environment and overall pay benefits </t>
  </si>
  <si>
    <t>environment, work, pay</t>
  </si>
  <si>
    <t>Flexible working hours Friendly environment work-life balance plenty of holidays great benefits</t>
  </si>
  <si>
    <t>flexible working hours friendly environment work life balance plenty of holidays great benefits</t>
  </si>
  <si>
    <t>balance, benefits, hours, environment, great, working</t>
  </si>
  <si>
    <t>Large company with lots of differing global opportunities</t>
  </si>
  <si>
    <t>large company with lots of differing global opportunities</t>
  </si>
  <si>
    <t>Nice work environment, Good career kick start.</t>
  </si>
  <si>
    <t xml:space="preserve">nice work environment good career kick start </t>
  </si>
  <si>
    <t>Work atmosphere was laid back but ver professional. All who work there just do there job responsibilities and help others. great communication between departments</t>
  </si>
  <si>
    <t>work atmosphere was laid back but ver professional all who work there just do there job responsibilities and help others great communication between departments</t>
  </si>
  <si>
    <t>cab facility for all employees</t>
  </si>
  <si>
    <t>A lot of nice people and great friendships</t>
  </si>
  <si>
    <t>a lot of nice people and great friendships</t>
  </si>
  <si>
    <t>Great products, competitive environment, great colleagues</t>
  </si>
  <si>
    <t>great products competitive environment great colleagues</t>
  </si>
  <si>
    <t>Very international. Very diverse environment. Invests well into graduates. Due to its scale one can rotate from one job to another and get to know many different business areas.</t>
  </si>
  <si>
    <t xml:space="preserve">very international very diverse environment invests well into graduates due to its scale one can rotate from one job to another and get to know many different business areas </t>
  </si>
  <si>
    <t>Global company that supports diversity with some exciting opportunities and innovative products. Ability to interact with a variety of functional and operational groups. Nice corporate campus setting.</t>
  </si>
  <si>
    <t xml:space="preserve">global company that supports diversity with some exciting opportunities and innovative products ability to interact with a variety of functional and operational groups nice corporate campus setting </t>
  </si>
  <si>
    <t>Great people, cool technology, strong products, working on living our values and shaping a positive culture, excellent work-life balance and interesting career opportunities.</t>
  </si>
  <si>
    <t xml:space="preserve">great people cool technology strong products working on living our values and shaping a positive culture excellent work life balance and interesting career opportunities </t>
  </si>
  <si>
    <t>Working independently, Learning and Development, No work pressure, Flexible timings, Two days weekly off, Year-end gift, Get together functions.</t>
  </si>
  <si>
    <t xml:space="preserve">working independently learning and development no work pressure flexible timings two days weekly off year end gift get together functions </t>
  </si>
  <si>
    <t>One of the best places to work.</t>
  </si>
  <si>
    <t xml:space="preserve">one of the best places to work </t>
  </si>
  <si>
    <t>Da la posibilidad de trabajar en forma regional. Promueve la diversidad, etica y normas de conducta. Comodos lugares y herramientas de trabajo.</t>
  </si>
  <si>
    <t xml:space="preserve">da la posibilidad de trabajar en forma regional promueve la diversidad etica y normas de conducta comodos lugares y herramientas de trabajo </t>
  </si>
  <si>
    <t>Flexible work schedule, great work-life balance. Worked with a great team of colleagues in a fast-paced space that offered challenging and exciting work.</t>
  </si>
  <si>
    <t xml:space="preserve">flexible work schedule great work life balance worked with a great team of colleagues in a fast paced space that offered challenging and exciting work </t>
  </si>
  <si>
    <t>Overall this is a good company to work for in my opinion.</t>
  </si>
  <si>
    <t xml:space="preserve">overall this is a good company to work for in my opinion </t>
  </si>
  <si>
    <t>Buenos beneficios. Flexibilidad en ciertos departamentos, salarios acordes. Muchisima capacitacion. Convenios con Harvard, E-learnings, eventos.</t>
  </si>
  <si>
    <t xml:space="preserve">buenos beneficios flexibilidad en ciertos departamentos salarios acordes muchisima capacitacion convenios con harvard e learnings eventos </t>
  </si>
  <si>
    <t>nice place to work good people there</t>
  </si>
  <si>
    <t>los nuevos jefes saben como tratar al cliente sin duda el producto de la empresa es el mejor del mercado y la gente lo sabe lo cual facilita el intercambio con el cliente</t>
  </si>
  <si>
    <t>Amazing benefits and corporate culture</t>
  </si>
  <si>
    <t>amazing benefits and corporate culture</t>
  </si>
  <si>
    <t>Pros- Good work-life balance. Great people to work with and their is room for growth if you apply yourself</t>
  </si>
  <si>
    <t>pros good work life balance great people to work with and their is room for growth if you apply yourself</t>
  </si>
  <si>
    <t>La empresa esta abierta a nuevas propuestas. Buen ambiente de trabajo, instalaciones agradables, buenos valores. Muy buena gente comprometida con los objetivos de la empresa.</t>
  </si>
  <si>
    <t xml:space="preserve">la empresa esta abierta a nuevas propuestas buen ambiente de trabajo instalaciones agradables buenos valores muy buena gente comprometida con los objetivos de la empresa </t>
  </si>
  <si>
    <t>Flexible work schedules Culture Depending on department, overall good management Member of Fortunes best 100 companies to work for</t>
  </si>
  <si>
    <t>Flexible work schedules Culture Depending on department, overall good management Member of Fortunes best companies to work for</t>
  </si>
  <si>
    <t>flexible work schedules culture depending on department overall good management member of fortunes best companies to work for</t>
  </si>
  <si>
    <t>Great people, used to have industry-leading products, good benefits. Positive experiences with customers in the sales team.</t>
  </si>
  <si>
    <t xml:space="preserve">great people used to have industry leading products good benefits positive experiences with customers in the sales team </t>
  </si>
  <si>
    <t>good, a lot of trainings</t>
  </si>
  <si>
    <t>good a lot of trainings</t>
  </si>
  <si>
    <t>Companerismo. Reconocimiento en un lugar confortable de trabajar sin n. ingun tipo de enemistad kn capacitaciones constantes para asi crecercomo.vendedor0</t>
  </si>
  <si>
    <t>Companerismo. Reconocimiento en un lugar confortable de trabajar sin n. ingun tipo de enemistad kn capacitaciones constantes para asi crecercomo.vendedor</t>
  </si>
  <si>
    <t>companerismo reconocimiento en un lugar confortable de trabajar sin n ingun tipo de enemistad kn capacitaciones constantes para asi crecercomo vendedor</t>
  </si>
  <si>
    <t>Good leave policy and work environment. Regular work life balance.</t>
  </si>
  <si>
    <t xml:space="preserve">good leave policy and work environment regular work life balance </t>
  </si>
  <si>
    <t>I work for a great team with a culture that emphasizes success and work-life balance.</t>
  </si>
  <si>
    <t xml:space="preserve">i work for a great team with a culture that emphasizes success and work life balance </t>
  </si>
  <si>
    <t>Great work environment, people, benefits, technology, and products.</t>
  </si>
  <si>
    <t xml:space="preserve">great work environment people benefits technology and products </t>
  </si>
  <si>
    <t>Good work environment, Nice managers, Good training, Always helpful.</t>
  </si>
  <si>
    <t xml:space="preserve">good work environment nice managers good training always helpful </t>
  </si>
  <si>
    <t>Good work life balance Good managers and team to work</t>
  </si>
  <si>
    <t>good work life balance good managers and team to work</t>
  </si>
  <si>
    <t>Flexibilidade nos horÃ¡rios, sem cobranÃ§a de horas extras, salÃ¡rios sempre pagos em dia, bom ambiente de trabalho, Ã´nibus com trajeto entre a empresa e a estaÃ§Ã£o Barra Funda.</t>
  </si>
  <si>
    <t xml:space="preserve">flexibilidade nos horÃ¡rios sem cobranÃ§a de horas extras salÃ¡rios sempre pagos em dia bom ambiente de trabalho Ã´nibus com trajeto entre a empresa e a estaÃ§Ã£o barra funda </t>
  </si>
  <si>
    <t>I've never seen a pro so far.</t>
  </si>
  <si>
    <t xml:space="preserve">i ve never seen a pro so far </t>
  </si>
  <si>
    <t>Empresa com um bom salÃ¡rio em comparaÃ§Ã£o ao mercado, Ã³timos beneficios e varias tecnologias para ter contatos, sobre o salÃ¡rio Ã© considera bom em comparaÃ§Ã£o a aoutras empresas da regiÃ£o.</t>
  </si>
  <si>
    <t xml:space="preserve">empresa com um bom salÃ¡rio em comparaÃ§Ã£o ao mercado Ã³timos beneficios e varias tecnologias para ter contatos sobre o salÃ¡rio Ã© considera bom em comparaÃ§Ã£o a aoutras empresas da regiÃ£o </t>
  </si>
  <si>
    <t>Great place to start out of college. I was able to climb the IT ladder but I had to be patient</t>
  </si>
  <si>
    <t>great place to start out of college i was able to climb the it ladder but i had to be patient</t>
  </si>
  <si>
    <t>The company has flexible modes of work and pays good compensation. Employee benefits are good in TR.</t>
  </si>
  <si>
    <t xml:space="preserve">the company has flexible modes of work and pays good compensation employee benefits are good in tr </t>
  </si>
  <si>
    <t>work, flexible, benefits, company</t>
  </si>
  <si>
    <t>Good flexible working. Intellectually challenging. dynamic business environment.</t>
  </si>
  <si>
    <t xml:space="preserve">good flexible working intellectually challenging dynamic business environment </t>
  </si>
  <si>
    <t>Privilege to work with professional customer and focus on needs and value Good amount of resources and tools to accomplish goals Lots of areas to grow move within the company</t>
  </si>
  <si>
    <t>privilege to work with professional customer and focus on needs and value good amount of resources and tools to accomplish goals lots of areas to grow move within the company</t>
  </si>
  <si>
    <t>Intelligent coworkers, good atmosphere, business and development work well together.</t>
  </si>
  <si>
    <t xml:space="preserve">intelligent coworkers good atmosphere business and development work well together </t>
  </si>
  <si>
    <t>nice environment. good salaries. low pressure.</t>
  </si>
  <si>
    <t xml:space="preserve">nice environment good salaries low pressure </t>
  </si>
  <si>
    <t>Flexibility Diversity Work Culture Vision On of the Best Places to Retire</t>
  </si>
  <si>
    <t>flexibility diversity work culture vision on of the best places to retire</t>
  </si>
  <si>
    <t>Plenty of opportunity to manage career direction Large company with genuine global presence meaning you can move around Good benefits package</t>
  </si>
  <si>
    <t>plenty of opportunity to manage career direction large company with genuine global presence meaning you can move around good benefits package</t>
  </si>
  <si>
    <t>Provide new working environment (Flexible)</t>
  </si>
  <si>
    <t xml:space="preserve">provide new working environment flexible </t>
  </si>
  <si>
    <t>Fun place to work and educational.</t>
  </si>
  <si>
    <t xml:space="preserve">fun place to work and educational </t>
  </si>
  <si>
    <t>Excellent work environment, good management</t>
  </si>
  <si>
    <t>excellent work environment good management</t>
  </si>
  <si>
    <t>They offer a good work/life balance and working from home.</t>
  </si>
  <si>
    <t xml:space="preserve">they offer a good work life balance and working from home </t>
  </si>
  <si>
    <t>Lots of Learning curve Good Work from home option Leaves are good</t>
  </si>
  <si>
    <t>lots of learning curve good work from home option leaves are good</t>
  </si>
  <si>
    <t>Very flexible working, free to WFH any time, flexible hours and holiday at short notice Good holiday allowance Some very smart people here Pay is decent</t>
  </si>
  <si>
    <t>very flexible working free to wfh any time flexible hours and holiday at short notice good holiday allowance some very smart people here pay is decent</t>
  </si>
  <si>
    <t>flexible, people, smart, free, hours</t>
  </si>
  <si>
    <t>Flexible, pays well for the work</t>
  </si>
  <si>
    <t>flexible pays well for the work</t>
  </si>
  <si>
    <t>Relaxed environment (maybe too relaxed), some people are very intelligent</t>
  </si>
  <si>
    <t>relaxed environment maybe too relaxed some people are very intelligent</t>
  </si>
  <si>
    <t>Good atmosphere (most of the time) Flexible Friendly colleagues</t>
  </si>
  <si>
    <t>good atmosphere most of the time flexible friendly colleagues</t>
  </si>
  <si>
    <t>friendly and professional work place</t>
  </si>
  <si>
    <t>Great place to work, the company is very kind with the employee, gives autonomy for the employee to achieve results in the best possible way, a very ethical company.</t>
  </si>
  <si>
    <t xml:space="preserve">great place to work the company is very kind with the employee gives autonomy for the employee to achieve results in the best possible way a very ethical company </t>
  </si>
  <si>
    <t>place, company</t>
  </si>
  <si>
    <t>Wonderful benefits. Perfect secure job for providing for a family. I always felt like I could complete my tasks on time.</t>
  </si>
  <si>
    <t xml:space="preserve">wonderful benefits perfect secure job for providing for a family i always felt like i could complete my tasks on time </t>
  </si>
  <si>
    <t>Great diverse culture Opportunity to progress Opportunity to travel if desired Amazing people Excellent benefits</t>
  </si>
  <si>
    <t>great diverse culture opportunity to progress opportunity to travel if desired amazing people excellent benefits</t>
  </si>
  <si>
    <t>culture, benefits, people</t>
  </si>
  <si>
    <t>Great people and company as a whole</t>
  </si>
  <si>
    <t>great people and company as a whole</t>
  </si>
  <si>
    <t>mobility, some work / life balance, good benefits</t>
  </si>
  <si>
    <t>mobility some work life balance good benefits</t>
  </si>
  <si>
    <t>Great place to work, awesome culture</t>
  </si>
  <si>
    <t>great place to work awesome culture</t>
  </si>
  <si>
    <t>only pros is Good work life balance.</t>
  </si>
  <si>
    <t xml:space="preserve">only pros is good work life balance </t>
  </si>
  <si>
    <t>Sound experience for OTC market documentation. Disciplined approach.</t>
  </si>
  <si>
    <t xml:space="preserve">sound experience for otc market documentation disciplined approach </t>
  </si>
  <si>
    <t>Large corporation with varied functions.</t>
  </si>
  <si>
    <t xml:space="preserve">large corporation with varied functions </t>
  </si>
  <si>
    <t>Work life balance, good benefits, great atmosphere</t>
  </si>
  <si>
    <t>work life balance good benefits great atmosphere</t>
  </si>
  <si>
    <t>Co-workers are great to work with. Very laid back and friendly environment.</t>
  </si>
  <si>
    <t xml:space="preserve">co workers are great to work with very laid back and friendly environment </t>
  </si>
  <si>
    <t>World class company allows you to relate to people from all around the world</t>
  </si>
  <si>
    <t>world class company allows you to relate to people from all around the world</t>
  </si>
  <si>
    <t>Amazing people; great diversity; a lot of career opportunity.</t>
  </si>
  <si>
    <t xml:space="preserve">amazing people great diversity a lot of career opportunity </t>
  </si>
  <si>
    <t>Hope you love legacy management techniques &amp; no possible upward mobility</t>
  </si>
  <si>
    <t>hope you love legacy management techniques no possible upward mobility</t>
  </si>
  <si>
    <t>I like the work culture managers give employees freedom to perform and the best thing is work life balance and timings and restrictions</t>
  </si>
  <si>
    <t>i like the work culture managers give employees freedom to perform and the best thing is work life balance and timings and restrictions</t>
  </si>
  <si>
    <t>Work from home opportunity. Open to new ideas provided its benefitting your Manager in terms of growth in the organisation</t>
  </si>
  <si>
    <t>work from home opportunity open to new ideas provided its benefitting your manager in terms of growth in the organisation</t>
  </si>
  <si>
    <t>Great work life balance, newly refreshed culture, international teams, opportunities for progression. I worked in 3 different geographies and progressed steadily, learning along the way.</t>
  </si>
  <si>
    <t>Great work life balance, newly refreshed culture, international teams, opportunities for progression. I worked in different geographies and progressed steadily, learning along the way.</t>
  </si>
  <si>
    <t xml:space="preserve">great work life balance newly refreshed culture international teams opportunities for progression i worked in different geographies and progressed steadily learning along the way </t>
  </si>
  <si>
    <t>Great Work Life Balance and Professionalism</t>
  </si>
  <si>
    <t>great work life balance and professionalism</t>
  </si>
  <si>
    <t>Excellent growth opportunities within the sales organization. Ability to move laterally throughout the organization. Good pay and benefits. Great culture at the workplace, wonderful employees and management.</t>
  </si>
  <si>
    <t xml:space="preserve">excellent growth opportunities within the sales organization ability to move laterally throughout the organization good pay and benefits great culture at the workplace wonderful employees and management </t>
  </si>
  <si>
    <t>The management is responsive to employees</t>
  </si>
  <si>
    <t>the management is responsive to employees</t>
  </si>
  <si>
    <t>Great benefits, worklife balance Great teammates Work from home</t>
  </si>
  <si>
    <t>great benefits worklife balance great teammates work from home</t>
  </si>
  <si>
    <t>Good working environment and harbor view.</t>
  </si>
  <si>
    <t xml:space="preserve">good working environment and harbor view </t>
  </si>
  <si>
    <t>WFH, Friendly managers, no time constraint, 30+ annual leaves</t>
  </si>
  <si>
    <t>WFH, Friendly managers, no time constraint, + annual leaves</t>
  </si>
  <si>
    <t>wfh friendly managers no time constraint annual leaves</t>
  </si>
  <si>
    <t>Good For Female employees Management is good Friendly Enviornment</t>
  </si>
  <si>
    <t>good for female employees management is good friendly enviornment</t>
  </si>
  <si>
    <t>Good benefits and paid time off</t>
  </si>
  <si>
    <t>good benefits and paid time off</t>
  </si>
  <si>
    <t>the company benefits includes Insurance care includes family.</t>
  </si>
  <si>
    <t xml:space="preserve">the company benefits includes insurance care includes family </t>
  </si>
  <si>
    <t>Work and Home balance is good. Room for professional growth.</t>
  </si>
  <si>
    <t xml:space="preserve">work and home balance is good room for professional growth </t>
  </si>
  <si>
    <t>Relaxed agile environment. Nice management</t>
  </si>
  <si>
    <t>relaxed agile environment nice management</t>
  </si>
  <si>
    <t>The company is global and exposure to matrix run organisation enables one to learn a lot and to work in diverse environment. I worked with some great people and some of them were good managers, although that depends on the team. It is a structure run environment, but one learns quickly who are the key people who'll do the job. It is also good for networking so you could transfer into another area if you wish.</t>
  </si>
  <si>
    <t xml:space="preserve">the company is global and exposure to matrix run organisation enables one to learn a lot and to work in diverse environment i worked with some great people and some of them were good managers although that depends on the team it is a structure run environment but one learns quickly who are the key people who ll do the job it is also good for networking so you could transfer into another area if you wish </t>
  </si>
  <si>
    <t>Good benefits, time off and many company perks - Work from home often offered in most positions.</t>
  </si>
  <si>
    <t xml:space="preserve">good benefits time off and many company perks work from home often offered in most positions </t>
  </si>
  <si>
    <t>Good money to be made.</t>
  </si>
  <si>
    <t xml:space="preserve">good money to be made </t>
  </si>
  <si>
    <t>Excellent work environment, work life balance, reasonable salary, incentives, or and holiday pays, long vacations, good maternal and paternal policies, comp offs, extra event and activities in. Regular intervals. Loads of learning resources</t>
  </si>
  <si>
    <t>excellent work environment work life balance reasonable salary incentives or and holiday pays long vacations good maternal and paternal policies comp offs extra event and activities in regular intervals loads of learning resources</t>
  </si>
  <si>
    <t>Great company, great colleagues, family friendly work/life balance.</t>
  </si>
  <si>
    <t xml:space="preserve">great company great colleagues family friendly work life balance </t>
  </si>
  <si>
    <t>culture, work life balance, benefits, conveniences on campus</t>
  </si>
  <si>
    <t>culture work life balance benefits conveniences on campus</t>
  </si>
  <si>
    <t>Nice work environment, helpful colleagues and good work life balance.</t>
  </si>
  <si>
    <t xml:space="preserve">nice work environment helpful colleagues and good work life balance </t>
  </si>
  <si>
    <t xml:space="preserve"> encourages process excellence and improvement promotes work life balance many internal and external training and learnings</t>
  </si>
  <si>
    <t>Good life-work balance, flexible working, relaxed environment, nice people</t>
  </si>
  <si>
    <t>good life work balance flexible working relaxed environment nice people</t>
  </si>
  <si>
    <t>Worked with great people who would share information with others.</t>
  </si>
  <si>
    <t xml:space="preserve">worked with great people who would share information with others </t>
  </si>
  <si>
    <t>The company is a great stepping stone, but don't stay to long!</t>
  </si>
  <si>
    <t xml:space="preserve">the company is a great stepping stone but don t stay to long </t>
  </si>
  <si>
    <t>Good products. Good colleagues.</t>
  </si>
  <si>
    <t xml:space="preserve">good products good colleagues </t>
  </si>
  <si>
    <t>Nice benefits - gym membership, free limited gym access, provident funds, stock option, health insurance etc. Good colleagues - they are very warm and welcome.</t>
  </si>
  <si>
    <t xml:space="preserve">nice benefits gym membership free limited gym access provident funds stock option health insurance etc good colleagues they are very warm and welcome </t>
  </si>
  <si>
    <t>insurance, stock, free, benefits, health</t>
  </si>
  <si>
    <t>Strong name and presence around the world</t>
  </si>
  <si>
    <t>strong name and presence around the world</t>
  </si>
  <si>
    <t>Interesting work, new technology, complex products and systems to challenge you</t>
  </si>
  <si>
    <t>interesting work new technology complex products and systems to challenge you</t>
  </si>
  <si>
    <t>Diverse business units that each have their own personalities. Global opportunities for those in business unit headquarters.</t>
  </si>
  <si>
    <t xml:space="preserve">diverse business units that each have their own personalities global opportunities for those in business unit headquarters </t>
  </si>
  <si>
    <t>Very laid back. Some work from home.</t>
  </si>
  <si>
    <t xml:space="preserve">very laid back some work from home </t>
  </si>
  <si>
    <t>Flexible work environment. Great People to work with and a positive environment</t>
  </si>
  <si>
    <t>flexible work environment great people to work with and a positive environment</t>
  </si>
  <si>
    <t>Great work environment and nice colleagues</t>
  </si>
  <si>
    <t>great work environment and nice colleagues</t>
  </si>
  <si>
    <t>The people and encouragement for teamwork.</t>
  </si>
  <si>
    <t xml:space="preserve">the people and encouragement for teamwork </t>
  </si>
  <si>
    <t>Atmosphere, career progression, international opportunities</t>
  </si>
  <si>
    <t>atmosphere career progression international opportunities</t>
  </si>
  <si>
    <t>Ability to work from home</t>
  </si>
  <si>
    <t>ability to work from home</t>
  </si>
  <si>
    <t>Good benefits.Interesting work. Great clients.</t>
  </si>
  <si>
    <t xml:space="preserve">good benefits interesting work great clients </t>
  </si>
  <si>
    <t>Interesting mix of people. Employees at the same level were generally nice and interacted well socially. Good work/life balance.</t>
  </si>
  <si>
    <t xml:space="preserve">interesting mix of people employees at the same level were generally nice and interacted well socially good work life balance </t>
  </si>
  <si>
    <t>Gehalt ist gut, Zusammenarbeit mit Kunden sehr gut,</t>
  </si>
  <si>
    <t xml:space="preserve">gehalt ist gut zusammenarbeit mit kunden sehr gut </t>
  </si>
  <si>
    <t>Good Company to Work For</t>
  </si>
  <si>
    <t>Very good work life balance Very good pay Work from home facility</t>
  </si>
  <si>
    <t>very good work life balance very good pay work from home facility</t>
  </si>
  <si>
    <t>work, balance, home, pay</t>
  </si>
  <si>
    <t>Pension plan is very good</t>
  </si>
  <si>
    <t>pension plan is very good</t>
  </si>
  <si>
    <t>Les bureaux, la cafeteria, la possibilitÃ© d'aller courir</t>
  </si>
  <si>
    <t>les bureaux la cafeteria la possibilitÃ© d aller courir</t>
  </si>
  <si>
    <t>Good people, decent pay &amp; benefits</t>
  </si>
  <si>
    <t>good people decent pay benefits</t>
  </si>
  <si>
    <t>Team and people around you</t>
  </si>
  <si>
    <t>team and people around you</t>
  </si>
  <si>
    <t>Ambiente agradavel para trabalhar onde as pessoas se respeitam e nao querem passar uma por cima das outras. Existe espaÃ§o para idÃ©ias criativas.</t>
  </si>
  <si>
    <t xml:space="preserve">ambiente agradavel para trabalhar onde as pessoas se respeitam e nao querem passar uma por cima das outras existe espaÃ§o para idÃ©ias criativas </t>
  </si>
  <si>
    <t>Um dos pontos mais altos da Thomson Reuters Ã© o ambiente de trabalho e a amizado e o convÃ­vio com os colegas. O clima Ã© muito bom. O nÃ­vel dos funcionÃ¡rios tambÃ©m Ã© alto, o que contribui para um excelente relacionamento dentro e fora da empresa.</t>
  </si>
  <si>
    <t xml:space="preserve">um dos pontos mais altos da thomson reuters Ã© o ambiente de trabalho e a amizado e o convÃ­vio com os colegas o clima Ã© muito bom o nÃ­vel dos funcionÃ¡rios tambÃ©m Ã© alto o que contribui para um excelente relacionamento dentro e fora da empresa </t>
  </si>
  <si>
    <t>Good work life balance. Good reputation within the industry. Global presence and opportunity.</t>
  </si>
  <si>
    <t xml:space="preserve">good work life balance good reputation within the industry global presence and opportunity </t>
  </si>
  <si>
    <t>Has been a great company for 10 years.</t>
  </si>
  <si>
    <t>Has been a great company for years.</t>
  </si>
  <si>
    <t xml:space="preserve">has been a great company for years </t>
  </si>
  <si>
    <t>The company had good benefits and the team I was part of was working to get up to speed with newer technology which takes time. It was challenging and the people were helpful and supportive during the transition.</t>
  </si>
  <si>
    <t xml:space="preserve">the company had good benefits and the team i was part of was working to get up to speed with newer technology which takes time it was challenging and the people were helpful and supportive during the transition </t>
  </si>
  <si>
    <t>company, benefits, people, working</t>
  </si>
  <si>
    <t>Great reputation, great team, great brand to work with, somewhat available support from management for better exposure</t>
  </si>
  <si>
    <t>great reputation great team great brand to work with somewhat available support from management for better exposure</t>
  </si>
  <si>
    <t>work, management, great</t>
  </si>
  <si>
    <t>Good atmosphere, creative people, flexibility</t>
  </si>
  <si>
    <t>good atmosphere creative people flexibility</t>
  </si>
  <si>
    <t>SMART people Learn good analytical skills if you work for the right people there is a good flexibility/work-life balance</t>
  </si>
  <si>
    <t>smart people learn good analytical skills if you work for the right people there is a good flexibility work life balance</t>
  </si>
  <si>
    <t>Thomson Reuters has the best in-class offerings and a conducive work environment. Amicable team and supportive.</t>
  </si>
  <si>
    <t xml:space="preserve">thomson reuters has the best in class offerings and a conducive work environment amicable team and supportive </t>
  </si>
  <si>
    <t>Great people - well, I had a terrific team working with me in the face of an insane rate of product development and a dysfunctional business intelligence tool...</t>
  </si>
  <si>
    <t xml:space="preserve">great people well i had a terrific team working with me in the face of an insane rate of product development and a dysfunctional business intelligence tool </t>
  </si>
  <si>
    <t>good salary package working environment career growth</t>
  </si>
  <si>
    <t>salary, environment, working</t>
  </si>
  <si>
    <t>Excellent people, relaxed work environment</t>
  </si>
  <si>
    <t>excellent people relaxed work environment</t>
  </si>
  <si>
    <t>Perks &amp; benefits, some yet very few smart and amazing people. Chairman David Thomson.</t>
  </si>
  <si>
    <t xml:space="preserve">perks benefits some yet very few smart and amazing people chairman david thomson </t>
  </si>
  <si>
    <t>Widely recognized and respected company in the industry.</t>
  </si>
  <si>
    <t xml:space="preserve">widely recognized and respected company in the industry </t>
  </si>
  <si>
    <t>Fair amount of new leads</t>
  </si>
  <si>
    <t>fair amount of new leads</t>
  </si>
  <si>
    <t xml:space="preserve"> great career opportunities global teams mentoring programme</t>
  </si>
  <si>
    <t>Work life balance, excellent environment, flexibility, good colleagues, activities in non work also</t>
  </si>
  <si>
    <t>work life balance excellent environment flexibility good colleagues activities in non work also</t>
  </si>
  <si>
    <t>Great salary and work culture</t>
  </si>
  <si>
    <t>great salary and work culture</t>
  </si>
  <si>
    <t>work, culture, salary</t>
  </si>
  <si>
    <t>Management is nice, Relaxed offices. Nice location</t>
  </si>
  <si>
    <t>management is nice relaxed offices nice location</t>
  </si>
  <si>
    <t>1. Great culture and best work life balancing 2. Proud of Reuters reputation in media</t>
  </si>
  <si>
    <t>. Great culture and best work life balancing . Proud of Reuters reputation in media</t>
  </si>
  <si>
    <t xml:space="preserve"> great culture and best work life balancing proud of reuters reputation in media</t>
  </si>
  <si>
    <t>nice people, great culture, comfortable jobs, great benefits</t>
  </si>
  <si>
    <t>nice people great culture comfortable jobs great benefits</t>
  </si>
  <si>
    <t>Wonderful work environment. Your fellow colleagues mentor and support you.</t>
  </si>
  <si>
    <t xml:space="preserve">wonderful work environment your fellow colleagues mentor and support you </t>
  </si>
  <si>
    <t>Great building, great amenities.</t>
  </si>
  <si>
    <t xml:space="preserve">great building great amenities </t>
  </si>
  <si>
    <t>Global company with multiple offices around the world covering news, financial and legal research and solutions</t>
  </si>
  <si>
    <t>global company with multiple offices around the world covering news financial and legal research and solutions</t>
  </si>
  <si>
    <t>Flexible with work timings, excellent environment to work at.</t>
  </si>
  <si>
    <t xml:space="preserve">flexible with work timings excellent environment to work at </t>
  </si>
  <si>
    <t>Friendly work environment, coworkers are always going to events together. They promote internal opportunities as opposed to choosing outside candidates. Not very keen on letting people go.</t>
  </si>
  <si>
    <t xml:space="preserve">friendly work environment coworkers are always going to events together they promote internal opportunities as opposed to choosing outside candidates not very keen on letting people go </t>
  </si>
  <si>
    <t>Great work life balance.</t>
  </si>
  <si>
    <t xml:space="preserve">great work life balance </t>
  </si>
  <si>
    <t>TR is constantly hiring and there is a lot of movement - which can give good opportunities if you are in the right place at the right time. Since there are so many business units, some of them have interesting work and great opportunities to learn new things and progress your career quickly.</t>
  </si>
  <si>
    <t xml:space="preserve">tr is constantly hiring and there is a lot of movement which can give good opportunities if you are in the right place at the right time since there are so many business units some of them have interesting work and great opportunities to learn new things and progress your career quickly </t>
  </si>
  <si>
    <t>Work Life Balance and good Colleagues</t>
  </si>
  <si>
    <t>work life balance and good colleagues</t>
  </si>
  <si>
    <t>Work-life balance, good bonus, good management</t>
  </si>
  <si>
    <t>work life balance good bonus good management</t>
  </si>
  <si>
    <t>Global company, good products and great people to work with</t>
  </si>
  <si>
    <t>global company good products and great people to work with</t>
  </si>
  <si>
    <t>Thomson Reuters is an ethical company, most groups offer competitive pay, it has locations around the globe, and provides good benefits.</t>
  </si>
  <si>
    <t xml:space="preserve">thomson reuters is an ethical company most groups offer competitive pay it has locations around the globe and provides good benefits </t>
  </si>
  <si>
    <t>Decent wages and benefits offered</t>
  </si>
  <si>
    <t>decent wages and benefits offered</t>
  </si>
  <si>
    <t>Good People to work with</t>
  </si>
  <si>
    <t>Excellent working conditions &amp; work/life balance. Decent remuneration package, incentive scheme &amp; benefits package. Allows individuals sufficient autonomy &amp; initiative to deliver quality results to clients. Good ethical stance. Strong on equal opportunities.</t>
  </si>
  <si>
    <t xml:space="preserve">excellent working conditions work life balance decent remuneration package incentive scheme benefits package allows individuals sufficient autonomy initiative to deliver quality results to clients good ethical stance strong on equal opportunities </t>
  </si>
  <si>
    <t>I worked in technology, with a lot of dedicated and skilled people whom I enjoyed interacting with. The company is large enough that you can specialize in a fairly narrow area, and you get to deal with complex technical problems. A few years here and you will learn how enterprise IT works, plus having TR on your resume looks great.</t>
  </si>
  <si>
    <t xml:space="preserve">i worked in technology with a lot of dedicated and skilled people whom i enjoyed interacting with the company is large enough that you can specialize in a fairly narrow area and you get to deal with complex technical problems a few years here and you will learn how enterprise it works plus having tr on your resume looks great </t>
  </si>
  <si>
    <t>Work from home when possible. Flexible hours when not traveling or on phone calls.</t>
  </si>
  <si>
    <t xml:space="preserve">work from home when possible flexible hours when not traveling or on phone calls </t>
  </si>
  <si>
    <t>hours, home</t>
  </si>
  <si>
    <t>Nice colleagues, good training and growth opportunities. Supportive environment.</t>
  </si>
  <si>
    <t xml:space="preserve">nice colleagues good training and growth opportunities supportive environment </t>
  </si>
  <si>
    <t>Great life-work balance, people are energized, eager for challenge.</t>
  </si>
  <si>
    <t xml:space="preserve">great life work balance people are energized eager for challenge </t>
  </si>
  <si>
    <t>The team I work on is great: supportive, helpful, intelligent, smart, savvy, resourceful. Management - immediate supervisors is laid back, approachable, open to new ideas, offer constructive criticism, resourceful, intelligent, etc. There is a lot of experience on the team. Most members have been with the company for more than ten years. Upper management keeps you informed of what is going on company and... division-wide</t>
  </si>
  <si>
    <t>the team i work on is great supportive helpful intelligent smart savvy resourceful management immediate supervisors is laid back approachable open to new ideas offer constructive criticism resourceful intelligent etc there is a lot of experience on the team most members have been with the company for more than ten years upper management keeps you informed of what is going on company and division wide</t>
  </si>
  <si>
    <t>Great Work-life balance, many allowable leaves, great medical benefits.</t>
  </si>
  <si>
    <t xml:space="preserve">great work life balance many allowable leaves great medical benefits </t>
  </si>
  <si>
    <t>Great Co -workers and flexible work schedule</t>
  </si>
  <si>
    <t>great co workers and flexible work schedule</t>
  </si>
  <si>
    <t>Work Life Balance is good</t>
  </si>
  <si>
    <t>The work life balance at Thomson Reuters was quite amazing. There was not a lot of pressure to deliver work very quickly which is unlike most other places in London.</t>
  </si>
  <si>
    <t xml:space="preserve">the work life balance at thomson reuters was quite amazing there was not a lot of pressure to deliver work very quickly which is unlike most other places in london </t>
  </si>
  <si>
    <t>The company offers great flexibility for work/life balance. They offer remote work options, generous vacation policies and paid volunteer opportunities for working with charities in your community. They also have a phenomenal family leave policy in the event you need time off for having a baby or caring for a sick family member.</t>
  </si>
  <si>
    <t xml:space="preserve">the company offers great flexibility for work life balance they offer remote work options generous vacation policies and paid volunteer opportunities for working with charities in your community they also have a phenomenal family leave policy in the event you need time off for having a baby or caring for a sick family member </t>
  </si>
  <si>
    <t>great, work, company, working</t>
  </si>
  <si>
    <t>Good and small place to work</t>
  </si>
  <si>
    <t>good and small place to work</t>
  </si>
  <si>
    <t>Over all good.good work life balance</t>
  </si>
  <si>
    <t>over all good good work life balance</t>
  </si>
  <si>
    <t>Work life balance, opportunity to grow and challenge assignments.</t>
  </si>
  <si>
    <t xml:space="preserve">work life balance opportunity to grow and challenge assignments </t>
  </si>
  <si>
    <t>An enjoyable place to work. Good people, stimulating work.</t>
  </si>
  <si>
    <t xml:space="preserve">an enjoyable place to work good people stimulating work </t>
  </si>
  <si>
    <t>Great atmosphere to work in.</t>
  </si>
  <si>
    <t xml:space="preserve">great atmosphere to work in </t>
  </si>
  <si>
    <t>Ambiente amigavel e pessoas colaborativas. A empresa passou por algumas restruturaÃ§Ãµes e nÃ£o manteve o foco do crescimento profissional para os funcionÃ¡rios, mas Ã© uma Ã³tima empresa.</t>
  </si>
  <si>
    <t xml:space="preserve">ambiente amigavel e pessoas colaborativas a empresa passou por algumas restruturaÃ§Ãµes e nÃ£o manteve o foco do crescimento profissional para os funcionÃ¡rios mas Ã© uma Ã³tima empresa </t>
  </si>
  <si>
    <t>Work from home good work culture</t>
  </si>
  <si>
    <t>work from home good work culture</t>
  </si>
  <si>
    <t>Loved the work atmosphere at my location.</t>
  </si>
  <si>
    <t xml:space="preserve">loved the work atmosphere at my location </t>
  </si>
  <si>
    <t>Good company to work with Good Employee Benefits Work Life Balance</t>
  </si>
  <si>
    <t>good company to work with good employee benefits work life balance</t>
  </si>
  <si>
    <t>opportunity experience education expertise industry leader</t>
  </si>
  <si>
    <t>good culture and overall work / life balance</t>
  </si>
  <si>
    <t>good culture and overall work life balance</t>
  </si>
  <si>
    <t>Empresa com excelentes profissionais, com politicas de integraÃ§Ã£o muito boas, e o que me chamou a atenÃ§Ã£o Ã© que a firma tem uma preocupaÃ§Ã£o real com a diversidade, mulheres e luta contra o preconceito</t>
  </si>
  <si>
    <t>empresa com excelentes profissionais com politicas de integraÃ§Ã£o muito boas e o que me chamou a atenÃ§Ã£o Ã© que a firma tem uma preocupaÃ§Ã£o real com a diversidade mulheres e luta contra o preconceito</t>
  </si>
  <si>
    <t>Good way to stay current on tax law for filing returns. Enjoyable people to work with</t>
  </si>
  <si>
    <t>good way to stay current on tax law for filing returns enjoyable people to work with</t>
  </si>
  <si>
    <t>Great Product, Great Company overall. Nice benefits, great matching 401k. Great Work-life balance. Great opportunity to learn the "ropes" in the Sales World.</t>
  </si>
  <si>
    <t>Great Product, Great Company overall. Nice benefits, great matching k. Great Work-life balance. Great opportunity to learn the "ropes" in the Sales World.</t>
  </si>
  <si>
    <t xml:space="preserve">great product great company overall nice benefits great matching k great work life balance great opportunity to learn the ropes in the sales world </t>
  </si>
  <si>
    <t>International Company with plenty of Career opportunities. Gives you freedom as long as the Job is done.</t>
  </si>
  <si>
    <t xml:space="preserve">international company with plenty of career opportunities gives you freedom as long as the job is done </t>
  </si>
  <si>
    <t>La calidad humana de los compaÃ±eros de trabajo. El equilibrio entre el trabajo y la vida laboral (segÃºn los departamentos) es bueno.</t>
  </si>
  <si>
    <t xml:space="preserve">la calidad humana de los compaÃ±eros de trabajo el equilibrio entre el trabajo y la vida laboral segÃºn los departamentos es bueno </t>
  </si>
  <si>
    <t>Good benefit, 401k and leaves</t>
  </si>
  <si>
    <t>Good benefit, k and leaves</t>
  </si>
  <si>
    <t>good benefit k and leaves</t>
  </si>
  <si>
    <t>Diverse, work from home policy, great vacation time</t>
  </si>
  <si>
    <t>diverse work from home policy great vacation time</t>
  </si>
  <si>
    <t>Nice company to work with. You will get very good technical knowledge.</t>
  </si>
  <si>
    <t xml:space="preserve">nice company to work with you will get very good technical knowledge </t>
  </si>
  <si>
    <t>Great work life balance, company culture and managers are open to sharing concerns/career progressions.</t>
  </si>
  <si>
    <t xml:space="preserve">great work life balance company culture and managers are open to sharing concerns career progressions </t>
  </si>
  <si>
    <t>Not much micromanagement. Very competitive environment for one to learn how to work under pressure.</t>
  </si>
  <si>
    <t xml:space="preserve">not much micromanagement very competitive environment for one to learn how to work under pressure </t>
  </si>
  <si>
    <t xml:space="preserve"> provides opportunity to work in various technologies free cab facility work from home option</t>
  </si>
  <si>
    <t>Conhecimento de vÃ¡rios segmentos dÃ¡ empresa e parceiros dÃ¡ companhia no qual pode vir aumentar seu crescimento pessoal e profissional. Muitas pessoas legais e de grande profissionalismo</t>
  </si>
  <si>
    <t>conhecimento de vÃ¡rios segmentos dÃ¡ empresa e parceiros dÃ¡ companhia no qual pode vir aumentar seu crescimento pessoal e profissional muitas pessoas legais e de grande profissionalismo</t>
  </si>
  <si>
    <t>Work life balance, team work</t>
  </si>
  <si>
    <t>work life balance team work</t>
  </si>
  <si>
    <t>Worklife Balance, Benefits, Flexible Schedules</t>
  </si>
  <si>
    <t>worklife balance benefits flexible schedules</t>
  </si>
  <si>
    <t>Je travaille sur le site de Puteaux (Financial and Risk) ou l'ambiance entre collÃ¨gues est je trouve assez sympa</t>
  </si>
  <si>
    <t>je travaille sur le site de puteaux financial and risk ou l ambiance entre collÃ¨gues est je trouve assez sympa</t>
  </si>
  <si>
    <t>Large Company. Some smart people in San Francisco.</t>
  </si>
  <si>
    <t xml:space="preserve">large company some smart people in san francisco </t>
  </si>
  <si>
    <t>Challenging technical environment, Wide range of domains in software industry, Interesting different projects, Great software culture worldwide, Providing profesional training, continuously learning is encouraged and in place</t>
  </si>
  <si>
    <t>challenging technical environment wide range of domains in software industry interesting different projects great software culture worldwide providing profesional training continuously learning is encouraged and in place</t>
  </si>
  <si>
    <t>Nice place to grow your technical career.</t>
  </si>
  <si>
    <t xml:space="preserve">nice place to grow your technical career </t>
  </si>
  <si>
    <t>TR is a great place to work. Company cares their employees.</t>
  </si>
  <si>
    <t xml:space="preserve">tr is a great place to work company cares their employees </t>
  </si>
  <si>
    <t>The people are truly fantastic, you feel very much like part of the TR family. Very collegial and collaborative. The brand is very strong and opens doors to new business areas amongst clients and prospects.</t>
  </si>
  <si>
    <t xml:space="preserve">the people are truly fantastic you feel very much like part of the tr family very collegial and collaborative the brand is very strong and opens doors to new business areas amongst clients and prospects </t>
  </si>
  <si>
    <t>Great people. Good work life balance.</t>
  </si>
  <si>
    <t xml:space="preserve">great people good work life balance </t>
  </si>
  <si>
    <t>Thomson Reuters has wonderful work culture along with few of the lovely activities which they keep organizing to motivate the employees. Employees are friendly &amp; open minded which is it easy to get adapt into the environment. Management is also very friendly &amp; helpful.</t>
  </si>
  <si>
    <t xml:space="preserve">thomson reuters has wonderful work culture along with few of the lovely activities which they keep organizing to motivate the employees employees are friendly open minded which is it easy to get adapt into the environment management is also very friendly helpful </t>
  </si>
  <si>
    <t>Very casual with dress code, cool co-workers, in a nice area or NW DC</t>
  </si>
  <si>
    <t>very casual with dress code cool co workers in a nice area or nw dc</t>
  </si>
  <si>
    <t>Good work/life balance, ok benefits, pleasant environment with friendly fellow employees. Opportunity to work with interesting authors.</t>
  </si>
  <si>
    <t xml:space="preserve">good work life balance ok benefits pleasant environment with friendly fellow employees opportunity to work with interesting authors </t>
  </si>
  <si>
    <t>F500 company with opportunities to work in a ton of different areas if you so choose. Pay is great which is how they keep you.</t>
  </si>
  <si>
    <t>F company with opportunities to work in a ton of different areas if you so choose. Pay is great which is how they keep you.</t>
  </si>
  <si>
    <t xml:space="preserve">f company with opportunities to work in a ton of different areas if you so choose pay is great which is how they keep you </t>
  </si>
  <si>
    <t>Thomson Reuters is got to be one of the best places to work. Great atmosphere, great people. The level of ethics and accountability is very high and the company believes and lives by its Trust Principles. I have enjoyed working here and will take with me some very fond memories, not to mention the tremendous learning</t>
  </si>
  <si>
    <t>thomson reuters is got to be one of the best places to work great atmosphere great people the level of ethics and accountability is very high and the company believes and lives by its trust principles i have enjoyed working here and will take with me some very fond memories not to mention the tremendous learning</t>
  </si>
  <si>
    <t>great, company, working</t>
  </si>
  <si>
    <t>Beneficios interessantes, assistÃªncia mÃ©dica e odontolÃ³gica de ponta, salÃ¡rio diferenciado do mercado, pagamento sem atrasos, participaÃ§Ã£o nos lucros. A Editora conta com um dos melhores time de Autores jurÃ­dicos</t>
  </si>
  <si>
    <t>beneficios interessantes assistÃªncia mÃ©dica e odontolÃ³gica de ponta salÃ¡rio diferenciado do mercado pagamento sem atrasos participaÃ§Ã£o nos lucros a editora conta com um dos melhores time de autores jurÃ­dicos</t>
  </si>
  <si>
    <t>Good amount of vacation time.</t>
  </si>
  <si>
    <t xml:space="preserve">good amount of vacation time </t>
  </si>
  <si>
    <t>It was a very nice company to work with.</t>
  </si>
  <si>
    <t xml:space="preserve">it was a very nice company to work with </t>
  </si>
  <si>
    <t>Estabelecimento. Material de trabalho de qualidade, com ambientalizaÃ§Ã£o e climatizaÃ§Ã£o excelentes. Fornecimento de cafÃ©, frutas, etc para que o colaborador se sinta melhor.</t>
  </si>
  <si>
    <t xml:space="preserve">estabelecimento material de trabalho de qualidade com ambientalizaÃ§Ã£o e climatizaÃ§Ã£o excelentes fornecimento de cafÃ© frutas etc para que o colaborador se sinta melhor </t>
  </si>
  <si>
    <t>Large cafeteria and dining room. Congenial attmosphere. Close to MetroNorth.</t>
  </si>
  <si>
    <t xml:space="preserve">large cafeteria and dining room congenial attmosphere close to metronorth </t>
  </si>
  <si>
    <t>Build knowledge about Financial Markets</t>
  </si>
  <si>
    <t>build knowledge about financial markets</t>
  </si>
  <si>
    <t>equipe dynamique, opportunitÃ©s en interne, bon equilibre vie privÃ©e/pro</t>
  </si>
  <si>
    <t>equipe dynamique opportunitÃ©s en interne bon equilibre vie privÃ©e pro</t>
  </si>
  <si>
    <t>Very good benefits. Good work and life balance</t>
  </si>
  <si>
    <t>very good benefits good work and life balance</t>
  </si>
  <si>
    <t>It is good company to work with.</t>
  </si>
  <si>
    <t xml:space="preserve">it is good company to work with </t>
  </si>
  <si>
    <t>Flexibility of work schedule and location</t>
  </si>
  <si>
    <t>flexibility of work schedule and location</t>
  </si>
  <si>
    <t>networking and knowledge sharing. Strong customer base</t>
  </si>
  <si>
    <t>networking and knowledge sharing strong customer base</t>
  </si>
  <si>
    <t>Great potential to make a ton of money if you're great at selling</t>
  </si>
  <si>
    <t>great potential to make a ton of money if you re great at selling</t>
  </si>
  <si>
    <t>Good for freshers Lot of opportunities to learn and grow Good IJP opportunities to slide and work on different areas</t>
  </si>
  <si>
    <t>good for freshers lot of opportunities to learn and grow good ijp opportunities to slide and work on different areas</t>
  </si>
  <si>
    <t>A great company to work remotely, professional staff and ideal timings.</t>
  </si>
  <si>
    <t xml:space="preserve">a great company to work remotely professional staff and ideal timings </t>
  </si>
  <si>
    <t>Work Life Balance International Company Collegiate environment</t>
  </si>
  <si>
    <t>work life balance international company collegiate environment</t>
  </si>
  <si>
    <t>good work life balance, average work cluure</t>
  </si>
  <si>
    <t>good work life balance average work cluure</t>
  </si>
  <si>
    <t>Best Work life balance Best Salary and benefits</t>
  </si>
  <si>
    <t>best work life balance best salary and benefits</t>
  </si>
  <si>
    <t>It's a great steppingstone to jump-start a career in the Financial world but not a good place to retire. A lot of studying materials is available but not much taken advantage of because of workload.</t>
  </si>
  <si>
    <t xml:space="preserve">it s a great steppingstone to jump start a career in the financial world but not a good place to retire a lot of studying materials is available but not much taken advantage of because of workload </t>
  </si>
  <si>
    <t>Good work environment. No issue wearing multiple hats (If you want you can work like working in a start up)</t>
  </si>
  <si>
    <t xml:space="preserve">good work environment no issue wearing multiple hats if you want you can work like working in a start up </t>
  </si>
  <si>
    <t>hours, salary, health insurance, close location</t>
  </si>
  <si>
    <t>hours salary health insurance close location</t>
  </si>
  <si>
    <t>nice team, supportive organisation and always willing to help. HR looks after staff and provide activities to encourage</t>
  </si>
  <si>
    <t>nice team supportive organisation and always willing to help hr looks after staff and provide activities to encourage</t>
  </si>
  <si>
    <t>Big company, some good project to improve your skills. Free snack and 3 week holidays (normally is 2 week in all companies here in Argentina)</t>
  </si>
  <si>
    <t>Big company, some good project to improve your skills. Free snack and week holidays (normally is week in all companies here in Argentina)</t>
  </si>
  <si>
    <t xml:space="preserve">big company some good project to improve your skills free snack and week holidays normally is week in all companies here in argentina </t>
  </si>
  <si>
    <t>Good benefits and 401k match. Work/Life balance is good with flexible schedules and work from home option.</t>
  </si>
  <si>
    <t>Good benefits and k match. Work/Life balance is good with flexible schedules and work from home option.</t>
  </si>
  <si>
    <t xml:space="preserve">good benefits and k match work life balance is good with flexible schedules and work from home option </t>
  </si>
  <si>
    <t>flexible, balance, home, work, benefits</t>
  </si>
  <si>
    <t>Access to the newswire and top news sources at a time of dwindling opportunities. Potential to develop career. Opportunities to travel.</t>
  </si>
  <si>
    <t xml:space="preserve">access to the newswire and top news sources at a time of dwindling opportunities potential to develop career opportunities to travel </t>
  </si>
  <si>
    <t xml:space="preserve"> work life balance in particular working remotely and in general acceptance of being off line for evenings weekends holidays many smart motivated diverse staff</t>
  </si>
  <si>
    <t>The benefits are good and it's a nice environment to work in.</t>
  </si>
  <si>
    <t xml:space="preserve">the benefits are good and it s a nice environment to work in </t>
  </si>
  <si>
    <t>Excellent employee benefits from medical &amp; insurance coverage to flexible working hours and work/life balance. Offer great opportunities to be exposed to different roles within the global organization.</t>
  </si>
  <si>
    <t xml:space="preserve">excellent employee benefits from medical insurance coverage to flexible working hours and work life balance offer great opportunities to be exposed to different roles within the global organization </t>
  </si>
  <si>
    <t>flexible, insurance, benefits, hours, great, working</t>
  </si>
  <si>
    <t>Large company, bigger in this case is better.</t>
  </si>
  <si>
    <t xml:space="preserve">large company bigger in this case is better </t>
  </si>
  <si>
    <t>great place to work,flexible hours, good company culture, long term and knowledgeable employees</t>
  </si>
  <si>
    <t>great place to work flexible hours good company culture long term and knowledgeable employees</t>
  </si>
  <si>
    <t>innovative working environment, flexible working hours, little pressure, good have a life-work balance</t>
  </si>
  <si>
    <t>innovative working environment flexible working hours little pressure good have a life work balance</t>
  </si>
  <si>
    <t>flexible, balance, working</t>
  </si>
  <si>
    <t>Flexible and promotes work life balance Good people Global company and provides opportunities for development internally</t>
  </si>
  <si>
    <t>flexible and promotes work life balance good people global company and provides opportunities for development internally</t>
  </si>
  <si>
    <t>company, work, balance, people</t>
  </si>
  <si>
    <t>You're exposed to a global corporation and learn from professionals. Possible progression onto a graduate scheme.</t>
  </si>
  <si>
    <t xml:space="preserve">you re exposed to a global corporation and learn from professionals possible progression onto a graduate scheme </t>
  </si>
  <si>
    <t>Regimented structure that provided a decisive strategic plan. Active senior executive leadership that provided guidance from the top down. Creative with products!</t>
  </si>
  <si>
    <t xml:space="preserve">regimented structure that provided a decisive strategic plan active senior executive leadership that provided guidance from the top down creative with products </t>
  </si>
  <si>
    <t>Great Benefits, great people, good work to do</t>
  </si>
  <si>
    <t>great benefits great people good work to do</t>
  </si>
  <si>
    <t>Huge company. Decent benefits. But they prefer their vendors now.</t>
  </si>
  <si>
    <t xml:space="preserve">huge company decent benefits but they prefer their vendors now </t>
  </si>
  <si>
    <t>Good culture, fun environment and I really enjoy my colleagues. Good work life balance.</t>
  </si>
  <si>
    <t xml:space="preserve">good culture fun environment and i really enjoy my colleagues good work life balance </t>
  </si>
  <si>
    <t xml:space="preserve"> established brand in the legal marketplace well respected products and authorship of content occasional social event at corporate office younger team can make for a pleasant work experience relaxed environment and dress code</t>
  </si>
  <si>
    <t>1. Good timing 2. good culture 3. Good work</t>
  </si>
  <si>
    <t>. Good timing . good culture . Good work</t>
  </si>
  <si>
    <t xml:space="preserve"> good timing good culture good work</t>
  </si>
  <si>
    <t>Work from home availability before the mass outsourcing - reorg.</t>
  </si>
  <si>
    <t xml:space="preserve">work from home availability before the mass outsourcing reorg </t>
  </si>
  <si>
    <t>Was a good place to work under prior Sr Management</t>
  </si>
  <si>
    <t>was a good place to work under prior sr management</t>
  </si>
  <si>
    <t>Great company. Good corporate culture.</t>
  </si>
  <si>
    <t xml:space="preserve">great company good corporate culture </t>
  </si>
  <si>
    <t>Great benefits Flexible working environment nice people Global company Wide range of career tools</t>
  </si>
  <si>
    <t>great benefits flexible working environment nice people global company wide range of career tools</t>
  </si>
  <si>
    <t>company, people, benefits, environment, working</t>
  </si>
  <si>
    <t>good work environment can balance both personal and professional life</t>
  </si>
  <si>
    <t>Ample opportunities to develop a career. Teammates are nice. Feel being respected all the time. Workplace is clean and nice.</t>
  </si>
  <si>
    <t xml:space="preserve">ample opportunities to develop a career teammates are nice feel being respected all the time workplace is clean and nice </t>
  </si>
  <si>
    <t>Work life balance is too good</t>
  </si>
  <si>
    <t>work life balance is too good</t>
  </si>
  <si>
    <t>Great combination of working for a large international company and small family-like local office. Company has high values and takes a good care of employees.</t>
  </si>
  <si>
    <t xml:space="preserve">great combination of working for a large international company and small family like local office company has high values and takes a good care of employees </t>
  </si>
  <si>
    <t>Good work-life balance. Ethical company. Values hard work.</t>
  </si>
  <si>
    <t xml:space="preserve">good work life balance ethical company values hard work </t>
  </si>
  <si>
    <t>Everybody is equal and respected</t>
  </si>
  <si>
    <t>everybody is equal and respected</t>
  </si>
  <si>
    <t>Exceptional salary, provide knowledge and built-up skill which will be the future popular.</t>
  </si>
  <si>
    <t xml:space="preserve">exceptional salary provide knowledge and built up skill which will be the future popular </t>
  </si>
  <si>
    <t>Progressive, recognition of strengths are common.</t>
  </si>
  <si>
    <t xml:space="preserve">progressive recognition of strengths are common </t>
  </si>
  <si>
    <t>One of the best places to spend time building your career. Great work life balance. Lots of activities for employee engagement.</t>
  </si>
  <si>
    <t xml:space="preserve">one of the best places to spend time building your career great work life balance lots of activities for employee engagement </t>
  </si>
  <si>
    <t>good work-life balance and good benefits</t>
  </si>
  <si>
    <t>good work life balance and good benefits</t>
  </si>
  <si>
    <t>ProfessionalitÃ , Tecnologia, Persone, Cultura, Apprendimento, OpportunitÃ  di Carriera</t>
  </si>
  <si>
    <t>professionalitÃ  tecnologia persone cultura apprendimento opportunitÃ  di carriera</t>
  </si>
  <si>
    <t>Great people and benefits. Flexible hours.</t>
  </si>
  <si>
    <t xml:space="preserve">great people and benefits flexible hours </t>
  </si>
  <si>
    <t>great benefits, international operation and brand recognition</t>
  </si>
  <si>
    <t>great benefits international operation and brand recognition</t>
  </si>
  <si>
    <t>Free cheap soda, Partial gym membership re-reimbursement</t>
  </si>
  <si>
    <t>free cheap soda partial gym membership re reimbursement</t>
  </si>
  <si>
    <t>Good benefits, Friday afternoons off year long</t>
  </si>
  <si>
    <t>good benefits friday afternoons off year long</t>
  </si>
  <si>
    <t>Nice work culture. Can work on latest technologies and it depends on the project. Work life balance</t>
  </si>
  <si>
    <t>nice work culture can work on latest technologies and it depends on the project work life balance</t>
  </si>
  <si>
    <t>work place is so ood</t>
  </si>
  <si>
    <t>Laid back office environment and you work with genuinely nice people. Compared to similar positions in the area, pay is surprisingly high.</t>
  </si>
  <si>
    <t xml:space="preserve">laid back office environment and you work with genuinely nice people compared to similar positions in the area pay is surprisingly high </t>
  </si>
  <si>
    <t>Very good work Environment Great Managers Work life balance Very good opportunities to learn and grow</t>
  </si>
  <si>
    <t>very good work environment great managers work life balance very good opportunities to learn and grow</t>
  </si>
  <si>
    <t>Good Benefit Good process for work Learn new thing everytimes Good environment</t>
  </si>
  <si>
    <t>good benefit good process for work learn new thing everytimes good environment</t>
  </si>
  <si>
    <t>Well paid in Thailand. Great work life balance.</t>
  </si>
  <si>
    <t xml:space="preserve">well paid in thailand great work life balance </t>
  </si>
  <si>
    <t>Great coworkers, lots of fun, flexible schedule</t>
  </si>
  <si>
    <t>great coworkers lots of fun flexible schedule</t>
  </si>
  <si>
    <t>Empresa Thomson Reuters (EscritÃ³rio Nova Prolink) -&gt;Ã“timo ambiente de trabalho (alguns colegas nÃ£o sÃ£o todos e uma boa infraestrutura), fiz grandes amizades la dentro, tive um grande aprendizado, algumas pessoas me reconheceram pelo trabalho que fiz.</t>
  </si>
  <si>
    <t xml:space="preserve">empresa thomson reuters escritÃ³rio nova prolink Ã³timo ambiente de trabalho alguns colegas nÃ£o sÃ£o todos e uma boa infraestrutura fiz grandes amizades la dentro tive um grande aprendizado algumas pessoas me reconheceram pelo trabalho que fiz </t>
  </si>
  <si>
    <t>Flexible work Schedule, Ability to move to different regions and try a variety of Roles. Well respected company globally</t>
  </si>
  <si>
    <t>flexible work schedule ability to move to different regions and try a variety of roles well respected company globally</t>
  </si>
  <si>
    <t>Great benefits, flexible hours, onsite cafeteria and credit union and mail room. This company is great if you work in the right group and good boss</t>
  </si>
  <si>
    <t>great benefits flexible hours onsite cafeteria and credit union and mail room this company is great if you work in the right group and good boss</t>
  </si>
  <si>
    <t>great, work, flexible, company</t>
  </si>
  <si>
    <t>Stress Free jobs at Thomson Reuters</t>
  </si>
  <si>
    <t>stress free jobs at thomson reuters</t>
  </si>
  <si>
    <t>good enviroment to work. good to work who loves coding stuff.</t>
  </si>
  <si>
    <t xml:space="preserve">good enviroment to work good to work who loves coding stuff </t>
  </si>
  <si>
    <t>Love this Job- very flexible.</t>
  </si>
  <si>
    <t xml:space="preserve">love this job very flexible </t>
  </si>
  <si>
    <t>Pretty good pay, the management is good they seem to really care about you, great benefits</t>
  </si>
  <si>
    <t>pretty good pay the management is good they seem to really care about you great benefits</t>
  </si>
  <si>
    <t>management, benefits, great</t>
  </si>
  <si>
    <t>Great company for people who want to enjoy and dont work as most of them have become completely useless having stayed here for more than 5-15 years with no skills - absolutely dumb people. The US counterparts are technically very skilled, extremely professional unlike many Bangalore employees who not only are unskilled but also extremely UNPROFESSIONAL. Most of them have entered the company in Bangalore... Technopolis through back door entry either through referrals by many already settled rotten apples or by becoming permanent employees as their interview process is completely flawed(Most of the recruitment happens by referrals).</t>
  </si>
  <si>
    <t>Great company for people who want to enjoy and dont work as most of them have become completely useless having stayed here for more than - years with no skills - absolutely dumb people. The US counterparts are technically very skilled, extremely professional unlike many Bangalore employees who not only are unskilled but also extremely UNPROFESSIONAL. Most of them have entered the company in Bangalore... Technopolis through back door entry either through referrals by many already settled rotten apples or by becoming permanent employees as their interview process is completely flawed(Most of the recruitment happens by referrals).</t>
  </si>
  <si>
    <t xml:space="preserve">great company for people who want to enjoy and dont work as most of them have become completely useless having stayed here for more than years with no skills absolutely dumb people the us counterparts are technically very skilled extremely professional unlike many bangalore employees who not only are unskilled but also extremely unprofessional most of them have entered the company in bangalore technopolis through back door entry either through referrals by many already settled rotten apples or by becoming permanent employees as their interview process is completely flawed most of the recruitment happens by referrals </t>
  </si>
  <si>
    <t>Interesting work, flexible schedule. smart management</t>
  </si>
  <si>
    <t>interesting work flexible schedule smart management</t>
  </si>
  <si>
    <t>smart, flexible, management</t>
  </si>
  <si>
    <t>Pros/cons depends upon person to person and team to team. Below are my thoughts - - Employee's care programs - Work/Life balance (flexibility) - Work environment - Facilities - above average supportive management. - ease of reaching to HR</t>
  </si>
  <si>
    <t>pros cons depends upon person to person and team to team below are my thoughts employee s care programs work life balance flexibility work environment facilities above average supportive management ease of reaching to hr</t>
  </si>
  <si>
    <t xml:space="preserve"> great people and interesting work collaborative culture </t>
  </si>
  <si>
    <t>Decent pay (if you push for it), nice people, a sense that you're doing 'proper' journalism. Quite a lot of autonomy to go out and get stories</t>
  </si>
  <si>
    <t>decent pay if you push for it nice people a sense that you re doing proper journalism quite a lot of autonomy to go out and get stories</t>
  </si>
  <si>
    <t>Very good work and personal life balance .Not really stressful and all you want to do is to complete your work ,when and how is none of their matter .</t>
  </si>
  <si>
    <t xml:space="preserve">very good work and personal life balance not really stressful and all you want to do is to complete your work when and how is none of their matter </t>
  </si>
  <si>
    <t>There are talented people in technology and other departments. TR stays up to date with use of technology. They welcome job rotations and fund training.</t>
  </si>
  <si>
    <t xml:space="preserve">there are talented people in technology and other departments tr stays up to date with use of technology they welcome job rotations and fund training </t>
  </si>
  <si>
    <t>Flexible hours. Good HR. CE is OK</t>
  </si>
  <si>
    <t>flexible hours good hr ce is ok</t>
  </si>
  <si>
    <t>one of the best place to work with , my dream place , lovely people, comfortable people</t>
  </si>
  <si>
    <t>one of the best place to work with my dream place lovely people comfortable people</t>
  </si>
  <si>
    <t>Employee visibility is amazing considering the size of employees. I work at Bangalore location that promises wide range of opportunities as we are trying to engage into the markets with powerful tools to improve the way we are doing business. There is often a lot of employee engagement programs. Transparent management Pay grade for new employees is satisfying</t>
  </si>
  <si>
    <t>employee visibility is amazing considering the size of employees i work at bangalore location that promises wide range of opportunities as we are trying to engage into the markets with powerful tools to improve the way we are doing business there is often a lot of employee engagement programs transparent management pay grade for new employees is satisfying</t>
  </si>
  <si>
    <t>- Good work/life balance (for the most part you don't need to be burning the midnight oil) - Mostly pleasant colleagues, most of them do make a genuine effort to be helpful - Stable work environment</t>
  </si>
  <si>
    <t xml:space="preserve"> good work life balance for the most part you don t need to be burning the midnight oil mostly pleasant colleagues most of them do make a genuine effort to be helpful stable work environment</t>
  </si>
  <si>
    <t>Large organisation, lots of infrastructure</t>
  </si>
  <si>
    <t>large organisation lots of infrastructure</t>
  </si>
  <si>
    <t>Multicultural company, best place to develop and learn</t>
  </si>
  <si>
    <t>multicultural company best place to develop and learn</t>
  </si>
  <si>
    <t>Many good people work there, you will have a lot of free time, you do not have to work no overtime, The good company name can be a passport later in your CV.</t>
  </si>
  <si>
    <t xml:space="preserve">many good people work there you will have a lot of free time you do not have to work no overtime the good company name can be a passport later in your cv </t>
  </si>
  <si>
    <t>Flexible working. expanding, lots of opportunity</t>
  </si>
  <si>
    <t>flexible working expanding lots of opportunity</t>
  </si>
  <si>
    <t>Good pay compared to others in indsutry</t>
  </si>
  <si>
    <t>good pay compared to others in indsutry</t>
  </si>
  <si>
    <t>The work is not too stressful. Our London colleagues seem to have 9 to 5 working hours. The manager may be from remote site, so it may be good sometime that you never see them.</t>
  </si>
  <si>
    <t>The work is not too stressful. Our London colleagues seem to have to working hours. The manager may be from remote site, so it may be good sometime that you never see them.</t>
  </si>
  <si>
    <t xml:space="preserve">the work is not too stressful our london colleagues seem to have to working hours the manager may be from remote site so it may be good sometime that you never see them </t>
  </si>
  <si>
    <t>Great focus on innovation, good opportunities for advancement, great products. I've always felt TR is a real force for good in the world. The company still has a lot of really decent people, nice human beings who are pleasant to work with. A hardworking environment that also values life outside the office</t>
  </si>
  <si>
    <t>great focus on innovation good opportunities for advancement great products i ve always felt tr is a real force for good in the world the company still has a lot of really decent people nice human beings who are pleasant to work with a hardworking environment that also values life outside the office</t>
  </si>
  <si>
    <t>great, work, environment, company</t>
  </si>
  <si>
    <t>Great Brand for financial services industry. Good Learning experience Global footprint, allows different areas for growth.</t>
  </si>
  <si>
    <t xml:space="preserve">great brand for financial services industry good learning experience global footprint allows different areas for growth </t>
  </si>
  <si>
    <t>great work life balance social environment</t>
  </si>
  <si>
    <t>Flexibility, decent career opportunities, needs more change</t>
  </si>
  <si>
    <t>flexibility decent career opportunities needs more change</t>
  </si>
  <si>
    <t>Amazing colleagues and work/life balance. Continuous training and focus on whole employee. Supportive work environment.</t>
  </si>
  <si>
    <t xml:space="preserve">amazing colleagues and work life balance continuous training and focus on whole employee supportive work environment </t>
  </si>
  <si>
    <t>Best place to retire. Work culture is very good and also depends on team and immediate manager.</t>
  </si>
  <si>
    <t xml:space="preserve">best place to retire work culture is very good and also depends on team and immediate manager </t>
  </si>
  <si>
    <t>Good work life balance Nice office in Canary Wharf People are pretty soft so noone will have a blunt attitude to you</t>
  </si>
  <si>
    <t>good work life balance nice office in canary wharf people are pretty soft so noone will have a blunt attitude to you</t>
  </si>
  <si>
    <t>Great colleagues, good benefits, decent work life balance.</t>
  </si>
  <si>
    <t xml:space="preserve">great colleagues good benefits decent work life balance </t>
  </si>
  <si>
    <t>Good focus on work/life balance, 100% 401k match up to 4%, flexibility to work from home depending on your manager and department</t>
  </si>
  <si>
    <t>Good focus on work/life balance, % k match up to %, flexibility to work from home depending on your manager and department</t>
  </si>
  <si>
    <t>good focus on work life balance k match up to flexibility to work from home depending on your manager and department</t>
  </si>
  <si>
    <t>Employee oriented organisation Open communication Equal opportunity Stable company Job security</t>
  </si>
  <si>
    <t>employee oriented organisation open communication equal opportunity stable company job security</t>
  </si>
  <si>
    <t>Flexible work at home opportunities.</t>
  </si>
  <si>
    <t xml:space="preserve">flexible work at home opportunities </t>
  </si>
  <si>
    <t>Good career development, training, travel, and benefits.</t>
  </si>
  <si>
    <t xml:space="preserve">good career development training travel and benefits </t>
  </si>
  <si>
    <t>Colleagues and open colloboration model</t>
  </si>
  <si>
    <t>colleagues and open colloboration model</t>
  </si>
  <si>
    <t>Best company to work with. Provides good work life balance.</t>
  </si>
  <si>
    <t xml:space="preserve">best company to work with provides good work life balance </t>
  </si>
  <si>
    <t>Able to work in global and diverse environment. Work with lots of well experienced team.</t>
  </si>
  <si>
    <t xml:space="preserve">able to work in global and diverse environment work with lots of well experienced team </t>
  </si>
  <si>
    <t>Ability to work remotely I work with a great group of people</t>
  </si>
  <si>
    <t>ability to work remotely i work with a great group of people</t>
  </si>
  <si>
    <t>Awesome work life balance Good culture Good learning</t>
  </si>
  <si>
    <t>awesome work life balance good culture good learning</t>
  </si>
  <si>
    <t>You are rewarded based on performance and merit. There is little office politics here and employees are given flexibility to complete tasks without micromanagement.</t>
  </si>
  <si>
    <t xml:space="preserve">you are rewarded based on performance and merit there is little office politics here and employees are given flexibility to complete tasks without micromanagement </t>
  </si>
  <si>
    <t>Muitos projetos em grandes empresas, promove bom ambiente de trabalho com muitas salas de reuniÃ£o bem equipadas, no geral sÃ£o bons colegas de trabalho.</t>
  </si>
  <si>
    <t xml:space="preserve">muitos projetos em grandes empresas promove bom ambiente de trabalho com muitas salas de reuniÃ£o bem equipadas no geral sÃ£o bons colegas de trabalho </t>
  </si>
  <si>
    <t>You can get retire in this company</t>
  </si>
  <si>
    <t>you can get retire in this company</t>
  </si>
  <si>
    <t>As I have worked for Health Care and Science process as an (Associate Research Analyst) at Thomson Corporation (International) Pvt. Ltd.(A Thomson Reuters Company) is an employee friendly company with an excellent work culture.</t>
  </si>
  <si>
    <t xml:space="preserve">as i have worked for health care and science process as an associate research analyst at thomson corporation international pvt ltd a thomson reuters company is an employee friendly company with an excellent work culture </t>
  </si>
  <si>
    <t>work, friendly, company</t>
  </si>
  <si>
    <t>Legal Domain, Very good work life balance, flexible timing</t>
  </si>
  <si>
    <t>legal domain very good work life balance flexible timing</t>
  </si>
  <si>
    <t>Excellent work life balance and mentoring</t>
  </si>
  <si>
    <t>excellent work life balance and mentoring</t>
  </si>
  <si>
    <t>Flexible work schedule, generous benefits great environment.</t>
  </si>
  <si>
    <t xml:space="preserve">flexible work schedule generous benefits great environment </t>
  </si>
  <si>
    <t>great, work, benefits</t>
  </si>
  <si>
    <t>there is a good balance of work and life, and you can learn a lot financial knowledge besides the software domain technology.</t>
  </si>
  <si>
    <t xml:space="preserve">there is a good balance of work and life and you can learn a lot financial knowledge besides the software domain technology </t>
  </si>
  <si>
    <t>Friendly environment. Lots to learn. Good work culture. Huge bonus at the end of each quarter based on your performance.</t>
  </si>
  <si>
    <t xml:space="preserve">friendly environment lots to learn good work culture huge bonus at the end of each quarter based on your performance </t>
  </si>
  <si>
    <t>Pay was good starting at entry level, the hours were very reasonable (9-5) and most of the people were great to work with. There's also opportunity to move within the organization if you have a good reputation.</t>
  </si>
  <si>
    <t>Pay was good starting at entry level, the hours were very reasonable (-) and most of the people were great to work with. There's also opportunity to move within the organization if you have a good reputation.</t>
  </si>
  <si>
    <t xml:space="preserve">pay was good starting at entry level the hours were very reasonable and most of the people were great to work with there s also opportunity to move within the organization if you have a good reputation </t>
  </si>
  <si>
    <t>hours, great, work, people</t>
  </si>
  <si>
    <t>Great benefits and very relaxed work environment. If not directly meeting with clients can wear jeans and T shirts to work. Also, promote a work-life balance and they mean it.</t>
  </si>
  <si>
    <t xml:space="preserve">great benefits and very relaxed work environment if not directly meeting with clients can wear jeans and t shirts to work also promote a work life balance and they mean it </t>
  </si>
  <si>
    <t>Good work life balance Opportunities to move within the organization Relationship built on trust between employees and with clients</t>
  </si>
  <si>
    <t>good work life balance opportunities to move within the organization relationship built on trust between employees and with clients</t>
  </si>
  <si>
    <t>Overall there is an appreciation for a healthy work/life balance. Benefits are overall pretty good, with perks like ARAG and other memberships.</t>
  </si>
  <si>
    <t xml:space="preserve">overall there is an appreciation for a healthy work life balance benefits are overall pretty good with perks like arag and other memberships </t>
  </si>
  <si>
    <t>great people, great atmosphere, flexible schedule</t>
  </si>
  <si>
    <t>great people great atmosphere flexible schedule</t>
  </si>
  <si>
    <t>Great benefits and vacation time.</t>
  </si>
  <si>
    <t xml:space="preserve">great benefits and vacation time </t>
  </si>
  <si>
    <t>Big company, there is scope to move across different teams and locations. The vacation allowance is good and they generally have flexible working practices.</t>
  </si>
  <si>
    <t xml:space="preserve">big company there is scope to move across different teams and locations the vacation allowance is good and they generally have flexible working practices </t>
  </si>
  <si>
    <t>Some great co-workers at firm</t>
  </si>
  <si>
    <t>some great co workers at firm</t>
  </si>
  <si>
    <t>Open work environment, Annual party &amp; gifts</t>
  </si>
  <si>
    <t>open work environment annual party gifts</t>
  </si>
  <si>
    <t>Innovative technology. Great company</t>
  </si>
  <si>
    <t>innovative technology great company</t>
  </si>
  <si>
    <t>Free fruit on Tuesdays Free Coffee</t>
  </si>
  <si>
    <t>free fruit on tuesdays free coffee</t>
  </si>
  <si>
    <t>Interesting work, lots of variety in systems and technology from leading edge to legacy. Good management, good culture.</t>
  </si>
  <si>
    <t xml:space="preserve">interesting work lots of variety in systems and technology from leading edge to legacy good management good culture </t>
  </si>
  <si>
    <t>edge</t>
  </si>
  <si>
    <t>Lots of different data too work with across all regions of the world with the ability to quickly code streaming data applications supported by a robust industry proven platform (TREP)</t>
  </si>
  <si>
    <t xml:space="preserve">lots of different data too work with across all regions of the world with the ability to quickly code streaming data applications supported by a robust industry proven platform trep </t>
  </si>
  <si>
    <t>good atmosphere, possibility to work from home, international flair, good work/life balance</t>
  </si>
  <si>
    <t>good atmosphere possibility to work from home international flair good work life balance</t>
  </si>
  <si>
    <t>This was a great part time job as a law student. It provided research training that is very valuable as a junior attorney. It also provided opportunities to network with peers. Overall great way to earn some extra money while in law school.</t>
  </si>
  <si>
    <t xml:space="preserve">this was a great part time job as a law student it provided research training that is very valuable as a junior attorney it also provided opportunities to network with peers overall great way to earn some extra money while in law school </t>
  </si>
  <si>
    <t>Good ethical company to work</t>
  </si>
  <si>
    <t>good ethical company to work</t>
  </si>
  <si>
    <t>The company provides a good work life balance. It is a good place to work with a lot of open communication and very good culture.</t>
  </si>
  <si>
    <t xml:space="preserve">the company provides a good work life balance it is a good place to work with a lot of open communication and very good culture </t>
  </si>
  <si>
    <t>Close early so 6pm most days</t>
  </si>
  <si>
    <t>Close early so pm most days</t>
  </si>
  <si>
    <t>close early so pm most days</t>
  </si>
  <si>
    <t>Good Benefits, great people in immediate management, the opportunities to move up are available if you work hard enough and show that you are worth it.</t>
  </si>
  <si>
    <t xml:space="preserve">good benefits great people in immediate management the opportunities to move up are available if you work hard enough and show that you are worth it </t>
  </si>
  <si>
    <t xml:space="preserve"> good benefits can be worth it if you know what your value is to the organization good work life balance maybe better once the downsizing ends </t>
  </si>
  <si>
    <t>I have been working with Thomson Reuters from last six years and I feel it is a great company to work with.</t>
  </si>
  <si>
    <t xml:space="preserve">i have been working with thomson reuters from last six years and i feel it is a great company to work with </t>
  </si>
  <si>
    <t>There's work-life integration here! :)</t>
  </si>
  <si>
    <t xml:space="preserve">there s work life integration here </t>
  </si>
  <si>
    <t>BenefÃ­cios, horÃ¡rio flexÃ­vel, Frutas a disposiÃ§Ã£o dos funcionÃ¡rios, personal trainer, fÃ¡cil acesso, oportunidades de cursos porÃ©m tudo em inglÃªs.</t>
  </si>
  <si>
    <t xml:space="preserve">benefÃ­cios horÃ¡rio flexÃ­vel frutas a disposiÃ§Ã£o dos funcionÃ¡rios personal trainer fÃ¡cil acesso oportunidades de cursos porÃ©m tudo em inglÃªs </t>
  </si>
  <si>
    <t>Good work culture Work from home facility</t>
  </si>
  <si>
    <t>good work culture work from home facility</t>
  </si>
  <si>
    <t>Cares about their employees. Treats employees with respect. Values employee contributions.</t>
  </si>
  <si>
    <t xml:space="preserve">cares about their employees treats employees with respect values employee contributions </t>
  </si>
  <si>
    <t>Na empresa as pessoas se ajudam e estÃ£o dispostas Ã  apoiar os outros. Os benefÃ­cios e o suporte da empresa</t>
  </si>
  <si>
    <t>na empresa as pessoas se ajudam e estÃ£o dispostas Ã  apoiar os outros os benefÃ­cios e o suporte da empresa</t>
  </si>
  <si>
    <t>Lots of great people to work with. Even during the layoffs and outsourcing, everyone sticks together to help each other out during their job search.</t>
  </si>
  <si>
    <t xml:space="preserve">lots of great people to work with even during the layoffs and outsourcing everyone sticks together to help each other out during their job search </t>
  </si>
  <si>
    <t>Somente os benefÃ­cios e o horÃ¡rio que Ã© diferenciado do mercado. Vale refeiÃ§Ã£o alimentaÃ§Ã£o, convÃªnio mÃ©dico e convÃªnio odontolÃ³gico seguro de vida.</t>
  </si>
  <si>
    <t xml:space="preserve">somente os benefÃ­cios e o horÃ¡rio que Ã© diferenciado do mercado vale refeiÃ§Ã£o alimentaÃ§Ã£o convÃªnio mÃ©dico e convÃªnio odontolÃ³gico seguro de vida </t>
  </si>
  <si>
    <t>Was fortunate to have a IT manager who had the foresight to adopt using Cloud Computing platforms early on.</t>
  </si>
  <si>
    <t xml:space="preserve">was fortunate to have a it manager who had the foresight to adopt using cloud computing platforms early on </t>
  </si>
  <si>
    <t xml:space="preserve"> got to work on cool technologies work is well planned and structured decent cafeteria convenience shop and coffee house generous vacation policy </t>
  </si>
  <si>
    <t>It's ranked as one of the top companies for women.</t>
  </si>
  <si>
    <t xml:space="preserve">it s ranked as one of the top companies for women </t>
  </si>
  <si>
    <t>Family friendly with work life balance, company values the environment and diversity.</t>
  </si>
  <si>
    <t xml:space="preserve">family friendly with work life balance company values the environment and diversity </t>
  </si>
  <si>
    <t>environment, work, friendly, company</t>
  </si>
  <si>
    <t>Flexible hours and easy work</t>
  </si>
  <si>
    <t>flexible hours and easy work</t>
  </si>
  <si>
    <t>International environment, work-life balance, strong research, fun team, quite good salary.</t>
  </si>
  <si>
    <t xml:space="preserve">international environment work life balance strong research fun team quite good salary </t>
  </si>
  <si>
    <t>Great people to work with. Solid products that add value.</t>
  </si>
  <si>
    <t xml:space="preserve">great people to work with solid products that add value </t>
  </si>
  <si>
    <t>Ambiente amigÃ¡vel, bons benefÃ­cios e salario na media do mercado. Possui plano de participaÃ§Ã£o nos lucros. Plano de carreira em V (podendo se desenvolver como especialista tÃ©cnico ou na Ã¡rea de gestÃ£o).</t>
  </si>
  <si>
    <t xml:space="preserve">ambiente amigÃ¡vel bons benefÃ­cios e salario na media do mercado possui plano de participaÃ§Ã£o nos lucros plano de carreira em v podendo se desenvolver como especialista tÃ©cnico ou na Ã¡rea de gestÃ£o </t>
  </si>
  <si>
    <t>Its nice to work at home, and they have a good remote structure. Pay is average or above depending on what you got when you got hired. Benefits are good and good vacation program.</t>
  </si>
  <si>
    <t xml:space="preserve">its nice to work at home and they have a good remote structure pay is average or above depending on what you got when you got hired benefits are good and good vacation program </t>
  </si>
  <si>
    <t>Huge global company with plenty of opportunities to move around to different departments and develop new skills. Pay is good and on par to the rest of the market.</t>
  </si>
  <si>
    <t xml:space="preserve">huge global company with plenty of opportunities to move around to different departments and develop new skills pay is good and on par to the rest of the market </t>
  </si>
  <si>
    <t>Good reputation Strong ethics Senior management trying to drive cultural change Working to bring business verticals together Great assets</t>
  </si>
  <si>
    <t>good reputation strong ethics senior management trying to drive cultural change working to bring business verticals together great assets</t>
  </si>
  <si>
    <t>Good company to start the career Reference within internal teams helps in promotions.</t>
  </si>
  <si>
    <t xml:space="preserve">good company to start the career reference within internal teams helps in promotions </t>
  </si>
  <si>
    <t>Reuters experience on your resume can open doors.</t>
  </si>
  <si>
    <t xml:space="preserve">reuters experience on your resume can open doors </t>
  </si>
  <si>
    <t>Value to people, nice atmosphere</t>
  </si>
  <si>
    <t>value to people nice atmosphere</t>
  </si>
  <si>
    <t>slow and calm. friendly climate</t>
  </si>
  <si>
    <t>slow and calm friendly climate</t>
  </si>
  <si>
    <t>well paying company takes good care of its employees</t>
  </si>
  <si>
    <t>Good people, potentially flexible (dependent on boss), great assets (Content). You can move between the business areas. Well respected brand.</t>
  </si>
  <si>
    <t xml:space="preserve">good people potentially flexible dependent on boss great assets content you can move between the business areas well respected brand </t>
  </si>
  <si>
    <t>Work life balance is very good, most of the policies are employee friendly.</t>
  </si>
  <si>
    <t xml:space="preserve">work life balance is very good most of the policies are employee friendly </t>
  </si>
  <si>
    <t xml:space="preserve"> flexible work timings good management worked with various managers recognition and rewards</t>
  </si>
  <si>
    <t xml:space="preserve"> lots of flex time lots of time off you can come in whenever leave whenever the clock is seldom your master easy work con if you are looking for something fulfilling it was nice when i started good people</t>
  </si>
  <si>
    <t>Large employer, liked the ethics of the total company. Reasonable benefits.</t>
  </si>
  <si>
    <t xml:space="preserve">large employer liked the ethics of the total company reasonable benefits </t>
  </si>
  <si>
    <t>There is no work pressure and will enjoy our work at Thomson Reuters.</t>
  </si>
  <si>
    <t xml:space="preserve">there is no work pressure and will enjoy our work at thomson reuters </t>
  </si>
  <si>
    <t>Very flexible working schedule, be able to work at home, and good benefit.</t>
  </si>
  <si>
    <t xml:space="preserve">very flexible working schedule be able to work at home and good benefit </t>
  </si>
  <si>
    <t>work, flexible, working</t>
  </si>
  <si>
    <t>One of the best companies to work with.</t>
  </si>
  <si>
    <t xml:space="preserve">one of the best companies to work with </t>
  </si>
  <si>
    <t>Work life balance is really good.</t>
  </si>
  <si>
    <t xml:space="preserve">work life balance is really good </t>
  </si>
  <si>
    <t>Work-life balance - I work from home two days a week. Healthcare coverage seems okay compared to others. Maternity leave is 100% pay for 12 weeks</t>
  </si>
  <si>
    <t>Work-life balance - I work from home two days a week. Healthcare coverage seems okay compared to others. Maternity leave is % pay for weeks</t>
  </si>
  <si>
    <t>work life balance i work from home two days a week healthcare coverage seems okay compared to others maternity leave is pay for weeks</t>
  </si>
  <si>
    <t>Powerful brand with a deeply respected Editorial organization.</t>
  </si>
  <si>
    <t xml:space="preserve">powerful brand with a deeply respected editorial organization </t>
  </si>
  <si>
    <t>Very good and dynamic team culture</t>
  </si>
  <si>
    <t>very good and dynamic team culture</t>
  </si>
  <si>
    <t>Some of the best reasons to work for TR Elite is that during the first 2 quarters of the year you can spend, spend, spend!</t>
  </si>
  <si>
    <t>Some of the best reasons to work for TR Elite is that during the first quarters of the year you can spend, spend, spend!</t>
  </si>
  <si>
    <t xml:space="preserve">some of the best reasons to work for tr elite is that during the first quarters of the year you can spend spend spend </t>
  </si>
  <si>
    <t>The middle management understands technical folks There is a very good work life balance</t>
  </si>
  <si>
    <t>the middle management understands technical folks there is a very good work life balance</t>
  </si>
  <si>
    <t>Big brand name to work out, the company provides good work- life balance. Plus lots of opportunities to process your career</t>
  </si>
  <si>
    <t>big brand name to work out the company provides good work life balance plus lots of opportunities to process your career</t>
  </si>
  <si>
    <t>- friendliness, - steady job, - large company, - annual salary bonus, - some benefits (although some companies in the area have much better packages nowadays)</t>
  </si>
  <si>
    <t xml:space="preserve"> friendliness steady job large company annual salary bonus some benefits although some companies in the area have much better packages nowadays </t>
  </si>
  <si>
    <t>fantastic culture, team and offices</t>
  </si>
  <si>
    <t>fantastic culture team and offices</t>
  </si>
  <si>
    <t>Flexible with timing and Work from home options. There are lot of new development activities going on. Can be competent and learn new technologies.</t>
  </si>
  <si>
    <t xml:space="preserve">flexible with timing and work from home options there are lot of new development activities going on can be competent and learn new technologies </t>
  </si>
  <si>
    <t>Good company and benefits. Good for new hires.</t>
  </si>
  <si>
    <t xml:space="preserve">good company and benefits good for new hires </t>
  </si>
  <si>
    <t>As others have said - $$ can be made if the right market</t>
  </si>
  <si>
    <t>as others have said can be made if the right market</t>
  </si>
  <si>
    <t>Great environment and great vacation</t>
  </si>
  <si>
    <t>great environment and great vacation</t>
  </si>
  <si>
    <t>Flexiable work options. good pay. Less pressure. Better worklife balance</t>
  </si>
  <si>
    <t>flexiable work options good pay less pressure better worklife balance</t>
  </si>
  <si>
    <t>Good work-life balance, friendly atmosphere, diverse functions and areas</t>
  </si>
  <si>
    <t>good work life balance friendly atmosphere diverse functions and areas</t>
  </si>
  <si>
    <t>good work like balance , pretty good benifits and for the most part really good people. at times in the past has been a really good place to work.</t>
  </si>
  <si>
    <t xml:space="preserve">good work like balance pretty good benifits and for the most part really good people at times in the past has been a really good place to work </t>
  </si>
  <si>
    <t>There's a lot of focus on diversity and opportunities to advance within the organization.</t>
  </si>
  <si>
    <t xml:space="preserve">there s a lot of focus on diversity and opportunities to advance within the organization </t>
  </si>
  <si>
    <t>Flexible working and work/life balance</t>
  </si>
  <si>
    <t>flexible working and work life balance</t>
  </si>
  <si>
    <t>No work pressure 9-6 work, Helpful colleagues Performance incentives based on your weekly target.</t>
  </si>
  <si>
    <t>No work pressure - work, Helpful colleagues Performance incentives based on your weekly target.</t>
  </si>
  <si>
    <t xml:space="preserve">no work pressure work helpful colleagues performance incentives based on your weekly target </t>
  </si>
  <si>
    <t>Part of team that really encouraged development and progression. Great working environment and benefits (gym, annual leave, pension etc).</t>
  </si>
  <si>
    <t xml:space="preserve">part of team that really encouraged development and progression great working environment and benefits gym annual leave pension etc </t>
  </si>
  <si>
    <t>Work from home option flexible timing when required Facilities are better compared to other companies</t>
  </si>
  <si>
    <t>work from home option flexible timing when required facilities are better compared to other companies</t>
  </si>
  <si>
    <t>flexible, home</t>
  </si>
  <si>
    <t>1. Good Work life balance 2. Work from home 3. leave policy</t>
  </si>
  <si>
    <t>. Good Work life balance . Work from home . leave policy</t>
  </si>
  <si>
    <t xml:space="preserve"> good work life balance work from home leave policy</t>
  </si>
  <si>
    <t>HR - Interview process is rigorous but they never give you a feedback and the wait is long to get any response from the recruitment team. However,the company pampers its employees (pay perks, travel, gifts, flexi work, team outings) and freedom to be creative but then again all that boils down to your manager. The pay is decent, nothing worth mentioning.</t>
  </si>
  <si>
    <t xml:space="preserve">hr interview process is rigorous but they never give you a feedback and the wait is long to get any response from the recruitment team however the company pampers its employees pay perks travel gifts flexi work team outings and freedom to be creative but then again all that boils down to your manager the pay is decent nothing worth mentioning </t>
  </si>
  <si>
    <t>pay, company</t>
  </si>
  <si>
    <t>Employed at Thomson Reuters for almost 10 years before departing for a new opportunoty. Great environment with a fantastic campus in Eagan, MN</t>
  </si>
  <si>
    <t>Employed at Thomson Reuters for almost years before departing for a new opportunoty. Great environment with a fantastic campus in Eagan, MN</t>
  </si>
  <si>
    <t>employed at thomson reuters for almost years before departing for a new opportunoty great environment with a fantastic campus in eagan mn</t>
  </si>
  <si>
    <t>great work life balance and collabrative culture</t>
  </si>
  <si>
    <t>culture, work, balance, great</t>
  </si>
  <si>
    <t>Work life balance, very diverse experience opportunity when you show interest...</t>
  </si>
  <si>
    <t xml:space="preserve">work life balance very diverse experience opportunity when you show interest </t>
  </si>
  <si>
    <t>Global Awareness. Reuters photographers &amp; writers are the best!</t>
  </si>
  <si>
    <t xml:space="preserve">global awareness reuters photographers writers are the best </t>
  </si>
  <si>
    <t>Very Well Organized and Strategic Management with an extremely Matured way of work force distribution where a Manager is also involved into the Tasks in a Project.</t>
  </si>
  <si>
    <t xml:space="preserve">very well organized and strategic management with an extremely matured way of work force distribution where a manager is also involved into the tasks in a project </t>
  </si>
  <si>
    <t>It's good if you stay for less than 5 years.</t>
  </si>
  <si>
    <t>It's good if you stay for less than years.</t>
  </si>
  <si>
    <t xml:space="preserve">it s good if you stay for less than years </t>
  </si>
  <si>
    <t>Great people to work around with</t>
  </si>
  <si>
    <t>great people to work around with</t>
  </si>
  <si>
    <t>Worked with great people and learnt an awful lot</t>
  </si>
  <si>
    <t>worked with great people and learnt an awful lot</t>
  </si>
  <si>
    <t>it has Good Work life balance</t>
  </si>
  <si>
    <t>it has good work life balance</t>
  </si>
  <si>
    <t>Work life balance is great.</t>
  </si>
  <si>
    <t xml:space="preserve">work life balance is great </t>
  </si>
  <si>
    <t>Access to some of the finest minds in the financial services space. A company with a deep caring for their customers, and a desire to change the world through the provision of intelligent information, software and services.</t>
  </si>
  <si>
    <t xml:space="preserve">access to some of the finest minds in the financial services space a company with a deep caring for their customers and a desire to change the world through the provision of intelligent information software and services </t>
  </si>
  <si>
    <t>Outstanding company, collegial environment, excellent compensation</t>
  </si>
  <si>
    <t>outstanding company collegial environment excellent compensation</t>
  </si>
  <si>
    <t>Good atmosphere, great teamwork, challenging environment</t>
  </si>
  <si>
    <t>good atmosphere great teamwork challenging environment</t>
  </si>
  <si>
    <t>Good benefits, great colleagues, great balance work/life</t>
  </si>
  <si>
    <t>good benefits great colleagues great balance work life</t>
  </si>
  <si>
    <t>Great colleagues and good work balance. Large portfolio of products giving you the opportunity to work on very interesting data sets across various domains</t>
  </si>
  <si>
    <t>great colleagues and good work balance large portfolio of products giving you the opportunity to work on very interesting data sets across various domains</t>
  </si>
  <si>
    <t>Work from home lets you overlook the ineptitude of management</t>
  </si>
  <si>
    <t>work from home lets you overlook the ineptitude of management</t>
  </si>
  <si>
    <t>management, home</t>
  </si>
  <si>
    <t>Equal opportunity employer. Good to be in a Thomson Reuters Team</t>
  </si>
  <si>
    <t>equal opportunity employer good to be in a thomson reuters team</t>
  </si>
  <si>
    <t>Friendly environment and flexible hours</t>
  </si>
  <si>
    <t>friendly environment and flexible hours</t>
  </si>
  <si>
    <t>flexible, environment, hours</t>
  </si>
  <si>
    <t>Good, talented people lower down but certainly not in the higher ranks. You're not promoted based on your abilities at this company.</t>
  </si>
  <si>
    <t xml:space="preserve">good talented people lower down but certainly not in the higher ranks you re not promoted based on your abilities at this company </t>
  </si>
  <si>
    <t>Good working environment. Friendly co-workers.</t>
  </si>
  <si>
    <t xml:space="preserve">good working environment friendly co workers </t>
  </si>
  <si>
    <t>smart people, flexibility, good work life time balance</t>
  </si>
  <si>
    <t>smart people flexibility good work life time balance</t>
  </si>
  <si>
    <t>global news experience, challenging environment</t>
  </si>
  <si>
    <t>global news experience challenging environment</t>
  </si>
  <si>
    <t>Work life balance, good co-workers</t>
  </si>
  <si>
    <t>work life balance good co workers</t>
  </si>
  <si>
    <t>interesting support team work training and development projects research</t>
  </si>
  <si>
    <t>Good Work Life balance. Working from home option is given on a case by case basis. Very flexible managers</t>
  </si>
  <si>
    <t>good work life balance working from home option is given on a case by case basis very flexible managers</t>
  </si>
  <si>
    <t>Freedom to try different approaches People listen to your ideas here Seniors are easily approachable</t>
  </si>
  <si>
    <t>freedom to try different approaches people listen to your ideas here seniors are easily approachable</t>
  </si>
  <si>
    <t>Pay, work hours, culture and benefits</t>
  </si>
  <si>
    <t>pay work hours culture and benefits</t>
  </si>
  <si>
    <t>Good Team Excellent Benefits Flexible Office Hours</t>
  </si>
  <si>
    <t>good team excellent benefits flexible office hours</t>
  </si>
  <si>
    <t>Good work-life balance, friendly atmosphere, good employee benefits</t>
  </si>
  <si>
    <t>good work life balance friendly atmosphere good employee benefits</t>
  </si>
  <si>
    <t>they give you 3 weeks of paid vacation</t>
  </si>
  <si>
    <t>they give you weeks of paid vacation</t>
  </si>
  <si>
    <t>They have a lot of professional development workshops available to employees. The people are friendly and the location isn't bad.</t>
  </si>
  <si>
    <t xml:space="preserve">they have a lot of professional development workshops available to employees the people are friendly and the location isn t bad </t>
  </si>
  <si>
    <t>friendly, people</t>
  </si>
  <si>
    <t>TR is the industry leader in financial markets data and news and enjoys a solid reputation with its clients for service and integrity. The company generally strives to live up to its values and deal fairly with customers and staff.</t>
  </si>
  <si>
    <t xml:space="preserve">tr is the industry leader in financial markets data and news and enjoys a solid reputation with its clients for service and integrity the company generally strives to live up to its values and deal fairly with customers and staff </t>
  </si>
  <si>
    <t>work life balance,awesome place 2 work</t>
  </si>
  <si>
    <t>work life balance,awesome place work</t>
  </si>
  <si>
    <t>work life balance awesome place work</t>
  </si>
  <si>
    <t>less pressure, nice culture, job security</t>
  </si>
  <si>
    <t>less pressure nice culture job security</t>
  </si>
  <si>
    <t>Good benefits, smart and decent colleagues.</t>
  </si>
  <si>
    <t xml:space="preserve">good benefits smart and decent colleagues </t>
  </si>
  <si>
    <t>I really enjoyed working there and they're great people</t>
  </si>
  <si>
    <t>i really enjoyed working there and they re great people</t>
  </si>
  <si>
    <t>great, people, working</t>
  </si>
  <si>
    <t>Wonderful place to intern. Everyone was extremely helpful. They also have great work life balance.</t>
  </si>
  <si>
    <t xml:space="preserve">wonderful place to intern everyone was extremely helpful they also have great work life balance </t>
  </si>
  <si>
    <t>work life balance flexible timings cab allowance at hyd Good culture</t>
  </si>
  <si>
    <t>work life balance flexible timings cab allowance at hyd good culture</t>
  </si>
  <si>
    <t>work, culture, flexible, balance</t>
  </si>
  <si>
    <t>Great global company, training and carreer opportunities as well as good high level standards in business Fascinating business with great history</t>
  </si>
  <si>
    <t>great global company training and carreer opportunities as well as good high level standards in business fascinating business with great history</t>
  </si>
  <si>
    <t>Great people to work with. Everyone is very helpful</t>
  </si>
  <si>
    <t>great people to work with everyone is very helpful</t>
  </si>
  <si>
    <t xml:space="preserve"> personal and professional life balance flexible working hours work from home option nice leave policy exposure to latest technologies project dependent </t>
  </si>
  <si>
    <t>hours, balance, home, working</t>
  </si>
  <si>
    <t>Excellent infrastructure. Stable if in the right place. A lot of good people.</t>
  </si>
  <si>
    <t xml:space="preserve">excellent infrastructure stable if in the right place a lot of good people </t>
  </si>
  <si>
    <t>Good Work Life Balance. Good benefits</t>
  </si>
  <si>
    <t>good work life balance good benefits</t>
  </si>
  <si>
    <t>Big place so there's a lot of buffer for mistakes.</t>
  </si>
  <si>
    <t xml:space="preserve">big place so there s a lot of buffer for mistakes </t>
  </si>
  <si>
    <t>Benefits, stability, culture are all great</t>
  </si>
  <si>
    <t>benefits stability culture are all great</t>
  </si>
  <si>
    <t>Good people. Vast global footprint of offices. Significant opportunities due to dynamic and changing environment. Generally flexible workplace and policies.</t>
  </si>
  <si>
    <t xml:space="preserve">good people vast global footprint of offices significant opportunities due to dynamic and changing environment generally flexible workplace and policies </t>
  </si>
  <si>
    <t>Allow employees to be remote.</t>
  </si>
  <si>
    <t xml:space="preserve">allow employees to be remote </t>
  </si>
  <si>
    <t>well known brand lots' of nice people to work with excellent commission package for consistent performance exceptional benefits</t>
  </si>
  <si>
    <t>well known brand lots of nice people to work with excellent commission package for consistent performance exceptional benefits</t>
  </si>
  <si>
    <t>work life balance; few more annual leaves than usual</t>
  </si>
  <si>
    <t>work life balance few more annual leaves than usual</t>
  </si>
  <si>
    <t>Good company to work for, good benefits, life work balance, flexible working hours</t>
  </si>
  <si>
    <t>good company to work for good benefits life work balance flexible working hours</t>
  </si>
  <si>
    <t>flexible, company, work, hours, working</t>
  </si>
  <si>
    <t>The company is an advocate of work-life balance. Employees can take part in various organizations within the company whose activities are funded by the company. The company regularly reviews employee compensation and benefits to make sure that what they offer are still competitive in the market.</t>
  </si>
  <si>
    <t xml:space="preserve">the company is an advocate of work life balance employees can take part in various organizations within the company whose activities are funded by the company the company regularly reviews employee compensation and benefits to make sure that what they offer are still competitive in the market </t>
  </si>
  <si>
    <t>So far one of the best places that I have worked. Flexible working hours including work from home facility. There are very good managers and you can learn a lot on the job.</t>
  </si>
  <si>
    <t xml:space="preserve">so far one of the best places that i have worked flexible working hours including work from home facility there are very good managers and you can learn a lot on the job </t>
  </si>
  <si>
    <t>working flow is neat, work life balance</t>
  </si>
  <si>
    <t>working flow is neat work life balance</t>
  </si>
  <si>
    <t>work, balance, working</t>
  </si>
  <si>
    <t>Fair treatment of employees. Wide range of opportunities.</t>
  </si>
  <si>
    <t xml:space="preserve">fair treatment of employees wide range of opportunities </t>
  </si>
  <si>
    <t>Great atmosphere, people, office</t>
  </si>
  <si>
    <t>great atmosphere people office</t>
  </si>
  <si>
    <t>It's a nice company with good benefits and work experience. TR has a great culture with many talented people and an excellent working environment.</t>
  </si>
  <si>
    <t xml:space="preserve">it s a nice company with good benefits and work experience tr has a great culture with many talented people and an excellent working environment </t>
  </si>
  <si>
    <t>people, company, culture, talented, work, benefits, great, working</t>
  </si>
  <si>
    <t>TR is a very fast-paced company, the only constant at Bloomberg is change. We value innovation, we enourage people to step out of their comfort zone, take calculated risk, so long as you have the key stakeholders on board, it can be done right away - benefits of being a privately owned company! I worked at a couple of banks before joining Bloomberg, I've moved on to do different roles at Bloomberg within the lâ€¦</t>
  </si>
  <si>
    <t xml:space="preserve">tr is a very fast paced company the only constant at bloomberg is change we value innovation we enourage people to step out of their comfort zone take calculated risk so long as you have the key stakeholders on board it can be done right away benefits of being a privately owned company i worked at a couple of banks before joining bloomberg i ve moved on to do different roles at bloomberg within the l </t>
  </si>
  <si>
    <t>You hear innovation a lot but processes are antiquated</t>
  </si>
  <si>
    <t>you hear innovation a lot but processes are antiquated</t>
  </si>
  <si>
    <t>Health care options are nice; PTO's are also great - sick time can be used for vacation, which is added plus. Meeting new colleagues are also great.</t>
  </si>
  <si>
    <t xml:space="preserve">health care options are nice pto s are also great sick time can be used for vacation which is added plus meeting new colleagues are also great </t>
  </si>
  <si>
    <t>options, great</t>
  </si>
  <si>
    <t>nice for freshers at early stage</t>
  </si>
  <si>
    <t>work/life balance is good; the working environment and culture is great; the co-workers are really talented.</t>
  </si>
  <si>
    <t xml:space="preserve">work life balance is good the working environment and culture is great the co workers are really talented </t>
  </si>
  <si>
    <t>culture, environment, balance, working</t>
  </si>
  <si>
    <t>$$ can be made if in the right market</t>
  </si>
  <si>
    <t xml:space="preserve"> can be made if in the right market</t>
  </si>
  <si>
    <t>Good work life balance, good management and culture</t>
  </si>
  <si>
    <t>good work life balance good management and culture</t>
  </si>
  <si>
    <t>technology, infrastructure, network, global, change reuters</t>
  </si>
  <si>
    <t>technology infrastructure network global change reuters</t>
  </si>
  <si>
    <t>Position centrale historique de TR donnant Ã  l'entreprise un avantage concurrentiel unique. Tres bonnes conditions de travail, salaire, qualitÃ© des collaborateurs.</t>
  </si>
  <si>
    <t xml:space="preserve">position centrale historique de tr donnant Ã  l entreprise un avantage concurrentiel unique tres bonnes conditions de travail salaire qualitÃ© des collaborateurs </t>
  </si>
  <si>
    <t>Company has started focusing on the Web Development, so UI Developers and NodeJS Developers have scope to work here.</t>
  </si>
  <si>
    <t xml:space="preserve">company has started focusing on the web development so ui developers and nodejs developers have scope to work here </t>
  </si>
  <si>
    <t>Enjoyed working with co-workers. Nice employee functions which included free food &amp; beverages.</t>
  </si>
  <si>
    <t xml:space="preserve">enjoyed working with co workers nice employee functions which included free food beverages </t>
  </si>
  <si>
    <t>free, food, working</t>
  </si>
  <si>
    <t>Looking out for the future. Truly cares about it's customers.</t>
  </si>
  <si>
    <t xml:space="preserve">looking out for the future truly cares about it s customers </t>
  </si>
  <si>
    <t>Less pressure Decent amount of leaves Good package</t>
  </si>
  <si>
    <t>less pressure decent amount of leaves good package</t>
  </si>
  <si>
    <t>Highly ethical, cares about employee well-being and engagement</t>
  </si>
  <si>
    <t>highly ethical cares about employee well being and engagement</t>
  </si>
  <si>
    <t>Global Company, Multicultural, Business Trips</t>
  </si>
  <si>
    <t>global company multicultural business trips</t>
  </si>
  <si>
    <t>Software Development Process with Scrum and a big team , more than 90 co-works , good tech leaders and developers.</t>
  </si>
  <si>
    <t>Software Development Process with Scrum and a big team , more than co-works , good tech leaders and developers.</t>
  </si>
  <si>
    <t xml:space="preserve">software development process with scrum and a big team more than co works good tech leaders and developers </t>
  </si>
  <si>
    <t>At the time of my employment all Client Services Managers telecommuted, they had great benefits, and supported field agents well.</t>
  </si>
  <si>
    <t xml:space="preserve">at the time of my employment all client services managers telecommuted they had great benefits and supported field agents well </t>
  </si>
  <si>
    <t>good atmosphere in the office learning and developing skills (professional and personal) possibility to grow up inside the company (promotion)</t>
  </si>
  <si>
    <t xml:space="preserve">good atmosphere in the office learning and developing skills professional and personal possibility to grow up inside the company promotion </t>
  </si>
  <si>
    <t>Excellent work to life balance, good benefits, location, opportunity to move from entry-level to management &amp; great, intelligent people. Great place for some out of college or wanting to begin their editorial career.</t>
  </si>
  <si>
    <t xml:space="preserve">excellent work to life balance good benefits location opportunity to move from entry level to management great intelligent people great place for some out of college or wanting to begin their editorial career </t>
  </si>
  <si>
    <t>work, management, place</t>
  </si>
  <si>
    <t>Good work life balance regularly</t>
  </si>
  <si>
    <t>good work life balance regularly</t>
  </si>
  <si>
    <t>Good work life balance Relatively well paying for senior roles Paid vacations Flexibility to work from home when required Flexible work hours</t>
  </si>
  <si>
    <t>good work life balance relatively well paying for senior roles paid vacations flexibility to work from home when required flexible work hours</t>
  </si>
  <si>
    <t>balance, home, senior, work, hours</t>
  </si>
  <si>
    <t>Learn more, non hectic, good senior</t>
  </si>
  <si>
    <t>learn more non hectic good senior</t>
  </si>
  <si>
    <t>Large company with a multitude of groups collaborating together; global reach;</t>
  </si>
  <si>
    <t xml:space="preserve">large company with a multitude of groups collaborating together global reach </t>
  </si>
  <si>
    <t>Great work/life balance TR has a great reputation, good on your CV Hardest workers maybe not rewarded as they should be or recognised</t>
  </si>
  <si>
    <t>great work life balance tr has a great reputation good on your cv hardest workers maybe not rewarded as they should be or recognised</t>
  </si>
  <si>
    <t>Flex-time and work at home opportunities.</t>
  </si>
  <si>
    <t xml:space="preserve">flex time and work at home opportunities </t>
  </si>
  <si>
    <t>Decent benefits 3 week vacation plus floating holidays, 6 sick days and 2 volunteer days They do have random events which are nice, company picnic, toast to summer which includes some free beers or wine. Free ticket give aways to events you can win once every 12 months Maternity leave. 12 weeks for women and 2 for men, paid.</t>
  </si>
  <si>
    <t>Decent benefits week vacation plus floating holidays, sick days and volunteer days They do have random events which are nice, company picnic, toast to summer which includes some free beers or wine. Free ticket give aways to events you can win once every months Maternity leave. weeks for women and for men, paid.</t>
  </si>
  <si>
    <t xml:space="preserve">decent benefits week vacation plus floating holidays sick days and volunteer days they do have random events which are nice company picnic toast to summer which includes some free beers or wine free ticket give aways to events you can win once every months maternity leave weeks for women and for men paid </t>
  </si>
  <si>
    <t>company, free, benefits</t>
  </si>
  <si>
    <t>The work environment was both comfortable and professional.</t>
  </si>
  <si>
    <t xml:space="preserve">the work environment was both comfortable and professional </t>
  </si>
  <si>
    <t>Important work, convenient location, nice campus amenities</t>
  </si>
  <si>
    <t>important work convenient location nice campus amenities</t>
  </si>
  <si>
    <t>This is the best place to work esp. as a fresher, I joined this organization as a fresher and get to know of corporate culture (work pressure, outing, day-out, etc). Very good leave policy. Many benefits for employees</t>
  </si>
  <si>
    <t>this is the best place to work esp as a fresher i joined this organization as a fresher and get to know of corporate culture work pressure outing day out etc very good leave policy many benefits for employees</t>
  </si>
  <si>
    <t>culture, work, place, benefits</t>
  </si>
  <si>
    <t>The Job is quite stable. The company provides comfortable working environment. Snacks and shuttle buses were provided.</t>
  </si>
  <si>
    <t xml:space="preserve">the job is quite stable the company provides comfortable working environment snacks and shuttle buses were provided </t>
  </si>
  <si>
    <t>Empresa em constante evoluÃ§Ã£o e acompanhando a necessidade dos clientes de forma acertiva. Boas remuneraÃ§Ãµes variÃ¡veis e possibilidade de muitas vendas.</t>
  </si>
  <si>
    <t xml:space="preserve">empresa em constante evoluÃ§Ã£o e acompanhando a necessidade dos clientes de forma acertiva boas remuneraÃ§Ãµes variÃ¡veis e possibilidade de muitas vendas </t>
  </si>
  <si>
    <t>Excellent Flexibility. Nice Co-Workers. Good Compensation</t>
  </si>
  <si>
    <t>excellent flexibility nice co workers good compensation</t>
  </si>
  <si>
    <t>There was a lot of work and people were very friendly</t>
  </si>
  <si>
    <t>there was a lot of work and people were very friendly</t>
  </si>
  <si>
    <t>Pretty well compensated for the area.</t>
  </si>
  <si>
    <t xml:space="preserve">pretty well compensated for the area </t>
  </si>
  <si>
    <t>Work life balance, friendly people.</t>
  </si>
  <si>
    <t xml:space="preserve">work life balance friendly people </t>
  </si>
  <si>
    <t>Very flexible working environment so your work life balance is much better than other similar employers. Everyone is keen to get the job done.</t>
  </si>
  <si>
    <t xml:space="preserve">very flexible working environment so your work life balance is much better than other similar employers everyone is keen to get the job done </t>
  </si>
  <si>
    <t>flexible, balance, work, environment, working</t>
  </si>
  <si>
    <t>Big company Opportunities Decent benefits Looking for turnaround</t>
  </si>
  <si>
    <t>big company opportunities decent benefits looking for turnaround</t>
  </si>
  <si>
    <t>Great culture and nice people.</t>
  </si>
  <si>
    <t xml:space="preserve">great culture and nice people </t>
  </si>
  <si>
    <t>allow for remote employment depending on the position; attract very large and complex projects based on reputation</t>
  </si>
  <si>
    <t>allow for remote employment depending on the position attract very large and complex projects based on reputation</t>
  </si>
  <si>
    <t>Great product and services and support.</t>
  </si>
  <si>
    <t xml:space="preserve">great product and services and support </t>
  </si>
  <si>
    <t>&gt; Good Work Life Balance &gt; Multiple internal growth opportunities, sometimes as a result of Org changes</t>
  </si>
  <si>
    <t xml:space="preserve"> good work life balance multiple internal growth opportunities sometimes as a result of org changes</t>
  </si>
  <si>
    <t>Diverse Culture, open door policy</t>
  </si>
  <si>
    <t>diverse culture open door policy</t>
  </si>
  <si>
    <t>Work from home policy's are great</t>
  </si>
  <si>
    <t>work from home policy s are great</t>
  </si>
  <si>
    <t>great, home</t>
  </si>
  <si>
    <t>Good colleagues depending upon department. Good flexibility and work life balance. Decent benefits - medical, dental and vision + 401k. Work can be interesting at times. Nice campus with good lunch option + Caribou on site</t>
  </si>
  <si>
    <t>Good colleagues depending upon department. Good flexibility and work life balance. Decent benefits - medical, dental and vision + k. Work can be interesting at times. Nice campus with good lunch option + Caribou on site</t>
  </si>
  <si>
    <t>good colleagues depending upon department good flexibility and work life balance decent benefits medical dental and vision k work can be interesting at times nice campus with good lunch option caribou on site</t>
  </si>
  <si>
    <t>Excellent office, coworkers, and compensation. The work-life balance is wonderful and the immense opportunities to work on projects that peak your interest is truly exceptional in an internship experience.</t>
  </si>
  <si>
    <t xml:space="preserve">excellent office coworkers and compensation the work life balance is wonderful and the immense opportunities to work on projects that peak your interest is truly exceptional in an internship experience </t>
  </si>
  <si>
    <t>Work life balance Good management Friendly co-worker</t>
  </si>
  <si>
    <t>work life balance good management friendly co worker</t>
  </si>
  <si>
    <t>There were a lot of really good people from around the world to work with</t>
  </si>
  <si>
    <t>there were a lot of really good people from around the world to work with</t>
  </si>
  <si>
    <t>Attractive pay so far; nice building</t>
  </si>
  <si>
    <t>attractive pay so far nice building</t>
  </si>
  <si>
    <t>The tech graduate programme was a great path for exploring roles in technology and gaining a wider perspective of the organisation. There are some really good people I enjoyed working with and there are opportunities to learn a lot.</t>
  </si>
  <si>
    <t xml:space="preserve">the tech graduate programme was a great path for exploring roles in technology and gaining a wider perspective of the organisation there are some really good people i enjoyed working with and there are opportunities to learn a lot </t>
  </si>
  <si>
    <t xml:space="preserve"> stretch opportunities due to headcount challenges some promising new technologies some areas of company are growing friendly helpful co workers lots of amenities on campus my first manager was excellent and supportive</t>
  </si>
  <si>
    <t>less work pressure ,good manager</t>
  </si>
  <si>
    <t>less work pressure good manager</t>
  </si>
  <si>
    <t>Benefits are good, base pay is reasonable when starting out, fun activities around the office.</t>
  </si>
  <si>
    <t xml:space="preserve">benefits are good base pay is reasonable when starting out fun activities around the office </t>
  </si>
  <si>
    <t>Pay is decent, benefits are good, work life balance was acceptable. Take advantage of stock purchasing options! Great perks with discounts on other things.</t>
  </si>
  <si>
    <t xml:space="preserve">pay is decent benefits are good work life balance was acceptable take advantage of stock purchasing options great perks with discounts on other things </t>
  </si>
  <si>
    <t>stock, work, balance, benefits</t>
  </si>
  <si>
    <t>Great benefits, very family friendly.</t>
  </si>
  <si>
    <t xml:space="preserve">great benefits very family friendly </t>
  </si>
  <si>
    <t>Good people, Pretty good work/life balance</t>
  </si>
  <si>
    <t>good people pretty good work life balance</t>
  </si>
  <si>
    <t>I worked at Reuters Software (Thailand) in Dealing team. The workspace and environment were great. Annual party and team outing. Nice people, my colleagues were very supportive and helpful.</t>
  </si>
  <si>
    <t xml:space="preserve">i worked at reuters software thailand in dealing team the workspace and environment were great annual party and team outing nice people my colleagues were very supportive and helpful </t>
  </si>
  <si>
    <t>Work culture is good, so is the work life balance.</t>
  </si>
  <si>
    <t xml:space="preserve">work culture is good so is the work life balance </t>
  </si>
  <si>
    <t>Thomson Reuters really invests in their employees. It's a global company with so many opportunities.</t>
  </si>
  <si>
    <t xml:space="preserve">thomson reuters really invests in their employees it s a global company with so many opportunities </t>
  </si>
  <si>
    <t>Great Technology opportunities if you are ready to embrace it</t>
  </si>
  <si>
    <t>great technology opportunities if you are ready to embrace it</t>
  </si>
  <si>
    <t>SalÃ¡rios pagos em dia, bom plano de saÃºde e benefÃ­cios compatÃ­veis com o mercado, bom ambiente de trabalho, incentivo para aprender novas tecnologias e inglÃªs.</t>
  </si>
  <si>
    <t xml:space="preserve">salÃ¡rios pagos em dia bom plano de saÃºde e benefÃ­cios compatÃ­veis com o mercado bom ambiente de trabalho incentivo para aprender novas tecnologias e inglÃªs </t>
  </si>
  <si>
    <t>Best Employee Friendly company. Policies, Vacation time are good and benefit the employees.flexible working hours. Unlimited work from home with required approvals from your managers.</t>
  </si>
  <si>
    <t xml:space="preserve">best employee friendly company policies vacation time are good and benefit the employees flexible working hours unlimited work from home with required approvals from your managers </t>
  </si>
  <si>
    <t>Work life balance, no work pressure</t>
  </si>
  <si>
    <t>work life balance no work pressure</t>
  </si>
  <si>
    <t xml:space="preserve"> there are a lot of collaborative resources hr is very responsive nice amenities in philadelphia office</t>
  </si>
  <si>
    <t>many benefits provided, development opportunities for graduates</t>
  </si>
  <si>
    <t>many benefits provided development opportunities for graduates</t>
  </si>
  <si>
    <t>Traditional company with all regular perks.</t>
  </si>
  <si>
    <t xml:space="preserve">traditional company with all regular perks </t>
  </si>
  <si>
    <t>Empresa grande, reconhecida fora do Brasil, aqui mesmo Ã© bastante discutÃ­vel. Paga em dia, e para completar a quantidade de caracteres aqui, vou acrescentar, alguns dias tem fruta e ginÃ¡stica laboral, somente estes pontos positivos.</t>
  </si>
  <si>
    <t xml:space="preserve">empresa grande reconhecida fora do brasil aqui mesmo Ã© bastante discutÃ­vel paga em dia e para completar a quantidade de caracteres aqui vou acrescentar alguns dias tem fruta e ginÃ¡stica laboral somente estes pontos positivos </t>
  </si>
  <si>
    <t>Flexible timings is one of the best here in my concern</t>
  </si>
  <si>
    <t>flexible timings is one of the best here in my concern</t>
  </si>
  <si>
    <t>Very stable and mature company Good benefits</t>
  </si>
  <si>
    <t>very stable and mature company good benefits</t>
  </si>
  <si>
    <t>amazing group of people to work with, everyone has a lot of great ideas</t>
  </si>
  <si>
    <t>amazing group of people to work with everyone has a lot of great ideas</t>
  </si>
  <si>
    <t>Excellent employer, good benefits, good opportunity</t>
  </si>
  <si>
    <t>excellent employer good benefits good opportunity</t>
  </si>
  <si>
    <t>Great work environment Good Salaries and benefits</t>
  </si>
  <si>
    <t>great work environment good salaries and benefits</t>
  </si>
  <si>
    <t>Stable company with strong work/life balance</t>
  </si>
  <si>
    <t>stable company with strong work life balance</t>
  </si>
  <si>
    <t>1.Work Life Balance and Good work environment.</t>
  </si>
  <si>
    <t>.Work Life Balance and Good work environment.</t>
  </si>
  <si>
    <t xml:space="preserve"> work life balance and good work environment </t>
  </si>
  <si>
    <t>Good pay. Excellent facilities. Plenty of opportunity for deputations</t>
  </si>
  <si>
    <t>good pay excellent facilities plenty of opportunity for deputations</t>
  </si>
  <si>
    <t>Thomson Reuters can have good work-life balance, but it depends on the manager.</t>
  </si>
  <si>
    <t xml:space="preserve">thomson reuters can have good work life balance but it depends on the manager </t>
  </si>
  <si>
    <t>Flexible- work from home option is terrific. Great colleagues, and I am also lucky to have a great manager.</t>
  </si>
  <si>
    <t xml:space="preserve">flexible work from home option is terrific great colleagues and i am also lucky to have a great manager </t>
  </si>
  <si>
    <t>Thomson Reuters has very talented people and an excellent working environment.</t>
  </si>
  <si>
    <t xml:space="preserve">thomson reuters has very talented people and an excellent working environment </t>
  </si>
  <si>
    <t>Cutting edge technology and projects Product based company Excellient career growth opportunities Good work/life balance</t>
  </si>
  <si>
    <t>cutting edge technology and projects product based company excellient career growth opportunities good work life balance</t>
  </si>
  <si>
    <t>balance, edge, company</t>
  </si>
  <si>
    <t>TÃ©lÃ©travail, environnement multiculturel trÃ¨s ouvert, professionels compÃ©tents, bonne ambiance</t>
  </si>
  <si>
    <t>tÃ©lÃ©travail environnement multiculturel trÃ¨s ouvert professionels compÃ©tents bonne ambiance</t>
  </si>
  <si>
    <t>It is definitely a teamwork environment and everyone is always willing to help! Individuals are encouraged to share their ideas.</t>
  </si>
  <si>
    <t xml:space="preserve">it is definitely a teamwork environment and everyone is always willing to help individuals are encouraged to share their ideas </t>
  </si>
  <si>
    <t xml:space="preserve"> flexible working hours work life balance friendly and supportive colleagues superiors good working culture good employee benefits e g miscellaneous expenses claims time off and plenty of annual leaves </t>
  </si>
  <si>
    <t>balance, culture, benefits, hours, working</t>
  </si>
  <si>
    <t>Nice environment to work. Good management.</t>
  </si>
  <si>
    <t xml:space="preserve">nice environment to work good management </t>
  </si>
  <si>
    <t>Smart and intelligent people to work with</t>
  </si>
  <si>
    <t>smart and intelligent people to work with</t>
  </si>
  <si>
    <t>Work life balance. Compensation Brand Name Hikes Cultural Activities</t>
  </si>
  <si>
    <t>work life balance compensation brand name hikes cultural activities</t>
  </si>
  <si>
    <t>Good Pay Very Good Colleagues and work environment Transparency in Selection process</t>
  </si>
  <si>
    <t>good pay very good colleagues and work environment transparency in selection process</t>
  </si>
  <si>
    <t>Excellent work life balance Provides good trainings to both managers and employees Gives international opportunities Excellent work atmosphere Great benefits</t>
  </si>
  <si>
    <t>excellent work life balance provides good trainings to both managers and employees gives international opportunities excellent work atmosphere great benefits</t>
  </si>
  <si>
    <t>Constantly Changing Environment with good challenges.</t>
  </si>
  <si>
    <t xml:space="preserve">constantly changing environment with good challenges </t>
  </si>
  <si>
    <t>Great place to work and perfect work life balance</t>
  </si>
  <si>
    <t>great place to work and perfect work life balance</t>
  </si>
  <si>
    <t>I worked in this organization for 7 years and work environment was very good. Facility was very good, infrastructure was also very good</t>
  </si>
  <si>
    <t>I worked in this organization for years and work environment was very good. Facility was very good, infrastructure was also very good</t>
  </si>
  <si>
    <t>i worked in this organization for years and work environment was very good facility was very good infrastructure was also very good</t>
  </si>
  <si>
    <t>Big company with a lot of relocation opportunities</t>
  </si>
  <si>
    <t>big company with a lot of relocation opportunities</t>
  </si>
  <si>
    <t>Work life balance, career progression, learning and development</t>
  </si>
  <si>
    <t>work life balance career progression learning and development</t>
  </si>
  <si>
    <t>The benefits are amazing, especially their HMO which could be extended to two dependents. The office culture is playful yet professional. There will be a number of events that would help with your personal growth. The company really goes beyond their way to make the environment engaging and well-balanced by catering to your needs and interests.</t>
  </si>
  <si>
    <t xml:space="preserve">the benefits are amazing especially their hmo which could be extended to two dependents the office culture is playful yet professional there will be a number of events that would help with your personal growth the company really goes beyond their way to make the environment engaging and well balanced by catering to your needs and interests </t>
  </si>
  <si>
    <t>culture, company, environment, benefits</t>
  </si>
  <si>
    <t xml:space="preserve"> a great diversity of people a great work life balance if you are based out of nyc great location in the heart of time square great technical infrastructure to learn and grow if you are a go getter get opportunities are available </t>
  </si>
  <si>
    <t>Excellent work life balance. Good Team collobration. Best Management structure. Settlers company.</t>
  </si>
  <si>
    <t xml:space="preserve">excellent work life balance good team collobration best management structure settlers company </t>
  </si>
  <si>
    <t>great people, great culture, fair pay</t>
  </si>
  <si>
    <t>great people great culture fair pay</t>
  </si>
  <si>
    <t>The pay and benefits are still pretty good although starting to fall below market average. In some parts of the company there are still interesting things to do.</t>
  </si>
  <si>
    <t xml:space="preserve">the pay and benefits are still pretty good although starting to fall below market average in some parts of the company there are still interesting things to do </t>
  </si>
  <si>
    <t>company, pay, benefits</t>
  </si>
  <si>
    <t>Flexible timings, WFH option, good peers, nice work environment, less work pressure</t>
  </si>
  <si>
    <t>flexible timings wfh option good peers nice work environment less work pressure</t>
  </si>
  <si>
    <t>Strong team Good teamwork Fun at work</t>
  </si>
  <si>
    <t>strong team good teamwork fun at work</t>
  </si>
  <si>
    <t>good comapny. many facilities, good compensation, work life balance, prime lcoation</t>
  </si>
  <si>
    <t>good comapny many facilities good compensation work life balance prime lcoation</t>
  </si>
  <si>
    <t>Good balance between work and private life.</t>
  </si>
  <si>
    <t xml:space="preserve">good balance between work and private life </t>
  </si>
  <si>
    <t>It is quite flexible. Good number of annual leaves and we can carry forward up to 15 leaves.</t>
  </si>
  <si>
    <t>It is quite flexible. Good number of annual leaves and we can carry forward up to leaves.</t>
  </si>
  <si>
    <t xml:space="preserve">it is quite flexible good number of annual leaves and we can carry forward up to leaves </t>
  </si>
  <si>
    <t>It is a place where one gets to learn how things work professionally. Wonderful MNC work environment. Each employee is clear about their roles and responsibilities as the HR team works hard enough to get things through. Fringe benefits are good.</t>
  </si>
  <si>
    <t xml:space="preserve">it is a place where one gets to learn how things work professionally wonderful mnc work environment each employee is clear about their roles and responsibilities as the hr team works hard enough to get things through fringe benefits are good </t>
  </si>
  <si>
    <t>Flexible schedules, appreciative of their employees, you can take on as much of a challenge as you want, they hire hard working friendly people. I have found that even their high level executives are really approachable. They also have a lot of events, like those related to health and fitness, that bring people from different divisions together and make it fun to work for them.</t>
  </si>
  <si>
    <t xml:space="preserve">flexible schedules appreciative of their employees you can take on as much of a challenge as you want they hire hard working friendly people i have found that even their high level executives are really approachable they also have a lot of events like those related to health and fitness that bring people from different divisions together and make it fun to work for them </t>
  </si>
  <si>
    <t>friendly, people, work, health, working</t>
  </si>
  <si>
    <t>Get to use to latest technology as the tech stack (decided by upper management) keeps changing often</t>
  </si>
  <si>
    <t>get to use to latest technology as the tech stack decided by upper management keeps changing often</t>
  </si>
  <si>
    <t>DÃ©couverte approfondie des mÃ©tiers de chacun, Equipe trÃ¨s patiente qui adore son mÃ©tier ambiance de start-up</t>
  </si>
  <si>
    <t>dÃ©couverte approfondie des mÃ©tiers de chacun equipe trÃ¨s patiente qui adore son mÃ©tier ambiance de start up</t>
  </si>
  <si>
    <t>A complete work life balance environment.</t>
  </si>
  <si>
    <t xml:space="preserve">a complete work life balance environment </t>
  </si>
  <si>
    <t>Reputable company, fair pay, industry leader</t>
  </si>
  <si>
    <t>reputable company fair pay industry leader</t>
  </si>
  <si>
    <t>A empresa tem excelentes benefÃ­cios, Ã³timas instalaÃ§Ãµes, participaÃ§Ã£o nos lucros, aulas de inglÃªs. Esta localizada em um lugar de fÃ¡cil acesso. Possui flexibilidade com horÃ¡rio.</t>
  </si>
  <si>
    <t xml:space="preserve">a empresa tem excelentes benefÃ­cios Ã³timas instalaÃ§Ãµes participaÃ§Ã£o nos lucros aulas de inglÃªs esta localizada em um lugar de fÃ¡cil acesso possui flexibilidade com horÃ¡rio </t>
  </si>
  <si>
    <t>Good benefits, good work-life balance. Large complex has many amenities on campus including health center, free aerobics classes, and wide variety of cafeteria options.</t>
  </si>
  <si>
    <t xml:space="preserve">good benefits good work life balance large complex has many amenities on campus including health center free aerobics classes and wide variety of cafeteria options </t>
  </si>
  <si>
    <t>free, health</t>
  </si>
  <si>
    <t>Good work culture. you can balance both work and personal life</t>
  </si>
  <si>
    <t>good work culture you can balance both work and personal life</t>
  </si>
  <si>
    <t>Once you're hired, you got to be content with the role assigned, there are no opportunities to diverge to other areas.</t>
  </si>
  <si>
    <t xml:space="preserve">once you re hired you got to be content with the role assigned there are no opportunities to diverge to other areas </t>
  </si>
  <si>
    <t>Good company when your young and starting out.. benefits are good,</t>
  </si>
  <si>
    <t xml:space="preserve">good company when your young and starting out benefits are good </t>
  </si>
  <si>
    <t>Have the opportunity to work with a ton of extremely smart individuals from all across the world. Benefits and pay are competitive along with other opportunities like working from home is a huge bonus.</t>
  </si>
  <si>
    <t xml:space="preserve">have the opportunity to work with a ton of extremely smart individuals from all across the world benefits and pay are competitive along with other opportunities like working from home is a huge bonus </t>
  </si>
  <si>
    <t>smart, pay, home, work, working</t>
  </si>
  <si>
    <t>Empresa com muitas Oportunidades de crescimento, e em expansÃ£o, porÃ©m como toda multinacional, requer um certo esforÃ§o e que o funcionario aguente pressÃ£o.</t>
  </si>
  <si>
    <t xml:space="preserve">empresa com muitas oportunidades de crescimento e em expansÃ£o porÃ©m como toda multinacional requer um certo esforÃ§o e que o funcionario aguente pressÃ£o </t>
  </si>
  <si>
    <t>- Good team work - Good relationship between any positions - Responsible for mistakes together - Flexible working time usually 9am-6pm</t>
  </si>
  <si>
    <t xml:space="preserve"> good team work good relationship between any positions responsible for mistakes together flexible working time usually am pm</t>
  </si>
  <si>
    <t>Global Brand and the one of the largest data technology companies in the world. We are in the conversation because the brand is recognizable. One of the most trusted news brands in the world.</t>
  </si>
  <si>
    <t xml:space="preserve">global brand and the one of the largest data technology companies in the world we are in the conversation because the brand is recognizable one of the most trusted news brands in the world </t>
  </si>
  <si>
    <t>Great work culture, work-life balance is good</t>
  </si>
  <si>
    <t>great work culture work life balance is good</t>
  </si>
  <si>
    <t>dynamic fast growing you can learn a lot</t>
  </si>
  <si>
    <t>It's a huge place (If you are looking at working in Eagan, MN). There are over 5000 employees at this particular location so there are multiple departments. The Pros would be, good pay. I did get college tuition reimbursement while I was there.</t>
  </si>
  <si>
    <t>It's a huge place (If you are looking at working in Eagan, MN). There are over employees at this particular location so there are multiple departments. The Pros would be, good pay. I did get college tuition reimbursement while I was there.</t>
  </si>
  <si>
    <t xml:space="preserve">it s a huge place if you are looking at working in eagan mn there are over employees at this particular location so there are multiple departments the pros would be good pay i did get college tuition reimbursement while i was there </t>
  </si>
  <si>
    <t>place, working</t>
  </si>
  <si>
    <t>Has great workers that are helpful!</t>
  </si>
  <si>
    <t xml:space="preserve">has great workers that are helpful </t>
  </si>
  <si>
    <t>Work-life Balance is very good in this company</t>
  </si>
  <si>
    <t>work life balance is very good in this company</t>
  </si>
  <si>
    <t>Benefits are good: 401k, stock options.</t>
  </si>
  <si>
    <t>Benefits are good: k, stock options.</t>
  </si>
  <si>
    <t xml:space="preserve">benefits are good k stock options </t>
  </si>
  <si>
    <t>stock</t>
  </si>
  <si>
    <t>Company has real commitment to work life balance. If you work a few hours late, my manager often gives compensation time. Can't speak for all managers though. Pace is very relaxed.</t>
  </si>
  <si>
    <t xml:space="preserve">company has real commitment to work life balance if you work a few hours late my manager often gives compensation time can t speak for all managers though pace is very relaxed </t>
  </si>
  <si>
    <t>compensation, work, hours</t>
  </si>
  <si>
    <t>Been there 9+ years in various roles and teams all revolving around marketing. Good work life balance. Good enterprise tools.</t>
  </si>
  <si>
    <t>Been there + years in various roles and teams all revolving around marketing. Good work life balance. Good enterprise tools.</t>
  </si>
  <si>
    <t xml:space="preserve">been there years in various roles and teams all revolving around marketing good work life balance good enterprise tools </t>
  </si>
  <si>
    <t>Nice company to work and have a good work-life balance. Also lot of career Opportunities to move from one role to another.</t>
  </si>
  <si>
    <t xml:space="preserve">nice company to work and have a good work life balance also lot of career opportunities to move from one role to another </t>
  </si>
  <si>
    <t>Ease of access to office, relaxed working environment - most of the time anyway</t>
  </si>
  <si>
    <t>ease of access to office relaxed working environment most of the time anyway</t>
  </si>
  <si>
    <t>Higher Management very helpful Great coordination between client and consultant</t>
  </si>
  <si>
    <t>higher management very helpful great coordination between client and consultant</t>
  </si>
  <si>
    <t>- International environment - Well-know company -&gt; good place to build up CV - Many days of annual leave - Suitable for fresh graduated students who have no experience</t>
  </si>
  <si>
    <t xml:space="preserve"> international environment well know company good place to build up cv many days of annual leave suitable for fresh graduated students who have no experience</t>
  </si>
  <si>
    <t>environment, place, company</t>
  </si>
  <si>
    <t>Great people who really care - good range of experience to be gained in the right places</t>
  </si>
  <si>
    <t>great people who really care good range of experience to be gained in the right places</t>
  </si>
  <si>
    <t>Great offices in Canary Wharf; good benefits; work from home; pension plan; child-care vouchers; laptop &amp; mobile smart phone; interesting co-workers.</t>
  </si>
  <si>
    <t xml:space="preserve">great offices in canary wharf good benefits work from home pension plan child care vouchers laptop mobile smart phone interesting co workers </t>
  </si>
  <si>
    <t>Great friends If you have a boss that advocates for you, you'll get plenty of learning opportunities Working in a global environment</t>
  </si>
  <si>
    <t>great friends if you have a boss that advocates for you you ll get plenty of learning opportunities working in a global environment</t>
  </si>
  <si>
    <t>Mostly good work life balance, and some talented and nice people.</t>
  </si>
  <si>
    <t xml:space="preserve">mostly good work life balance and some talented and nice people </t>
  </si>
  <si>
    <t>work, talented</t>
  </si>
  <si>
    <t>Flexible with hours of work</t>
  </si>
  <si>
    <t>flexible with hours of work</t>
  </si>
  <si>
    <t>Possibility to work on several projects</t>
  </si>
  <si>
    <t>possibility to work on several projects</t>
  </si>
  <si>
    <t>Standard benefits and decent work life balance.</t>
  </si>
  <si>
    <t xml:space="preserve">standard benefits and decent work life balance </t>
  </si>
  <si>
    <t>Thomson Reuters is a great place to work, has good benefits, great colleagues, and provides people with a career path to help them progress.</t>
  </si>
  <si>
    <t xml:space="preserve">thomson reuters is a great place to work has good benefits great colleagues and provides people with a career path to help them progress </t>
  </si>
  <si>
    <t>Balanced environment to work in and very clearly defined work place policies. Lot of opportunities to grow.</t>
  </si>
  <si>
    <t xml:space="preserve">balanced environment to work in and very clearly defined work place policies lot of opportunities to grow </t>
  </si>
  <si>
    <t>Empresa enorme, se puede conocer a muchas personas</t>
  </si>
  <si>
    <t>empresa enorme se puede conocer a muchas personas</t>
  </si>
  <si>
    <t>Not sure if there were any, not for me at least, and I refuse to just make something up for the sake of filling out the online form here. Glassdoor should have a better design for entering content like this.</t>
  </si>
  <si>
    <t xml:space="preserve">not sure if there were any not for me at least and i refuse to just make something up for the sake of filling out the online form here glassdoor should have a better design for entering content like this </t>
  </si>
  <si>
    <t>Fantastic atmosphere at the office, plenty of things to get involved in, really helpful colleagues who are willing to answer any questions. I have been exposed to very interesting problems to solve and you do contribute for a real ongoing projects which is fantastic !</t>
  </si>
  <si>
    <t xml:space="preserve">fantastic atmosphere at the office plenty of things to get involved in really helpful colleagues who are willing to answer any questions i have been exposed to very interesting problems to solve and you do contribute for a real ongoing projects which is fantastic </t>
  </si>
  <si>
    <t>Work-life balance, Flexible work timing, lively work environment, knowledgeable experience for those who are more keen to learn and improve their writing/reading skills and Many more...</t>
  </si>
  <si>
    <t xml:space="preserve">work life balance flexible work timing lively work environment knowledgeable experience for those who are more keen to learn and improve their writing reading skills and many more </t>
  </si>
  <si>
    <t>Great place to work. I was able to manage professional and personal life with proper balance. Great opportunity to learn new things.</t>
  </si>
  <si>
    <t xml:space="preserve">great place to work i was able to manage professional and personal life with proper balance great opportunity to learn new things </t>
  </si>
  <si>
    <t>Great work life balance Great maternity leave</t>
  </si>
  <si>
    <t>great work life balance great maternity leave</t>
  </si>
  <si>
    <t>Great opportunities globally, from division to division</t>
  </si>
  <si>
    <t>great opportunities globally from division to division</t>
  </si>
  <si>
    <t>Great campus, casual work environment. Lots of opportunities to grow, lots of ways to get involved.</t>
  </si>
  <si>
    <t xml:space="preserve">great campus casual work environment lots of opportunities to grow lots of ways to get involved </t>
  </si>
  <si>
    <t>The company is huge, several different business units allow one to develop a wide and long career. Working environment is great and people here do like to help each other.</t>
  </si>
  <si>
    <t xml:space="preserve">the company is huge several different business units allow one to develop a wide and long career working environment is great and people here do like to help each other </t>
  </si>
  <si>
    <t>great, company, environment, people</t>
  </si>
  <si>
    <t>In my experience, TR (Thomson Reuters) does a great job of hiring smart people. I was fortunate enough to work in a small, close-knit group where I learned a lot.</t>
  </si>
  <si>
    <t xml:space="preserve">in my experience tr thomson reuters does a great job of hiring smart people i was fortunate enough to work in a small close knit group where i learned a lot </t>
  </si>
  <si>
    <t>smart, work, great</t>
  </si>
  <si>
    <t xml:space="preserve"> great working environment young crowd decent starting pay for a graduate fresher great place for work life balance</t>
  </si>
  <si>
    <t>balance, place, pay, environment, working</t>
  </si>
  <si>
    <t>The focus on highlighting under reported issues around the world.</t>
  </si>
  <si>
    <t xml:space="preserve">the focus on highlighting under reported issues around the world </t>
  </si>
  <si>
    <t>The managers are very corrupt and vindictive The human resources is a joke. The company is very racist and cares more about who goes out drinking than who does work</t>
  </si>
  <si>
    <t>the managers are very corrupt and vindictive the human resources is a joke the company is very racist and cares more about who goes out drinking than who does work</t>
  </si>
  <si>
    <t>Gaining experience to move on to another company</t>
  </si>
  <si>
    <t>gaining experience to move on to another company</t>
  </si>
  <si>
    <t>Nice options for lunch onsite.</t>
  </si>
  <si>
    <t xml:space="preserve">nice options for lunch onsite </t>
  </si>
  <si>
    <t>options</t>
  </si>
  <si>
    <t>Good work life balance .. wfh option available for long term in emergency situation</t>
  </si>
  <si>
    <t>good work life balance wfh option available for long term in emergency situation</t>
  </si>
  <si>
    <t>Its good to work with Thomson reuters as there will be flexible hours. i.e shifts</t>
  </si>
  <si>
    <t>its good to work with thomson reuters as there will be flexible hours i e shifts</t>
  </si>
  <si>
    <t>Good benefits work life balance</t>
  </si>
  <si>
    <t>good benefits work life balance</t>
  </si>
  <si>
    <t>Respeita horÃ¡rio, ambiente bom e pagamentos sem problemas. Consegue-se aprender bastante e aproveitar para estudar. Consegue-se ter uma vida com qualidade.</t>
  </si>
  <si>
    <t xml:space="preserve">respeita horÃ¡rio ambiente bom e pagamentos sem problemas consegue se aprender bastante e aproveitar para estudar consegue se ter uma vida com qualidade </t>
  </si>
  <si>
    <t>Big company with deep pockets</t>
  </si>
  <si>
    <t>big company with deep pockets</t>
  </si>
  <si>
    <t>there are lots of different and interesting data contents and projects to work on and people are very smart</t>
  </si>
  <si>
    <t>Working in teams. Learning new things, learning about litigation across the Globe, interacting with Clients and colleagues at different locations.</t>
  </si>
  <si>
    <t xml:space="preserve">working in teams learning new things learning about litigation across the globe interacting with clients and colleagues at different locations </t>
  </si>
  <si>
    <t>As a field employee, you work from home with the ability to work in an office in metropolitan areas. You have a lot of autonomy to manage your territory as long as you are hitting your numbers and goals.</t>
  </si>
  <si>
    <t xml:space="preserve">as a field employee you work from home with the ability to work in an office in metropolitan areas you have a lot of autonomy to manage your territory as long as you are hitting your numbers and goals </t>
  </si>
  <si>
    <t>nice working environment, friendly people</t>
  </si>
  <si>
    <t>nice working environment friendly people</t>
  </si>
  <si>
    <t>friendly, people, working</t>
  </si>
  <si>
    <t>Good people, work/life balance, career development opportunities, challenging problems, cutting edge technology, facilities, strong and stable.</t>
  </si>
  <si>
    <t xml:space="preserve">good people work life balance career development opportunities challenging problems cutting edge technology facilities strong and stable </t>
  </si>
  <si>
    <t>Work-life balance is good, depending on the location/team there are still few places and teams in which you can grow as a professional...</t>
  </si>
  <si>
    <t xml:space="preserve">work life balance is good depending on the location team there are still few places and teams in which you can grow as a professional </t>
  </si>
  <si>
    <t>Friendly managers, work life balance and Good salary.</t>
  </si>
  <si>
    <t xml:space="preserve">friendly managers work life balance and good salary </t>
  </si>
  <si>
    <t>Comfortable environment with positive outlook. Good people and opportunities for advancement.</t>
  </si>
  <si>
    <t xml:space="preserve">comfortable environment with positive outlook good people and opportunities for advancement </t>
  </si>
  <si>
    <t>Contracting in the company was well organised.</t>
  </si>
  <si>
    <t xml:space="preserve">contracting in the company was well organised </t>
  </si>
  <si>
    <t>very good work condition, flexible work time, suitable salary and annual leave holidays. travel global sometimes. company provide training plan.</t>
  </si>
  <si>
    <t xml:space="preserve">very good work condition flexible work time suitable salary and annual leave holidays travel global sometimes company provide training plan </t>
  </si>
  <si>
    <t>work, salary, flexible, company</t>
  </si>
  <si>
    <t>Great people, excellent managers and good learning opportunities. Excellent work life balance. Good benefits</t>
  </si>
  <si>
    <t>great people excellent managers and good learning opportunities excellent work life balance good benefits</t>
  </si>
  <si>
    <t>Strong collegiality among editorial staff, despite cutbacks in recent years. By and large has maintained high editorial standards of objectivity and accuracy, and has produced some excellent long-form investigative pieces.</t>
  </si>
  <si>
    <t xml:space="preserve">strong collegiality among editorial staff despite cutbacks in recent years by and large has maintained high editorial standards of objectivity and accuracy and has produced some excellent long form investigative pieces </t>
  </si>
  <si>
    <t>nothing much about this waste company..its just a kpo..no gud thing about it</t>
  </si>
  <si>
    <t>nothing much about this waste company its just a kpo no gud thing about it</t>
  </si>
  <si>
    <t>Great benefits, employee centric company</t>
  </si>
  <si>
    <t>great benefits employee centric company</t>
  </si>
  <si>
    <t>I would say this company is one of the best place to work for compared to any other companies here in India. Great culture and good work life balance. Compensation and benefits are par with other companies in the market. You can be updated with the latest technologies if you are eager to learn and keep yourself updated.</t>
  </si>
  <si>
    <t xml:space="preserve">i would say this company is one of the best place to work for compared to any other companies here in india great culture and good work life balance compensation and benefits are par with other companies in the market you can be updated with the latest technologies if you are eager to learn and keep yourself updated </t>
  </si>
  <si>
    <t>place, company, culture, work, benefits</t>
  </si>
  <si>
    <t>nice place. good people. multicultural. Nice in general.</t>
  </si>
  <si>
    <t xml:space="preserve">nice place good people multicultural nice in general </t>
  </si>
  <si>
    <t>Best in Business Best in Personal life balance</t>
  </si>
  <si>
    <t>best in business best in personal life balance</t>
  </si>
  <si>
    <t>Good Work Life Balance Work From Home Option</t>
  </si>
  <si>
    <t>good work life balance work from home option</t>
  </si>
  <si>
    <t>Good managers Friendly environment Good company to work</t>
  </si>
  <si>
    <t>good managers friendly environment good company to work</t>
  </si>
  <si>
    <t>Work Life Balance is bad No proper manager More of a like a school it is in few teams. Late comers should take half day :p</t>
  </si>
  <si>
    <t>work life balance is bad no proper manager more of a like a school it is in few teams late comers should take half day p</t>
  </si>
  <si>
    <t>Good work life balance, Lot of opportunities to switch the profile within the company, First 2 years Salary review every 6 months based on performance for freshers, Recently Market correction of salary was done</t>
  </si>
  <si>
    <t>Good work life balance, Lot of opportunities to switch the profile within the company, First years Salary review every months based on performance for freshers, Recently Market correction of salary was done</t>
  </si>
  <si>
    <t>good work life balance lot of opportunities to switch the profile within the company first years salary review every months based on performance for freshers recently market correction of salary was done</t>
  </si>
  <si>
    <t>The hours were very relaxed. I was able to get off time in the summer to go on vacation. The food was also solid.</t>
  </si>
  <si>
    <t xml:space="preserve">the hours were very relaxed i was able to get off time in the summer to go on vacation the food was also solid </t>
  </si>
  <si>
    <t>hours, food</t>
  </si>
  <si>
    <t>It is a professional company</t>
  </si>
  <si>
    <t>it is a professional company</t>
  </si>
  <si>
    <t>It is 14 continuous days of paternity leave in India (which includes sat,sun). In general 2 work weeks off. Which is better than Cisco but stands no where in front of Juniper's 4 months of paternity off.</t>
  </si>
  <si>
    <t>It is continuous days of paternity leave in India (which includes sat,sun). In general work weeks off. Which is better than Cisco but stands no where in front of Juniper's months of paternity off.</t>
  </si>
  <si>
    <t xml:space="preserve">it is continuous days of paternity leave in india which includes sat sun in general work weeks off which is better than cisco but stands no where in front of juniper s months of paternity off </t>
  </si>
  <si>
    <t>VR, Plano de saÃºde, Plano odontolÃ³gico, LÃ­der Mundial no segmento, globalizada, pessoas inteligentes, mas com uma lideranÃ§a fraca no meu setor.</t>
  </si>
  <si>
    <t xml:space="preserve">vr plano de saÃºde plano odontolÃ³gico lÃ­der mundial no segmento globalizada pessoas inteligentes mas com uma lideranÃ§a fraca no meu setor </t>
  </si>
  <si>
    <t>company culture is amazing, they hold 'fun' events for employees like the 'office Olympics' and have contests and invest in your interpersonal communication skills.</t>
  </si>
  <si>
    <t xml:space="preserve">company culture is amazing they hold fun events for employees like the office olympics and have contests and invest in your interpersonal communication skills </t>
  </si>
  <si>
    <t>Good pay, lots of freedom.</t>
  </si>
  <si>
    <t xml:space="preserve">good pay lots of freedom </t>
  </si>
  <si>
    <t>Professional environment make you feel great when stay in office. Benefit is great compare to other company in same segment.</t>
  </si>
  <si>
    <t xml:space="preserve">professional environment make you feel great when stay in office benefit is great compare to other company in same segment </t>
  </si>
  <si>
    <t>great, environment, company</t>
  </si>
  <si>
    <t>Work-life balance environment, good employees, competent benefits</t>
  </si>
  <si>
    <t>work life balance environment good employees competent benefits</t>
  </si>
  <si>
    <t>Work/Life balance is great. Early Fridays off is awesome.</t>
  </si>
  <si>
    <t xml:space="preserve">work life balance is great early fridays off is awesome </t>
  </si>
  <si>
    <t>Calibre of people Interesting work and opportunities to work globally Life balance Highly flexible working practices</t>
  </si>
  <si>
    <t>calibre of people interesting work and opportunities to work globally life balance highly flexible working practices</t>
  </si>
  <si>
    <t>flexible, balance, people, work, working</t>
  </si>
  <si>
    <t>industry leader with large platform to explore</t>
  </si>
  <si>
    <t>Good salary and good life-work balance. People is kind.</t>
  </si>
  <si>
    <t xml:space="preserve">good salary and good life work balance people is kind </t>
  </si>
  <si>
    <t>They have some of the best products in the industry. Health care and benefits are really good as well. They serve a mature market with very loyal customers.</t>
  </si>
  <si>
    <t xml:space="preserve">they have some of the best products in the industry health care and benefits are really good as well they serve a mature market with very loyal customers </t>
  </si>
  <si>
    <t>Got to work on some really cool projects. Had access to infinite finance data. Really smart people to learn from. Great work from home policy.</t>
  </si>
  <si>
    <t xml:space="preserve">got to work on some really cool projects had access to infinite finance data really smart people to learn from great work from home policy </t>
  </si>
  <si>
    <t>home, smart, work, people</t>
  </si>
  <si>
    <t>Laid back but work taken seriously. competent and friendly people</t>
  </si>
  <si>
    <t>laid back but work taken seriously competent and friendly people</t>
  </si>
  <si>
    <t>Best place to work &amp; Culture and diversity</t>
  </si>
  <si>
    <t>best place to work culture and diversity</t>
  </si>
  <si>
    <t>flexible company to work for</t>
  </si>
  <si>
    <t>work, flexible, company</t>
  </si>
  <si>
    <t>Great company to work for. Many opportunities to excel.</t>
  </si>
  <si>
    <t xml:space="preserve">great company to work for many opportunities to excel </t>
  </si>
  <si>
    <t>its a very good comapany</t>
  </si>
  <si>
    <t>Thomson Reuters is one of the best company which provide good facility and opportunity to grow inside the company</t>
  </si>
  <si>
    <t>thomson reuters is one of the best company which provide good facility and opportunity to grow inside the company</t>
  </si>
  <si>
    <t>The pay was decent. Free coffee, nice co-workers, mentors. Sales oriented.</t>
  </si>
  <si>
    <t xml:space="preserve">the pay was decent free coffee nice co workers mentors sales oriented </t>
  </si>
  <si>
    <t>Everyone you run into at Thomson wants you to succeed, regardless of their department. The entire environment of Thomson Reuters is extremely cultured and gives every person (in my experience) a very "homey" feel, even in a workplace where hard work is absolutely valued.</t>
  </si>
  <si>
    <t xml:space="preserve">everyone you run into at thomson wants you to succeed regardless of their department the entire environment of thomson reuters is extremely cultured and gives every person in my experience a very homey feel even in a workplace where hard work is absolutely valued </t>
  </si>
  <si>
    <t>good company to work for, great benefits</t>
  </si>
  <si>
    <t>good company to work for great benefits</t>
  </si>
  <si>
    <t>great, work, benefits, company</t>
  </si>
  <si>
    <t>Flexible company to work with</t>
  </si>
  <si>
    <t>flexible company to work with</t>
  </si>
  <si>
    <t>The people are great as is the general atmosphere of the organisation. Real opportunity to contribute and progress your career. Brilliant location and work/life balance.</t>
  </si>
  <si>
    <t xml:space="preserve">the people are great as is the general atmosphere of the organisation real opportunity to contribute and progress your career brilliant location and work life balance </t>
  </si>
  <si>
    <t>The company has a strong history and footprint in the Legal industry. The primary product is used by many law firms in the United States of America and several locations world-wide.</t>
  </si>
  <si>
    <t xml:space="preserve">the company has a strong history and footprint in the legal industry the primary product is used by many law firms in the united states of america and several locations world wide </t>
  </si>
  <si>
    <t>Good Team Gives preferaance to employee personal life</t>
  </si>
  <si>
    <t>good team gives preferaance to employee personal life</t>
  </si>
  <si>
    <t>Good life balance Good salary Awesome employees perks</t>
  </si>
  <si>
    <t>good life balance good salary awesome employees perks</t>
  </si>
  <si>
    <t>Great people. Impressive Market data technology</t>
  </si>
  <si>
    <t>great people impressive market data technology</t>
  </si>
  <si>
    <t>Great work life, no work pressure, free cabs service</t>
  </si>
  <si>
    <t>great work life no work pressure free cabs service</t>
  </si>
  <si>
    <t>friendly people, flexible schedule, no pressure</t>
  </si>
  <si>
    <t>friendly people flexible schedule no pressure</t>
  </si>
  <si>
    <t>pressure, flexible, friendly</t>
  </si>
  <si>
    <t>Lots of data to work with. Good benefits and amenities on site.</t>
  </si>
  <si>
    <t xml:space="preserve">lots of data to work with good benefits and amenities on site </t>
  </si>
  <si>
    <t>Large Organization, work with people all over the world. Work and life balance. People are easy to work with</t>
  </si>
  <si>
    <t>large organization work with people all over the world work and life balance people are easy to work with</t>
  </si>
  <si>
    <t>Big organization that offer fair benefit; work and life balance</t>
  </si>
  <si>
    <t>big organization that offer fair benefit work and life balance</t>
  </si>
  <si>
    <t>Great work culture, Great people</t>
  </si>
  <si>
    <t>great work culture great people</t>
  </si>
  <si>
    <t>Lots of positive energy, great exposure, true multinational culture</t>
  </si>
  <si>
    <t>lots of positive energy great exposure true multinational culture</t>
  </si>
  <si>
    <t>great place to work at</t>
  </si>
  <si>
    <t>lots of facilities for womens. cabs are available, good food ....</t>
  </si>
  <si>
    <t xml:space="preserve">lots of facilities for womens cabs are available good food </t>
  </si>
  <si>
    <t>food</t>
  </si>
  <si>
    <t>Good, nice people as colleagues in Penang office. Informal environment where you can have a nice talk with your boss like you do with a friend. Flexible, especially for working hours - no penalties for coming to work at 9.30 instead of 9.00 am, you just need to stay until 6.30 pm to compensate it. Quite a good work-life balance during normal, non-busy period.</t>
  </si>
  <si>
    <t>Good, nice people as colleagues in Penang office. Informal environment where you can have a nice talk with your boss like you do with a friend. Flexible, especially for working hours - no penalties for coming to work at . instead of . am, you just need to stay until . pm to compensate it. Quite a good work-life balance during normal, non-busy period.</t>
  </si>
  <si>
    <t xml:space="preserve">good nice people as colleagues in penang office informal environment where you can have a nice talk with your boss like you do with a friend flexible especially for working hours no penalties for coming to work at instead of am you just need to stay until pm to compensate it quite a good work life balance during normal non busy period </t>
  </si>
  <si>
    <t>balance, people, work, hours, environment, working</t>
  </si>
  <si>
    <t xml:space="preserve"> good work life balance no pressure at work good exposure to technology</t>
  </si>
  <si>
    <t>pressure, work, balance</t>
  </si>
  <si>
    <t>Working from a home office has a lot of perks, especially if you have a family or would like the ability to take 4 day weekends (working with your remote internet connection while traveling on a Monday / Friday). The company offers a ton of training and the people are really supportive. Management has an "old school" mentality, and they do not function like a more modern day tech company.</t>
  </si>
  <si>
    <t>Working from a home office has a lot of perks, especially if you have a family or would like the ability to take day weekends (working with your remote internet connection while traveling on a Monday / Friday). The company offers a ton of training and the people are really supportive. Management has an "old school" mentality, and they do not function like a more modern day tech company.</t>
  </si>
  <si>
    <t xml:space="preserve">working from a home office has a lot of perks especially if you have a family or would like the ability to take day weekends working with your remote internet connection while traveling on a monday friday the company offers a ton of training and the people are really supportive management has an old school mentality and they do not function like a more modern day tech company </t>
  </si>
  <si>
    <t>home, company, people</t>
  </si>
  <si>
    <t>Excellent Cultural integration Challenging problems to deal with Good managers</t>
  </si>
  <si>
    <t>excellent cultural integration challenging problems to deal with good managers</t>
  </si>
  <si>
    <t>the employees are very helpful</t>
  </si>
  <si>
    <t>one of the best company</t>
  </si>
  <si>
    <t>Great Fortune 500 company with many benefits, a great culture and management that has a vested interest in seeing you develop and grow professionally.</t>
  </si>
  <si>
    <t>Great Fortune company with many benefits, a great culture and management that has a vested interest in seeing you develop and grow professionally.</t>
  </si>
  <si>
    <t xml:space="preserve">great fortune company with many benefits a great culture and management that has a vested interest in seeing you develop and grow professionally </t>
  </si>
  <si>
    <t>great, culture, management, company</t>
  </si>
  <si>
    <t>Progressive, focused, great values, inclusive</t>
  </si>
  <si>
    <t>progressive focused great values inclusive</t>
  </si>
  <si>
    <t>Location, location, location, location, location.</t>
  </si>
  <si>
    <t xml:space="preserve">location location location location location </t>
  </si>
  <si>
    <t>Normal pros nothing special: 1. Good work life balance. 2. Timings are not counted . 3. Transportation till main check points to catch public transport. 4. Activities through out the year.</t>
  </si>
  <si>
    <t>Normal pros nothing special: . Good work life balance. . Timings are not counted . . Transportation till main check points to catch public transport. . Activities through out the year.</t>
  </si>
  <si>
    <t xml:space="preserve">normal pros nothing special good work life balance timings are not counted transportation till main check points to catch public transport activities through out the year </t>
  </si>
  <si>
    <t>Great access to data and journalism</t>
  </si>
  <si>
    <t>great access to data and journalism</t>
  </si>
  <si>
    <t>Friendly environment, flexible in nature.</t>
  </si>
  <si>
    <t xml:space="preserve">friendly environment flexible in nature </t>
  </si>
  <si>
    <t>Good working environment Reasonable work infrastructure</t>
  </si>
  <si>
    <t>good working environment reasonable work infrastructure</t>
  </si>
  <si>
    <t>Big brand name to work for! The company provides good work-life balance. Most of the work locations are fantastic.</t>
  </si>
  <si>
    <t xml:space="preserve">big brand name to work for the company provides good work life balance most of the work locations are fantastic </t>
  </si>
  <si>
    <t>Best work life balance - superb HR policies - steady hike - almost 10% per year</t>
  </si>
  <si>
    <t>Best work life balance - superb HR policies - steady hike - almost % per year</t>
  </si>
  <si>
    <t>best work life balance superb hr policies steady hike almost per year</t>
  </si>
  <si>
    <t>Best place to work in</t>
  </si>
  <si>
    <t>best place to work in</t>
  </si>
  <si>
    <t>Very good work environment</t>
  </si>
  <si>
    <t>very good work environment</t>
  </si>
  <si>
    <t>Great to work as a journalist for a big news organisation Smart people lower down the ladder (somehow the idiots rise to the top)</t>
  </si>
  <si>
    <t xml:space="preserve">great to work as a journalist for a big news organisation smart people lower down the ladder somehow the idiots rise to the top </t>
  </si>
  <si>
    <t>Great benefits, big company, ability to move jobs</t>
  </si>
  <si>
    <t>great benefits big company ability to move jobs</t>
  </si>
  <si>
    <t>Good place to work new process in business</t>
  </si>
  <si>
    <t>good place to work new process in business</t>
  </si>
  <si>
    <t>Carswell offers a relaxed work environment with the opportunity to work from home. The half-day Fridays are a great perk. I would recommend working at Carswell if this is your first corporate job or someone needing a very flexible schedule.</t>
  </si>
  <si>
    <t xml:space="preserve">carswell offers a relaxed work environment with the opportunity to work from home the half day fridays are a great perk i would recommend working at carswell if this is your first corporate job or someone needing a very flexible schedule </t>
  </si>
  <si>
    <t>flexible, work, environment, great, working</t>
  </si>
  <si>
    <t>Plenty of opportunity to move around</t>
  </si>
  <si>
    <t>plenty of opportunity to move around</t>
  </si>
  <si>
    <t>Wonderful people, smart, dedicated. Great place to work since growth is possible.</t>
  </si>
  <si>
    <t xml:space="preserve">wonderful people smart dedicated great place to work since growth is possible </t>
  </si>
  <si>
    <t>The Hoboken office is definitely the coolest of the NYC metro offices. It's in a beautiful location and the atmosphere is much more laid back then the Time Square Office. The Tax&amp; Accounting business is a growth business which allows for great opportunities and success.</t>
  </si>
  <si>
    <t xml:space="preserve">the hoboken office is definitely the coolest of the nyc metro offices it s in a beautiful location and the atmosphere is much more laid back then the time square office the tax accounting business is a growth business which allows for great opportunities and success </t>
  </si>
  <si>
    <t>Loved working here. Great place and great products.</t>
  </si>
  <si>
    <t xml:space="preserve">loved working here great place and great products </t>
  </si>
  <si>
    <t>You run your own business. Great training. Lists of resources to help you succeed. Market leader. Great selling environment.</t>
  </si>
  <si>
    <t xml:space="preserve">you run your own business great training lists of resources to help you succeed market leader great selling environment </t>
  </si>
  <si>
    <t>Variety of work and benefits</t>
  </si>
  <si>
    <t>variety of work and benefits</t>
  </si>
  <si>
    <t>Some of the best reasons to work at Thomson Reuters were their diverse employees across the multi-national spectrum, who collaborate in a professional manner. There were often new opportunities to learn new skills, whether in support or project roles.</t>
  </si>
  <si>
    <t xml:space="preserve">some of the best reasons to work at thomson reuters were their diverse employees across the multi national spectrum who collaborate in a professional manner there were often new opportunities to learn new skills whether in support or project roles </t>
  </si>
  <si>
    <t>Will have Good Technical growth.</t>
  </si>
  <si>
    <t xml:space="preserve">will have good technical growth </t>
  </si>
  <si>
    <t>Great work culture which focuses on employees life/work balance.</t>
  </si>
  <si>
    <t xml:space="preserve">great work culture which focuses on employees life work balance </t>
  </si>
  <si>
    <t>Culture, collaboration: great place to work at Work / life balance: flexible hours Training and development: a lot of options available Responsibilities, if you're up for it Benefits Talented management team</t>
  </si>
  <si>
    <t>culture collaboration great place to work at work life balance flexible hours training and development a lot of options available responsibilities if you re up for it benefits talented management team</t>
  </si>
  <si>
    <t>flexible, place, management, options, work, hours, great</t>
  </si>
  <si>
    <t>good pay no dress code cool management</t>
  </si>
  <si>
    <t>Location of the office is in a nice section of Boston.</t>
  </si>
  <si>
    <t xml:space="preserve">location of the office is in a nice section of boston </t>
  </si>
  <si>
    <t>Smart Company with global reach and excellent products</t>
  </si>
  <si>
    <t>smart company with global reach and excellent products</t>
  </si>
  <si>
    <t>Great Commission, Great People, Good work life balance</t>
  </si>
  <si>
    <t>great commission great people good work life balance</t>
  </si>
  <si>
    <t>very good employer and love to work their again</t>
  </si>
  <si>
    <t>A global, ethically conscious and well diversified</t>
  </si>
  <si>
    <t>a global ethically conscious and well diversified</t>
  </si>
  <si>
    <t>Good spot to work, great management and direction, really enjoyed my time here. Fairly lenient work hours.</t>
  </si>
  <si>
    <t xml:space="preserve">good spot to work great management and direction really enjoyed my time here fairly lenient work hours </t>
  </si>
  <si>
    <t>Work from home flexibility is great</t>
  </si>
  <si>
    <t>work from home flexibility is great</t>
  </si>
  <si>
    <t>Flexible timing, good work life balance, Good manager.</t>
  </si>
  <si>
    <t xml:space="preserve">flexible timing good work life balance good manager </t>
  </si>
  <si>
    <t>new technologies, agile, challenging, work felxibility</t>
  </si>
  <si>
    <t>new technologies agile challenging work felxibility</t>
  </si>
  <si>
    <t>Great work life balance and a management structure that will help you understand your role better.</t>
  </si>
  <si>
    <t xml:space="preserve">great work life balance and a management structure that will help you understand your role better </t>
  </si>
  <si>
    <t>A lot of good people work, or should I say, worked at Thomson Reuters.</t>
  </si>
  <si>
    <t xml:space="preserve">a lot of good people work or should i say worked at thomson reuters </t>
  </si>
  <si>
    <t>Coworkers are very nice and cool.</t>
  </si>
  <si>
    <t xml:space="preserve">coworkers are very nice and cool </t>
  </si>
  <si>
    <t>Flexible schedule for working part time during grad school.</t>
  </si>
  <si>
    <t xml:space="preserve">flexible schedule for working part time during grad school </t>
  </si>
  <si>
    <t>Good working Private life culture</t>
  </si>
  <si>
    <t>good working private life culture</t>
  </si>
  <si>
    <t>Good culture which is relaxed and the salespeople are left to their own devices to hit their targets. There isn't much pressure and underperformers aren't sacked.</t>
  </si>
  <si>
    <t xml:space="preserve">good culture which is relaxed and the salespeople are left to their own devices to hit their targets there isn t much pressure and underperformers aren t sacked </t>
  </si>
  <si>
    <t>culture, pressure</t>
  </si>
  <si>
    <t>Cool work environment, nice people.</t>
  </si>
  <si>
    <t xml:space="preserve">cool work environment nice people </t>
  </si>
  <si>
    <t>Work life balance is encouraged and the company pushes to be creative and innovative.</t>
  </si>
  <si>
    <t xml:space="preserve">work life balance is encouraged and the company pushes to be creative and innovative </t>
  </si>
  <si>
    <t>Excellent benefits and working spaces. Work was challenging and interesting-many different projects, clients, initiatives. Some great people to work with.</t>
  </si>
  <si>
    <t xml:space="preserve">excellent benefits and working spaces work was challenging and interesting many different projects clients initiatives some great people to work with </t>
  </si>
  <si>
    <t>people, work, benefits, great, working</t>
  </si>
  <si>
    <t>Worked for many years at Carswell, had an excellent and approachable President. Great benefits and very flexible hours (corporate office, not at the plant located at Bartley).</t>
  </si>
  <si>
    <t xml:space="preserve">worked for many years at carswell had an excellent and approachable president great benefits and very flexible hours corporate office not at the plant located at bartley </t>
  </si>
  <si>
    <t>hours, flexible, benefits</t>
  </si>
  <si>
    <t>Great company and good Mgmt</t>
  </si>
  <si>
    <t>great company and good mgmt</t>
  </si>
  <si>
    <t>Very Friendly environment and No Work Pressure. Fixed shift timings, which helps to balance personal and professional life. No stretching.</t>
  </si>
  <si>
    <t xml:space="preserve">very friendly environment and no work pressure fixed shift timings which helps to balance personal and professional life no stretching </t>
  </si>
  <si>
    <t>Culture is great. Great flexible hours. Campus is great in Eagan, MN. Great people. Always coming out with new products to sell to keep tenure sales reps engaged. Great product development teams to make relevant products to law firms. Great advancement opportunities.</t>
  </si>
  <si>
    <t xml:space="preserve">culture is great great flexible hours campus is great in eagan mn great people always coming out with new products to sell to keep tenure sales reps engaged great product development teams to make relevant products to law firms great advancement opportunities </t>
  </si>
  <si>
    <t>Good company culture, competitive salary, fantastic benefits. More easy going culture than many of the banks and other financial institutions.</t>
  </si>
  <si>
    <t xml:space="preserve">good company culture competitive salary fantastic benefits more easy going culture than many of the banks and other financial institutions </t>
  </si>
  <si>
    <t>Put alot of money into new technologies. There are a lot of other positions available once you get your foot in the door.</t>
  </si>
  <si>
    <t xml:space="preserve">put alot of money into new technologies there are a lot of other positions available once you get your foot in the door </t>
  </si>
  <si>
    <t>I worked at Thomson Reuters Life Sciences until 2015, innovative company.</t>
  </si>
  <si>
    <t>I worked at Thomson Reuters Life Sciences until , innovative company.</t>
  </si>
  <si>
    <t xml:space="preserve">i worked at thomson reuters life sciences until innovative company </t>
  </si>
  <si>
    <t>Oportunidades, compaÃ±eros de trabajo, estabilidad, multicultural, global</t>
  </si>
  <si>
    <t>oportunidades compaÃ±eros de trabajo estabilidad multicultural global</t>
  </si>
  <si>
    <t>Company does try to do the right thing for their customers. The size of the company also presents some stability.</t>
  </si>
  <si>
    <t xml:space="preserve">company does try to do the right thing for their customers the size of the company also presents some stability </t>
  </si>
  <si>
    <t>Great work atmosphere and a positive work culture. Introduction to lot of new technologies with great scope of learning. Good work life balance</t>
  </si>
  <si>
    <t>great work atmosphere and a positive work culture introduction to lot of new technologies with great scope of learning good work life balance</t>
  </si>
  <si>
    <t>Working environment is awesome. Managers are approachable. They are flexible in terms of holidays and overall if u want u would definitely get a great exposure</t>
  </si>
  <si>
    <t>working environment is awesome managers are approachable they are flexible in terms of holidays and overall if u want u would definitely get a great exposure</t>
  </si>
  <si>
    <t>flexible, environment, great</t>
  </si>
  <si>
    <t>Very good work culture, flexible timings, Good people to work with</t>
  </si>
  <si>
    <t>very good work culture flexible timings good people to work with</t>
  </si>
  <si>
    <t>Work life balance was great.</t>
  </si>
  <si>
    <t xml:space="preserve">work life balance was great </t>
  </si>
  <si>
    <t>Nice, smart people, team focused, and opportunities to get promoted.</t>
  </si>
  <si>
    <t xml:space="preserve">nice smart people team focused and opportunities to get promoted </t>
  </si>
  <si>
    <t>Flexible working hours Great opportunity to learn new skills and knowledge</t>
  </si>
  <si>
    <t>flexible working hours great opportunity to learn new skills and knowledge</t>
  </si>
  <si>
    <t>Great assets and IP Excellent talent Truly global company</t>
  </si>
  <si>
    <t>great assets and ip excellent talent truly global company</t>
  </si>
  <si>
    <t>Good team, good talented people, although most of them (on my team) were remote, so that provided it's own set of challenges.</t>
  </si>
  <si>
    <t xml:space="preserve">good team good talented people although most of them on my team were remote so that provided it s own set of challenges </t>
  </si>
  <si>
    <t>best work atmosphere,we can learn new technologies</t>
  </si>
  <si>
    <t>best work atmosphere we can learn new technologies</t>
  </si>
  <si>
    <t>good benefits package and comisson</t>
  </si>
  <si>
    <t>Schedule is fixed. Great company to work with</t>
  </si>
  <si>
    <t>schedule is fixed great company to work with</t>
  </si>
  <si>
    <t>Wide range of resources Lots of opportunity to develop high quality product/solution provider</t>
  </si>
  <si>
    <t>wide range of resources lots of opportunity to develop high quality product solution provider</t>
  </si>
  <si>
    <t>Diverse, Lots of Opportunity for those willing to work for them, Good work/life balance</t>
  </si>
  <si>
    <t>diverse lots of opportunity for those willing to work for them good work life balance</t>
  </si>
  <si>
    <t>Very nice work environment. Lots of learning opportunity.</t>
  </si>
  <si>
    <t xml:space="preserve">very nice work environment lots of learning opportunity </t>
  </si>
  <si>
    <t>Stable business, Great values and people, Very flexible, relaxed culture</t>
  </si>
  <si>
    <t>stable business great values and people very flexible relaxed culture</t>
  </si>
  <si>
    <t>Empresa atravesando una gran transformaciÃ³n, colocando al consumidor en el centro. Multinacional con un fuerte nivel de trato humano. En algunos aspectos es muy familiar. Lidera la mayorÃ­a de lÃ­neas de negocio.</t>
  </si>
  <si>
    <t xml:space="preserve">empresa atravesando una gran transformaciÃ³n colocando al consumidor en el centro multinacional con un fuerte nivel de trato humano en algunos aspectos es muy familiar lidera la mayorÃ­a de lÃ­neas de negocio </t>
  </si>
  <si>
    <t>A good company to work for</t>
  </si>
  <si>
    <t>a good company to work for</t>
  </si>
  <si>
    <t>Great work life balance Good work culture</t>
  </si>
  <si>
    <t>great work life balance good work culture</t>
  </si>
  <si>
    <t xml:space="preserve"> great working atmosphere one of the best benefits in thailand nice colleagues encourage innovation</t>
  </si>
  <si>
    <t>Family friendly. Colleagues are easy to work with, smart and hardworking.</t>
  </si>
  <si>
    <t xml:space="preserve">family friendly colleagues are easy to work with smart and hardworking </t>
  </si>
  <si>
    <t>Employee Friendly, great HR policies, work life balance</t>
  </si>
  <si>
    <t>employee friendly great hr policies work life balance</t>
  </si>
  <si>
    <t>Great company to work for. Feels like a community. Challenging work.</t>
  </si>
  <si>
    <t xml:space="preserve">great company to work for feels like a community challenging work </t>
  </si>
  <si>
    <t>Excellent place to work, employee friendly with excellent culture and values.</t>
  </si>
  <si>
    <t xml:space="preserve">excellent place to work employee friendly with excellent culture and values </t>
  </si>
  <si>
    <t>culture, friendly, place</t>
  </si>
  <si>
    <t>the work culture is good</t>
  </si>
  <si>
    <t>Thomson Reuters is working hard to change the culture and break down barriers, foster an environment of empowerment and collaboration. There are some great people who work at Thomson Reuters.</t>
  </si>
  <si>
    <t xml:space="preserve">thomson reuters is working hard to change the culture and break down barriers foster an environment of empowerment and collaboration there are some great people who work at thomson reuters </t>
  </si>
  <si>
    <t>people, culture, work, environment, great, working</t>
  </si>
  <si>
    <t>Good Company, Flexible, Best pay and nice pace to work</t>
  </si>
  <si>
    <t>good company flexible best pay and nice pace to work</t>
  </si>
  <si>
    <t>Good work life balance and good culture</t>
  </si>
  <si>
    <t>good work life balance and good culture</t>
  </si>
  <si>
    <t>A empresa oferece muitos benefÃ­cios como plano de saÃºde, odontolÃ³gico, seguro de vida, PLR, horÃ¡rio flexÃ­vel, pagamentos caem certinho no dia.</t>
  </si>
  <si>
    <t xml:space="preserve">a empresa oferece muitos benefÃ­cios como plano de saÃºde odontolÃ³gico seguro de vida plr horÃ¡rio flexÃ­vel pagamentos caem certinho no dia </t>
  </si>
  <si>
    <t>Salary - good base + commission many opportunities for advancement Tuition Benefits</t>
  </si>
  <si>
    <t>salary good base commission many opportunities for advancement tuition benefits</t>
  </si>
  <si>
    <t xml:space="preserve"> excellent work culture brand recognition across the world career tracks and good employee review processes</t>
  </si>
  <si>
    <t>Work-Life Balance is superb and working environment too.</t>
  </si>
  <si>
    <t xml:space="preserve">work life balance is superb and working environment too </t>
  </si>
  <si>
    <t>Learning curve Work life Balance Cab pick and drop Good managers Employee friendly Good hikes</t>
  </si>
  <si>
    <t>learning curve work life balance cab pick and drop good managers employee friendly good hikes</t>
  </si>
  <si>
    <t>Work life balance stable environment good people</t>
  </si>
  <si>
    <t>work life balance stable environment good people</t>
  </si>
  <si>
    <t>environment, balance, people</t>
  </si>
  <si>
    <t>Large corporation with many opportunities to switch between business units.</t>
  </si>
  <si>
    <t xml:space="preserve">large corporation with many opportunities to switch between business units </t>
  </si>
  <si>
    <t>Good colleagues when you're working with them one-on-one.</t>
  </si>
  <si>
    <t xml:space="preserve">good colleagues when you re working with them one on one </t>
  </si>
  <si>
    <t>Work Life balance is great. Healthy mature environtment.</t>
  </si>
  <si>
    <t xml:space="preserve">work life balance is great healthy mature environtment </t>
  </si>
  <si>
    <t>Everyone is friendly and managers are flexible</t>
  </si>
  <si>
    <t>everyone is friendly and managers are flexible</t>
  </si>
  <si>
    <t>flexible, friendly</t>
  </si>
  <si>
    <t>Good work Life balance , Good learning opportunity.</t>
  </si>
  <si>
    <t xml:space="preserve">good work life balance good learning opportunity </t>
  </si>
  <si>
    <t>Very good and warm people. Lots of learning on different systems</t>
  </si>
  <si>
    <t>very good and warm people lots of learning on different systems</t>
  </si>
  <si>
    <t>dress code: sÃ£o informais e nÃ£o incomodam nisso, para consultores nÃ£o pegam no pÃ© com a questÃ£o de horÃ¡rios e tem um ambiente legal entre os consultores</t>
  </si>
  <si>
    <t>dress code sÃ£o informais e nÃ£o incomodam nisso para consultores nÃ£o pegam no pÃ© com a questÃ£o de horÃ¡rios e tem um ambiente legal entre os consultores</t>
  </si>
  <si>
    <t>Great people, good products.</t>
  </si>
  <si>
    <t xml:space="preserve">great people good products </t>
  </si>
  <si>
    <t>The company encourages employees to work remotely (laptops) and to take time off with a "use-it-or-lose-it" policy.</t>
  </si>
  <si>
    <t xml:space="preserve">the company encourages employees to work remotely laptops and to take time off with a use it or lose it policy </t>
  </si>
  <si>
    <t>Colleagues are great Culture is good Work/life balance best I've ever had.</t>
  </si>
  <si>
    <t xml:space="preserve">colleagues are great culture is good work life balance best i ve ever had </t>
  </si>
  <si>
    <t>No bureaucracy. Nice staff Fair salaries Nice environment</t>
  </si>
  <si>
    <t>no bureaucracy nice staff fair salaries nice environment</t>
  </si>
  <si>
    <t>DisponibilizaÃ§Ã£o de frutas a vontade para os funcionÃ¡rios. Workshops. Possibilidade de realizar cursos da Fiscosoft, tanto online quanto presenciais, com emissÃ£o de certificado.</t>
  </si>
  <si>
    <t xml:space="preserve">disponibilizaÃ§Ã£o de frutas a vontade para os funcionÃ¡rios workshops possibilidade de realizar cursos da fiscosoft tanto online quanto presenciais com emissÃ£o de certificado </t>
  </si>
  <si>
    <t>Nice campus with plenty of amenities, easy parking, colleagues who really seem to care about what they do a lot of the time</t>
  </si>
  <si>
    <t>nice campus with plenty of amenities easy parking colleagues who really seem to care about what they do a lot of the time</t>
  </si>
  <si>
    <t>Brand name is good, for a beginner its a good company to start with. Also there is high competition to get in there.</t>
  </si>
  <si>
    <t xml:space="preserve">brand name is good for a beginner its a good company to start with also there is high competition to get in there </t>
  </si>
  <si>
    <t>Good benefits and competitive salary</t>
  </si>
  <si>
    <t>good benefits and competitive salary</t>
  </si>
  <si>
    <t>Relatively high job security &amp; fair work/ life balance.</t>
  </si>
  <si>
    <t xml:space="preserve">relatively high job security fair work life balance </t>
  </si>
  <si>
    <t>flexible work hours work from home opportuniities</t>
  </si>
  <si>
    <t>hours, work, flexible, home</t>
  </si>
  <si>
    <t>Thomson Reuters offers great work life balance &amp; flexibility. Summer hours &amp; work from home options available. The corporate responsibility &amp; ethics are admirable. There are many great community outreach programs as well as green/sustainability programs employees can be a part of and 16 hours a year of volunteer time are offered to every employee.</t>
  </si>
  <si>
    <t>Thomson Reuters offers great work life balance &amp; flexibility. Summer hours &amp; work from home options available. The corporate responsibility &amp; ethics are admirable. There are many great community outreach programs as well as green/sustainability programs employees can be a part of and hours a year of volunteer time are offered to every employee.</t>
  </si>
  <si>
    <t xml:space="preserve">thomson reuters offers great work life balance flexibility summer hours work from home options available the corporate responsibility ethics are admirable there are many great community outreach programs as well as green sustainability programs employees can be a part of and hours a year of volunteer time are offered to every employee </t>
  </si>
  <si>
    <t>balance, home, options, work, hours, great</t>
  </si>
  <si>
    <t>Good Company with lot of oppurtunities</t>
  </si>
  <si>
    <t>good company with lot of oppurtunities</t>
  </si>
  <si>
    <t>Good culture and collaboration among teams and people. Very healthy work environment and company policies.</t>
  </si>
  <si>
    <t xml:space="preserve">good culture and collaboration among teams and people very healthy work environment and company policies </t>
  </si>
  <si>
    <t>culture, work, environment, company</t>
  </si>
  <si>
    <t>very good Work life balance</t>
  </si>
  <si>
    <t>Flexible schedule, great management and competitive salary</t>
  </si>
  <si>
    <t>flexible schedule great management and competitive salary</t>
  </si>
  <si>
    <t>salary, management, great</t>
  </si>
  <si>
    <t>1.Stress Free work 2. Friendly Environment and Mangers</t>
  </si>
  <si>
    <t>.Stress Free work . Friendly Environment and Mangers</t>
  </si>
  <si>
    <t xml:space="preserve"> stress free work friendly environment and mangers</t>
  </si>
  <si>
    <t>Good company to work for. It is a market leader in its business vertical. One can achieve work life balance in the company.</t>
  </si>
  <si>
    <t xml:space="preserve">good company to work for it is a market leader in its business vertical one can achieve work life balance in the company </t>
  </si>
  <si>
    <t>Opportunity to work with some great people</t>
  </si>
  <si>
    <t>opportunity to work with some great people</t>
  </si>
  <si>
    <t>Opportunity for growth, nice benefits, committed to diversity and inclusion.</t>
  </si>
  <si>
    <t xml:space="preserve">opportunity for growth nice benefits committed to diversity and inclusion </t>
  </si>
  <si>
    <t>Good working environment. The company also offers good opportunities on working in different projects which allow knowledge acquisition.</t>
  </si>
  <si>
    <t xml:space="preserve">good working environment the company also offers good opportunities on working in different projects which allow knowledge acquisition </t>
  </si>
  <si>
    <t>The benefits are pretty good and the pay is good for a new employee starting out. I like the facilities as well.</t>
  </si>
  <si>
    <t xml:space="preserve">the benefits are pretty good and the pay is good for a new employee starting out i like the facilities as well </t>
  </si>
  <si>
    <t>Great pay, benefits, and opportunities for growth. Wonderful place to start a career with a very reasonable work/life balance and company culture</t>
  </si>
  <si>
    <t>great pay benefits and opportunities for growth wonderful place to start a career with a very reasonable work life balance and company culture</t>
  </si>
  <si>
    <t>culture, balance, place, company</t>
  </si>
  <si>
    <t>Good work lift balance Excellent work ethics</t>
  </si>
  <si>
    <t>good work lift balance excellent work ethics</t>
  </si>
  <si>
    <t>Working from home is meant to help with work/life balance and it does to a point. It definitely beats a 50+ mile drive one way especially when weather isn't good.</t>
  </si>
  <si>
    <t>Working from home is meant to help with work/life balance and it does to a point. It definitely beats a + mile drive one way especially when weather isn't good.</t>
  </si>
  <si>
    <t xml:space="preserve">working from home is meant to help with work life balance and it does to a point it definitely beats a mile drive one way especially when weather isn t good </t>
  </si>
  <si>
    <t>Market leading solutions with the right management team leading the charge</t>
  </si>
  <si>
    <t>market leading solutions with the right management team leading the charge</t>
  </si>
  <si>
    <t>Decent pay. Job can be easy to do if willing to learn. Coworkers are easy to get along with.</t>
  </si>
  <si>
    <t xml:space="preserve">decent pay job can be easy to do if willing to learn coworkers are easy to get along with </t>
  </si>
  <si>
    <t>Work-life balance Great people Good office location Market leading product</t>
  </si>
  <si>
    <t>work life balance great people good office location market leading product</t>
  </si>
  <si>
    <t>Always room to grow and expand into new roles. Local mgmt very encouraging of internal growth</t>
  </si>
  <si>
    <t>always room to grow and expand into new roles local mgmt very encouraging of internal growth</t>
  </si>
  <si>
    <t>Lots of good people and products</t>
  </si>
  <si>
    <t>lots of good people and products</t>
  </si>
  <si>
    <t>It was a good experience working with TR. Learned new technologies.</t>
  </si>
  <si>
    <t xml:space="preserve">it was a good experience working with tr learned new technologies </t>
  </si>
  <si>
    <t>Good infrastructure good work culture. Managers are helpful and receptive to new ideas.</t>
  </si>
  <si>
    <t xml:space="preserve">good infrastructure good work culture managers are helpful and receptive to new ideas </t>
  </si>
  <si>
    <t>Flexible work schedule, relaxed atmosphere</t>
  </si>
  <si>
    <t>flexible work schedule relaxed atmosphere</t>
  </si>
  <si>
    <t>Job is very secure Good work life balance Hardly any job related pressure Easy going work environment Great brand recognition Quality work material</t>
  </si>
  <si>
    <t>job is very secure good work life balance hardly any job related pressure easy going work environment great brand recognition quality work material</t>
  </si>
  <si>
    <t>balance, work, pressure, environment</t>
  </si>
  <si>
    <t>Flexible work schedule, mostly low stress environment. Good place to get a career started. Just have an exit strategy in mind from the start and work towards it.</t>
  </si>
  <si>
    <t xml:space="preserve">flexible work schedule mostly low stress environment good place to get a career started just have an exit strategy in mind from the start and work towards it </t>
  </si>
  <si>
    <t>So much competitive intelligence, pipeline management resources, and several avenues to build a pipeline off of existing/potential clients.</t>
  </si>
  <si>
    <t xml:space="preserve">so much competitive intelligence pipeline management resources and several avenues to build a pipeline off of existing potential clients </t>
  </si>
  <si>
    <t>Casual work environment, flexible hours, the company seems to be getting more ok with telecommuting, management I've worked with seems well-intentioned.</t>
  </si>
  <si>
    <t xml:space="preserve">casual work environment flexible hours the company seems to be getting more ok with telecommuting management i ve worked with seems well intentioned </t>
  </si>
  <si>
    <t>work, flexible, management, company</t>
  </si>
  <si>
    <t>Por ser uma empresa gigante as oportunidades surgem a todo momento, os salÃ¡rios sÃ£o bem acima do mercado, Ã³timos benefÃ­cios, uma bagagem /experiÃªncia grandiosa, apesar de ainda estar se estruturando no Brasil deixa claro o alto investimento que estÃ¡ sendo feito e a potÃªncia que irÃ¡ se tornar aqui. Excelente cultura organizacional.</t>
  </si>
  <si>
    <t xml:space="preserve">por ser uma empresa gigante as oportunidades surgem a todo momento os salÃ¡rios sÃ£o bem acima do mercado Ã³timos benefÃ­cios uma bagagem experiÃªncia grandiosa apesar de ainda estar se estruturando no brasil deixa claro o alto investimento que estÃ¡ sendo feito e a potÃªncia que irÃ¡ se tornar aqui excelente cultura organizacional </t>
  </si>
  <si>
    <t>Good benefits Good people Good products Really extensive training and lots of internal resources - managers, SMEs - so you understand the products</t>
  </si>
  <si>
    <t>good benefits good people good products really extensive training and lots of internal resources managers smes so you understand the products</t>
  </si>
  <si>
    <t>Management here is pretty great. Of course it varies, but in my location managers trust you to get the job done. There is no micromanagement here. Our particular branch is developing on a new platform. Rather than hiring a bunch of outsiders, executives decided to invest in the talent they already had. We have had some truly top-notch training sessions and conferences to help us in the transition. This gives me... incredible confidence that senior leadership is looking out for us. TR's benefits package is progressive. It allows for domestic partnerships. It grants benefits for adoptive parents. It also allows you paid volunteer time and matching donations. The benefits themselves, however, lack a bit. The health insurance, from what I hear, is pretty cut-rate. They will match up your 401k contribution up to 4% of your salary. Bonuses are pretty high and, for the 3 years I have been here, are paid out almost in full.</t>
  </si>
  <si>
    <t>Management here is pretty great. Of course it varies, but in my location managers trust you to get the job done. There is no micromanagement here. Our particular branch is developing on a new platform. Rather than hiring a bunch of outsiders, executives decided to invest in the talent they already had. We have had some truly top-notch training sessions and conferences to help us in the transition. This gives me... incredible confidence that senior leadership is looking out for us. TR's benefits package is progressive. It allows for domestic partnerships. It grants benefits for adoptive parents. It also allows you paid volunteer time and matching donations. The benefits themselves, however, lack a bit. The health insurance, from what I hear, is pretty cut-rate. They will match up your k contribution up to % of your salary. Bonuses are pretty high and, for the years I have been here, are paid out almost in full.</t>
  </si>
  <si>
    <t xml:space="preserve">management here is pretty great of course it varies but in my location managers trust you to get the job done there is no micromanagement here our particular branch is developing on a new platform rather than hiring a bunch of outsiders executives decided to invest in the talent they already had we have had some truly top notch training sessions and conferences to help us in the transition this gives me incredible confidence that senior leadership is looking out for us tr s benefits package is progressive it allows for domestic partnerships it grants benefits for adoptive parents it also allows you paid volunteer time and matching donations the benefits themselves however lack a bit the health insurance from what i hear is pretty cut rate they will match up your k contribution up to of your salary bonuses are pretty high and for the years i have been here are paid out almost in full </t>
  </si>
  <si>
    <t>senior, benefits, health</t>
  </si>
  <si>
    <t>A very good place to work with.</t>
  </si>
  <si>
    <t xml:space="preserve">a very good place to work with </t>
  </si>
  <si>
    <t>Average hike. Work environment depends on the teammates you have. Very good transport system provided to employees Cultural activities are frequent. Good Management.</t>
  </si>
  <si>
    <t xml:space="preserve">average hike work environment depends on the teammates you have very good transport system provided to employees cultural activities are frequent good management </t>
  </si>
  <si>
    <t>Good Atmosphere to work. Balanced work life.</t>
  </si>
  <si>
    <t xml:space="preserve">good atmosphere to work balanced work life </t>
  </si>
  <si>
    <t>Great work/life balance! No more 80 work weeks, lots of work from home if you like. Some travel here and there. Lots of opportunities to move around to different departments.</t>
  </si>
  <si>
    <t>Great work/life balance! No more work weeks, lots of work from home if you like. Some travel here and there. Lots of opportunities to move around to different departments.</t>
  </si>
  <si>
    <t xml:space="preserve">great work life balance no more work weeks lots of work from home if you like some travel here and there lots of opportunities to move around to different departments </t>
  </si>
  <si>
    <t>Nice work culture Nice Work life balance</t>
  </si>
  <si>
    <t>nice work culture nice work life balance</t>
  </si>
  <si>
    <t>They offer competitive compensation and good benefit. There are a lot of smart people throughout the organization, a lot of opportunity to move around if you have a good relationship with Senior management.</t>
  </si>
  <si>
    <t xml:space="preserve">they offer competitive compensation and good benefit there are a lot of smart people throughout the organization a lot of opportunity to move around if you have a good relationship with senior management </t>
  </si>
  <si>
    <t>smart, compensation, people</t>
  </si>
  <si>
    <t>Great employees, flexible work from home policy in certain departments</t>
  </si>
  <si>
    <t>great employees flexible work from home policy in certain departments</t>
  </si>
  <si>
    <t>Good work environment, equality and friendly people Benefits such as transport many growth oppotunities</t>
  </si>
  <si>
    <t>good work environment equality and friendly people benefits such as transport many growth oppotunities</t>
  </si>
  <si>
    <t>Friendly work culture, perks and benefits above par for an employee, comfortable ambiance, employee friendly policies, work life balance, leaves</t>
  </si>
  <si>
    <t>friendly work culture perks and benefits above par for an employee comfortable ambiance employee friendly policies work life balance leaves</t>
  </si>
  <si>
    <t>work, friendly, benefits</t>
  </si>
  <si>
    <t>Good work life balance, great opportunities to move between jobs internationally. Great focus on customer satisfaction. Dynamic strategy in line with current market condition.</t>
  </si>
  <si>
    <t xml:space="preserve">good work life balance great opportunities to move between jobs internationally great focus on customer satisfaction dynamic strategy in line with current market condition </t>
  </si>
  <si>
    <t>Increasing the company name and many types of problems stay in life or team employes that problem i will solved and faced it and i will heartly supporting the company thank you.</t>
  </si>
  <si>
    <t xml:space="preserve">increasing the company name and many types of problems stay in life or team employes that problem i will solved and faced it and i will heartly supporting the company thank you </t>
  </si>
  <si>
    <t>This was all based on my experience. Others could see it different. Good step in your career development path: Great sales training Great product training</t>
  </si>
  <si>
    <t>this was all based on my experience others could see it different good step in your career development path great sales training great product training</t>
  </si>
  <si>
    <t>Lots of opportunity, supportive team environment, nice campus, well-known, established company, great benefits packages and employee benefits, great, thorough training for new employees</t>
  </si>
  <si>
    <t>lots of opportunity supportive team environment nice campus well known established company great benefits packages and employee benefits great thorough training for new employees</t>
  </si>
  <si>
    <t>good work culture and peaceful</t>
  </si>
  <si>
    <t>Enviroment of work, Relationship</t>
  </si>
  <si>
    <t>enviroment of work relationship</t>
  </si>
  <si>
    <t>not bad for internship or first graduate job sportcards good office atmosphere</t>
  </si>
  <si>
    <t>Great co-workers and excellent Training &amp; Assistance</t>
  </si>
  <si>
    <t>great co workers and excellent training assistance</t>
  </si>
  <si>
    <t>As a fresher they can start building up the experience of work for future..</t>
  </si>
  <si>
    <t xml:space="preserve">as a fresher they can start building up the experience of work for future </t>
  </si>
  <si>
    <t>Amazingly wonderful group of co-workers and fantastic work-life balance.</t>
  </si>
  <si>
    <t xml:space="preserve">amazingly wonderful group of co workers and fantastic work life balance </t>
  </si>
  <si>
    <t>Perfect Work Life Balance Good Work Environment</t>
  </si>
  <si>
    <t>perfect work life balance good work environment</t>
  </si>
  <si>
    <t>Work at home. Flex hours, Vacation.</t>
  </si>
  <si>
    <t xml:space="preserve">work at home flex hours vacation </t>
  </si>
  <si>
    <t>Best Company to work with and the employee security and flexibility are the best parts of the company.</t>
  </si>
  <si>
    <t xml:space="preserve">best company to work with and the employee security and flexibility are the best parts of the company </t>
  </si>
  <si>
    <t>Great team work. Very close knit teams.</t>
  </si>
  <si>
    <t xml:space="preserve">great team work very close knit teams </t>
  </si>
  <si>
    <t>Good people who care and (for the most part) understanding</t>
  </si>
  <si>
    <t>good people who care and for the most part understanding</t>
  </si>
  <si>
    <t>Good environment, nice management, lots of learning opportunities, seasonal work so the schedule can be flexible.</t>
  </si>
  <si>
    <t xml:space="preserve">good environment nice management lots of learning opportunities seasonal work so the schedule can be flexible </t>
  </si>
  <si>
    <t>Good benefits, healthcare, dental coverage, provident funds</t>
  </si>
  <si>
    <t>good benefits healthcare dental coverage provident funds</t>
  </si>
  <si>
    <t>The culture is relaxed and as an employee I feel respected and treated well. Vacation days are reasonable and the pay is good for my location.</t>
  </si>
  <si>
    <t xml:space="preserve">the culture is relaxed and as an employee i feel respected and treated well vacation days are reasonable and the pay is good for my location </t>
  </si>
  <si>
    <t>Fair salaries, good benefits, working from home and remotely policies</t>
  </si>
  <si>
    <t>fair salaries good benefits working from home and remotely policies</t>
  </si>
  <si>
    <t>Company has made a ton of efforts to strengthen culture and provide work life balance. The people are amazing to work with, and the products and services are the best in the industry. Leadership really listens to employees and tries to make changes and improvements based on employee feedback.</t>
  </si>
  <si>
    <t xml:space="preserve">company has made a ton of efforts to strengthen culture and provide work life balance the people are amazing to work with and the products and services are the best in the industry leadership really listens to employees and tries to make changes and improvements based on employee feedback </t>
  </si>
  <si>
    <t>There is great work and life balance.</t>
  </si>
  <si>
    <t xml:space="preserve">there is great work and life balance </t>
  </si>
  <si>
    <t>Infrastructure is pretty good Salary package is decent compared to other companies Allowances are decent Number of days of leave are quiet good</t>
  </si>
  <si>
    <t>infrastructure is pretty good salary package is decent compared to other companies allowances are decent number of days of leave are quiet good</t>
  </si>
  <si>
    <t>Good company overall a b</t>
  </si>
  <si>
    <t>good company overall a b</t>
  </si>
  <si>
    <t>Great work environment Friendly people Good IJP</t>
  </si>
  <si>
    <t>great work environment friendly people good ijp</t>
  </si>
  <si>
    <t>Good balance between work and life. Have a basic training for new comers.</t>
  </si>
  <si>
    <t xml:space="preserve">good balance between work and life have a basic training for new comers </t>
  </si>
  <si>
    <t>Better than unemployment, but don't ask for what you are due.</t>
  </si>
  <si>
    <t xml:space="preserve">better than unemployment but don t ask for what you are due </t>
  </si>
  <si>
    <t>1. Excellent Work life balance. 2. Compensation in company standards. 3. You can learn stuff if you are lucky enough to fall into projects which uses latest technologies. 4. You get lot of stationary items whenever you want. There is a pretty big cafeteria too.</t>
  </si>
  <si>
    <t>. Excellent Work life balance. . Compensation in company standards. . You can learn stuff if you are lucky enough to fall into projects which uses latest technologies. . You get lot of stationary items whenever you want. There is a pretty big cafeteria too.</t>
  </si>
  <si>
    <t xml:space="preserve"> excellent work life balance compensation in company standards you can learn stuff if you are lucky enough to fall into projects which uses latest technologies you get lot of stationary items whenever you want there is a pretty big cafeteria too </t>
  </si>
  <si>
    <t>Good work life balance, good leave plan</t>
  </si>
  <si>
    <t>good work life balance good leave plan</t>
  </si>
  <si>
    <t>Large company and market leader in some areas e.g. data. Is an advantage in getting client meetings.</t>
  </si>
  <si>
    <t xml:space="preserve">large company and market leader in some areas e g data is an advantage in getting client meetings </t>
  </si>
  <si>
    <t>Flexible working hours, able to keep changing roles every 2 years</t>
  </si>
  <si>
    <t>Flexible working hours, able to keep changing roles every years</t>
  </si>
  <si>
    <t>flexible working hours able to keep changing roles every years</t>
  </si>
  <si>
    <t>BEST work life balance Freedom to learn and explore in terms of technology and freedom of speech to any one. Inclusive work culture and they really mean it</t>
  </si>
  <si>
    <t>best work life balance freedom to learn and explore in terms of technology and freedom of speech to any one inclusive work culture and they really mean it</t>
  </si>
  <si>
    <t>multinational company with good image</t>
  </si>
  <si>
    <t>-Much of the work is interesting. -Contractors are integrated with the permanent employees. -Most people are polite and helpful. -Has good reputation for being community-minded, including giving employees two days a year to volunteer with pay. (This</t>
  </si>
  <si>
    <t xml:space="preserve"> much of the work is interesting contractors are integrated with the permanent employees most people are polite and helpful has good reputation for being community minded including giving employees two days a year to volunteer with pay this</t>
  </si>
  <si>
    <t>Financial Analyst career development, aligned management team, good execution on deliverables, open to ideas. Majority of folks open to new ideas to complete age old tasks.</t>
  </si>
  <si>
    <t xml:space="preserve">financial analyst career development aligned management team good execution on deliverables open to ideas majority of folks open to new ideas to complete age old tasks </t>
  </si>
  <si>
    <t>Coming from a small acquisition there are a lot of benefits and opportunities for personal/professional growth.</t>
  </si>
  <si>
    <t xml:space="preserve">coming from a small acquisition there are a lot of benefits and opportunities for personal professional growth </t>
  </si>
  <si>
    <t>Work environment is good. Lot of technologies to learn from projects</t>
  </si>
  <si>
    <t>work environment is good lot of technologies to learn from projects</t>
  </si>
  <si>
    <t>Great people and culture, love the good vibes all around</t>
  </si>
  <si>
    <t>great people and culture love the good vibes all around</t>
  </si>
  <si>
    <t>Best place to work Good work culture</t>
  </si>
  <si>
    <t>best place to work good work culture</t>
  </si>
  <si>
    <t>Good ,flexible nice work life balance.</t>
  </si>
  <si>
    <t xml:space="preserve">good flexible nice work life balance </t>
  </si>
  <si>
    <t>The firm has a good work life balance and autonomy</t>
  </si>
  <si>
    <t>the firm has a good work life balance and autonomy</t>
  </si>
  <si>
    <t>Flexible work hours and great working environment with colleagues.</t>
  </si>
  <si>
    <t xml:space="preserve">flexible work hours and great working environment with colleagues </t>
  </si>
  <si>
    <t>work, hours, environment, great, working</t>
  </si>
  <si>
    <t>good pay and benifits, employee friendly.</t>
  </si>
  <si>
    <t xml:space="preserve">good pay and benifits employee friendly </t>
  </si>
  <si>
    <t>Corporate culture, great facilities, industry standard compensation, no issues for leave approval. It was a great place to work 5 years ago!!!</t>
  </si>
  <si>
    <t>Corporate culture, great facilities, industry standard compensation, no issues for leave approval. It was a great place to work years ago!!!</t>
  </si>
  <si>
    <t xml:space="preserve">corporate culture great facilities industry standard compensation no issues for leave approval it was a great place to work years ago </t>
  </si>
  <si>
    <t>Great place to work. work life balance is good. can take work from home. stability and people stays for long term. no pressure. If you have a good communication ..no matter what you are..you can grow well.</t>
  </si>
  <si>
    <t xml:space="preserve">great place to work work life balance is good can take work from home stability and people stays for long term no pressure if you have a good communication no matter what you are you can grow well </t>
  </si>
  <si>
    <t>Good employee benefit scheme and policies, not regarding pay. Provides good work life balance.</t>
  </si>
  <si>
    <t xml:space="preserve">good employee benefit scheme and policies not regarding pay provides good work life balance </t>
  </si>
  <si>
    <t>Provides good work life balance with decent pay and decent work</t>
  </si>
  <si>
    <t>provides good work life balance with decent pay and decent work</t>
  </si>
  <si>
    <t>Great culture and atmosphere, smart people</t>
  </si>
  <si>
    <t>great culture and atmosphere smart people</t>
  </si>
  <si>
    <t>culture, smart, people</t>
  </si>
  <si>
    <t>Good environment, talented people, interesting projects</t>
  </si>
  <si>
    <t>good environment talented people interesting projects</t>
  </si>
  <si>
    <t>Extensive organization with worldwide footprint that provides interesting business and technical challenges.</t>
  </si>
  <si>
    <t xml:space="preserve">extensive organization with worldwide footprint that provides interesting business and technical challenges </t>
  </si>
  <si>
    <t>Great people, amazing culture and collaboration across departments</t>
  </si>
  <si>
    <t>great people amazing culture and collaboration across departments</t>
  </si>
  <si>
    <t>it is very interesting to have access to the constant newsflow, the atmosphere is great and you can learn a lot in terms of written and oral communication</t>
  </si>
  <si>
    <t>it is very interesting to have access to the constant newsflow the atmosphere is great and you can learn a lot in terms of written and oral communication</t>
  </si>
  <si>
    <t>Great place to work in a successful sales environment.</t>
  </si>
  <si>
    <t xml:space="preserve">great place to work in a successful sales environment </t>
  </si>
  <si>
    <t>Great corporate identity with a diverse background of products and services.</t>
  </si>
  <si>
    <t xml:space="preserve">great corporate identity with a diverse background of products and services </t>
  </si>
  <si>
    <t>can make some money if favored</t>
  </si>
  <si>
    <t xml:space="preserve"> tr is a solid company seen as an industry leader job security salary is competitive</t>
  </si>
  <si>
    <t>Friendly people, enormous wealth of information content and knowledge, reputed journalism is still part of it, diverse set of clients to work with, nice benefits</t>
  </si>
  <si>
    <t>friendly people enormous wealth of information content and knowledge reputed journalism is still part of it diverse set of clients to work with nice benefits</t>
  </si>
  <si>
    <t>Good brand, global presence. Trusted name and good products/offerings.</t>
  </si>
  <si>
    <t xml:space="preserve">good brand global presence trusted name and good products offerings </t>
  </si>
  <si>
    <t>Flexible work schedule, good vacation package</t>
  </si>
  <si>
    <t>flexible work schedule good vacation package</t>
  </si>
  <si>
    <t>Overall good company to work with. Good projects, good clients.</t>
  </si>
  <si>
    <t xml:space="preserve">overall good company to work with good projects good clients </t>
  </si>
  <si>
    <t>1. Nice working environment 2. A good place to learn team building and team work 3. Work-life balance</t>
  </si>
  <si>
    <t>. Nice working environment . A good place to learn team building and team work . Work-life balance</t>
  </si>
  <si>
    <t xml:space="preserve"> nice working environment a good place to learn team building and team work work life balance</t>
  </si>
  <si>
    <t>balance, place, work, environment, working</t>
  </si>
  <si>
    <t>European style benefits and workplace flexibility. Diverse staff and opportunities to work with staff from around the world. Access to great reporting.</t>
  </si>
  <si>
    <t xml:space="preserve">european style benefits and workplace flexibility diverse staff and opportunities to work with staff from around the world access to great reporting </t>
  </si>
  <si>
    <t>many professional development opportunities depending on skills and interests</t>
  </si>
  <si>
    <t>Great place to learn many new skills. Dynamic and efficient workplace with nice colleagues. The benefits are one of the best I have encountered.</t>
  </si>
  <si>
    <t xml:space="preserve">great place to learn many new skills dynamic and efficient workplace with nice colleagues the benefits are one of the best i have encountered </t>
  </si>
  <si>
    <t>casual and flexible work hours decent work-life balance talented people</t>
  </si>
  <si>
    <t>casual and flexible work hours decent work life balance talented people</t>
  </si>
  <si>
    <t>flexible, balance, people, talented, work, hours</t>
  </si>
  <si>
    <t>best company to work with.</t>
  </si>
  <si>
    <t xml:space="preserve">best company to work with </t>
  </si>
  <si>
    <t>One of the best place to work for. Best Employee friendly company</t>
  </si>
  <si>
    <t>one of the best place to work for best employee friendly company</t>
  </si>
  <si>
    <t>work, friendly, place, company</t>
  </si>
  <si>
    <t>Pessoas sÃ£o prestativas a ajudar, ambiente bom, capacidade de crescimento, empresa com jovens com muita qualidade tÃ©cnica. Equipe empenhada para levar melhor produto para o cliente</t>
  </si>
  <si>
    <t>pessoas sÃ£o prestativas a ajudar ambiente bom capacidade de crescimento empresa com jovens com muita qualidade tÃ©cnica equipe empenhada para levar melhor produto para o cliente</t>
  </si>
  <si>
    <t>Wonderful colleagues for the most part, passionate and dedicated. A market leader in many respects at it core the company believes in doing what is right</t>
  </si>
  <si>
    <t>wonderful colleagues for the most part passionate and dedicated a market leader in many respects at it core the company believes in doing what is right</t>
  </si>
  <si>
    <t>International muticultural environment. Care about employmee.</t>
  </si>
  <si>
    <t xml:space="preserve">international muticultural environment care about employmee </t>
  </si>
  <si>
    <t>Opporunities to work from abroad are plenty Managers are very approachable Open Plan - Managers work on the same floor alongside you. All discussions happen in front of everybody. Better paymaster than others in the media industry</t>
  </si>
  <si>
    <t>opporunities to work from abroad are plenty managers are very approachable open plan managers work on the same floor alongside you all discussions happen in front of everybody better paymaster than others in the media industry</t>
  </si>
  <si>
    <t>Good company..better vision than other companies in same space</t>
  </si>
  <si>
    <t>good company better vision than other companies in same space</t>
  </si>
  <si>
    <t>Flexibilidade de horÃ¡rios. Ambiente agradÃ¡vel. Oferece oportunidade de abertura para inovaÃ§Ãµes e proposta de soluÃ§Ãµes com apoio dos gestores.</t>
  </si>
  <si>
    <t xml:space="preserve">flexibilidade de horÃ¡rios ambiente agradÃ¡vel oferece oportunidade de abertura para inovaÃ§Ãµes e proposta de soluÃ§Ãµes com apoio dos gestores </t>
  </si>
  <si>
    <t>Truly a great place to work, focused on individual growth and flexible work/life balance</t>
  </si>
  <si>
    <t>truly a great place to work focused on individual growth and flexible work life balance</t>
  </si>
  <si>
    <t>flexible, balance, place, great</t>
  </si>
  <si>
    <t>Good name, fair experience for the future</t>
  </si>
  <si>
    <t>good name fair experience for the future</t>
  </si>
  <si>
    <t>They pay very well when bringing you on</t>
  </si>
  <si>
    <t>they pay very well when bringing you on</t>
  </si>
  <si>
    <t>Generally quite an entrepreneurial culture, but with big company benefits. Each division mostly is allowed to do their own thing, so work is geared towards your area of specialism, and doesn't have to be a 'one-size-fits-all' as sometimes happens in other big companies. Very flexible, good for work/life balance.</t>
  </si>
  <si>
    <t xml:space="preserve">generally quite an entrepreneurial culture but with big company benefits each division mostly is allowed to do their own thing so work is geared towards your area of specialism and doesn t have to be a one size fits all as sometimes happens in other big companies very flexible good for work life balance </t>
  </si>
  <si>
    <t>Super work life /balance , Learning is in your hands..take every opportunity that comes your way ..utilize it. US people are awesome to work with ....always gives time to deliver your work and also lot of scope to learn. I am sure this is one of the best companies to work with around the world</t>
  </si>
  <si>
    <t>super work life balance learning is in your hands take every opportunity that comes your way utilize it us people are awesome to work with always gives time to deliver your work and also lot of scope to learn i am sure this is one of the best companies to work with around the world</t>
  </si>
  <si>
    <t>Best Work Life balance. Good Culture. Suitable for Working Mothers.</t>
  </si>
  <si>
    <t xml:space="preserve">best work life balance good culture suitable for working mothers </t>
  </si>
  <si>
    <t>Thomson Reuters is great organisation to work with and have permanent job security. I have work for the organisation for 5 years. There are some internal politics but if someone is really hard working and team player, always rewarded and appreciated by Management.</t>
  </si>
  <si>
    <t>Thomson Reuters is great organisation to work with and have permanent job security. I have work for the organisation for years. There are some internal politics but if someone is really hard working and team player, always rewarded and appreciated by Management.</t>
  </si>
  <si>
    <t xml:space="preserve">thomson reuters is great organisation to work with and have permanent job security i have work for the organisation for years there are some internal politics but if someone is really hard working and team player always rewarded and appreciated by management </t>
  </si>
  <si>
    <t>work, great, working</t>
  </si>
  <si>
    <t>Excellent benefits and surrounded by great and talented people</t>
  </si>
  <si>
    <t>excellent benefits and surrounded by great and talented people</t>
  </si>
  <si>
    <t>benefits, great, talented, people</t>
  </si>
  <si>
    <t>Good management and strong effort to satisfy employee. Very strict ethic and internal monitoring.</t>
  </si>
  <si>
    <t xml:space="preserve">good management and strong effort to satisfy employee very strict ethic and internal monitoring </t>
  </si>
  <si>
    <t>Well known Company with distinct processes</t>
  </si>
  <si>
    <t>well known company with distinct processes</t>
  </si>
  <si>
    <t>Work life balance is good. Good scope to learn new things.</t>
  </si>
  <si>
    <t xml:space="preserve">work life balance is good good scope to learn new things </t>
  </si>
  <si>
    <t>Great life / work balance. Good international company. Good experience in various technologies. Good experience working with employees all over the world.</t>
  </si>
  <si>
    <t xml:space="preserve">great life work balance good international company good experience in various technologies good experience working with employees all over the world </t>
  </si>
  <si>
    <t>plenty of annual leave and occasional events</t>
  </si>
  <si>
    <t>Never fell under pressure</t>
  </si>
  <si>
    <t>never fell under pressure</t>
  </si>
  <si>
    <t>Great life-work balance. Casual dress code is nice, I wear jeans most days. The start time is very relaxed, with people showing up as their schedule allows. I personally show up at 7 while other people in my department show up around 9. I've liked all the managers I've had.</t>
  </si>
  <si>
    <t>Great life-work balance. Casual dress code is nice, I wear jeans most days. The start time is very relaxed, with people showing up as their schedule allows. I personally show up at while other people in my department show up around . I've liked all the managers I've had.</t>
  </si>
  <si>
    <t xml:space="preserve">great life work balance casual dress code is nice i wear jeans most days the start time is very relaxed with people showing up as their schedule allows i personally show up at while other people in my department show up around i ve liked all the managers i ve had </t>
  </si>
  <si>
    <t>Great place to get started in the sales workforce if you are self motivated. No real training of any sort, but if you can figure it out, you can make some good money.</t>
  </si>
  <si>
    <t xml:space="preserve">great place to get started in the sales workforce if you are self motivated no real training of any sort but if you can figure it out you can make some good money </t>
  </si>
  <si>
    <t xml:space="preserve"> very helpful supervisors family atmosphere in a corporate setting dedicated to useful information sessions</t>
  </si>
  <si>
    <t>Diversified culture, flexible workflow for frontline</t>
  </si>
  <si>
    <t>diversified culture flexible workflow for frontline</t>
  </si>
  <si>
    <t>Professional woking environment, financial field exposure, nice colleagues</t>
  </si>
  <si>
    <t>professional woking environment financial field exposure nice colleagues</t>
  </si>
  <si>
    <t>Great Management and treatment of their employees</t>
  </si>
  <si>
    <t>great management and treatment of their employees</t>
  </si>
  <si>
    <t>Good Company for the experience developer.</t>
  </si>
  <si>
    <t xml:space="preserve">good company for the experience developer </t>
  </si>
  <si>
    <t>Brilliant colleagues. Upholds highest news and ethics standards.</t>
  </si>
  <si>
    <t xml:space="preserve">brilliant colleagues upholds highest news and ethics standards </t>
  </si>
  <si>
    <t>parking - restau - fitness - prises voitures electriques</t>
  </si>
  <si>
    <t>parking restau fitness prises voitures electriques</t>
  </si>
  <si>
    <t>social responsibility diversity professional /career development management communication</t>
  </si>
  <si>
    <t>social responsibility diversity professional career development management communication</t>
  </si>
  <si>
    <t>balance life and $$</t>
  </si>
  <si>
    <t xml:space="preserve">balance life and </t>
  </si>
  <si>
    <t>good work culture lot of vacations</t>
  </si>
  <si>
    <t>Great earning potential and products are terrific due to the editorial staff</t>
  </si>
  <si>
    <t>great earning potential and products are terrific due to the editorial staff</t>
  </si>
  <si>
    <t>Empresa de tecnologia que atende segmentos do mercado financeiro. Possui grande nas pessoas e no cliente, dando autonomia para execuÃ§Ã£o do trabalho.</t>
  </si>
  <si>
    <t xml:space="preserve">empresa de tecnologia que atende segmentos do mercado financeiro possui grande nas pessoas e no cliente dando autonomia para execuÃ§Ã£o do trabalho </t>
  </si>
  <si>
    <t>Great company to learn and start your career. 15 days off first year is nice</t>
  </si>
  <si>
    <t>Great company to learn and start your career. days off first year is nice</t>
  </si>
  <si>
    <t>great company to learn and start your career days off first year is nice</t>
  </si>
  <si>
    <t>Work life balance means you can pretty much come and go as you please. TR remains a decent brand.</t>
  </si>
  <si>
    <t xml:space="preserve">work life balance means you can pretty much come and go as you please tr remains a decent brand </t>
  </si>
  <si>
    <t>good work life balance, good team, lot of options</t>
  </si>
  <si>
    <t>good work life balance good team lot of options</t>
  </si>
  <si>
    <t>options, work</t>
  </si>
  <si>
    <t>Smart and flexible company with global opportunities</t>
  </si>
  <si>
    <t>smart and flexible company with global opportunities</t>
  </si>
  <si>
    <t>Best place to work. Flexible work hours</t>
  </si>
  <si>
    <t>best place to work flexible work hours</t>
  </si>
  <si>
    <t>work, place, hours</t>
  </si>
  <si>
    <t>Company has a good working environment.</t>
  </si>
  <si>
    <t xml:space="preserve">company has a good working environment </t>
  </si>
  <si>
    <t>I worked in the IP &amp; Science company with an excellent team, processing patent data. The work was interesting, management was responsive, and benefits were good. Thomson has one of the best cultures of any employer I have had.</t>
  </si>
  <si>
    <t xml:space="preserve">i worked in the ip science company with an excellent team processing patent data the work was interesting management was responsive and benefits were good thomson has one of the best cultures of any employer i have had </t>
  </si>
  <si>
    <t>company, work, management, benefits</t>
  </si>
  <si>
    <t>Great working environment. Great people and everyone is extremely helpful in every way</t>
  </si>
  <si>
    <t>great working environment great people and everyone is extremely helpful in every way</t>
  </si>
  <si>
    <t>Very secure position - all people I work with here have at least 8 years of experience here. Many have been here over 30. They do support your growth, they're covering my expenses to go through Villanova's Lean Six Sigma certification course. Benefits and days off are great.</t>
  </si>
  <si>
    <t>Very secure position - all people I work with here have at least years of experience here. Many have been here over . They do support your growth, they're covering my expenses to go through Villanova's Lean Six Sigma certification course. Benefits and days off are great.</t>
  </si>
  <si>
    <t xml:space="preserve">very secure position all people i work with here have at least years of experience here many have been here over they do support your growth they re covering my expenses to go through villanova s lean six sigma certification course benefits and days off are great </t>
  </si>
  <si>
    <t>Ambiente favorÃ¡vel, equipe integrada por objetivos, seriedade, pontualidade e transparÃªncia. Agrega valor a CV por fazer parte de OrganizaÃ§Ã£o multinacional.</t>
  </si>
  <si>
    <t xml:space="preserve">ambiente favorÃ¡vel equipe integrada por objetivos seriedade pontualidade e transparÃªncia agrega valor a cv por fazer parte de organizaÃ§Ã£o multinacional </t>
  </si>
  <si>
    <t>They did not negotiate on salary but offered to do H1B. Great place to work with great environment and projects. Plenty of room for growth.</t>
  </si>
  <si>
    <t>They did not negotiate on salary but offered to do HB. Great place to work with great environment and projects. Plenty of room for growth.</t>
  </si>
  <si>
    <t xml:space="preserve">they did not negotiate on salary but offered to do hb great place to work with great environment and projects plenty of room for growth </t>
  </si>
  <si>
    <t>place, salary, work, environment, great</t>
  </si>
  <si>
    <t>nice people, work enviroment, and management. many soft skills trainigs</t>
  </si>
  <si>
    <t>nice people work enviroment and management many soft skills trainigs</t>
  </si>
  <si>
    <t>Really nice environment to work Helpful peers No pressurerised work</t>
  </si>
  <si>
    <t>really nice environment to work helpful peers no pressurerised work</t>
  </si>
  <si>
    <t>Great people Good place to work Great tools for personal and professional growth</t>
  </si>
  <si>
    <t>great people good place to work great tools for personal and professional growth</t>
  </si>
  <si>
    <t>The people and business culture are great</t>
  </si>
  <si>
    <t>the people and business culture are great</t>
  </si>
  <si>
    <t>Flexible working in some areas like work from home one day per week.</t>
  </si>
  <si>
    <t xml:space="preserve">flexible working in some areas like work from home one day per week </t>
  </si>
  <si>
    <t>Generally friendly people, reasonable work hours, market salaries paid with a small bonus which is nice, exposure to a true international company</t>
  </si>
  <si>
    <t>generally friendly people reasonable work hours market salaries paid with a small bonus which is nice exposure to a true international company</t>
  </si>
  <si>
    <t>Not bad as a IT company. Relatively flexible working hr with OT payment.</t>
  </si>
  <si>
    <t xml:space="preserve">not bad as a it company relatively flexible working hr with ot payment </t>
  </si>
  <si>
    <t>1)Good work culture 2)Nice leadership and Management 3)Flexible working hours 4)Good annual hikes and bonus payout</t>
  </si>
  <si>
    <t>)Good work culture )Nice leadership and Management )Flexible working hours )Good annual hikes and bonus payout</t>
  </si>
  <si>
    <t xml:space="preserve"> good work culture nice leadership and management flexible working hours good annual hikes and bonus payout</t>
  </si>
  <si>
    <t>culture, work, hours, working</t>
  </si>
  <si>
    <t>good culture, good balance between work and life</t>
  </si>
  <si>
    <t>good culture good balance between work and life</t>
  </si>
  <si>
    <t>great atmosphere, ability to work from home two times a week for all employees and contractors; flexible working hours</t>
  </si>
  <si>
    <t>great atmosphere ability to work from home two times a week for all employees and contractors flexible working hours</t>
  </si>
  <si>
    <t>flexible, home, work, hours, great, working</t>
  </si>
  <si>
    <t>Good benefits, good work life balance. Strong company branding and market penetration. Plenty of different product lines and positions to move around.</t>
  </si>
  <si>
    <t xml:space="preserve">good benefits good work life balance strong company branding and market penetration plenty of different product lines and positions to move around </t>
  </si>
  <si>
    <t>Flexible Hours, Open-culture, Friendly colleagues</t>
  </si>
  <si>
    <t>flexible hours open culture friendly colleagues</t>
  </si>
  <si>
    <t>Up to date latest technology. Beautiful office to work in. Great pay and benifit</t>
  </si>
  <si>
    <t>up to date latest technology beautiful office to work in great pay and benifit</t>
  </si>
  <si>
    <t>Great Opportunity - Excellent management - Premier products - Fun collegues - good money if you work hard</t>
  </si>
  <si>
    <t>great opportunity excellent management premier products fun collegues good money if you work hard</t>
  </si>
  <si>
    <t>Excellent work/life balance, flexible work hours, telecommuting opportunities, generous vacation time.</t>
  </si>
  <si>
    <t xml:space="preserve">excellent work life balance flexible work hours telecommuting opportunities generous vacation time </t>
  </si>
  <si>
    <t>Great environment, nice people, good work, lifestyle is fantastic, they did a great job at what they do and the product is great</t>
  </si>
  <si>
    <t>great environment nice people good work lifestyle is fantastic they did a great job at what they do and the product is great</t>
  </si>
  <si>
    <t>Depending on how you enter the company and on which teams you land, it has a varied network environment of so many different types of systems. If you enjoy a non-siloed environment in a massive enterprise network including a massive data center environment with dozens of data centers around the world, all using every service possible on what is 50% of the time cisco devices, then this is the place for you. There is... always something to need to learn to support in this environment.</t>
  </si>
  <si>
    <t>Depending on how you enter the company and on which teams you land, it has a varied network environment of so many different types of systems. If you enjoy a non-siloed environment in a massive enterprise network including a massive data center environment with dozens of data centers around the world, all using every service possible on what is % of the time cisco devices, then this is the place for you. There is... always something to need to learn to support in this environment.</t>
  </si>
  <si>
    <t xml:space="preserve">depending on how you enter the company and on which teams you land it has a varied network environment of so many different types of systems if you enjoy a non siloed environment in a massive enterprise network including a massive data center environment with dozens of data centers around the world all using every service possible on what is of the time cisco devices then this is the place for you there is always something to need to learn to support in this environment </t>
  </si>
  <si>
    <t>Good benefits &amp; flexible working hours. Great life &amp; work balance. Friendly people</t>
  </si>
  <si>
    <t>good benefits flexible working hours great life work balance friendly people</t>
  </si>
  <si>
    <t>flexible, people, work, benefits, working</t>
  </si>
  <si>
    <t>Work life balance, Culture and Values</t>
  </si>
  <si>
    <t>work life balance culture and values</t>
  </si>
  <si>
    <t>nothing new except good pay</t>
  </si>
  <si>
    <t>Flexibility, decent bonus structure, open to ideas, rewarded fast workers.</t>
  </si>
  <si>
    <t xml:space="preserve">flexibility decent bonus structure open to ideas rewarded fast workers </t>
  </si>
  <si>
    <t>leaves medical insurance work life balance work from home</t>
  </si>
  <si>
    <t>home, work, balance, insurance</t>
  </si>
  <si>
    <t>Great people and opportunities, fair compensation and benefits, paid for performance</t>
  </si>
  <si>
    <t>great people and opportunities fair compensation and benefits paid for performance</t>
  </si>
  <si>
    <t>compensation, people</t>
  </si>
  <si>
    <t>Knowledgeable managers, supervisors and programmers. Employees are always willing to pitch in even if it is for another group.</t>
  </si>
  <si>
    <t xml:space="preserve">knowledgeable managers supervisors and programmers employees are always willing to pitch in even if it is for another group </t>
  </si>
  <si>
    <t>Fairly decent benefits and flexible work schedules</t>
  </si>
  <si>
    <t>fairly decent benefits and flexible work schedules</t>
  </si>
  <si>
    <t>work, flexible, benefits</t>
  </si>
  <si>
    <t>Corporate culture. Innovative technologists. Recognizes industry trends.</t>
  </si>
  <si>
    <t xml:space="preserve">corporate culture innovative technologists recognizes industry trends </t>
  </si>
  <si>
    <t>The company overall aims to provide flexible schedules and remote work options, with the goal of providing work life balance. However, many managers do not allow or discourage use of these benefits. There has been much focus as of late on "culture," with the goal to provide an inclusive and positive work environment that fosters innovation. The company looks to bring "fun" and learning into the work... environment with several employee groups at each location getting small budgets to hold fun events, volunteer activities, and workshops. Great diversity and inclusion programs, with a broad range of what "diversity" means. The company really goes beyond superficial sensitivity type training and engages employees in honest and thought provoking dialogue, while providing actual tools to improve cultural awareness, and implementing practices that succeed in improving the working environment for many typically excluded groups such as women in tech, LGBT people, and people of color. Though TR wins awards for their diverse workforce, there are still many disparities in the company, still, you can really feel the effort to continue to reduce disparities within the company. General: 2 paid volunteer days, 15 days PTO to start, 8 weeks of paid parental leave for birth parent and 4 weeks for non-birth parent, average health care with some fertility coverage, below average dental and vision benefits, ESPP at 15% discount, 401k matching up to 3%, $300 gym reimbursement.</t>
  </si>
  <si>
    <t>The company overall aims to provide flexible schedules and remote work options, with the goal of providing work life balance. However, many managers do not allow or discourage use of these benefits. There has been much focus as of late on "culture," with the goal to provide an inclusive and positive work environment that fosters innovation. The company looks to bring "fun" and learning into the work... environment with several employee groups at each location getting small budgets to hold fun events, volunteer activities, and workshops. Great diversity and inclusion programs, with a broad range of what "diversity" means. The company really goes beyond superficial sensitivity type training and engages employees in honest and thought provoking dialogue, while providing actual tools to improve cultural awareness, and implementing practices that succeed in improving the working environment for many typically excluded groups such as women in tech, LGBT people, and people of color. Though TR wins awards for their diverse workforce, there are still many disparities in the company, still, you can really feel the effort to continue to reduce disparities within the company. General: paid volunteer days, days PTO to start, weeks of paid parental leave for birth parent and weeks for non-birth parent, average health care with some fertility coverage, below average dental and vision benefits, ESPP at % discount, k matching up to %, $ gym reimbursement.</t>
  </si>
  <si>
    <t xml:space="preserve">the company overall aims to provide flexible schedules and remote work options with the goal of providing work life balance however many managers do not allow or discourage use of these benefits there has been much focus as of late on culture with the goal to provide an inclusive and positive work environment that fosters innovation the company looks to bring fun and learning into the work environment with several employee groups at each location getting small budgets to hold fun events volunteer activities and workshops great diversity and inclusion programs with a broad range of what diversity means the company really goes beyond superficial sensitivity type training and engages employees in honest and thought provoking dialogue while providing actual tools to improve cultural awareness and implementing practices that succeed in improving the working environment for many typically excluded groups such as women in tech lgbt people and people of color though tr wins awards for their diverse workforce there are still many disparities in the company still you can really feel the effort to continue to reduce disparities within the company general paid volunteer days days pto to start weeks of paid parental leave for birth parent and weeks for non birth parent average health care with some fertility coverage below average dental and vision benefits espp at discount k matching up to gym reimbursement </t>
  </si>
  <si>
    <t>flexible, people, company, work, health, environment, working</t>
  </si>
  <si>
    <t>work life balance Option to work from home</t>
  </si>
  <si>
    <t>work life balance option to work from home</t>
  </si>
  <si>
    <t>People, Locations, Brand, Reputation, Product Mix</t>
  </si>
  <si>
    <t>people locations brand reputation product mix</t>
  </si>
  <si>
    <t>This is a good company to work on. Flexible working hours, good work-life balance, work from home option.</t>
  </si>
  <si>
    <t xml:space="preserve">this is a good company to work on flexible working hours good work life balance work from home option </t>
  </si>
  <si>
    <t>One of the aspects I found most impressive was their solid determination to welcome diversity, of gender, gender orientation, and race. A lot of good people in the office where I worked. The company is largely on solid financial ground, and is doing good things in the world. It's nice to work for the company that owns the largest syndicated news service in the world, even if it is only a small fraction of the... business. I'm proud to say that I learned about wikileaks when we got an email from our then CEO saying "now we know what happened to our reporters." Some of the technical internal initiatives are going well.</t>
  </si>
  <si>
    <t xml:space="preserve">one of the aspects i found most impressive was their solid determination to welcome diversity of gender gender orientation and race a lot of good people in the office where i worked the company is largely on solid financial ground and is doing good things in the world it s nice to work for the company that owns the largest syndicated news service in the world even if it is only a small fraction of the business i m proud to say that i learned about wikileaks when we got an email from our then ceo saying now we know what happened to our reporters some of the technical internal initiatives are going well </t>
  </si>
  <si>
    <t>Nice, open, good work life balance</t>
  </si>
  <si>
    <t>nice open good work life balance</t>
  </si>
  <si>
    <t>Work Life Balance Good benefits WFH and leaves</t>
  </si>
  <si>
    <t>work life balance good benefits wfh and leaves</t>
  </si>
  <si>
    <t>Reasonable expectations and deadlines Nice co-workers Good, if bland, working environment</t>
  </si>
  <si>
    <t>reasonable expectations and deadlines nice co workers good if bland working environment</t>
  </si>
  <si>
    <t>Nice work place to learn.</t>
  </si>
  <si>
    <t xml:space="preserve">nice work place to learn </t>
  </si>
  <si>
    <t>Great work/life balance, always something new to learn</t>
  </si>
  <si>
    <t>great work life balance always something new to learn</t>
  </si>
  <si>
    <t>Great people, extremely collaborative teams.</t>
  </si>
  <si>
    <t xml:space="preserve">great people extremely collaborative teams </t>
  </si>
  <si>
    <t>great work environment here in sewickely</t>
  </si>
  <si>
    <t>Excellent work life balance, great people</t>
  </si>
  <si>
    <t>excellent work life balance great people</t>
  </si>
  <si>
    <t>A good name for the resume to hold.</t>
  </si>
  <si>
    <t xml:space="preserve">a good name for the resume to hold </t>
  </si>
  <si>
    <t>good work life balance, good domain, supportive senior management</t>
  </si>
  <si>
    <t>good work life balance good domain supportive senior management</t>
  </si>
  <si>
    <t>senior, work, management</t>
  </si>
  <si>
    <t>Great people to work with, good work environment, flexible hours</t>
  </si>
  <si>
    <t>great people to work with good work environment flexible hours</t>
  </si>
  <si>
    <t>hours, work, flexible, people</t>
  </si>
  <si>
    <t>Good if you want to build up your career in compliance</t>
  </si>
  <si>
    <t>good if you want to build up your career in compliance</t>
  </si>
  <si>
    <t>Flexible hours, good benefits, huge corporation experience.</t>
  </si>
  <si>
    <t xml:space="preserve">flexible hours good benefits huge corporation experience </t>
  </si>
  <si>
    <t>Flexible working, good corporate benefits</t>
  </si>
  <si>
    <t>flexible working good corporate benefits</t>
  </si>
  <si>
    <t>Work Life balance Good Pay Work From Home Good Managers No job pressure Nice People</t>
  </si>
  <si>
    <t>work life balance good pay work from home good managers no job pressure nice people</t>
  </si>
  <si>
    <t>pressure, balance</t>
  </si>
  <si>
    <t>Infra-structure, Brand name, Salary to an extent, very strong HR, work environment and Managers to an Extent makes it a bit Employee Friendly. Works on Cutting edge technology. Got lots to Learn. Leaves policy is appreciable.</t>
  </si>
  <si>
    <t xml:space="preserve">infra structure brand name salary to an extent very strong hr work environment and managers to an extent makes it a bit employee friendly works on cutting edge technology got lots to learn leaves policy is appreciable </t>
  </si>
  <si>
    <t>work, environment, edge</t>
  </si>
  <si>
    <t>Work nature is very good and can manage work life and personal life</t>
  </si>
  <si>
    <t>work nature is very good and can manage work life and personal life</t>
  </si>
  <si>
    <t>No Work Pressure Work / Life Balance</t>
  </si>
  <si>
    <t>no work pressure work life balance</t>
  </si>
  <si>
    <t>Work life balance is good. People are helpful at most levels.</t>
  </si>
  <si>
    <t xml:space="preserve">work life balance is good people are helpful at most levels </t>
  </si>
  <si>
    <t>One of the best international news agencies in the world Smart, committed colleagues working on global projects</t>
  </si>
  <si>
    <t>one of the best international news agencies in the world smart committed colleagues working on global projects</t>
  </si>
  <si>
    <t>Nice benefits, work life balance, good perks.</t>
  </si>
  <si>
    <t xml:space="preserve">nice benefits work life balance good perks </t>
  </si>
  <si>
    <t>Great team environment. Gives the opportunity to develop and test technology</t>
  </si>
  <si>
    <t>great team environment gives the opportunity to develop and test technology</t>
  </si>
  <si>
    <t>Culture and values are taken very seriously in the company</t>
  </si>
  <si>
    <t>culture and values are taken very seriously in the company</t>
  </si>
  <si>
    <t>Overall, this is a really great company to work for. They take diversity seriously and support lots of different people</t>
  </si>
  <si>
    <t>overall this is a really great company to work for they take diversity seriously and support lots of different people</t>
  </si>
  <si>
    <t>Work Life Balance No Pressure Collaborative Managers Good Products to learn</t>
  </si>
  <si>
    <t>work life balance no pressure collaborative managers good products to learn</t>
  </si>
  <si>
    <t>good opportunity to work for big companies, good learning opportunity, nice managers and colleagues who are very supportive, fun at the floor, friendly work environment, good facilities, good career growth, hard work gets recognized,</t>
  </si>
  <si>
    <t xml:space="preserve">good opportunity to work for big companies good learning opportunity nice managers and colleagues who are very supportive fun at the floor friendly work environment good facilities good career growth hard work gets recognized </t>
  </si>
  <si>
    <t xml:space="preserve">-Excellent work-life balance &gt;Work from home is allowed &gt;Entry level positions are not expected to work over 40 hours a week &gt;Flexible hours, given availability during core hours (10am-3pm) &gt;Comp time for weekend work -Above average benefits </t>
  </si>
  <si>
    <t xml:space="preserve">-Excellent work-life balance &gt;Work from home is allowed &gt;Entry level positions are not expected to work over hours a week &gt;Flexible hours, given availability during core hours (am-pm) &gt;Comp time for weekend work -Above average benefits </t>
  </si>
  <si>
    <t xml:space="preserve"> excellent work life balance work from home is allowed entry level positions are not expected to work over hours a week flexible hours given availability during core hours am pm comp time for weekend work above average benefits </t>
  </si>
  <si>
    <t>balance, home, work, benefits, hours</t>
  </si>
  <si>
    <t>Very flexible environment, treats well and excellent working culture</t>
  </si>
  <si>
    <t>very flexible environment treats well and excellent working culture</t>
  </si>
  <si>
    <t>culture, flexible, working</t>
  </si>
  <si>
    <t>Well known MNC, flexible working, not heavy workload, truly international working environment</t>
  </si>
  <si>
    <t>well known mnc flexible working not heavy workload truly international working environment</t>
  </si>
  <si>
    <t>flexible, environment, working</t>
  </si>
  <si>
    <t>Worked in a great team of talented sales specialists. Super support within the team. World-class products to work with. Trusted data, trusted company. The red carpet was always rolled out when visiting customers.</t>
  </si>
  <si>
    <t xml:space="preserve">worked in a great team of talented sales specialists super support within the team world class products to work with trusted data trusted company the red carpet was always rolled out when visiting customers </t>
  </si>
  <si>
    <t>work, talented, great</t>
  </si>
  <si>
    <t>Easy job and ability to grow career Flexible</t>
  </si>
  <si>
    <t>easy job and ability to grow career flexible</t>
  </si>
  <si>
    <t>Nice and relaxing environment, good package.</t>
  </si>
  <si>
    <t xml:space="preserve">nice and relaxing environment good package </t>
  </si>
  <si>
    <t>Web of Science leading platform in the industry with strong customer and end user loyalty. Working with librarians and researchers a pleasure. Company offered decent salary and excellent benefits. Co-workers are intelligent and committed. Overall great place to interact with interesting people.</t>
  </si>
  <si>
    <t xml:space="preserve">web of science leading platform in the industry with strong customer and end user loyalty working with librarians and researchers a pleasure company offered decent salary and excellent benefits co workers are intelligent and committed overall great place to interact with interesting people </t>
  </si>
  <si>
    <t>salary, place, great</t>
  </si>
  <si>
    <t>Good flexible working hours especially if you have a family</t>
  </si>
  <si>
    <t>good flexible working hours especially if you have a family</t>
  </si>
  <si>
    <t>It will provide good knowledge as well as facilities</t>
  </si>
  <si>
    <t>it will provide good knowledge as well as facilities</t>
  </si>
  <si>
    <t>Flexible hours, great culture, great company and management</t>
  </si>
  <si>
    <t>flexible hours great culture great company and management</t>
  </si>
  <si>
    <t>Work life balance, great clients, local sales leadership strong in my position, wonderful benefits and overall nice company.</t>
  </si>
  <si>
    <t xml:space="preserve">work life balance great clients local sales leadership strong in my position wonderful benefits and overall nice company </t>
  </si>
  <si>
    <t>Friendly people and management who want you to succeed. Company provides excellent benefits and other company perks.</t>
  </si>
  <si>
    <t xml:space="preserve">friendly people and management who want you to succeed company provides excellent benefits and other company perks </t>
  </si>
  <si>
    <t>company, management, benefits, people</t>
  </si>
  <si>
    <t>Provides for good work-life balance and remote work as long as you prove to get your work done well.</t>
  </si>
  <si>
    <t xml:space="preserve">provides for good work life balance and remote work as long as you prove to get your work done well </t>
  </si>
  <si>
    <t>Great opportunities, salaries, benefits, infrastructure and lots of quality colleagues and professional attitudes on one of the world's best news agencies</t>
  </si>
  <si>
    <t>great opportunities salaries benefits infrastructure and lots of quality colleagues and professional attitudes on one of the world s best news agencies</t>
  </si>
  <si>
    <t>They pay decent bonuses- only reason for not giving 1 star. Despite having read numerous reviews on how micro managed, and crappy the culture was, I didn't listen. I dismissed it to unsuccessful, disgruntled employees. I can tell you I was successful and was rewarded with an unreasonable comp plan in my 2nd year, and capped earnings potential, and even more micro-management, with increasing benefits cost. KEEP... looking, you can find better opportunities. I did!</t>
  </si>
  <si>
    <t>They pay decent bonuses- only reason for not giving star. Despite having read numerous reviews on how micro managed, and crappy the culture was, I didn't listen. I dismissed it to unsuccessful, disgruntled employees. I can tell you I was successful and was rewarded with an unreasonable comp plan in my nd year, and capped earnings potential, and even more micro-management, with increasing benefits cost. KEEP... looking, you can find better opportunities. I did!</t>
  </si>
  <si>
    <t xml:space="preserve">they pay decent bonuses only reason for not giving star despite having read numerous reviews on how micro managed and crappy the culture was i didn t listen i dismissed it to unsuccessful disgruntled employees i can tell you i was successful and was rewarded with an unreasonable comp plan in my nd year and capped earnings potential and even more micro management with increasing benefits cost keep looking you can find better opportunities i did </t>
  </si>
  <si>
    <t>culture, pay, benefits</t>
  </si>
  <si>
    <t>Great work/life balance. People are nice.</t>
  </si>
  <si>
    <t xml:space="preserve">great work life balance people are nice </t>
  </si>
  <si>
    <t>An excellent company in terms of benefits, salary and leaves. No power tripping manager. Stress level is minimum. Great culture as well!</t>
  </si>
  <si>
    <t xml:space="preserve">an excellent company in terms of benefits salary and leaves no power tripping manager stress level is minimum great culture as well </t>
  </si>
  <si>
    <t>culture, salary, company</t>
  </si>
  <si>
    <t>Ã”nibus fretado da estaÃ§Ã£o Barra Funda atÃ© a empresa, internet de Ã³tima qualidade, boa politica de reembolso, salÃ¡rio Ã© pago em dia, VR nÃ£o Ã© descontado na folha.</t>
  </si>
  <si>
    <t xml:space="preserve">Ã´nibus fretado da estaÃ§Ã£o barra funda atÃ© a empresa internet de Ã³tima qualidade boa politica de reembolso salÃ¡rio Ã© pago em dia vr nÃ£o Ã© descontado na folha </t>
  </si>
  <si>
    <t>Great place to work really reward you for your hard work.</t>
  </si>
  <si>
    <t xml:space="preserve">great place to work really reward you for your hard work </t>
  </si>
  <si>
    <t>Good work life balance Decent benefits Good company culture Genuine people that care about you</t>
  </si>
  <si>
    <t>good work life balance decent benefits good company culture genuine people that care about you</t>
  </si>
  <si>
    <t>balance, company, people, culture, work, benefits</t>
  </si>
  <si>
    <t>Very experienced and knowledgeable team</t>
  </si>
  <si>
    <t>very experienced and knowledgeable team</t>
  </si>
  <si>
    <t>Professional Organisation with good learning and best practices</t>
  </si>
  <si>
    <t>professional organisation with good learning and best practices</t>
  </si>
  <si>
    <t>Bom ambiente de trabalho, pessoas muito cooperativas e bom plano de carreira, alÃ©m da boa remuneraÃ§Ã£o. AtravÃ©s com o tempo de empresa, vocÃª consegue adquirir boas experiÃªncias.</t>
  </si>
  <si>
    <t xml:space="preserve">bom ambiente de trabalho pessoas muito cooperativas e bom plano de carreira alÃ©m da boa remuneraÃ§Ã£o atravÃ©s com o tempo de empresa vocÃª consegue adquirir boas experiÃªncias </t>
  </si>
  <si>
    <t>Great people to work with. The solutions have great potential. Office hours are quite reasonable. Travel opportunities in the right roles.</t>
  </si>
  <si>
    <t xml:space="preserve">great people to work with the solutions have great potential office hours are quite reasonable travel opportunities in the right roles </t>
  </si>
  <si>
    <t>buona qualitÃ  della vita, gestione del tempo, lavoro di squadra</t>
  </si>
  <si>
    <t>buona qualitÃ  della vita gestione del tempo lavoro di squadra</t>
  </si>
  <si>
    <t>Excellent work-life balance, flexibility, good working conditions, allows time to participate in community-outreach programs and volunteer work, no micro managing in certain business functions</t>
  </si>
  <si>
    <t>excellent work life balance flexibility good working conditions allows time to participate in community outreach programs and volunteer work no micro managing in certain business functions</t>
  </si>
  <si>
    <t>consistent performance each annual year</t>
  </si>
  <si>
    <t>Good Work Culture, Various Opportunities Internally</t>
  </si>
  <si>
    <t>good work culture various opportunities internally</t>
  </si>
  <si>
    <t>friendly colleagues, generally low-stress environment, decent salary considering the lack of work required to fulfill the job requirements.</t>
  </si>
  <si>
    <t xml:space="preserve">friendly colleagues generally low stress environment decent salary considering the lack of work required to fulfill the job requirements </t>
  </si>
  <si>
    <t>work, salary, friendly</t>
  </si>
  <si>
    <t>Good Company - Flexible hours - Relaxed atmosphere</t>
  </si>
  <si>
    <t>good company flexible hours relaxed atmosphere</t>
  </si>
  <si>
    <t xml:space="preserve"> great set of products and services people who really care about what they do the reuters brand association</t>
  </si>
  <si>
    <t>Good work-life balance. Friendly culture.</t>
  </si>
  <si>
    <t xml:space="preserve">good work life balance friendly culture </t>
  </si>
  <si>
    <t>good teamwork good work environment good management team</t>
  </si>
  <si>
    <t>TR is one of the best company's to work with. This is the perfect place for work and personal life balance.</t>
  </si>
  <si>
    <t xml:space="preserve">tr is one of the best company s to work with this is the perfect place for work and personal life balance </t>
  </si>
  <si>
    <t>Life/Work balance is good Really a multicultural environment</t>
  </si>
  <si>
    <t>life work balance is good really a multicultural environment</t>
  </si>
  <si>
    <t>balance, environment</t>
  </si>
  <si>
    <t>Great Company to work with</t>
  </si>
  <si>
    <t>great company to work with</t>
  </si>
  <si>
    <t>Large company encompassing many facets</t>
  </si>
  <si>
    <t>large company encompassing many facets</t>
  </si>
  <si>
    <t>Great commission structure. No micromanaging, very friendly laid back sales floor. Great culture and improving all the time. If you're looking for a sales job, this is a great place.</t>
  </si>
  <si>
    <t xml:space="preserve">great commission structure no micromanaging very friendly laid back sales floor great culture and improving all the time if you re looking for a sales job this is a great place </t>
  </si>
  <si>
    <t>culture, friendly, great</t>
  </si>
  <si>
    <t>Good work life balance and what to expect 39 annual leaves on your plate</t>
  </si>
  <si>
    <t>Good work life balance and what to expect annual leaves on your plate</t>
  </si>
  <si>
    <t>good work life balance and what to expect annual leaves on your plate</t>
  </si>
  <si>
    <t>Very good work life balance. Lots of facilities for women employees. Not muck critical and tedious work.</t>
  </si>
  <si>
    <t xml:space="preserve">very good work life balance lots of facilities for women employees not muck critical and tedious work </t>
  </si>
  <si>
    <t>Great people and flexible work environement</t>
  </si>
  <si>
    <t>great people and flexible work environement</t>
  </si>
  <si>
    <t>good company nice work culture good benefits friendly management learning curve</t>
  </si>
  <si>
    <t>friendly, company, culture, management, work, benefits</t>
  </si>
  <si>
    <t>ease of moving within company. Great work-life balance, depending on the role and team</t>
  </si>
  <si>
    <t>ease of moving within company great work life balance depending on the role and team</t>
  </si>
  <si>
    <t>Large company but relatively well run. They integrate new acquisitions really well; in an efficient manner. The employee investment options are excellent.</t>
  </si>
  <si>
    <t xml:space="preserve">large company but relatively well run they integrate new acquisitions really well in an efficient manner the employee investment options are excellent </t>
  </si>
  <si>
    <t>Great place to work and grow</t>
  </si>
  <si>
    <t>great place to work and grow</t>
  </si>
  <si>
    <t>Its a great place to work. Lot of opportunity to take up in different roles and lot of events to take part in, if you are enthusiastic you have lot of opportunity. Compensated well with the salary. Flexible work hours.</t>
  </si>
  <si>
    <t xml:space="preserve">its a great place to work lot of opportunity to take up in different roles and lot of events to take part in if you are enthusiastic you have lot of opportunity compensated well with the salary flexible work hours </t>
  </si>
  <si>
    <t>Still carries the REUTERS brand Providers of data that the company does not even know they have Some committed and hard working employees (no, not middle high ranking managers) Still has a father of the chapel and NUJ representatives A person can learn a lot if he wants to. Great company to work for if you have a friend who employs you.</t>
  </si>
  <si>
    <t xml:space="preserve">still carries the reuters brand providers of data that the company does not even know they have some committed and hard working employees no not middle high ranking managers still has a father of the chapel and nuj representatives a person can learn a lot if he wants to great company to work for if you have a friend who employs you </t>
  </si>
  <si>
    <t>work, company, working</t>
  </si>
  <si>
    <t>InvestmentView has been depended on by financial advisors for decades</t>
  </si>
  <si>
    <t>investmentview has been depended on by financial advisors for decades</t>
  </si>
  <si>
    <t>Great work atmosphere. Not a strict or hierarchy based organisation. Many options to move across groups if you have the intention and patience to reach a certain level in your career.</t>
  </si>
  <si>
    <t xml:space="preserve">great work atmosphere not a strict or hierarchy based organisation many options to move across groups if you have the intention and patience to reach a certain level in your career </t>
  </si>
  <si>
    <t>Good Company. This is an amazing workplace to work for. Work Life Balance Great support and Cooperation from top Management. If you find an opportunity within Organization, you are free to apply based on your credentials. And if you are successful in getting through, existing Manager/Organization will not stop you from Pursuing Career in other streams.</t>
  </si>
  <si>
    <t xml:space="preserve">good company this is an amazing workplace to work for work life balance great support and cooperation from top management if you find an opportunity within organization you are free to apply based on your credentials and if you are successful in getting through existing manager organization will not stop you from pursuing career in other streams </t>
  </si>
  <si>
    <t>Interesting products, processes and challenges. Friendly environment across multiple geographies.</t>
  </si>
  <si>
    <t xml:space="preserve">interesting products processes and challenges friendly environment across multiple geographies </t>
  </si>
  <si>
    <t>Good benefits for a company of that size. Lots of amenities in the Eagan MN facility.</t>
  </si>
  <si>
    <t xml:space="preserve">good benefits for a company of that size lots of amenities in the eagan mn facility </t>
  </si>
  <si>
    <t>People are friendly and cooperative. The company communicates with the employees about the need to stay competitive in the market place. The benefits package is good compared to other big firms in New York.</t>
  </si>
  <si>
    <t xml:space="preserve">people are friendly and cooperative the company communicates with the employees about the need to stay competitive in the market place the benefits package is good compared to other big firms in new york </t>
  </si>
  <si>
    <t>company, friendly, benefits</t>
  </si>
  <si>
    <t>A great place to work, with optimum work-life balance and decent compensation. It once was an amazing place, when it was just Thomson Financial, merger with Reuters has been a disaster in more ways than one!</t>
  </si>
  <si>
    <t xml:space="preserve">a great place to work with optimum work life balance and decent compensation it once was an amazing place when it was just thomson financial merger with reuters has been a disaster in more ways than one </t>
  </si>
  <si>
    <t>balance, place, great</t>
  </si>
  <si>
    <t>Management and coworkers treated me with respect. A good learning experience.</t>
  </si>
  <si>
    <t xml:space="preserve">management and coworkers treated me with respect a good learning experience </t>
  </si>
  <si>
    <t>Good working Environment and work life balance</t>
  </si>
  <si>
    <t>good working environment and work life balance</t>
  </si>
  <si>
    <t>Highly regarded Recognized worldwide Looks good on resume Many interesting and talented people work there Laid-back atmosphere as for a company this big Good benefits</t>
  </si>
  <si>
    <t>highly regarded recognized worldwide looks good on resume many interesting and talented people work there laid back atmosphere as for a company this big good benefits</t>
  </si>
  <si>
    <t>company, people, talented, work, benefits</t>
  </si>
  <si>
    <t>Not much to put here. No micro managing?</t>
  </si>
  <si>
    <t xml:space="preserve">not much to put here no micro managing </t>
  </si>
  <si>
    <t>Opportunity to work with smart, hard working co-workers. Good team work atmosphere. Decent pay and good learning opportunities if you are self motivated.</t>
  </si>
  <si>
    <t xml:space="preserve">opportunity to work with smart hard working co workers good team work atmosphere decent pay and good learning opportunities if you are self motivated </t>
  </si>
  <si>
    <t>work, pay, working</t>
  </si>
  <si>
    <t>People are great to work with</t>
  </si>
  <si>
    <t>people are great to work with</t>
  </si>
  <si>
    <t>Good pay and steady business model to keep revenue coming in for news jobs. Well located office in NYC.</t>
  </si>
  <si>
    <t xml:space="preserve">good pay and steady business model to keep revenue coming in for news jobs well located office in nyc </t>
  </si>
  <si>
    <t>Competitive salary and benefits. Opportunity for career development.</t>
  </si>
  <si>
    <t xml:space="preserve">competitive salary and benefits opportunity for career development </t>
  </si>
  <si>
    <t>If you can handle the politics (and bosses/processes) which say one thing, but in reality mean another, you'll never be out of a job. Guaranteed for life employment.</t>
  </si>
  <si>
    <t xml:space="preserve">if you can handle the politics and bosses processes which say one thing but in reality mean another you ll never be out of a job guaranteed for life employment </t>
  </si>
  <si>
    <t>Great exposure to large complicated environments, friendly professional colleagues, frequently presents new challenges and experiences, consistently improving processes, upgrading to current applications, and utilizing ITIL and data center best practices. Semi flexible work schedule and potential to work remotely.</t>
  </si>
  <si>
    <t xml:space="preserve">great exposure to large complicated environments friendly professional colleagues frequently presents new challenges and experiences consistently improving processes upgrading to current applications and utilizing itil and data center best practices semi flexible work schedule and potential to work remotely </t>
  </si>
  <si>
    <t>Best Work life Balance. Good Company for long tenure. WFH options present. Good infrastructure - Laptops and devices</t>
  </si>
  <si>
    <t>best work life balance good company for long tenure wfh options present good infrastructure laptops and devices</t>
  </si>
  <si>
    <t>Tons of resources for employees, great benefits.</t>
  </si>
  <si>
    <t xml:space="preserve">tons of resources for employees great benefits </t>
  </si>
  <si>
    <t>get to learn many new things.</t>
  </si>
  <si>
    <t xml:space="preserve">get to learn many new things </t>
  </si>
  <si>
    <t>Great work/life balance and work from home options. Various employee programs to participate in. Decent salary/bonus. On-site amenities. I like the visibility and access of senior leadership and activities on the intranet (the Hub). Global presence and opportunities to move jobs internally is good.</t>
  </si>
  <si>
    <t xml:space="preserve">great work life balance and work from home options various employee programs to participate in decent salary bonus on site amenities i like the visibility and access of senior leadership and activities on the intranet the hub global presence and opportunities to move jobs internally is good </t>
  </si>
  <si>
    <t>senior, work, balance, home</t>
  </si>
  <si>
    <t>good and very helpful to study and get new skills</t>
  </si>
  <si>
    <t>Deceitful human resources who support retaliation Extra surveillance on employees If you are friends with managers you can hold onto a job even if you are a horrible worker</t>
  </si>
  <si>
    <t>deceitful human resources who support retaliation extra surveillance on employees if you are friends with managers you can hold onto a job even if you are a horrible worker</t>
  </si>
  <si>
    <t>It's a good working environment to work</t>
  </si>
  <si>
    <t>it s a good working environment to work</t>
  </si>
  <si>
    <t>Really good technologies. You get to work on all the latest technologies</t>
  </si>
  <si>
    <t>really good technologies you get to work on all the latest technologies</t>
  </si>
  <si>
    <t>Opportunities for advancement, good work/life balance</t>
  </si>
  <si>
    <t>opportunities for advancement good work life balance</t>
  </si>
  <si>
    <t>The Tax and Accounting division is a great team of sales professionals and leaders to work with.</t>
  </si>
  <si>
    <t xml:space="preserve">the tax and accounting division is a great team of sales professionals and leaders to work with </t>
  </si>
  <si>
    <t>Colleagues are great, and generally 9 to 5, but overtime required at times, down time is not utilized on a company level</t>
  </si>
  <si>
    <t>Colleagues are great, and generally to , but overtime required at times, down time is not utilized on a company level</t>
  </si>
  <si>
    <t>colleagues are great and generally to but overtime required at times down time is not utilized on a company level</t>
  </si>
  <si>
    <t>I am able to learn a good range of skills for both print and digital.</t>
  </si>
  <si>
    <t xml:space="preserve">i am able to learn a good range of skills for both print and digital </t>
  </si>
  <si>
    <t>Great place colleagues to work , gives an opportunity for learning and development.</t>
  </si>
  <si>
    <t xml:space="preserve">great place colleagues to work gives an opportunity for learning and development </t>
  </si>
  <si>
    <t>Research Associate in Evalueserve working on Intellectual Property Research, Patent analysis, Patent Landscape Design, Novelty Search, Invalidity Search, Freedom to operate search etc.</t>
  </si>
  <si>
    <t xml:space="preserve">research associate in evalueserve working on intellectual property research patent analysis patent landscape design novelty search invalidity search freedom to operate search etc </t>
  </si>
  <si>
    <t>A great brand, some great products. The Reuters principles and the works of the Reuters Foundation are inspiring. Great employee and workplace benefits and in some divisions (not all!) some flexible practices enabling a great work life balance.</t>
  </si>
  <si>
    <t xml:space="preserve">a great brand some great products the reuters principles and the works of the reuters foundation are inspiring great employee and workplace benefits and in some divisions not all some flexible practices enabling a great work life balance </t>
  </si>
  <si>
    <t>great, work, flexible, benefits</t>
  </si>
  <si>
    <t>good working environment good location transportation facility available fun events</t>
  </si>
  <si>
    <t>Great company for IT employees.</t>
  </si>
  <si>
    <t xml:space="preserve">great company for it employees </t>
  </si>
  <si>
    <t>They make acquiring knowledge financially easy. They will cover certain studies if it's in your work scope.</t>
  </si>
  <si>
    <t xml:space="preserve">they make acquiring knowledge financially easy they will cover certain studies if it s in your work scope </t>
  </si>
  <si>
    <t>The contributers care about the quality of work they do.</t>
  </si>
  <si>
    <t xml:space="preserve">the contributers care about the quality of work they do </t>
  </si>
  <si>
    <t>Takes Care of employees and focuses on good Work Life Balance</t>
  </si>
  <si>
    <t>takes care of employees and focuses on good work life balance</t>
  </si>
  <si>
    <t>A few good people. Good work/life balance</t>
  </si>
  <si>
    <t>a few good people good work life balance</t>
  </si>
  <si>
    <t>Standard working hours, work from home.</t>
  </si>
  <si>
    <t xml:space="preserve">standard working hours work from home </t>
  </si>
  <si>
    <t>Stable process, good Work Life balance</t>
  </si>
  <si>
    <t>stable process good work life balance</t>
  </si>
  <si>
    <t>Employee friendly, high rate of retention, awesome place to work, 5 days work and work from home facility</t>
  </si>
  <si>
    <t>Employee friendly, high rate of retention, awesome place to work, days work and work from home facility</t>
  </si>
  <si>
    <t>employee friendly high rate of retention awesome place to work days work and work from home facility</t>
  </si>
  <si>
    <t>work, place, home</t>
  </si>
  <si>
    <t>Established name and reputation, guaranteed audience</t>
  </si>
  <si>
    <t>established name and reputation guaranteed audience</t>
  </si>
  <si>
    <t>flexible environment to work in and great team to work with.</t>
  </si>
  <si>
    <t xml:space="preserve">flexible environment to work in and great team to work with </t>
  </si>
  <si>
    <t>work, flexible, environment, great</t>
  </si>
  <si>
    <t>Matching 401k great environment good location.</t>
  </si>
  <si>
    <t>Matching k great environment good location.</t>
  </si>
  <si>
    <t xml:space="preserve">matching k great environment good location </t>
  </si>
  <si>
    <t>Good learning experience. Dedicated people. Have several fun meetings during the year to keep employees entertained. Get exposure to a huge number of people.</t>
  </si>
  <si>
    <t xml:space="preserve">good learning experience dedicated people have several fun meetings during the year to keep employees entertained get exposure to a huge number of people </t>
  </si>
  <si>
    <t>start to work on something new in tech part</t>
  </si>
  <si>
    <t>Global company and got to work on a variety of projects</t>
  </si>
  <si>
    <t>global company and got to work on a variety of projects</t>
  </si>
  <si>
    <t>Awesome environment to work in and opportunity to grow within the organisation.</t>
  </si>
  <si>
    <t xml:space="preserve">awesome environment to work in and opportunity to grow within the organisation </t>
  </si>
  <si>
    <t>Good benefits, Great environment, great managers and director</t>
  </si>
  <si>
    <t>good benefits great environment great managers and director</t>
  </si>
  <si>
    <t>Thomson Reuters offered a very collaborative, creative and challenging environment to work in. Everyone was quite helpful and easy to work with.</t>
  </si>
  <si>
    <t xml:space="preserve">thomson reuters offered a very collaborative creative and challenging environment to work in everyone was quite helpful and easy to work with </t>
  </si>
  <si>
    <t>Good benefits like working from home, half days on Fridays in the summer, good pto</t>
  </si>
  <si>
    <t>good benefits like working from home half days on fridays in the summer good pto</t>
  </si>
  <si>
    <t>flexible working patterns, gained excellent communication,listening and people skills. confidence to work in a fast paced enviroment. knowledge and insight to a fast growing Glaobal company.</t>
  </si>
  <si>
    <t xml:space="preserve">flexible working patterns gained excellent communication listening and people skills confidence to work in a fast paced enviroment knowledge and insight to a fast growing glaobal company </t>
  </si>
  <si>
    <t>flexible, people, fast, paced, work, working</t>
  </si>
  <si>
    <t>Good systems and processes Good environment to learn Generally good benefits and nice people to work with.</t>
  </si>
  <si>
    <t xml:space="preserve">good systems and processes good environment to learn generally good benefits and nice people to work with </t>
  </si>
  <si>
    <t>work, environment, benefits, people</t>
  </si>
  <si>
    <t>Good working atmosphere/intelligent co-workers, fair salary.</t>
  </si>
  <si>
    <t xml:space="preserve">good working atmosphere intelligent co workers fair salary </t>
  </si>
  <si>
    <t>I was working as a contractor with Thomson Reuters for close 3 years. I have zero issues, the manager and team were nice. Flexible timing. Over Time rate as well.</t>
  </si>
  <si>
    <t>I was working as a contractor with Thomson Reuters for close years. I have zero issues, the manager and team were nice. Flexible timing. Over Time rate as well.</t>
  </si>
  <si>
    <t xml:space="preserve">i was working as a contractor with thomson reuters for close years i have zero issues the manager and team were nice flexible timing over time rate as well </t>
  </si>
  <si>
    <t>Great work life balance. Scope of learning new technologies and contribute individually. Management conducts feedback sessions and lead reviews.</t>
  </si>
  <si>
    <t xml:space="preserve">great work life balance scope of learning new technologies and contribute individually management conducts feedback sessions and lead reviews </t>
  </si>
  <si>
    <t>good company to work with good experience</t>
  </si>
  <si>
    <t>Flexible working hours, great work-life balance, less stressful work environment.</t>
  </si>
  <si>
    <t xml:space="preserve">flexible working hours great work life balance less stressful work environment </t>
  </si>
  <si>
    <t>People. Life Balance. Easy commute</t>
  </si>
  <si>
    <t>people life balance easy commute</t>
  </si>
  <si>
    <t>It's a great place to work..!! healthy environment, supportive people around and has a great work culture.</t>
  </si>
  <si>
    <t xml:space="preserve">it s a great place to work healthy environment supportive people around and has a great work culture </t>
  </si>
  <si>
    <t>great, work, place, people</t>
  </si>
  <si>
    <t>Cool environment Open door policy friendly people exposure to new technologies work balance</t>
  </si>
  <si>
    <t>cool environment open door policy friendly people exposure to new technologies work balance</t>
  </si>
  <si>
    <t>balance, friendly, people, work, environment</t>
  </si>
  <si>
    <t>When Reuters took over, the company name started to look pretty good on a resume.</t>
  </si>
  <si>
    <t xml:space="preserve">when reuters took over the company name started to look pretty good on a resume </t>
  </si>
  <si>
    <t>Great managers that care about your career goals. Good benefits and perks for the job. Lot of room for advancement. Large campus has almost everything you need.</t>
  </si>
  <si>
    <t xml:space="preserve">great managers that care about your career goals good benefits and perks for the job lot of room for advancement large campus has almost everything you need </t>
  </si>
  <si>
    <t>Excellent company for women. Very flexible and employee friendly atmosphere.</t>
  </si>
  <si>
    <t xml:space="preserve">excellent company for women very flexible and employee friendly atmosphere </t>
  </si>
  <si>
    <t>flexible, friendly, company</t>
  </si>
  <si>
    <t>Very flexible working environment, flexi hours and time off in lieu for additional hours worked, up to 12 days per year</t>
  </si>
  <si>
    <t>Very flexible working environment, flexi hours and time off in lieu for additional hours worked, up to days per year</t>
  </si>
  <si>
    <t>very flexible working environment flexi hours and time off in lieu for additional hours worked up to days per year</t>
  </si>
  <si>
    <t>Very friendly and supportive company</t>
  </si>
  <si>
    <t>very friendly and supportive company</t>
  </si>
  <si>
    <t>friendly, company</t>
  </si>
  <si>
    <t>Good work life balance Good Office culture Decent Hikes</t>
  </si>
  <si>
    <t>good work life balance good office culture decent hikes</t>
  </si>
  <si>
    <t>Good Environment Professional Good Market Knowledge Working here is a good place for a fresh graduate, but i would not advise on staying more than 2 years.</t>
  </si>
  <si>
    <t>Good Environment Professional Good Market Knowledge Working here is a good place for a fresh graduate, but i would not advise on staying more than years.</t>
  </si>
  <si>
    <t xml:space="preserve">good environment professional good market knowledge working here is a good place for a fresh graduate but i would not advise on staying more than years </t>
  </si>
  <si>
    <t>Good hours with half day Fridays, little overtime, flex benefits, quiet work environment. Easy access from 401. Some great people here.</t>
  </si>
  <si>
    <t>Good hours with half day Fridays, little overtime, flex benefits, quiet work environment. Easy access from . Some great people here.</t>
  </si>
  <si>
    <t xml:space="preserve">good hours with half day fridays little overtime flex benefits quiet work environment easy access from some great people here </t>
  </si>
  <si>
    <t>Work-Life Balance Workshops and seminars conducted quarterly</t>
  </si>
  <si>
    <t>work life balance workshops and seminars conducted quarterly</t>
  </si>
  <si>
    <t>Unbeatable people support. Improvement of product capability and branding of it's own instead of being view as bloomberg copycat.</t>
  </si>
  <si>
    <t xml:space="preserve">unbeatable people support improvement of product capability and branding of it s own instead of being view as bloomberg copycat </t>
  </si>
  <si>
    <t xml:space="preserve"> multinational company you tend to know all people from around the planet flexible friendly</t>
  </si>
  <si>
    <t>Empresa multinacional que vende soluÃ§Ãµes e serviÃ§os e que possui infraestrutura de primeira linha. Grandes clientes e projetos que contam muito na experiÃªncia profissional.</t>
  </si>
  <si>
    <t xml:space="preserve">empresa multinacional que vende soluÃ§Ãµes e serviÃ§os e que possui infraestrutura de primeira linha grandes clientes e projetos que contam muito na experiÃªncia profissional </t>
  </si>
  <si>
    <t>Good camaraderie with team members, decent pay/benefits and good overall work/life balance</t>
  </si>
  <si>
    <t>good camaraderie with team members decent pay benefits and good overall work life balance</t>
  </si>
  <si>
    <t>You get to work with wonderful co-workers. Generous PTO. Money is set aside for each department to spend on employees for team building such as lunches.</t>
  </si>
  <si>
    <t xml:space="preserve">you get to work with wonderful co workers generous pto money is set aside for each department to spend on employees for team building such as lunches </t>
  </si>
  <si>
    <t>pleasant working environment, plenty of opportunities to learn</t>
  </si>
  <si>
    <t>pleasant working environment plenty of opportunities to learn</t>
  </si>
  <si>
    <t>work life balance, work environment</t>
  </si>
  <si>
    <t>work life balance work environment</t>
  </si>
  <si>
    <t>There is great training for the interns. Really enjoyed the people I worked with. Great experience with the software, especially if you plan to go big 4.</t>
  </si>
  <si>
    <t>There is great training for the interns. Really enjoyed the people I worked with. Great experience with the software, especially if you plan to go big .</t>
  </si>
  <si>
    <t xml:space="preserve">there is great training for the interns really enjoyed the people i worked with great experience with the software especially if you plan to go big </t>
  </si>
  <si>
    <t>good people to work with , benefits , vacation , good pay</t>
  </si>
  <si>
    <t>good people to work with benefits vacation good pay</t>
  </si>
  <si>
    <t>work, pay, benefits, people</t>
  </si>
  <si>
    <t>Work life balance, facilities, leaves</t>
  </si>
  <si>
    <t>work life balance facilities leaves</t>
  </si>
  <si>
    <t>good work life balance and work culture</t>
  </si>
  <si>
    <t>Good place to work, work life balance</t>
  </si>
  <si>
    <t>Great working environment. There is a spirit if conviviality. There is considerable amount of facilities which comes along with the job.</t>
  </si>
  <si>
    <t xml:space="preserve">great working environment there is a spirit if conviviality there is considerable amount of facilities which comes along with the job </t>
  </si>
  <si>
    <t>Buen equilibrio entre la vida laboral y personal.</t>
  </si>
  <si>
    <t xml:space="preserve">buen equilibrio entre la vida laboral y personal </t>
  </si>
  <si>
    <t>Great work life balance. Medium level pay.</t>
  </si>
  <si>
    <t xml:space="preserve">great work life balance medium level pay </t>
  </si>
  <si>
    <t>High starting pay, pretty good benefits for the twin cities</t>
  </si>
  <si>
    <t>high starting pay pretty good benefits for the twin cities</t>
  </si>
  <si>
    <t>Certain business units are extremely receptive to new ideas and adopting new technologies. The company went through major growing pains and now seems to be dialing things down, in this they are introducing culture training and doing whatever possible to get up to speed with other tech companies.</t>
  </si>
  <si>
    <t xml:space="preserve">certain business units are extremely receptive to new ideas and adopting new technologies the company went through major growing pains and now seems to be dialing things down in this they are introducing culture training and doing whatever possible to get up to speed with other tech companies </t>
  </si>
  <si>
    <t>strong ethics, good journalists, nice people</t>
  </si>
  <si>
    <t>strong ethics good journalists nice people</t>
  </si>
  <si>
    <t>Amazing work environment, great work processes, everything is well managed and executed. Work with the latest technologies.</t>
  </si>
  <si>
    <t xml:space="preserve">amazing work environment great work processes everything is well managed and executed work with the latest technologies </t>
  </si>
  <si>
    <t>Good company to learn. Colleagues are friendly and you can have good environmen</t>
  </si>
  <si>
    <t>good company to learn colleagues are friendly and you can have good environmen</t>
  </si>
  <si>
    <t>Work life balance... Work from home option</t>
  </si>
  <si>
    <t>work life balance work from home option</t>
  </si>
  <si>
    <t>Leading content, smart people, world's top organizations are customers.</t>
  </si>
  <si>
    <t xml:space="preserve">leading content smart people world s top organizations are customers </t>
  </si>
  <si>
    <t>Thomson reuters provide great flexibility and longevity</t>
  </si>
  <si>
    <t>thomson reuters provide great flexibility and longevity</t>
  </si>
  <si>
    <t>Good place to work and to learn about various asset class. Good benefit and work-life balance</t>
  </si>
  <si>
    <t>good place to work and to learn about various asset class good benefit and work life balance</t>
  </si>
  <si>
    <t>The younger co-workers here are great but the older (5 years and up) employees seem bitter and soul less. There is a great view of manhattan.</t>
  </si>
  <si>
    <t>The younger co-workers here are great but the older ( years and up) employees seem bitter and soul less. There is a great view of manhattan.</t>
  </si>
  <si>
    <t xml:space="preserve">the younger co workers here are great but the older years and up employees seem bitter and soul less there is a great view of manhattan </t>
  </si>
  <si>
    <t>Thomson Reuters has a very friendly atmosphere, due to the fact that most of the office employees are under 30</t>
  </si>
  <si>
    <t xml:space="preserve">Thomson Reuters has a very friendly atmosphere, due to the fact that most of the office employees are under </t>
  </si>
  <si>
    <t xml:space="preserve">thomson reuters has a very friendly atmosphere due to the fact that most of the office employees are under </t>
  </si>
  <si>
    <t>In creative, we have relative freedom.</t>
  </si>
  <si>
    <t xml:space="preserve">in creative we have relative freedom </t>
  </si>
  <si>
    <t>TÃ©lÃ©travail, autonomie, bonne ambiance, formation en interne constantes, bon CE</t>
  </si>
  <si>
    <t>tÃ©lÃ©travail autonomie bonne ambiance formation en interne constantes bon ce</t>
  </si>
  <si>
    <t>Shuttle service, trainings, allowances for mid shift</t>
  </si>
  <si>
    <t>shuttle service trainings allowances for mid shift</t>
  </si>
  <si>
    <t xml:space="preserve"> good work life balance salary compensation is better than service based industries work from option is there</t>
  </si>
  <si>
    <t>compensation, work, balance</t>
  </si>
  <si>
    <t>Good environment to work. Nice work culture</t>
  </si>
  <si>
    <t>good environment to work nice work culture</t>
  </si>
  <si>
    <t>Not a very stressful job Everyone is nice Weekends off Good work/life balance</t>
  </si>
  <si>
    <t>not a very stressful job everyone is nice weekends off good work life balance</t>
  </si>
  <si>
    <t>Great work life balance, fantastic company internal training/knowledge sharing seminars.</t>
  </si>
  <si>
    <t xml:space="preserve">great work life balance fantastic company internal training knowledge sharing seminars </t>
  </si>
  <si>
    <t>Generally great people to work with. Good work / life balance. Good benefits Good locations to work in.</t>
  </si>
  <si>
    <t xml:space="preserve">generally great people to work with good work life balance good benefits good locations to work in </t>
  </si>
  <si>
    <t>great, work, benefits, people</t>
  </si>
  <si>
    <t>Flexible hours, good work-life balance, some good employee discounts</t>
  </si>
  <si>
    <t>flexible hours good work life balance some good employee discounts</t>
  </si>
  <si>
    <t>Good work life balance, great people</t>
  </si>
  <si>
    <t>good work life balance great people</t>
  </si>
  <si>
    <t>good environment to work friendly people</t>
  </si>
  <si>
    <t>They help you with on the job training, and they care about you and your success, not only if you work with them later on, but wherever you go. Great campus, beautiful walkways, easy parking, intern events like going to a Twins game, etc.</t>
  </si>
  <si>
    <t xml:space="preserve">they help you with on the job training and they care about you and your success not only if you work with them later on but wherever you go great campus beautiful walkways easy parking intern events like going to a twins game etc </t>
  </si>
  <si>
    <t>This company is a great introduction to the operations of a large multinational corporation (a double-edged sword).</t>
  </si>
  <si>
    <t xml:space="preserve">this company is a great introduction to the operations of a large multinational corporation a double edged sword </t>
  </si>
  <si>
    <t>Best products on the tax &amp; accounting area, good career plans</t>
  </si>
  <si>
    <t>best products on the tax accounting area good career plans</t>
  </si>
  <si>
    <t>great to work with great environment</t>
  </si>
  <si>
    <t>Global company, good work life balance. Opportunity to live in different locations. Large enough to move around to different departments</t>
  </si>
  <si>
    <t>global company good work life balance opportunity to live in different locations large enough to move around to different departments</t>
  </si>
  <si>
    <t>Good company to work in terms of Job responsibilities and year end appraisals.</t>
  </si>
  <si>
    <t xml:space="preserve">good company to work in terms of job responsibilities and year end appraisals </t>
  </si>
  <si>
    <t>Huge company, global brand recognition. Having the company name looks good on your resume. Good work/life balance.</t>
  </si>
  <si>
    <t xml:space="preserve">huge company global brand recognition having the company name looks good on your resume good work life balance </t>
  </si>
  <si>
    <t>good culture in company around employer enjoy the work</t>
  </si>
  <si>
    <t>Thomson Reuters has a beautiful campus with nice walking paths outside. Everyone was friendly and helpful, and the work-life balance was hard to beat.</t>
  </si>
  <si>
    <t xml:space="preserve">thomson reuters has a beautiful campus with nice walking paths outside everyone was friendly and helpful and the work life balance was hard to beat </t>
  </si>
  <si>
    <t>Nice flexibilty, great colleague, very good leave policy, place to learn new technologies.</t>
  </si>
  <si>
    <t xml:space="preserve">nice flexibilty great colleague very good leave policy place to learn new technologies </t>
  </si>
  <si>
    <t>Some interesting projects a few years ago. An interesting global vision (but does not include the french site)</t>
  </si>
  <si>
    <t xml:space="preserve">some interesting projects a few years ago an interesting global vision but does not include the french site </t>
  </si>
  <si>
    <t>Good workmates and work life balance</t>
  </si>
  <si>
    <t>good workmates and work life balance</t>
  </si>
  <si>
    <t>Company is in midst of much needed transformation. CEO Jim Smith is driving change to meet the market demands and challenges. Over time, this should drive productivity and profitability.</t>
  </si>
  <si>
    <t xml:space="preserve">company is in midst of much needed transformation ceo jim smith is driving change to meet the market demands and challenges over time this should drive productivity and profitability </t>
  </si>
  <si>
    <t>Tons of opportunity for the ambitious.</t>
  </si>
  <si>
    <t xml:space="preserve">tons of opportunity for the ambitious </t>
  </si>
  <si>
    <t>Heavy-weight brand with smart people, very acquisitive with deep pockets so have built a strong market position. Well respected by clients. Pay well with a good overall package.</t>
  </si>
  <si>
    <t xml:space="preserve">heavy weight brand with smart people very acquisitive with deep pockets so have built a strong market position well respected by clients pay well with a good overall package </t>
  </si>
  <si>
    <t>Great working culture ,friendly environment,employee friendly,supporting management,women friendly.many learning opportunities</t>
  </si>
  <si>
    <t>great working culture friendly environment employee friendly supporting management women friendly many learning opportunities</t>
  </si>
  <si>
    <t>There are a lot of opportunities within Thomson Reuters to grow and learn as you progress in your career.</t>
  </si>
  <si>
    <t xml:space="preserve">there are a lot of opportunities within thomson reuters to grow and learn as you progress in your career </t>
  </si>
  <si>
    <t>Flexible hours, good benefits, varied work in territory, legal research skills honed</t>
  </si>
  <si>
    <t>flexible hours good benefits varied work in territory legal research skills honed</t>
  </si>
  <si>
    <t>good people around you to work with</t>
  </si>
  <si>
    <t>Benefits are as good as any big company benefit package. I got to do things at TR that I never thought I would be able to do. It is a company very international in scope. I could easily have seen working there for the rest of my career.</t>
  </si>
  <si>
    <t xml:space="preserve">benefits are as good as any big company benefit package i got to do things at tr that i never thought i would be able to do it is a company very international in scope i could easily have seen working there for the rest of my career </t>
  </si>
  <si>
    <t>lots of liberty freedom to work flexible hours</t>
  </si>
  <si>
    <t>High standard of journalism, massive exposure for your work</t>
  </si>
  <si>
    <t>high standard of journalism massive exposure for your work</t>
  </si>
  <si>
    <t>High caliber Company w/c cater good ethical practices. Well-known to be a team-oriented and friendly environment. Won many global awards including "2013 Best Employer in Asia in the C.E.O. Awards" and very competitive in all sorts of industry making it versatile and adaptable to any customers demand and need.</t>
  </si>
  <si>
    <t>High caliber Company w/c cater good ethical practices. Well-known to be a team-oriented and friendly environment. Won many global awards including " Best Employer in Asia in the C.E.O. Awards" and very competitive in all sorts of industry making it versatile and adaptable to any customers demand and need.</t>
  </si>
  <si>
    <t xml:space="preserve">high caliber company w c cater good ethical practices well known to be a team oriented and friendly environment won many global awards including best employer in asia in the c e o awards and very competitive in all sorts of industry making it versatile and adaptable to any customers demand and need </t>
  </si>
  <si>
    <t>Plenty of opportunity to diversify, explore new roles and areas in the company.</t>
  </si>
  <si>
    <t xml:space="preserve">plenty of opportunity to diversify explore new roles and areas in the company </t>
  </si>
  <si>
    <t>Similar to other product based companies. Work load is mainly based on projects we work. Good for female employees. Easy work-life balance.</t>
  </si>
  <si>
    <t xml:space="preserve">similar to other product based companies work load is mainly based on projects we work good for female employees easy work life balance </t>
  </si>
  <si>
    <t>best company to work for long term. Work load is average , nice infrastructure ,cool work culture ,33 annual leaves and projects are on latest technology.</t>
  </si>
  <si>
    <t>best company to work for long term. Work load is average , nice infrastructure ,cool work culture , annual leaves and projects are on latest technology.</t>
  </si>
  <si>
    <t xml:space="preserve">best company to work for long term work load is average nice infrastructure cool work culture annual leaves and projects are on latest technology </t>
  </si>
  <si>
    <t xml:space="preserve"> a company for employees provides good facilities resources very friendly and helpful coworkers good work life balance good place to settle</t>
  </si>
  <si>
    <t>friendly, balance, place, company, work</t>
  </si>
  <si>
    <t>One of the best companies I have worked for. Excellent work life balance. Good for employees in terms of leave policies and HR ideologies.</t>
  </si>
  <si>
    <t xml:space="preserve">one of the best companies i have worked for excellent work life balance good for employees in terms of leave policies and hr ideologies </t>
  </si>
  <si>
    <t>Salary/benefits were competitive initially; reputable brand; I enjoyed the camaraderie of the employees. Cafeteria was quite tasty, although slightly overpriced.</t>
  </si>
  <si>
    <t xml:space="preserve">salary benefits were competitive initially reputable brand i enjoyed the camaraderie of the employees cafeteria was quite tasty although slightly overpriced </t>
  </si>
  <si>
    <t>Work/Life balance is decent, benefits are OK at best.</t>
  </si>
  <si>
    <t xml:space="preserve">work life balance is decent benefits are ok at best </t>
  </si>
  <si>
    <t>Good life balance, and personal arrangements as homeworking etc.</t>
  </si>
  <si>
    <t xml:space="preserve">good life balance and personal arrangements as homeworking etc </t>
  </si>
  <si>
    <t>Excellent IT Company to work. Very good work life balance. Flexible timings. Very processed and structured company.</t>
  </si>
  <si>
    <t xml:space="preserve">excellent it company to work very good work life balance flexible timings very processed and structured company </t>
  </si>
  <si>
    <t>Flexibility, wfh, learning is good.</t>
  </si>
  <si>
    <t xml:space="preserve">flexibility wfh learning is good </t>
  </si>
  <si>
    <t>Great people, decent life/work balance</t>
  </si>
  <si>
    <t>great people decent life work balance</t>
  </si>
  <si>
    <t>range of opportunities, capital availability, deep knowledge, market penetration</t>
  </si>
  <si>
    <t>range of opportunities capital availability deep knowledge market penetration</t>
  </si>
  <si>
    <t>The purpose of the company is great. I had a great and satisfying career. Left company to pivot to a new area.</t>
  </si>
  <si>
    <t xml:space="preserve">the purpose of the company is great i had a great and satisfying career left company to pivot to a new area </t>
  </si>
  <si>
    <t>Great Products and solutions Great Training Growth opportunities in the company and movement to anywhere in the world</t>
  </si>
  <si>
    <t>great products and solutions great training growth opportunities in the company and movement to anywhere in the world</t>
  </si>
  <si>
    <t>Good benefits and vacation packages.</t>
  </si>
  <si>
    <t xml:space="preserve">good benefits and vacation packages </t>
  </si>
  <si>
    <t>Lots to learn, immediately was placed on a Scrum team to start development tasks, coworkers were excited and open to being pitched ideas</t>
  </si>
  <si>
    <t>lots to learn immediately was placed on a scrum team to start development tasks coworkers were excited and open to being pitched ideas</t>
  </si>
  <si>
    <t>Flex hours; good benefits; good facilities</t>
  </si>
  <si>
    <t>flex hours good benefits good facilities</t>
  </si>
  <si>
    <t>Thomson Reuters is the best place to work. They have a good business code of conduct.</t>
  </si>
  <si>
    <t xml:space="preserve">thomson reuters is the best place to work they have a good business code of conduct </t>
  </si>
  <si>
    <t>its a very good company for work and life balancing and time flexibility.</t>
  </si>
  <si>
    <t xml:space="preserve">its a very good company for work and life balancing and time flexibility </t>
  </si>
  <si>
    <t>work life balance, flexibility and leaves are good</t>
  </si>
  <si>
    <t>work life balance flexibility and leaves are good</t>
  </si>
  <si>
    <t>Good work place, helpful colleagues, safe night shift environment</t>
  </si>
  <si>
    <t>good work place helpful colleagues safe night shift environment</t>
  </si>
  <si>
    <t>Friendly Work Environment, On time Salary, Good balance between work and social life</t>
  </si>
  <si>
    <t>friendly work environment on time salary good balance between work and social life</t>
  </si>
  <si>
    <t>Excellent benefits package and great work/life balance. Management listens to employees and I have really enjoyed working here.</t>
  </si>
  <si>
    <t xml:space="preserve">excellent benefits package and great work life balance management listens to employees and i have really enjoyed working here </t>
  </si>
  <si>
    <t>great, benefits, working</t>
  </si>
  <si>
    <t>Consistently busy; telecommuting; the work flowed; I had specific duties every day. Fair compensation and annual review. Large corp has systems in place to keep everything productive.</t>
  </si>
  <si>
    <t xml:space="preserve">consistently busy telecommuting the work flowed i had specific duties every day fair compensation and annual review large corp has systems in place to keep everything productive </t>
  </si>
  <si>
    <t>compensation, work, place</t>
  </si>
  <si>
    <t>Overall it was a nice place to work. Strong executive leadership. Good benefits and interesting work.</t>
  </si>
  <si>
    <t xml:space="preserve">overall it was a nice place to work strong executive leadership good benefits and interesting work </t>
  </si>
  <si>
    <t>Thomson has allowed me a flexible work schedule and the opportunity to log in remotely as needed. I have been able to work with smart, innovative people in a fast paced environment.</t>
  </si>
  <si>
    <t xml:space="preserve">thomson has allowed me a flexible work schedule and the opportunity to log in remotely as needed i have been able to work with smart innovative people in a fast paced environment </t>
  </si>
  <si>
    <t>flexible, people, fast, paced, work</t>
  </si>
  <si>
    <t>Great place to start your career - large corporate environment but still personal on a micro level Lots of different business segments allows you to get exposure to many different lines of business you would otherwise not be</t>
  </si>
  <si>
    <t>great place to start your career large corporate environment but still personal on a micro level lots of different business segments allows you to get exposure to many different lines of business you would otherwise not be</t>
  </si>
  <si>
    <t>environment, place</t>
  </si>
  <si>
    <t>Competitive pay and work life balance.</t>
  </si>
  <si>
    <t xml:space="preserve">competitive pay and work life balance </t>
  </si>
  <si>
    <t>they are a global company so lots of openings in different regions/countries so if you are lucky you might get a posting or travel to places like Costa Rica, Europe, Asia etc. They are also present in many different verticals so you could switch from Pharma to Finance to Science to Legal</t>
  </si>
  <si>
    <t>they are a global company so lots of openings in different regions countries so if you are lucky you might get a posting or travel to places like costa rica europe asia etc they are also present in many different verticals so you could switch from pharma to finance to science to legal</t>
  </si>
  <si>
    <t>Nice Colleagues, generally quite good Purchase to Pay process in place</t>
  </si>
  <si>
    <t>nice colleagues generally quite good purchase to pay process in place</t>
  </si>
  <si>
    <t>Great company to work with</t>
  </si>
  <si>
    <t>Independent working culture and good work life balance</t>
  </si>
  <si>
    <t>independent working culture and good work life balance</t>
  </si>
  <si>
    <t>culture, work, balance, working</t>
  </si>
  <si>
    <t>Great company great clients you have the ability to control your own destiny</t>
  </si>
  <si>
    <t>great company great clients you have the ability to control your own destiny</t>
  </si>
  <si>
    <t>There are always a number of projects to work on in the legal software sector, and the work can be interesting as your team attempts to tackle requirements posed from the business partners. You'll be surrounded by talented, driven, and smart coworkers and its rare to find someone who doesn't feel like they're pulling their weight. There are a few oddballs here and there but you grow to enjoy everyone's company... like some sort of wacky family. The company work/life balance is very accommodating and taking time off is rarely a big deal or needs much advance notice. The environment is very relaxed and there is little finger pointing if something goes wrong; everyone focuses on fixes, not blame. This is one of the biggest pros of the company in my opinion. Depending on manager, working from home when needed may also be an option, which helps in the snow hell areas which TR employees need to live. Offers decent benefits and 401k matching.</t>
  </si>
  <si>
    <t>There are always a number of projects to work on in the legal software sector, and the work can be interesting as your team attempts to tackle requirements posed from the business partners. You'll be surrounded by talented, driven, and smart coworkers and its rare to find someone who doesn't feel like they're pulling their weight. There are a few oddballs here and there but you grow to enjoy everyone's company... like some sort of wacky family. The company work/life balance is very accommodating and taking time off is rarely a big deal or needs much advance notice. The environment is very relaxed and there is little finger pointing if something goes wrong; everyone focuses on fixes, not blame. This is one of the biggest pros of the company in my opinion. Depending on manager, working from home when needed may also be an option, which helps in the snow hell areas which TR employees need to live. Offers decent benefits and k matching.</t>
  </si>
  <si>
    <t xml:space="preserve">there are always a number of projects to work on in the legal software sector and the work can be interesting as your team attempts to tackle requirements posed from the business partners you ll be surrounded by talented driven and smart coworkers and its rare to find someone who doesn t feel like they re pulling their weight there are a few oddballs here and there but you grow to enjoy everyone s company like some sort of wacky family the company work life balance is very accommodating and taking time off is rarely a big deal or needs much advance notice the environment is very relaxed and there is little finger pointing if something goes wrong everyone focuses on fixes not blame this is one of the biggest pros of the company in my opinion depending on manager working from home when needed may also be an option which helps in the snow hell areas which tr employees need to live offers decent benefits and k matching </t>
  </si>
  <si>
    <t>balance, company, smart, home, work, benefits, environment, working</t>
  </si>
  <si>
    <t>Great multinational company to work for. They have a global reach and really feels like you're part of something that's really helping open transparency in financial climate.</t>
  </si>
  <si>
    <t xml:space="preserve">great multinational company to work for they have a global reach and really feels like you re part of something that s really helping open transparency in financial climate </t>
  </si>
  <si>
    <t>Great team of people who were always willing to help each other.</t>
  </si>
  <si>
    <t xml:space="preserve">great team of people who were always willing to help each other </t>
  </si>
  <si>
    <t>Nice work environment and culture</t>
  </si>
  <si>
    <t>nice work environment and culture</t>
  </si>
  <si>
    <t>great people who love their work, team environment, flexible hours. Really a nice place to work</t>
  </si>
  <si>
    <t>great people who love their work team environment flexible hours really a nice place to work</t>
  </si>
  <si>
    <t>flexible, place, people, work, great</t>
  </si>
  <si>
    <t>Good Work life balance process is good u can gain lot of thing about the companies financial performance and all</t>
  </si>
  <si>
    <t>good work life balance process is good u can gain lot of thing about the companies financial performance and all</t>
  </si>
  <si>
    <t>Thomson Reuters is doing partiality. In ON CAMPUS Intern Interview, they have selected 3 member in that also some body has got selected through Reference. This is not good. I hate the interview Process because they are doing some partiality.</t>
  </si>
  <si>
    <t>Thomson Reuters is doing partiality. In ON CAMPUS Intern Interview, they have selected member in that also some body has got selected through Reference. This is not good. I hate the interview Process because they are doing some partiality.</t>
  </si>
  <si>
    <t xml:space="preserve">thomson reuters is doing partiality in on campus intern interview they have selected member in that also some body has got selected through reference this is not good i hate the interview process because they are doing some partiality </t>
  </si>
  <si>
    <t>Good environment, supportive teams. large client base</t>
  </si>
  <si>
    <t>good environment supportive teams large client base</t>
  </si>
  <si>
    <t>Work life balace, good benefits</t>
  </si>
  <si>
    <t>work life balace good benefits</t>
  </si>
  <si>
    <t>Biggest pro is work life balanced compared to other companies in the same financial services global sector</t>
  </si>
  <si>
    <t>biggest pro is work life balanced compared to other companies in the same financial services global sector</t>
  </si>
  <si>
    <t>Good Job Title and work life balance. Good for those who want to perceive further studies</t>
  </si>
  <si>
    <t>good job title and work life balance good for those who want to perceive further studies</t>
  </si>
  <si>
    <t>Good work environment, collegial atmosphere, accepting of flexible work arrangements</t>
  </si>
  <si>
    <t>good work environment collegial atmosphere accepting of flexible work arrangements</t>
  </si>
  <si>
    <t>Great place to work, you can meet very good people however it depends from team to team. Good benefits.</t>
  </si>
  <si>
    <t xml:space="preserve">great place to work you can meet very good people however it depends from team to team good benefits </t>
  </si>
  <si>
    <t>Spot news coverage is really fun</t>
  </si>
  <si>
    <t>spot news coverage is really fun</t>
  </si>
  <si>
    <t>Staff are very knowledgable, great name to work for</t>
  </si>
  <si>
    <t>staff are very knowledgable great name to work for</t>
  </si>
  <si>
    <t>Nice place to work . ......... ...........</t>
  </si>
  <si>
    <t xml:space="preserve">nice place to work </t>
  </si>
  <si>
    <t>Full benefits; good on flexibility. An ideal place to work for those 1) just starting out, 2) looking to focus heavily on family and personal life</t>
  </si>
  <si>
    <t>Full benefits; good on flexibility. An ideal place to work for those ) just starting out, ) looking to focus heavily on family and personal life</t>
  </si>
  <si>
    <t>full benefits good on flexibility an ideal place to work for those just starting out looking to focus heavily on family and personal life</t>
  </si>
  <si>
    <t>Knowledge exposure , opportunity to learn different skills and good environment.</t>
  </si>
  <si>
    <t xml:space="preserve">knowledge exposure opportunity to learn different skills and good environment </t>
  </si>
  <si>
    <t>nice hours, nice workers, helpful</t>
  </si>
  <si>
    <t>nice hours nice workers helpful</t>
  </si>
  <si>
    <t>Professional, some solid business lines</t>
  </si>
  <si>
    <t>professional some solid business lines</t>
  </si>
  <si>
    <t>i have been working in TR more that 4 years. Nice work life balance. Good place for female employees.</t>
  </si>
  <si>
    <t>i have been working in TR more that years. Nice work life balance. Good place for female employees.</t>
  </si>
  <si>
    <t xml:space="preserve">i have been working in tr more that years nice work life balance good place for female employees </t>
  </si>
  <si>
    <t>Relaxed, professional, amazing people, impressive compensation, best product offering in market, top grade sales tools, unlimited advancement opportunities in such a large international company</t>
  </si>
  <si>
    <t>relaxed professional amazing people impressive compensation best product offering in market top grade sales tools unlimited advancement opportunities in such a large international company</t>
  </si>
  <si>
    <t>1/2 day Fridays, all year long People tend to remain here for many years Good benefits Good Senior Leadership Team Friendly environment Some cool projects. Great defined contribution pension (100% match)</t>
  </si>
  <si>
    <t>/ day Fridays, all year long People tend to remain here for many years Good benefits Good Senior Leadership Team Friendly environment Some cool projects. Great defined contribution pension (% match)</t>
  </si>
  <si>
    <t xml:space="preserve"> day fridays all year long people tend to remain here for many years good benefits good senior leadership team friendly environment some cool projects great defined contribution pension match </t>
  </si>
  <si>
    <t>Friendly professionals, Descriptive process, Clear instruction, Great reputation, Quality of work life balance is high, Competitive rates</t>
  </si>
  <si>
    <t>friendly professionals descriptive process clear instruction great reputation quality of work life balance is high competitive rates</t>
  </si>
  <si>
    <t>Enjoyed working here, but the company was going through a transition when I started. Nice people, and challenging work with little direction.</t>
  </si>
  <si>
    <t xml:space="preserve">enjoyed working here but the company was going through a transition when i started nice people and challenging work with little direction </t>
  </si>
  <si>
    <t>Good culture and team. Easy going approach</t>
  </si>
  <si>
    <t>good culture and team easy going approach</t>
  </si>
  <si>
    <t>Lots of time for yourself and good relaxed people around. Good worklife balance.</t>
  </si>
  <si>
    <t xml:space="preserve">lots of time for yourself and good relaxed people around good worklife balance </t>
  </si>
  <si>
    <t>good hours cool building happy hour chill environment</t>
  </si>
  <si>
    <t>hours, environment</t>
  </si>
  <si>
    <t>Good work culture. Balanced personal and professional life</t>
  </si>
  <si>
    <t>good work culture balanced personal and professional life</t>
  </si>
  <si>
    <t>Great Management, people, and experience.</t>
  </si>
  <si>
    <t xml:space="preserve">great management people and experience </t>
  </si>
  <si>
    <t>superb company and too much employee centric.</t>
  </si>
  <si>
    <t xml:space="preserve">superb company and too much employee centric </t>
  </si>
  <si>
    <t>Excellent Benefits, good people to work with worldwide. Fast paced environment and cutting technology.</t>
  </si>
  <si>
    <t xml:space="preserve">excellent benefits good people to work with worldwide fast paced environment and cutting technology </t>
  </si>
  <si>
    <t>people, paced, work, cutting, environment</t>
  </si>
  <si>
    <t>Large organisation with lots of resources. Good work life balance and very employee centric, whilst expecting high standards.</t>
  </si>
  <si>
    <t xml:space="preserve">large organisation with lots of resources good work life balance and very employee centric whilst expecting high standards </t>
  </si>
  <si>
    <t>Relax environment in which everyone is cooperative and friendly. If you are willing to learn new things actively then you can ask around too. I highly recommend TR to other people.</t>
  </si>
  <si>
    <t xml:space="preserve">relax environment in which everyone is cooperative and friendly if you are willing to learn new things actively then you can ask around too i highly recommend tr to other people </t>
  </si>
  <si>
    <t>If you can hit target with bonus you are well into the 6 figures for an outside sales rep. It is totally doable. The benefits, vacations, pension matching are above standard.</t>
  </si>
  <si>
    <t>If you can hit target with bonus you are well into the figures for an outside sales rep. It is totally doable. The benefits, vacations, pension matching are above standard.</t>
  </si>
  <si>
    <t xml:space="preserve">if you can hit target with bonus you are well into the figures for an outside sales rep it is totally doable the benefits vacations pension matching are above standard </t>
  </si>
  <si>
    <t>Global Company with good longevity, company stability, and stable good benefits. Great management team Focus on the customer Team and Cross Team Collaboration Exciting work with the world leader of information and software for professionals - keeping up with market demand is on the ball, but hours stay reasonable - management makes adjustments (hiring, changing processes) rather than overworking their staff.... People can stay a long time - 5 year milestones are celebrated - I've seen 25 and 30 years given. Leadership is good, visible, and mentors. Town Halls and Panels with Upper Management are given regularly. Peer workers are great to work with -sometimes the people you work with is the bigger motivator than the work itself.</t>
  </si>
  <si>
    <t>Global Company with good longevity, company stability, and stable good benefits. Great management team Focus on the customer Team and Cross Team Collaboration Exciting work with the world leader of information and software for professionals - keeping up with market demand is on the ball, but hours stay reasonable - management makes adjustments (hiring, changing processes) rather than overworking their staff.... People can stay a long time - year milestones are celebrated - I've seen and years given. Leadership is good, visible, and mentors. Town Halls and Panels with Upper Management are given regularly. Peer workers are great to work with -sometimes the people you work with is the bigger motivator than the work itself.</t>
  </si>
  <si>
    <t xml:space="preserve">global company with good longevity company stability and stable good benefits great management team focus on the customer team and cross team collaboration exciting work with the world leader of information and software for professionals keeping up with market demand is on the ball but hours stay reasonable management makes adjustments hiring changing processes rather than overworking their staff people can stay a long time year milestones are celebrated i ve seen and years given leadership is good visible and mentors town halls and panels with upper management are given regularly peer workers are great to work with sometimes the people you work with is the bigger motivator than the work itself </t>
  </si>
  <si>
    <t>company, people, management, work, hours, great</t>
  </si>
  <si>
    <t>Great people, progressive policies, great business</t>
  </si>
  <si>
    <t>great people progressive policies great business</t>
  </si>
  <si>
    <t>Fast paced environment, mix of SDLC and Agile projects. Good leadership. Equal opportunity for individuals with disabilities</t>
  </si>
  <si>
    <t>fast paced environment mix of sdlc and agile projects good leadership equal opportunity for individuals with disabilities</t>
  </si>
  <si>
    <t>paced</t>
  </si>
  <si>
    <t>Good work life balance, nice opportunities</t>
  </si>
  <si>
    <t>good work life balance nice opportunities</t>
  </si>
  <si>
    <t>Benefits, office location, life/work balance, young teams, quite friendly, really multinational. If you don't want to work hard and have stable good job in stable environment - TR is your choice.</t>
  </si>
  <si>
    <t xml:space="preserve">benefits office location life work balance young teams quite friendly really multinational if you don t want to work hard and have stable good job in stable environment tr is your choice </t>
  </si>
  <si>
    <t>ela cumpre suas obrigaÃ§Ãµes com o funcionÃ¡rio em termos trabalhistas</t>
  </si>
  <si>
    <t>Simple work , not much pressure !</t>
  </si>
  <si>
    <t xml:space="preserve">simple work not much pressure </t>
  </si>
  <si>
    <t xml:space="preserve"> flexible work schedule decent benefits you can work from home when you have to</t>
  </si>
  <si>
    <t>A lot of talent, excellent brand to be proud of, impressive company perks eg healthcare and gym discount etc. Salary ok but rarely increases</t>
  </si>
  <si>
    <t>a lot of talent excellent brand to be proud of impressive company perks eg healthcare and gym discount etc salary ok but rarely increases</t>
  </si>
  <si>
    <t>Good management salaries and colleagues</t>
  </si>
  <si>
    <t>good management salaries and colleagues</t>
  </si>
  <si>
    <t>Holiday is generous, flexible working hours and both formal/informal work from home arrangements. Very good policies and benefits for parents. The</t>
  </si>
  <si>
    <t>holiday is generous flexible working hours and both formal informal work from home arrangements very good policies and benefits for parents the</t>
  </si>
  <si>
    <t>flexible, home, work, benefits, hours, working</t>
  </si>
  <si>
    <t>1) You will get an opportunity to work with latest technologies 2) Quality oriented 3) work from home</t>
  </si>
  <si>
    <t>) You will get an opportunity to work with latest technologies ) Quality oriented ) work from home</t>
  </si>
  <si>
    <t xml:space="preserve"> you will get an opportunity to work with latest technologies quality oriented work from home</t>
  </si>
  <si>
    <t>Nice place to work and balance work-life</t>
  </si>
  <si>
    <t>nice place to work and balance work life</t>
  </si>
  <si>
    <t>Nice company culture, good office space, stable and super-formal with the salary payments, decent annual bonus, acceptable annual "inflation" salary raise, possibilities of growth in technology area if you are ready to do a bunch of extra tasks for some time without economical reward</t>
  </si>
  <si>
    <t>nice company culture good office space stable and super formal with the salary payments decent annual bonus acceptable annual inflation salary raise possibilities of growth in technology area if you are ready to do a bunch of extra tasks for some time without economical reward</t>
  </si>
  <si>
    <t>Flexible timings, work from home, core values</t>
  </si>
  <si>
    <t>flexible timings work from home core values</t>
  </si>
  <si>
    <t>Large company that operates on good values. Excellent pay/benefits. Company fosters a supportive and engaging work environment and is willing to invest in the education of employees.</t>
  </si>
  <si>
    <t xml:space="preserve">large company that operates on good values excellent pay benefits company fosters a supportive and engaging work environment and is willing to invest in the education of employees </t>
  </si>
  <si>
    <t>Room for growth within organization.</t>
  </si>
  <si>
    <t xml:space="preserve">room for growth within organization </t>
  </si>
  <si>
    <t>i have not yet started working for the company but according to my friends whom are working there. this company makes sure that employees have a wonderful balance between life and work. the salary is good, shuttles that are very convenient which picks up employees from various locations (magallanes wilcon depot and ayala mrt station near sm makati in front of intercontinental hotel). the management is lenient... regarding the approval of leaves. wonderful office, decor. the pantry was amazing as well (but i have yet to discover this and vouch for it)</t>
  </si>
  <si>
    <t xml:space="preserve">i have not yet started working for the company but according to my friends whom are working there this company makes sure that employees have a wonderful balance between life and work the salary is good shuttles that are very convenient which picks up employees from various locations magallanes wilcon depot and ayala mrt station near sm makati in front of intercontinental hotel the management is lenient regarding the approval of leaves wonderful office decor the pantry was amazing as well but i have yet to discover this and vouch for it </t>
  </si>
  <si>
    <t>balance, company, salary, management, working</t>
  </si>
  <si>
    <t>They paid well, generally let each team do what they needed to do. Also pretty good with making sure teams had the money to buy equipment and supplies. Need a server, get a server, need a computer get a computer.</t>
  </si>
  <si>
    <t xml:space="preserve">they paid well generally let each team do what they needed to do also pretty good with making sure teams had the money to buy equipment and supplies need a server get a server need a computer get a computer </t>
  </si>
  <si>
    <t>company is at good location. infrastructure is good.</t>
  </si>
  <si>
    <t xml:space="preserve">company is at good location infrastructure is good </t>
  </si>
  <si>
    <t>Established company with many SaaS offerings to market</t>
  </si>
  <si>
    <t>established company with many saas offerings to market</t>
  </si>
  <si>
    <t>Good decent pay and perks. Great environment to work.</t>
  </si>
  <si>
    <t xml:space="preserve">good decent pay and perks great environment to work </t>
  </si>
  <si>
    <t>environment, pay</t>
  </si>
  <si>
    <t>great people and great benefits. a good clean environment</t>
  </si>
  <si>
    <t>great people and great benefits a good clean environment</t>
  </si>
  <si>
    <t>great, environment, people</t>
  </si>
  <si>
    <t>Flexible Schedule Challenging Opportunities Get some benefits of being in a large corporation</t>
  </si>
  <si>
    <t>flexible schedule challenging opportunities get some benefits of being in a large corporation</t>
  </si>
  <si>
    <t>Great place to work out of school.</t>
  </si>
  <si>
    <t xml:space="preserve">great place to work out of school </t>
  </si>
  <si>
    <t>High quality of co-workers, these are people I would be friends with outside of the office. Genuine concern at the middle management levels. Occasionally there is interesting and innovating work. Lots of verbal pats-on-the-back for exceeding expectations.</t>
  </si>
  <si>
    <t xml:space="preserve">high quality of co workers these are people i would be friends with outside of the office genuine concern at the middle management levels occasionally there is interesting and innovating work lots of verbal pats on the back for exceeding expectations </t>
  </si>
  <si>
    <t>Good life balance n work culture</t>
  </si>
  <si>
    <t>good life balance n work culture</t>
  </si>
  <si>
    <t>Some of the reasons to work at ThomsonReuters include the decent benefits and rather relaxed working environment.</t>
  </si>
  <si>
    <t xml:space="preserve">some of the reasons to work at thomsonreuters include the decent benefits and rather relaxed working environment </t>
  </si>
  <si>
    <t>The management is very supportive in career building of the employees.</t>
  </si>
  <si>
    <t xml:space="preserve">the management is very supportive in career building of the employees </t>
  </si>
  <si>
    <t>high in morality and human resources</t>
  </si>
  <si>
    <t>Job security is great if you show up and do your job. You get accolades for going above and beyond, but (see cons...)</t>
  </si>
  <si>
    <t xml:space="preserve">job security is great if you show up and do your job you get accolades for going above and beyond but see cons </t>
  </si>
  <si>
    <t>Flexible, more benefits than other MNC.</t>
  </si>
  <si>
    <t xml:space="preserve">flexible more benefits than other mnc </t>
  </si>
  <si>
    <t>Good people, nice environment, good furnitures, lenient management</t>
  </si>
  <si>
    <t>good people nice environment good furnitures lenient management</t>
  </si>
  <si>
    <t>Good management Good salaries positive and lively environment</t>
  </si>
  <si>
    <t>good management good salaries positive and lively environment</t>
  </si>
  <si>
    <t>Work life balance, no stress, liberty to work on interesting work</t>
  </si>
  <si>
    <t>work life balance no stress liberty to work on interesting work</t>
  </si>
  <si>
    <t>Excellent company. The world is your oyster.</t>
  </si>
  <si>
    <t xml:space="preserve">excellent company the world is your oyster </t>
  </si>
  <si>
    <t>A thomson Ã© uma empresa que trata bem os seus funcionÃ¡rios. Tem uma extensa lista de benefÃ­cios..</t>
  </si>
  <si>
    <t xml:space="preserve">a thomson Ã© uma empresa que trata bem os seus funcionÃ¡rios tem uma extensa lista de benefÃ­cios </t>
  </si>
  <si>
    <t>great benefits, interesting work, highly intelligent, educated, trained and professional workforce - loved my colleagues</t>
  </si>
  <si>
    <t>great benefits interesting work highly intelligent educated trained and professional workforce loved my colleagues</t>
  </si>
  <si>
    <t>Opportunities to a wide variety of experiences and growth with many different fields.</t>
  </si>
  <si>
    <t xml:space="preserve">opportunities to a wide variety of experiences and growth with many different fields </t>
  </si>
  <si>
    <t>Healthy work environment, challenge new goals</t>
  </si>
  <si>
    <t>healthy work environment challenge new goals</t>
  </si>
  <si>
    <t>Interesting company Working from home is ok</t>
  </si>
  <si>
    <t>interesting company working from home is ok</t>
  </si>
  <si>
    <t>Great company with great benefits.</t>
  </si>
  <si>
    <t xml:space="preserve">great company with great benefits </t>
  </si>
  <si>
    <t>TrÃ¨s bon esprit d'Ã©quipe, une grande libertÃ© dans les projets, des compÃ©tences qui se dÃ©veloppent au fur et Ã  mesure.</t>
  </si>
  <si>
    <t xml:space="preserve">trÃ¨s bon esprit d Ã©quipe une grande libertÃ© dans les projets des compÃ©tences qui se dÃ©veloppent au fur et Ã  mesure </t>
  </si>
  <si>
    <t>Flexibility with schedule and ability to work from home.</t>
  </si>
  <si>
    <t xml:space="preserve">flexibility with schedule and ability to work from home </t>
  </si>
  <si>
    <t>Good work-life balance.Good expose to fintech . Strong brand to leverage.</t>
  </si>
  <si>
    <t xml:space="preserve">good work life balance good expose to fintech strong brand to leverage </t>
  </si>
  <si>
    <t>A lot of the people you meet at work are friendly and helpful. Everyone is understanding and supportive.</t>
  </si>
  <si>
    <t xml:space="preserve">a lot of the people you meet at work are friendly and helpful everyone is understanding and supportive </t>
  </si>
  <si>
    <t>good working environment with flexibility on hours</t>
  </si>
  <si>
    <t>*young and positive environment *huge office with good location</t>
  </si>
  <si>
    <t xml:space="preserve"> young and positive environment huge office with good location</t>
  </si>
  <si>
    <t>Good work life balance, flexibility and fun activities</t>
  </si>
  <si>
    <t>good work life balance flexibility and fun activities</t>
  </si>
  <si>
    <t>great work life balance big company so lots of opportunity to move around opportunity to work with colleagues all over the world</t>
  </si>
  <si>
    <t>great, work, balance, company</t>
  </si>
  <si>
    <t>good personal life ..Good people</t>
  </si>
  <si>
    <t>good personal life good people</t>
  </si>
  <si>
    <t>Great co-workers. Flexible working environment. Good, professional culture.</t>
  </si>
  <si>
    <t xml:space="preserve">great co workers flexible working environment good professional culture </t>
  </si>
  <si>
    <t>Great people to work with lots of opportunity</t>
  </si>
  <si>
    <t>great people to work with lots of opportunity</t>
  </si>
  <si>
    <t>Opportunities to work freely in the global setup Employees centric culture</t>
  </si>
  <si>
    <t>opportunities to work freely in the global setup employees centric culture</t>
  </si>
  <si>
    <t>Buena conciliaciÃ³n de la vida laboral y personal en los trabajos de desarrollo</t>
  </si>
  <si>
    <t>buena conciliaciÃ³n de la vida laboral y personal en los trabajos de desarrollo</t>
  </si>
  <si>
    <t>Culture worklife balance great office</t>
  </si>
  <si>
    <t>culture worklife balance great office</t>
  </si>
  <si>
    <t>Flexible work environment and a good work life balance.</t>
  </si>
  <si>
    <t xml:space="preserve">flexible work environment and a good work life balance </t>
  </si>
  <si>
    <t>Work life balance and good working environment are in the firm.</t>
  </si>
  <si>
    <t xml:space="preserve">work life balance and good working environment are in the firm </t>
  </si>
  <si>
    <t>great company to work with good benefits</t>
  </si>
  <si>
    <t>people and the work life balance</t>
  </si>
  <si>
    <t xml:space="preserve"> good work life balance opportunity to explore many areas job stability</t>
  </si>
  <si>
    <t>Good hours. Great people to work with. Semi casual atmosphere. Good location and building. Exceptional vacation time and benefits. Terrific HR.</t>
  </si>
  <si>
    <t xml:space="preserve">good hours great people to work with semi casual atmosphere good location and building exceptional vacation time and benefits terrific hr </t>
  </si>
  <si>
    <t>good people to work for and with.</t>
  </si>
  <si>
    <t xml:space="preserve">good people to work for and with </t>
  </si>
  <si>
    <t>Good pay scale, standard benefits, large community, legacy along side new technologies broad and deep skills can be developed</t>
  </si>
  <si>
    <t>good pay scale standard benefits large community legacy along side new technologies broad and deep skills can be developed</t>
  </si>
  <si>
    <t>Great customer service experience and paid well</t>
  </si>
  <si>
    <t>great customer service experience and paid well</t>
  </si>
  <si>
    <t>Good people. Some good products.</t>
  </si>
  <si>
    <t xml:space="preserve">good people some good products </t>
  </si>
  <si>
    <t>great place t work. Work life/balance is good. Excellent benefits, including health insurance and gym subsidy</t>
  </si>
  <si>
    <t>great place t work work life balance is good excellent benefits including health insurance and gym subsidy</t>
  </si>
  <si>
    <t>great, place, insurance, health</t>
  </si>
  <si>
    <t>Great Company Decent work life Lot of Benefits</t>
  </si>
  <si>
    <t>great company decent work life lot of benefits</t>
  </si>
  <si>
    <t>Good people, professional approach. Account Managers have customers best interest in mind</t>
  </si>
  <si>
    <t>good people professional approach account managers have customers best interest in mind</t>
  </si>
  <si>
    <t>Great Work Life Balance. Very Less Work Pressure. Good Salary. Eventful Company.</t>
  </si>
  <si>
    <t xml:space="preserve">great work life balance very less work pressure good salary eventful company </t>
  </si>
  <si>
    <t>It is a very good reference and very respected company in the business, they have great offices and the location is ideal, a lot of mobility, nice atmosphere and advantages.</t>
  </si>
  <si>
    <t xml:space="preserve">it is a very good reference and very respected company in the business they have great offices and the location is ideal a lot of mobility nice atmosphere and advantages </t>
  </si>
  <si>
    <t>It is easy to get by so the stress level is relatively low. The work is not to bad. The department I work in uses fairly recent tech. The environment is ok, they have nice holiday parties. Caribou coffee is nice and available most of the day.</t>
  </si>
  <si>
    <t xml:space="preserve">it is easy to get by so the stress level is relatively low the work is not to bad the department i work in uses fairly recent tech the environment is ok they have nice holiday parties caribou coffee is nice and available most of the day </t>
  </si>
  <si>
    <t>Flexible about work hours, cool friendly staff, easy going vibe</t>
  </si>
  <si>
    <t>flexible about work hours cool friendly staff easy going vibe</t>
  </si>
  <si>
    <t>Thomson Reuters is a global company with a wealth of opportunity, it supports flexible outcome based working and has a supportive diversity agenda. The breadth of the business if wide with much opportunity to transfer skills to the various business units.</t>
  </si>
  <si>
    <t xml:space="preserve">thomson reuters is a global company with a wealth of opportunity it supports flexible outcome based working and has a supportive diversity agenda the breadth of the business if wide with much opportunity to transfer skills to the various business units </t>
  </si>
  <si>
    <t>flexible, company, working</t>
  </si>
  <si>
    <t>Good team, very nice boss and very good working environment</t>
  </si>
  <si>
    <t>good team very nice boss and very good working environment</t>
  </si>
  <si>
    <t>Good benefits, very global, interesting work,</t>
  </si>
  <si>
    <t xml:space="preserve">good benefits very global interesting work </t>
  </si>
  <si>
    <t>work culture is very good and cool, Work from HOME facility also available.</t>
  </si>
  <si>
    <t xml:space="preserve">work culture is very good and cool work from home facility also available </t>
  </si>
  <si>
    <t>Most of the benefits and the vacation time is nice Flexible schedule Pay is not too bad depending on when you were hired</t>
  </si>
  <si>
    <t>most of the benefits and the vacation time is nice flexible schedule pay is not too bad depending on when you were hired</t>
  </si>
  <si>
    <t xml:space="preserve"> work life balance great people work from home flexibility</t>
  </si>
  <si>
    <t>home, balance, people</t>
  </si>
  <si>
    <t>work-life balance paid OT few vacancies work-life balance paid OT few vacancies work-life balance paid OT few vacancies</t>
  </si>
  <si>
    <t>work life balance paid ot few vacancies work life balance paid ot few vacancies work life balance paid ot few vacancies</t>
  </si>
  <si>
    <t>Friendly co-workers, employee perks, large campus.</t>
  </si>
  <si>
    <t xml:space="preserve">friendly co workers employee perks large campus </t>
  </si>
  <si>
    <t>Great product and if they have a focused mission, it can really be a great place to work!</t>
  </si>
  <si>
    <t xml:space="preserve">great product and if they have a focused mission it can really be a great place to work </t>
  </si>
  <si>
    <t>- ideal place for a first job - you'll learn how global business works - you'll familiarize yourelf with corporate policies</t>
  </si>
  <si>
    <t xml:space="preserve"> ideal place for a first job you ll learn how global business works you ll familiarize yourelf with corporate policies</t>
  </si>
  <si>
    <t>I have worked for TRTA for 17 years. It has been a very rewarding experience. I have built lasting and trusting relationships along the way. Having the trust of my teammates and upper level management to freely make decisions on behalf of the company is invaluable. It is a place where I have grown both personally and professionally. I have the benefit of a fairly flexible work schedule, and I work with a team of... hard working, trustworthy, dedicated people. I truly enjoy my job.</t>
  </si>
  <si>
    <t>I have worked for TRTA for years. It has been a very rewarding experience. I have built lasting and trusting relationships along the way. Having the trust of my teammates and upper level management to freely make decisions on behalf of the company is invaluable. It is a place where I have grown both personally and professionally. I have the benefit of a fairly flexible work schedule, and I work with a team of... hard working, trustworthy, dedicated people. I truly enjoy my job.</t>
  </si>
  <si>
    <t xml:space="preserve">i have worked for trta for years it has been a very rewarding experience i have built lasting and trusting relationships along the way having the trust of my teammates and upper level management to freely make decisions on behalf of the company is invaluable it is a place where i have grown both personally and professionally i have the benefit of a fairly flexible work schedule and i work with a team of hard working trustworthy dedicated people i truly enjoy my job </t>
  </si>
  <si>
    <t>flexible, place, company, management, work</t>
  </si>
  <si>
    <t>The culture in Chicago is great. For such a large company the Chicago office does not feel sterile. Thy pay and benefits are great, too.</t>
  </si>
  <si>
    <t xml:space="preserve">the culture in chicago is great for such a large company the chicago office does not feel sterile thy pay and benefits are great too </t>
  </si>
  <si>
    <t>culture, company, pay, benefits</t>
  </si>
  <si>
    <t>Lots of constantly updated data services State of the art or near state of the art technology Great co-workers and environment</t>
  </si>
  <si>
    <t>lots of constantly updated data services state of the art or near state of the art technology great co workers and environment</t>
  </si>
  <si>
    <t>Great work life balance! Very flexible schedule, great pay!</t>
  </si>
  <si>
    <t xml:space="preserve">great work life balance very flexible schedule great pay </t>
  </si>
  <si>
    <t>work, flexible, great</t>
  </si>
  <si>
    <t>Nice work environment; nice people</t>
  </si>
  <si>
    <t>nice work environment nice people</t>
  </si>
  <si>
    <t>Good people to work with. Home / work balance is great. Holiday time off is great. Nice offices. Global opportunies. Great holiday parties. Good benefits.</t>
  </si>
  <si>
    <t xml:space="preserve">good people to work with home work balance is great holiday time off is great nice offices global opportunies great holiday parties good benefits </t>
  </si>
  <si>
    <t>It was a great atmosphere which results in a positive experience</t>
  </si>
  <si>
    <t>it was a great atmosphere which results in a positive experience</t>
  </si>
  <si>
    <t>Nice building interior, cool water fountain near B building entrance, there are some intelligent, bright people, interspersed among the cubicles.</t>
  </si>
  <si>
    <t xml:space="preserve">nice building interior cool water fountain near b building entrance there are some intelligent bright people interspersed among the cubicles </t>
  </si>
  <si>
    <t>Good income potential and bright intelligent people to work with. The products they offer are the best in the market.</t>
  </si>
  <si>
    <t xml:space="preserve">good income potential and bright intelligent people to work with the products they offer are the best in the market </t>
  </si>
  <si>
    <t>People are very friendly and nice.</t>
  </si>
  <si>
    <t xml:space="preserve">people are very friendly and nice </t>
  </si>
  <si>
    <t>Opportunity for new projects and experiences. Schedule Flexibility most times during the year. Management has a strong focus on employee growth through career goals and continued internal and external training opportunities. Very strong and positive corporate culture, which is only getting better through current initiatives.</t>
  </si>
  <si>
    <t xml:space="preserve">opportunity for new projects and experiences schedule flexibility most times during the year management has a strong focus on employee growth through career goals and continued internal and external training opportunities very strong and positive corporate culture which is only getting better through current initiatives </t>
  </si>
  <si>
    <t>Great place to work. No work pressure.</t>
  </si>
  <si>
    <t xml:space="preserve">great place to work no work pressure </t>
  </si>
  <si>
    <t>Used to make money here, massive drop in pay structure same work less pay</t>
  </si>
  <si>
    <t>used to make money here massive drop in pay structure same work less pay</t>
  </si>
  <si>
    <t>No stress, Good corporate culture, good facilities</t>
  </si>
  <si>
    <t>no stress good corporate culture good facilities</t>
  </si>
  <si>
    <t>Nice location, nearer to mass commute stations</t>
  </si>
  <si>
    <t>nice location nearer to mass commute stations</t>
  </si>
  <si>
    <t>Teams are flexible and environment is great. I can learn a lot in technology in this company.</t>
  </si>
  <si>
    <t xml:space="preserve">teams are flexible and environment is great i can learn a lot in technology in this company </t>
  </si>
  <si>
    <t>flexible, environment</t>
  </si>
  <si>
    <t>Basically its a commerce based company.I am interested in finance and accounts thats why i want to apply this job.</t>
  </si>
  <si>
    <t xml:space="preserve">basically its a commerce based company i am interested in finance and accounts thats why i want to apply this job </t>
  </si>
  <si>
    <t>Good work/life balance, good benefits</t>
  </si>
  <si>
    <t>very equalities driven with lots of great benefits. Some of the best and most intelligent folks I've ever worked with are here</t>
  </si>
  <si>
    <t>very equalities driven with lots of great benefits some of the best and most intelligent folks i ve ever worked with are here</t>
  </si>
  <si>
    <t>Empresa em constante crescimento e com metodologias bem definidas.</t>
  </si>
  <si>
    <t xml:space="preserve">empresa em constante crescimento e com metodologias bem definidas </t>
  </si>
  <si>
    <t xml:space="preserve"> pay was decent for a new grad for the most part the people are nice cafeteria in the building</t>
  </si>
  <si>
    <t>Excellent Organisation, Great Work Life Balance, Extremely good Culture</t>
  </si>
  <si>
    <t>excellent organisation great work life balance extremely good culture</t>
  </si>
  <si>
    <t>Most ethical company with best industry standards in terms of salary and work life balance</t>
  </si>
  <si>
    <t>most ethical company with best industry standards in terms of salary and work life balance</t>
  </si>
  <si>
    <t>work, salary, balance, company</t>
  </si>
  <si>
    <t>This is a good place to work. They pay decent salary. Good learning resources are available. Very good medical benefits.</t>
  </si>
  <si>
    <t xml:space="preserve">this is a good place to work they pay decent salary good learning resources are available very good medical benefits </t>
  </si>
  <si>
    <t>pay, place</t>
  </si>
  <si>
    <t>Nice people, most people really care about their co-workers (not all) Flexible hours, great if you have kids Occasionally you can get on the job training</t>
  </si>
  <si>
    <t>nice people most people really care about their co workers not all flexible hours great if you have kids occasionally you can get on the job training</t>
  </si>
  <si>
    <t>Great reputation and good name on your CV for a first job. Financial services team is highly committed and fun to work with. Good work environment.</t>
  </si>
  <si>
    <t xml:space="preserve">great reputation and good name on your cv for a first job financial services team is highly committed and fun to work with good work environment </t>
  </si>
  <si>
    <t>Easiest interview ever. Looks great on your resume.</t>
  </si>
  <si>
    <t xml:space="preserve">easiest interview ever looks great on your resume </t>
  </si>
  <si>
    <t>Great team, good pay and great benefits. The management really cares about you and wants you to succeed.</t>
  </si>
  <si>
    <t xml:space="preserve">great team good pay and great benefits the management really cares about you and wants you to succeed </t>
  </si>
  <si>
    <t>management, pay, great</t>
  </si>
  <si>
    <t>Solid company with good corporate philosophy.</t>
  </si>
  <si>
    <t xml:space="preserve">solid company with good corporate philosophy </t>
  </si>
  <si>
    <t>Plenty of collaboration with other divisions within Thomson Reuters. Skills are rewarded quite well. Work environment is friendly, people understand the benefits of teamwork and helping each other. Learning opportunities are frequent. Fantastic rotation program for employees to work at other global facilities.</t>
  </si>
  <si>
    <t xml:space="preserve">plenty of collaboration with other divisions within thomson reuters skills are rewarded quite well work environment is friendly people understand the benefits of teamwork and helping each other learning opportunities are frequent fantastic rotation program for employees to work at other global facilities </t>
  </si>
  <si>
    <t>I was hired 2008. It was my first experience with a corporation but a very positive one. They take care about newcomers, they train you and organise integration meetings. I was promoted to a higher position after 1 year already. Each year bonus and a salary revision. You can change your position within the company. Great choice of trainings and certifications. Perks gym card, health insurance, fund investment. Spent... there almost 7 years, defenately would come back.</t>
  </si>
  <si>
    <t>I was hired . It was my first experience with a corporation but a very positive one. They take care about newcomers, they train you and organise integration meetings. I was promoted to a higher position after year already. Each year bonus and a salary revision. You can change your position within the company. Great choice of trainings and certifications. Perks gym card, health insurance, fund investment. Spent... there almost years, defenately would come back.</t>
  </si>
  <si>
    <t xml:space="preserve">i was hired it was my first experience with a corporation but a very positive one they take care about newcomers they train you and organise integration meetings i was promoted to a higher position after year already each year bonus and a salary revision you can change your position within the company great choice of trainings and certifications perks gym card health insurance fund investment spent there almost years defenately would come back </t>
  </si>
  <si>
    <t>salary, health</t>
  </si>
  <si>
    <t>Great culture, good team environment.</t>
  </si>
  <si>
    <t xml:space="preserve">great culture good team environment </t>
  </si>
  <si>
    <t>Can get access to many company products &amp; internal data. New and interesting software to explore, if interested Mix of lot of interesting works as well as boring! HR policy &amp; enormous paid leaves allocated in the beginning of the year itself Good company to settled down if you're into the idea of more work-life balance.</t>
  </si>
  <si>
    <t xml:space="preserve">can get access to many company products internal data new and interesting software to explore if interested mix of lot of interesting works as well as boring hr policy enormous paid leaves allocated in the beginning of the year itself good company to settled down if you re into the idea of more work life balance </t>
  </si>
  <si>
    <t>Working in Beijing Zpark office. Great company. Not competitors in its class in China. Trillions finance information and news store in database and finally start data mining on these data. Looking forward continue business beyond next hundreds years laying on these data.</t>
  </si>
  <si>
    <t xml:space="preserve">working in beijing zpark office great company not competitors in its class in china trillions finance information and news store in database and finally start data mining on these data looking forward continue business beyond next hundreds years laying on these data </t>
  </si>
  <si>
    <t>TR does so much and they do at a global scale. The growth potential here is seemingly limitless</t>
  </si>
  <si>
    <t>tr does so much and they do at a global scale the growth potential here is seemingly limitless</t>
  </si>
  <si>
    <t>good place to work, very good work life balance</t>
  </si>
  <si>
    <t>good place to work very good work life balance</t>
  </si>
  <si>
    <t>Great large company to grow with.</t>
  </si>
  <si>
    <t xml:space="preserve">great large company to grow with </t>
  </si>
  <si>
    <t>Ambiente de trabalho muito bom, a empresa tem seu ponto forte essa qualidade informada</t>
  </si>
  <si>
    <t>ambiente de trabalho muito bom a empresa tem seu ponto forte essa qualidade informada</t>
  </si>
  <si>
    <t>A empresa tem grande conforto para os profissionais, tais como sala de descanso, amplo sanitÃ¡rios, PAs de trabalho amplas e um Ã³timo RH</t>
  </si>
  <si>
    <t>a empresa tem grande conforto para os profissionais tais como sala de descanso amplo sanitÃ¡rios pas de trabalho amplas e um Ã³timo rh</t>
  </si>
  <si>
    <t>it's a great company.Will get good functional exposure.Good work life balance. WFH option is there.</t>
  </si>
  <si>
    <t xml:space="preserve">it s a great company will get good functional exposure good work life balance wfh option is there </t>
  </si>
  <si>
    <t>Open for work ,Full independence</t>
  </si>
  <si>
    <t>open for work full independence</t>
  </si>
  <si>
    <t>Great work environment very much recommended</t>
  </si>
  <si>
    <t>great work environment very much recommended</t>
  </si>
  <si>
    <t>International exposure in client facing roles, lots of flexibility to move around internationally. Great global company. This 20 word minimum is a killer</t>
  </si>
  <si>
    <t>International exposure in client facing roles, lots of flexibility to move around internationally. Great global company. This word minimum is a killer</t>
  </si>
  <si>
    <t>international exposure in client facing roles lots of flexibility to move around internationally great global company this word minimum is a killer</t>
  </si>
  <si>
    <t>Large company. My salary was overpaid. I met some amazing people -- coworkers, clients, etc. Lots of perks - free meals, expense account, travel.</t>
  </si>
  <si>
    <t xml:space="preserve">large company my salary was overpaid i met some amazing people coworkers clients etc lots of perks free meals expense account travel </t>
  </si>
  <si>
    <t>salary, free, people</t>
  </si>
  <si>
    <t>good colleagues to work with</t>
  </si>
  <si>
    <t>Good Work Culture and ambiance</t>
  </si>
  <si>
    <t>good work culture and ambiance</t>
  </si>
  <si>
    <t>Many wonderful people to work with from diverse backgrounds</t>
  </si>
  <si>
    <t>many wonderful people to work with from diverse backgrounds</t>
  </si>
  <si>
    <t>Good, no problem, flexible time</t>
  </si>
  <si>
    <t>good no problem flexible time</t>
  </si>
  <si>
    <t>Very good cuture, trust and diversification</t>
  </si>
  <si>
    <t>very good cuture trust and diversification</t>
  </si>
  <si>
    <t>Got exposed to working culture and implemented what i have learnt in Bachelors.</t>
  </si>
  <si>
    <t xml:space="preserve">got exposed to working culture and implemented what i have learnt in bachelors </t>
  </si>
  <si>
    <t>Very nice work environment. Balance w.ork and life</t>
  </si>
  <si>
    <t>very nice work environment balance w ork and life</t>
  </si>
  <si>
    <t>Good base salary Market leader Aggressive commissions Training available Fast paced atmosphere Good people to work with Telecommute with auto allowance</t>
  </si>
  <si>
    <t>good base salary market leader aggressive commissions training available fast paced atmosphere good people to work with telecommute with auto allowance</t>
  </si>
  <si>
    <t>paced, work, salary, people</t>
  </si>
  <si>
    <t>People Opportunities to move abroad Work Life Balance</t>
  </si>
  <si>
    <t>people opportunities to move abroad work life balance</t>
  </si>
  <si>
    <t>Wonderful work life balance. All employees are very friendly and the managers are very helpful. I would recommend Reuters to anyone I know</t>
  </si>
  <si>
    <t>wonderful work life balance all employees are very friendly and the managers are very helpful i would recommend reuters to anyone i know</t>
  </si>
  <si>
    <t>Seniors encourage juniors to work on different areas and there is always good work and life balance.</t>
  </si>
  <si>
    <t xml:space="preserve">seniors encourage juniors to work on different areas and there is always good work and life balance </t>
  </si>
  <si>
    <t>work life balance ,good hike ,good manager ,good technology</t>
  </si>
  <si>
    <t>work life balance good hike good manager good technology</t>
  </si>
  <si>
    <t>Awesome work life balance at Thomson Reuters</t>
  </si>
  <si>
    <t>awesome work life balance at thomson reuters</t>
  </si>
  <si>
    <t>Great opportunities to work with a wide variety of clients, with a good (but not great) product). Last, but not least, the majority of my peers are a joy to work with - smart, driven, and personable.</t>
  </si>
  <si>
    <t xml:space="preserve">great opportunities to work with a wide variety of clients with a good but not great product last but not least the majority of my peers are a joy to work with smart driven and personable </t>
  </si>
  <si>
    <t>I have worked for legacy Reuters and then hired again by Thomson Reuters (hired twice and 2 severance packages). Good work/life balance and average benefits.</t>
  </si>
  <si>
    <t>I have worked for legacy Reuters and then hired again by Thomson Reuters (hired twice and severance packages). Good work/life balance and average benefits.</t>
  </si>
  <si>
    <t xml:space="preserve">i have worked for legacy reuters and then hired again by thomson reuters hired twice and severance packages good work life balance and average benefits </t>
  </si>
  <si>
    <t>Very nice and friendly environment.</t>
  </si>
  <si>
    <t xml:space="preserve">very nice and friendly environment </t>
  </si>
  <si>
    <t>The employee atmosphere is collaborative and tends to be pretty fun and laid back. When things are going well the commissions are pretty good and the benefits are decent.</t>
  </si>
  <si>
    <t xml:space="preserve">the employee atmosphere is collaborative and tends to be pretty fun and laid back when things are going well the commissions are pretty good and the benefits are decent </t>
  </si>
  <si>
    <t>good environment nice place to learn</t>
  </si>
  <si>
    <t>Great place to work. They really look after their people with a lot of activities and inclusive events. The work is interesting in a complex environment. People are varied with a lot of different skills and backgrounds.</t>
  </si>
  <si>
    <t xml:space="preserve">great place to work they really look after their people with a lot of activities and inclusive events the work is interesting in a complex environment people are varied with a lot of different skills and backgrounds </t>
  </si>
  <si>
    <t>Flexible work environment, very strong top management, good promoters</t>
  </si>
  <si>
    <t>flexible work environment very strong top management good promoters</t>
  </si>
  <si>
    <t>good compensation for people entering this business</t>
  </si>
  <si>
    <t>Some very good/smart people.</t>
  </si>
  <si>
    <t xml:space="preserve">some very good smart people </t>
  </si>
  <si>
    <t xml:space="preserve"> inspiring and dynamic working environment lots of resources and training available reputable company freedom in planning your own day not micromanaged</t>
  </si>
  <si>
    <t>Excellent place to work; exciting and challenging. You are perpetually on the go and experiencing events firsthand that you get the opportunity to showcase for others. Great support from the office staff.</t>
  </si>
  <si>
    <t xml:space="preserve">excellent place to work exciting and challenging you are perpetually on the go and experiencing events firsthand that you get the opportunity to showcase for others great support from the office staff </t>
  </si>
  <si>
    <t>It is relatively easy to get a position at the office in Gdynia since they always need fresh blood. Free fruit, honey and ginger on Tuesdays and milk and toilet paper everyday.</t>
  </si>
  <si>
    <t xml:space="preserve">it is relatively easy to get a position at the office in gdynia since they always need fresh blood free fruit honey and ginger on tuesdays and milk and toilet paper everyday </t>
  </si>
  <si>
    <t>International travels. Best products and solutions Knowledge base and capacity building and training</t>
  </si>
  <si>
    <t>international travels best products and solutions knowledge base and capacity building and training</t>
  </si>
  <si>
    <t>Can work remotely from home, Pay was very competitive for the Ann Arbor area, answering phone calls was not so bad, you have many resources to find the answers</t>
  </si>
  <si>
    <t>can work remotely from home pay was very competitive for the ann arbor area answering phone calls was not so bad you have many resources to find the answers</t>
  </si>
  <si>
    <t>It is a great place to develop experience and network connections. Flexible schedule with a lot of opportunity to telecommute.</t>
  </si>
  <si>
    <t xml:space="preserve">it is a great place to develop experience and network connections flexible schedule with a lot of opportunity to telecommute </t>
  </si>
  <si>
    <t>flexible, easy, and canada-traditional working environment</t>
  </si>
  <si>
    <t>flexible easy and canada traditional working environment</t>
  </si>
  <si>
    <t>Nice company in terms of facilities and learning scope</t>
  </si>
  <si>
    <t>nice company in terms of facilities and learning scope</t>
  </si>
  <si>
    <t>I'm having a child and the company provides great benefits. Matching 401K, emergency day care coverage etc.</t>
  </si>
  <si>
    <t>I'm having a child and the company provides great benefits. Matching K, emergency day care coverage etc.</t>
  </si>
  <si>
    <t xml:space="preserve">i m having a child and the company provides great benefits matching k emergency day care coverage etc </t>
  </si>
  <si>
    <t>TR is a large company who frequently hires consultants. They were professional, and always treated me with respect and allowed me to do the job I was hired for. Other employees (both contractors and full-time TR staff) were, for the most part, good team members.</t>
  </si>
  <si>
    <t xml:space="preserve">tr is a large company who frequently hires consultants they were professional and always treated me with respect and allowed me to do the job i was hired for other employees both contractors and full time tr staff were for the most part good team members </t>
  </si>
  <si>
    <t>Good PTO policy, good managers, good benefits (other than the healthcare, which changed a couple of years ago for the worse). Yearly raise/bonus cycle. Remote work is encouraged.</t>
  </si>
  <si>
    <t xml:space="preserve">good pto policy good managers good benefits other than the healthcare which changed a couple of years ago for the worse yearly raise bonus cycle remote work is encouraged </t>
  </si>
  <si>
    <t>respect employee, in financial industry</t>
  </si>
  <si>
    <t>respect employee in financial industry</t>
  </si>
  <si>
    <t>great company to work for, great staff full of intelligent and talented people. I highly recommend it to anyone who would be interested.</t>
  </si>
  <si>
    <t xml:space="preserve">great company to work for great staff full of intelligent and talented people i highly recommend it to anyone who would be interested </t>
  </si>
  <si>
    <t>great, work, talented, company</t>
  </si>
  <si>
    <t>Company events, hours, not much else</t>
  </si>
  <si>
    <t>company events hours not much else</t>
  </si>
  <si>
    <t>I have learnt a few open source technology with many of professionals in US and UK teams.</t>
  </si>
  <si>
    <t xml:space="preserve">i have learnt a few open source technology with many of professionals in us and uk teams </t>
  </si>
  <si>
    <t>1) Great training program. 2) Not very busy and people here is very nice. 3) Good benefits. 4) Good work place located at downtown Rochester.</t>
  </si>
  <si>
    <t>) Great training program. ) Not very busy and people here is very nice. ) Good benefits. ) Good work place located at downtown Rochester.</t>
  </si>
  <si>
    <t xml:space="preserve"> great training program not very busy and people here is very nice good benefits good work place located at downtown rochester </t>
  </si>
  <si>
    <t>1) Good name on your CV 2) Nice offices</t>
  </si>
  <si>
    <t>) Good name on your CV ) Nice offices</t>
  </si>
  <si>
    <t xml:space="preserve"> good name on your cv nice offices</t>
  </si>
  <si>
    <t>simple life good work timings</t>
  </si>
  <si>
    <t>Everyone is friendly and has been at Thomson Reuters for a majority of their career. For the most part, everyone is approachable and wants to see you do well.</t>
  </si>
  <si>
    <t xml:space="preserve">everyone is friendly and has been at thomson reuters for a majority of their career for the most part everyone is approachable and wants to see you do well </t>
  </si>
  <si>
    <t>Flexibility to work from home, good benefits, opportunities across multiple industries, chance to work abroad, stable/long-standing company.</t>
  </si>
  <si>
    <t xml:space="preserve">flexibility to work from home good benefits opportunities across multiple industries chance to work abroad stable long standing company </t>
  </si>
  <si>
    <t>Great environment among employees. Great career opportunities.</t>
  </si>
  <si>
    <t xml:space="preserve">great environment among employees great career opportunities </t>
  </si>
  <si>
    <t>Some nice people to work with, flexible for some with working from home allowed.</t>
  </si>
  <si>
    <t xml:space="preserve">some nice people to work with flexible for some with working from home allowed </t>
  </si>
  <si>
    <t>flexible, people, home, work, working</t>
  </si>
  <si>
    <t>One of the few remaining truly independent news organizations. A great place if you are passionate about real journalism</t>
  </si>
  <si>
    <t>one of the few remaining truly independent news organizations a great place if you are passionate about real journalism</t>
  </si>
  <si>
    <t>Lots of great events (conferences etc) to make you grow as an individual. Not micro-managed. Flexible. you get your holidays. GREAT people to work with</t>
  </si>
  <si>
    <t>lots of great events conferences etc to make you grow as an individual not micro managed flexible you get your holidays great people to work with</t>
  </si>
  <si>
    <t>Company Culture, really like it</t>
  </si>
  <si>
    <t>company culture really like it</t>
  </si>
  <si>
    <t>It has great work life balance,people are good sharing and supporting.</t>
  </si>
  <si>
    <t xml:space="preserve">it has great work life balance people are good sharing and supporting </t>
  </si>
  <si>
    <t>One of the best company to work with, lot of opportunities within the project to explore/work on.</t>
  </si>
  <si>
    <t xml:space="preserve">one of the best company to work with lot of opportunities within the project to explore work on </t>
  </si>
  <si>
    <t>Great benefits (12 weeks pd maternity leave, donation match, 401k, stock purchase, tuition reimbursement)</t>
  </si>
  <si>
    <t>Great benefits ( weeks pd maternity leave, donation match, k, stock purchase, tuition reimbursement)</t>
  </si>
  <si>
    <t xml:space="preserve">great benefits weeks pd maternity leave donation match k stock purchase tuition reimbursement </t>
  </si>
  <si>
    <t>stock, benefits</t>
  </si>
  <si>
    <t>Work Culture the best you can see in any Industry. Encourages Work From Home, Employee Friendly</t>
  </si>
  <si>
    <t>work culture the best you can see in any industry encourages work from home employee friendly</t>
  </si>
  <si>
    <t>Boa empresa para se trabalhar, procuram ser organizados e promovem aÃ§Ãµes para melhoria do funcionÃ¡rio.</t>
  </si>
  <si>
    <t xml:space="preserve">boa empresa para se trabalhar procuram ser organizados e promovem aÃ§Ãµes para melhoria do funcionÃ¡rio </t>
  </si>
  <si>
    <t>Ã© perfeita, moderna, possui valores dos quais me identifico...</t>
  </si>
  <si>
    <t xml:space="preserve">Ã© perfeita moderna possui valores dos quais me identifico </t>
  </si>
  <si>
    <t>Good place to work if you are in Tax and Accounting or Legal domain.</t>
  </si>
  <si>
    <t xml:space="preserve">good place to work if you are in tax and accounting or legal domain </t>
  </si>
  <si>
    <t>Lovely people you would be more than happy to meet on the weekend.</t>
  </si>
  <si>
    <t xml:space="preserve">lovely people you would be more than happy to meet on the weekend </t>
  </si>
  <si>
    <t>You will get to work with a diverse culture</t>
  </si>
  <si>
    <t>you will get to work with a diverse culture</t>
  </si>
  <si>
    <t>You will get a chance to work with big team. Good leave policy</t>
  </si>
  <si>
    <t>you will get a chance to work with big team good leave policy</t>
  </si>
  <si>
    <t>Flexible, free work culture. Learning Opportunities (Depends on department &amp; boss)</t>
  </si>
  <si>
    <t xml:space="preserve">flexible free work culture learning opportunities depends on department boss </t>
  </si>
  <si>
    <t>Work culture is very good. They motivate the employees.</t>
  </si>
  <si>
    <t xml:space="preserve">work culture is very good they motivate the employees </t>
  </si>
  <si>
    <t>great place to learn journalism</t>
  </si>
  <si>
    <t>Fun job - travel, free drinks, relaxed atmosphere</t>
  </si>
  <si>
    <t>fun job travel free drinks relaxed atmosphere</t>
  </si>
  <si>
    <t>Broad and depth C-level network at Enterprise &amp; Government at Great China area. Ideal Business Development pilot in new markets.</t>
  </si>
  <si>
    <t xml:space="preserve">broad and depth c level network at enterprise government at great china area ideal business development pilot in new markets </t>
  </si>
  <si>
    <t>Best places to work when you want be creative with data and content Best places to work if you want to apply technology and new ways of working with data Best places to do cutting edge work with data and context Best places to do knowledge discovery at the cutting edge of data, knowledge, information and context Big company so lots of areas to move around and explore more domains contexts from life sciences,... finance, news, compliance, etc. Friendly and approachable collegial environment where people genuinely love their work Company also has a massive data center and their HR are also very nice If you enjoy data and being hands-on this place is a powerhouse</t>
  </si>
  <si>
    <t>best places to work when you want be creative with data and content best places to work if you want to apply technology and new ways of working with data best places to do cutting edge work with data and context best places to do knowledge discovery at the cutting edge of data knowledge information and context big company so lots of areas to move around and explore more domains contexts from life sciences finance news compliance etc friendly and approachable collegial environment where people genuinely love their work company also has a massive data center and their hr are also very nice if you enjoy data and being hands on this place is a powerhouse</t>
  </si>
  <si>
    <t>place, people, company, work, cutting, environment, edge, working</t>
  </si>
  <si>
    <t>Multinacional. Multicultural. Pessoas com vontade de trabalhar.</t>
  </si>
  <si>
    <t xml:space="preserve">multinacional multicultural pessoas com vontade de trabalhar </t>
  </si>
  <si>
    <t>Good work life balance Good people</t>
  </si>
  <si>
    <t>good work life balance good people</t>
  </si>
  <si>
    <t>Great learning option for employees!</t>
  </si>
  <si>
    <t xml:space="preserve">great learning option for employees </t>
  </si>
  <si>
    <t>Wonderful group of people to work with, and a great place to acquire on the job training. Salary was decent for Albuquerque, but often fell short in market comparisons.</t>
  </si>
  <si>
    <t xml:space="preserve">wonderful group of people to work with and a great place to acquire on the job training salary was decent for albuquerque but often fell short in market comparisons </t>
  </si>
  <si>
    <t>Clima, ambiente saÃºdavel e liberdade para trabalhar. Bons gestores.</t>
  </si>
  <si>
    <t xml:space="preserve">clima ambiente saÃºdavel e liberdade para trabalhar bons gestores </t>
  </si>
  <si>
    <t>Was a good company prior to the merger but lots of changes has left the employees unhappy</t>
  </si>
  <si>
    <t>was a good company prior to the merger but lots of changes has left the employees unhappy</t>
  </si>
  <si>
    <t>International, good product, Philip Brittan</t>
  </si>
  <si>
    <t>international good product philip brittan</t>
  </si>
  <si>
    <t>Flexible timings, good facilities, exposure to global work cultures</t>
  </si>
  <si>
    <t>flexible timings good facilities exposure to global work cultures</t>
  </si>
  <si>
    <t>MyPay Payroll Services, a division of Thomson Reuters, is an up and coming payroll processing service.</t>
  </si>
  <si>
    <t xml:space="preserve">mypay payroll services a division of thomson reuters is an up and coming payroll processing service </t>
  </si>
  <si>
    <t>I have been working as Senior Credit Analyst for AR collections (O2C) in Thomson Reuters from Feb 2014 till Date. Prior to this I have worked for IBM Pvt Ltd for AR Collections as Senior Credit Analyst for 4yrs 2months</t>
  </si>
  <si>
    <t>I have been working as Senior Credit Analyst for AR collections (OC) in Thomson Reuters from Feb till Date. Prior to this I have worked for IBM Pvt Ltd for AR Collections as Senior Credit Analyst for yrs months</t>
  </si>
  <si>
    <t>i have been working as senior credit analyst for ar collections oc in thomson reuters from feb till date prior to this i have worked for ibm pvt ltd for ar collections as senior credit analyst for yrs months</t>
  </si>
  <si>
    <t>good bonus structure, product offering</t>
  </si>
  <si>
    <t>good bonus structure product offering</t>
  </si>
  <si>
    <t>Profitable, great values, sensible to the human factor</t>
  </si>
  <si>
    <t>profitable great values sensible to the human factor</t>
  </si>
  <si>
    <t>The corporate culture s great. Flexible worktime. A lot of training session on going. Colleagues are more than willing to answer you questions.</t>
  </si>
  <si>
    <t xml:space="preserve">the corporate culture s great flexible worktime a lot of training session on going colleagues are more than willing to answer you questions </t>
  </si>
  <si>
    <t>Global organisation. You get the benefit of working with colleagues from several parts of the world</t>
  </si>
  <si>
    <t>global organisation you get the benefit of working with colleagues from several parts of the world</t>
  </si>
  <si>
    <t>Very nice people, solid work environment, good commission structure in sales department.</t>
  </si>
  <si>
    <t xml:space="preserve">very nice people solid work environment good commission structure in sales department </t>
  </si>
  <si>
    <t>Good work life balance and potential to make good money.</t>
  </si>
  <si>
    <t xml:space="preserve">good work life balance and potential to make good money </t>
  </si>
  <si>
    <t>Flexibility in working hours, great colleagues outside the CS team.</t>
  </si>
  <si>
    <t xml:space="preserve">flexibility in working hours great colleagues outside the cs team </t>
  </si>
  <si>
    <t>It has great work life balance. People here are good at their own level whether updated software skills or not. Management is employee friendly especially with Technical Department.</t>
  </si>
  <si>
    <t xml:space="preserve">it has great work life balance people here are good at their own level whether updated software skills or not management is employee friendly especially with technical department </t>
  </si>
  <si>
    <t>Great place for work &amp; life balance.</t>
  </si>
  <si>
    <t xml:space="preserve">great place for work life balance </t>
  </si>
  <si>
    <t>A bunch of smart people working together An environment where senior reporters don't push too much A good name for resume</t>
  </si>
  <si>
    <t>a bunch of smart people working together an environment where senior reporters don t push too much a good name for resume</t>
  </si>
  <si>
    <t>people, smart, senior, environment, working</t>
  </si>
  <si>
    <t>Poor management, no one really cares.</t>
  </si>
  <si>
    <t xml:space="preserve">poor management no one really cares </t>
  </si>
  <si>
    <t>Big company benefits, some smart people you can learn great things from, professional facilities.</t>
  </si>
  <si>
    <t xml:space="preserve">big company benefits some smart people you can learn great things from professional facilities </t>
  </si>
  <si>
    <t>great, smart, people, company</t>
  </si>
  <si>
    <t>Great flexibility and good colleagues</t>
  </si>
  <si>
    <t>great flexibility and good colleagues</t>
  </si>
  <si>
    <t>Great work life balance. Great place to learn and grow. Competitive 401k, roth 401k, start 15 day pto/20 pto after 5 years, 4 personal days and exchange holidays. Great paternaty leave plan.</t>
  </si>
  <si>
    <t>Great work life balance. Great place to learn and grow. Competitive k, roth k, start day pto/ pto after years, personal days and exchange holidays. Great paternaty leave plan.</t>
  </si>
  <si>
    <t xml:space="preserve">great work life balance great place to learn and grow competitive k roth k start day pto pto after years personal days and exchange holidays great paternaty leave plan </t>
  </si>
  <si>
    <t>Very Friendly Environment, freedom to work from home.</t>
  </si>
  <si>
    <t xml:space="preserve">very friendly environment freedom to work from home </t>
  </si>
  <si>
    <t>People, solutions &amp; client base great to work with. Working environment is flexible and the benefits are very good.</t>
  </si>
  <si>
    <t xml:space="preserve">people solutions client base great to work with working environment is flexible and the benefits are very good </t>
  </si>
  <si>
    <t>flexible, work, benefits, environment, great</t>
  </si>
  <si>
    <t>Work-life balance. Decent benefits. Good working environment and culture.</t>
  </si>
  <si>
    <t xml:space="preserve">work life balance decent benefits good working environment and culture </t>
  </si>
  <si>
    <t>Excellent work-life balance; telecommuting days (one for my boss and a different one for me meant I only had to be in the office 3 days a week, since my phone never rang either); benefits are the best I've ever gotten -- PTO, full medical/dental/vision, tuition reimbursement (capped), 401K matching (100%, 4 quarter vesting, if my memory serves me); very flexible with time off requests; I got a terrific amount of... responsibility very early on in my career, and it's been paying dividends ever since. No matter what I've done since (including much more impressive positions working for very elite hedge funds and law firms, and having gone to a top 5 law school etc.), prospective employers have almost uniformly been more interested in my 2-2.5 yrs experience at TR. The brand name has tremendous clout, and at least for positions where writing/editing is a required skill, being in an editorial or similar function at TR lends a lot of credibility. Really nice and knowledgeable colleagues.</t>
  </si>
  <si>
    <t>Excellent work-life balance; telecommuting days (one for my boss and a different one for me meant I only had to be in the office days a week, since my phone never rang either); benefits are the best I've ever gotten -- PTO, full medical/dental/vision, tuition reimbursement (capped), K matching (%, quarter vesting, if my memory serves me); very flexible with time off requests; I got a terrific amount of... responsibility very early on in my career, and it's been paying dividends ever since. No matter what I've done since (including much more impressive positions working for very elite hedge funds and law firms, and having gone to a top law school etc.), prospective employers have almost uniformly been more interested in my -. yrs experience at TR. The brand name has tremendous clout, and at least for positions where writing/editing is a required skill, being in an editorial or similar function at TR lends a lot of credibility. Really nice and knowledgeable colleagues.</t>
  </si>
  <si>
    <t xml:space="preserve">excellent work life balance telecommuting days one for my boss and a different one for me meant i only had to be in the office days a week since my phone never rang either benefits are the best i ve ever gotten pto full medical dental vision tuition reimbursement capped k matching quarter vesting if my memory serves me very flexible with time off requests i got a terrific amount of responsibility very early on in my career and it s been paying dividends ever since no matter what i ve done since including much more impressive positions working for very elite hedge funds and law firms and having gone to a top law school etc prospective employers have almost uniformly been more interested in my yrs experience at tr the brand name has tremendous clout and at least for positions where writing editing is a required skill being in an editorial or similar function at tr lends a lot of credibility really nice and knowledgeable colleagues </t>
  </si>
  <si>
    <t>Very good HR and leave policies</t>
  </si>
  <si>
    <t>very good hr and leave policies</t>
  </si>
  <si>
    <t>Great location, great people, work is fairly interesting,</t>
  </si>
  <si>
    <t xml:space="preserve">great location great people work is fairly interesting </t>
  </si>
  <si>
    <t>stable - you know you will get your pay check flexible - do your job and they won't dictate your hourly details most people are either nice or mind their own business free coffee and sugar</t>
  </si>
  <si>
    <t>stable you know you will get your pay check flexible do your job and they won t dictate your hourly details most people are either nice or mind their own business free coffee and sugar</t>
  </si>
  <si>
    <t>free, flexible, pay, people</t>
  </si>
  <si>
    <t>Good work culture, excellent work life balance</t>
  </si>
  <si>
    <t>good work culture excellent work life balance</t>
  </si>
  <si>
    <t>Good work culture, nobody bothers about you as long as you are doing you job</t>
  </si>
  <si>
    <t>good work culture nobody bothers about you as long as you are doing you job</t>
  </si>
  <si>
    <t>Great company to work for, they are innovative and forward thinking! The directors really care about their staff and are constantly looking at ways to make their employees' working lives more satisfying and enjoyable Would highly recommend Thomson Reuters!</t>
  </si>
  <si>
    <t xml:space="preserve">great company to work for they are innovative and forward thinking the directors really care about their staff and are constantly looking at ways to make their employees working lives more satisfying and enjoyable would highly recommend thomson reuters </t>
  </si>
  <si>
    <t>Good benefit, process, work place,</t>
  </si>
  <si>
    <t xml:space="preserve">good benefit process work place </t>
  </si>
  <si>
    <t>Many international opportunities and good salary package</t>
  </si>
  <si>
    <t>many international opportunities and good salary package</t>
  </si>
  <si>
    <t>Thomson Reuters is one of those places which only you can dream of entering. Great atmosphere and lovely managers!</t>
  </si>
  <si>
    <t xml:space="preserve">thomson reuters is one of those places which only you can dream of entering great atmosphere and lovely managers </t>
  </si>
  <si>
    <t>Excellent co-workers, very knowledgeable and willing to assist. Flexible work environment, able to meet needs of working from home part time and flexible for days off. Wide reach of company, has locations in most countries that you'd expect a large business to be in, helps to give cultural diversity and work with partners around the globe. Variety of projects in scope and material.</t>
  </si>
  <si>
    <t xml:space="preserve">excellent co workers very knowledgeable and willing to assist flexible work environment able to meet needs of working from home part time and flexible for days off wide reach of company has locations in most countries that you d expect a large business to be in helps to give cultural diversity and work with partners around the globe variety of projects in scope and material </t>
  </si>
  <si>
    <t>Good place to work and make friends</t>
  </si>
  <si>
    <t>good place to work and make friends</t>
  </si>
  <si>
    <t>Great corporate culture International Great benefits Beautiful workplace Agile Creative</t>
  </si>
  <si>
    <t>great corporate culture international great benefits beautiful workplace agile creative</t>
  </si>
  <si>
    <t>Benefits, overall package, working environment, range of skills of colleagues</t>
  </si>
  <si>
    <t>benefits overall package working environment range of skills of colleagues</t>
  </si>
  <si>
    <t>Good benefits. Great maternity/paternity leave. Good work/life balance.</t>
  </si>
  <si>
    <t xml:space="preserve">good benefits great maternity paternity leave good work life balance </t>
  </si>
  <si>
    <t>Good work culture, excellent work life balance, co-operative senior management</t>
  </si>
  <si>
    <t>good work culture excellent work life balance co operative senior management</t>
  </si>
  <si>
    <t>Flexible schedule and not much else</t>
  </si>
  <si>
    <t>flexible schedule and not much else</t>
  </si>
  <si>
    <t>very comfortable place to work.</t>
  </si>
  <si>
    <t xml:space="preserve">very comfortable place to work </t>
  </si>
  <si>
    <t>Its a good company to work for.</t>
  </si>
  <si>
    <t xml:space="preserve">its a good company to work for </t>
  </si>
  <si>
    <t>Very professional bosses and colleagues.</t>
  </si>
  <si>
    <t xml:space="preserve">very professional bosses and colleagues </t>
  </si>
  <si>
    <t>Wonderful team to work with. Fair salary. Respectufl</t>
  </si>
  <si>
    <t>wonderful team to work with fair salary respectufl</t>
  </si>
  <si>
    <t>Nice brand value Impressive leave policy, 39 leaves/year WOW!</t>
  </si>
  <si>
    <t>Nice brand value Impressive leave policy, leaves/year WOW!</t>
  </si>
  <si>
    <t xml:space="preserve">nice brand value impressive leave policy leaves year wow </t>
  </si>
  <si>
    <t>SalÃ¡rio e beneficios compativeis com o mercado.</t>
  </si>
  <si>
    <t xml:space="preserve">salÃ¡rio e beneficios compativeis com o mercado </t>
  </si>
  <si>
    <t>Flexible Timings, Nice work culture, you can get nice food to have</t>
  </si>
  <si>
    <t>flexible timings nice work culture you can get nice food to have</t>
  </si>
  <si>
    <t>work, food</t>
  </si>
  <si>
    <t>Great coding standard and review process</t>
  </si>
  <si>
    <t>great coding standard and review process</t>
  </si>
  <si>
    <t>Lots of vacation &amp; Work from Home</t>
  </si>
  <si>
    <t>lots of vacation work from home</t>
  </si>
  <si>
    <t>Very good place to work</t>
  </si>
  <si>
    <t>very good place to work</t>
  </si>
  <si>
    <t>Promotes career growth, people are nice.</t>
  </si>
  <si>
    <t xml:space="preserve">promotes career growth people are nice </t>
  </si>
  <si>
    <t>flexible working hours very international cultures</t>
  </si>
  <si>
    <t>Oportunidade de crescimento, excelente ambiente de trabalho</t>
  </si>
  <si>
    <t>oportunidade de crescimento excelente ambiente de trabalho</t>
  </si>
  <si>
    <t>There is a positive culture</t>
  </si>
  <si>
    <t>there is a positive culture</t>
  </si>
  <si>
    <t>growth opportunities are good, good work culture, flexible in terms of WFH options.</t>
  </si>
  <si>
    <t xml:space="preserve">growth opportunities are good good work culture flexible in terms of wfh options </t>
  </si>
  <si>
    <t>Nice working environment, flexible work hours.</t>
  </si>
  <si>
    <t xml:space="preserve">nice working environment flexible work hours </t>
  </si>
  <si>
    <t>You have all the tools needed. Learning and innovation are encouraged.</t>
  </si>
  <si>
    <t xml:space="preserve">you have all the tools needed learning and innovation are encouraged </t>
  </si>
  <si>
    <t xml:space="preserve"> the people got to work with an awesome team friendly environment with a low tolerance for workplace drama relaxed dress code trainers looked out for you and were supportive and encouraging</t>
  </si>
  <si>
    <t>Thomson Reuters has great benefits, vacation package and 401K matching. There are few politics but the ones that do exists can create exponential hurdles. Great opportunities exist but getting to them can be a challenge. For a call center, this position pays really well, starting between 37-40k. Management treats you well. The company provides a lot of fun events.</t>
  </si>
  <si>
    <t>Thomson Reuters has great benefits, vacation package and K matching. There are few politics but the ones that do exists can create exponential hurdles. Great opportunities exist but getting to them can be a challenge. For a call center, this position pays really well, starting between -k. Management treats you well. The company provides a lot of fun events.</t>
  </si>
  <si>
    <t xml:space="preserve">thomson reuters has great benefits vacation package and k matching there are few politics but the ones that do exists can create exponential hurdles great opportunities exist but getting to them can be a challenge for a call center this position pays really well starting between k management treats you well the company provides a lot of fun events </t>
  </si>
  <si>
    <t>Good benefits like health insurance and pension scheme.</t>
  </si>
  <si>
    <t xml:space="preserve">good benefits like health insurance and pension scheme </t>
  </si>
  <si>
    <t>benefits, insurance, health</t>
  </si>
  <si>
    <t>Good Benefits, Good Compensation. Work Life balance is Good. If you like Liberal Culture &amp; Values, you will like TR.</t>
  </si>
  <si>
    <t xml:space="preserve">good benefits good compensation work life balance is good if you like liberal culture values you will like tr </t>
  </si>
  <si>
    <t>Ambiente de trabalho tranquilo e saudÃ¡vel.</t>
  </si>
  <si>
    <t xml:space="preserve">ambiente de trabalho tranquilo e saudÃ¡vel </t>
  </si>
  <si>
    <t>Very good company. Great people.</t>
  </si>
  <si>
    <t xml:space="preserve">very good company great people </t>
  </si>
  <si>
    <t>Work timings,work from home,cooperative manager</t>
  </si>
  <si>
    <t>work timings work from home cooperative manager</t>
  </si>
  <si>
    <t>The perks of a big company - 401(k) matching, charity matching, job (relative) stability, availability of training &amp; mentors, extras like on-site fitness classes &amp; a nice mother's room.</t>
  </si>
  <si>
    <t>The perks of a big company - (k) matching, charity matching, job (relative) stability, availability of training &amp; mentors, extras like on-site fitness classes &amp; a nice mother's room.</t>
  </si>
  <si>
    <t xml:space="preserve">the perks of a big company k matching charity matching job relative stability availability of training mentors extras like on site fitness classes a nice mother s room </t>
  </si>
  <si>
    <t>Progressive Company on the cutting edge of technology.</t>
  </si>
  <si>
    <t xml:space="preserve">progressive company on the cutting edge of technology </t>
  </si>
  <si>
    <t>In-house resources helped cut down time to execute on deliverables</t>
  </si>
  <si>
    <t>in house resources helped cut down time to execute on deliverables</t>
  </si>
  <si>
    <t>Healthy work environment, lot to learn, good growth too.</t>
  </si>
  <si>
    <t xml:space="preserve">healthy work environment lot to learn good growth too </t>
  </si>
  <si>
    <t>Thomson Reuters is the best place to work as it give us lot of flexibility.</t>
  </si>
  <si>
    <t xml:space="preserve">thomson reuters is the best place to work as it give us lot of flexibility </t>
  </si>
  <si>
    <t>Nice environment to work for, good salary and benefits, competitive products, nice colleagues and very good learning curve.</t>
  </si>
  <si>
    <t xml:space="preserve">nice environment to work for good salary and benefits competitive products nice colleagues and very good learning curve </t>
  </si>
  <si>
    <t>High potential for growth and innovation.</t>
  </si>
  <si>
    <t xml:space="preserve">high potential for growth and innovation </t>
  </si>
  <si>
    <t>Good Company to work for</t>
  </si>
  <si>
    <t>Great culture of kind and professional people. Excellent place to develop skills and gain knowledge. The company provides many additional benefits, such as fruit day, cinema tickets, holiday bonuses etc.</t>
  </si>
  <si>
    <t xml:space="preserve">great culture of kind and professional people excellent place to develop skills and gain knowledge the company provides many additional benefits such as fruit day cinema tickets holiday bonuses etc </t>
  </si>
  <si>
    <t>culture, place, company</t>
  </si>
  <si>
    <t>Company is the leader in the industry</t>
  </si>
  <si>
    <t>company is the leader in the industry</t>
  </si>
  <si>
    <t>Nice working culture, Good for knowledge about Thomson Reuters Product</t>
  </si>
  <si>
    <t>nice working culture good for knowledge about thomson reuters product</t>
  </si>
  <si>
    <t>Great Work Culture, Values are excellent, very good managers</t>
  </si>
  <si>
    <t>great work culture values are excellent very good managers</t>
  </si>
  <si>
    <t>Good work life balance atmosphere at office</t>
  </si>
  <si>
    <t>good work life balance atmosphere at office</t>
  </si>
  <si>
    <t>Besides the access to benefits (like say, health insurance), one of the biggest advantages to working in a large company is that you can change jobs â€“ often multiple times â€“ and stay within the company.</t>
  </si>
  <si>
    <t xml:space="preserve">besides the access to benefits like say health insurance one of the biggest advantages to working in a large company is that you can change jobs often multiple times and stay within the company </t>
  </si>
  <si>
    <t>health, company, benefits, working</t>
  </si>
  <si>
    <t>Coworkers are really nice; plenty of snacks; good work-life balance; interesting work</t>
  </si>
  <si>
    <t>coworkers are really nice plenty of snacks good work life balance interesting work</t>
  </si>
  <si>
    <t>Love the people, benefits and pay is very good when things are going well. For the most part products are great.</t>
  </si>
  <si>
    <t xml:space="preserve">love the people benefits and pay is very good when things are going well for the most part products are great </t>
  </si>
  <si>
    <t>Good stable company to work for. Full benefits and other perks such as training and certifications.</t>
  </si>
  <si>
    <t xml:space="preserve">good stable company to work for full benefits and other perks such as training and certifications </t>
  </si>
  <si>
    <t>Great company benefits and pay. Company tries to keep everyone involved with big changes and company progress. There are also great people there too</t>
  </si>
  <si>
    <t>great company benefits and pay company tries to keep everyone involved with big changes and company progress there are also great people there too</t>
  </si>
  <si>
    <t>great, company, benefits, people</t>
  </si>
  <si>
    <t>All the years working for this company I always felt it was very professional. All my managers dealt with any employee problems quickly and efficiently. Plenty of room for growth and advancement. The company really cared about their customers as well as their employees</t>
  </si>
  <si>
    <t>all the years working for this company i always felt it was very professional all my managers dealt with any employee problems quickly and efficiently plenty of room for growth and advancement the company really cared about their customers as well as their employees</t>
  </si>
  <si>
    <t>Experience to work with a MNC, brand adds value, Due Diligence and Research profile</t>
  </si>
  <si>
    <t>experience to work with a mnc brand adds value due diligence and research profile</t>
  </si>
  <si>
    <t>- There's a lot to learn in work and process and SOPs etc... - People there are generally helpful and willing to share. - Culture is ok with options of WFH or learn-as-you-work.</t>
  </si>
  <si>
    <t xml:space="preserve"> there s a lot to learn in work and process and sops etc people there are generally helpful and willing to share culture is ok with options of wfh or learn as you work </t>
  </si>
  <si>
    <t>Qualidade de vida e um dos pontos positivos</t>
  </si>
  <si>
    <t>qualidade de vida e um dos pontos positivos</t>
  </si>
  <si>
    <t>Worklife is one of the best at this company as well as co workers and the environment vibe. Everyone is mostly of one goal in furthering the business.</t>
  </si>
  <si>
    <t xml:space="preserve">worklife is one of the best at this company as well as co workers and the environment vibe everyone is mostly of one goal in furthering the business </t>
  </si>
  <si>
    <t>Thomson Reuters has great benefits, good coworkers, stable employment, and room to move up within the company. I worked as a developer, and overall had positive experiences. The higher ups at our Media, PA location were very friendly and cared about your well being. All of my coworkers were intelligent and very helpful if I ran into problems.</t>
  </si>
  <si>
    <t xml:space="preserve">thomson reuters has great benefits good coworkers stable employment and room to move up within the company i worked as a developer and overall had positive experiences the higher ups at our media pa location were very friendly and cared about your well being all of my coworkers were intelligent and very helpful if i ran into problems </t>
  </si>
  <si>
    <t>Work/Life Balance is great. You can work 40-45 hours/week with focus and be great at your job. It's all about seat time at TR and how many firms you can contact (a numbers game). The 3-4 weeks of PTO is legit and your boss usually never denies time off, as long as it's not the end of month or year.</t>
  </si>
  <si>
    <t>Work/Life Balance is great. You can work - hours/week with focus and be great at your job. It's all about seat time at TR and how many firms you can contact (a numbers game). The - weeks of PTO is legit and your boss usually never denies time off, as long as it's not the end of month or year.</t>
  </si>
  <si>
    <t xml:space="preserve">work life balance is great you can work hours week with focus and be great at your job it s all about seat time at tr and how many firms you can contact a numbers game the weeks of pto is legit and your boss usually never denies time off as long as it s not the end of month or year </t>
  </si>
  <si>
    <t>Good benefits, good office space and good flex time options.</t>
  </si>
  <si>
    <t xml:space="preserve">good benefits good office space and good flex time options </t>
  </si>
  <si>
    <t>Employee friendly company and good flexibility</t>
  </si>
  <si>
    <t>employee friendly company and good flexibility</t>
  </si>
  <si>
    <t>develop your career can enhance your skill good working atmosphere</t>
  </si>
  <si>
    <t>very flexible and good place to work</t>
  </si>
  <si>
    <t>Friendly Atmosphere Work life balance Friendly Management</t>
  </si>
  <si>
    <t>friendly atmosphere work life balance friendly management</t>
  </si>
  <si>
    <t>Very smart dedicated team willing to work hard to meet business challenges.</t>
  </si>
  <si>
    <t xml:space="preserve">very smart dedicated team willing to work hard to meet business challenges </t>
  </si>
  <si>
    <t>Interesting challenging work. Clean, well maintained building.</t>
  </si>
  <si>
    <t xml:space="preserve">interesting challenging work clean well maintained building </t>
  </si>
  <si>
    <t>Great people and a lot of opportunity to move into different areas of the company.</t>
  </si>
  <si>
    <t xml:space="preserve">great people and a lot of opportunity to move into different areas of the company </t>
  </si>
  <si>
    <t>Good work life balance, and culture</t>
  </si>
  <si>
    <t>good work life balance and culture</t>
  </si>
  <si>
    <t>Good work life balance. Nice office building</t>
  </si>
  <si>
    <t>good work life balance nice office building</t>
  </si>
  <si>
    <t>Great Teamwork! People are fantastic to work with! Great business ethics.</t>
  </si>
  <si>
    <t xml:space="preserve">great teamwork people are fantastic to work with great business ethics </t>
  </si>
  <si>
    <t>One of the top brand in the word. working environment is good,</t>
  </si>
  <si>
    <t xml:space="preserve">one of the top brand in the word working environment is good </t>
  </si>
  <si>
    <t xml:space="preserve"> very nice international working environment flexible working hours friendly and helpful colleagues high quality workshops beneficial for the start of career in tr very good networking opportunities possible to visit other departments and</t>
  </si>
  <si>
    <t>Large company, flexible working environment, generous vacation packages. Good work life balance in some areas.</t>
  </si>
  <si>
    <t xml:space="preserve">large company flexible working environment generous vacation packages good work life balance in some areas </t>
  </si>
  <si>
    <t>mnc good to work there.</t>
  </si>
  <si>
    <t xml:space="preserve">mnc good to work there </t>
  </si>
  <si>
    <t>Opportunity to be mobile within the company. Awesome New York City location. Very good benefits. Good work life balance</t>
  </si>
  <si>
    <t>opportunity to be mobile within the company awesome new york city location very good benefits good work life balance</t>
  </si>
  <si>
    <t>Benefits! Great pay! Great job for new college graduates! Positive work environment! Friendly work setting! Fast paced! Overtime benefits!</t>
  </si>
  <si>
    <t xml:space="preserve">benefits great pay great job for new college graduates positive work environment friendly work setting fast paced overtime benefits </t>
  </si>
  <si>
    <t>The company offers great flexibility to achieve work-life balance. Projects can be challenging, but educational and rewarding. The company culture is focused on diversity and respecting all ideas and opinions regardless of gender, race or level of employment.</t>
  </si>
  <si>
    <t xml:space="preserve">the company offers great flexibility to achieve work life balance projects can be challenging but educational and rewarding the company culture is focused on diversity and respecting all ideas and opinions regardless of gender race or level of employment </t>
  </si>
  <si>
    <t>The community is amazing. I built life long friendships with some of my co-workers. There are some amazing and fantastic people who work there. Get involved in any community events that you are offered. Go to all of the conferences and networking opportunities.</t>
  </si>
  <si>
    <t xml:space="preserve">the community is amazing i built life long friendships with some of my co workers there are some amazing and fantastic people who work there get involved in any community events that you are offered go to all of the conferences and networking opportunities </t>
  </si>
  <si>
    <t>Working from home, nice colleagues</t>
  </si>
  <si>
    <t>working from home nice colleagues</t>
  </si>
  <si>
    <t>Work life balance low stress Great location Friendly co workers</t>
  </si>
  <si>
    <t>work life balance low stress great location friendly co workers</t>
  </si>
  <si>
    <t>Good work/life balance. Work with many smart people who enjoy satisfying customers.</t>
  </si>
  <si>
    <t xml:space="preserve">good work life balance work with many smart people who enjoy satisfying customers </t>
  </si>
  <si>
    <t>great place to work, good learning platform, great peers friendly people.</t>
  </si>
  <si>
    <t xml:space="preserve">great place to work good learning platform great peers friendly people </t>
  </si>
  <si>
    <t>friendly, place, great</t>
  </si>
  <si>
    <t>The flexible working hours, Cool managers, Amazing Colleagues, Work from home options.!! And the Brand Name</t>
  </si>
  <si>
    <t>the flexible working hours cool managers amazing colleagues work from home options and the brand name</t>
  </si>
  <si>
    <t>Very employee friendly, flexible working hours, good leave policy, vast opportunities, for learning etc</t>
  </si>
  <si>
    <t>very employee friendly flexible working hours good leave policy vast opportunities for learning etc</t>
  </si>
  <si>
    <t>community cheap food (cafeteria) seasonal events (5k bonus per team if you win) clients are nicer than other companies (they will wait 6hrs in a queue during busy season and be reasonably nice) Established and respected company (looks good on resume) some benefits (automatic 3 week vacation non-accrued vacation from day 1)</t>
  </si>
  <si>
    <t>community cheap food (cafeteria) seasonal events (k bonus per team if you win) clients are nicer than other companies (they will wait hrs in a queue during busy season and be reasonably nice) Established and respected company (looks good on resume) some benefits (automatic week vacation non-accrued vacation from day )</t>
  </si>
  <si>
    <t xml:space="preserve">community cheap food cafeteria seasonal events k bonus per team if you win clients are nicer than other companies they will wait hrs in a queue during busy season and be reasonably nice established and respected company looks good on resume some benefits automatic week vacation non accrued vacation from day </t>
  </si>
  <si>
    <t>company, food, benefits</t>
  </si>
  <si>
    <t>BenefÃ­cios oferecidos aos funcionÃ¡rios, ambiente de trabalho, liberdade.</t>
  </si>
  <si>
    <t xml:space="preserve">benefÃ­cios oferecidos aos funcionÃ¡rios ambiente de trabalho liberdade </t>
  </si>
  <si>
    <t>Good Work and life balance</t>
  </si>
  <si>
    <t>Laid back, quiet easy pace to complete project or work assignment.</t>
  </si>
  <si>
    <t xml:space="preserve">laid back quiet easy pace to complete project or work assignment </t>
  </si>
  <si>
    <t>Employee friendly company and lot of technology to know.</t>
  </si>
  <si>
    <t xml:space="preserve">employee friendly company and lot of technology to know </t>
  </si>
  <si>
    <t>Good company to work Nothing to say bad.. based on the manager you have flex time</t>
  </si>
  <si>
    <t>good company to work nothing to say bad based on the manager you have flex time</t>
  </si>
  <si>
    <t>Lot's of on the job experience. Great clients. Opportunity to hone a variety of skills: interpersonal, project management, boosting sales</t>
  </si>
  <si>
    <t>lot s of on the job experience great clients opportunity to hone a variety of skills interpersonal project management boosting sales</t>
  </si>
  <si>
    <t>Good environment and a lot of opportunity to take part in internal training</t>
  </si>
  <si>
    <t>good environment and a lot of opportunity to take part in internal training</t>
  </si>
  <si>
    <t>relaxing, no pressure, no micro management</t>
  </si>
  <si>
    <t>relaxing no pressure no micro management</t>
  </si>
  <si>
    <t>Flexible hours, interesting work, young environment</t>
  </si>
  <si>
    <t>flexible hours interesting work young environment</t>
  </si>
  <si>
    <t>Loved the people. Loved the management (minus the typical creeps that I have realized are at any company) and loved the job. They are flexible and willing to education and work with their employees for being such a large company.</t>
  </si>
  <si>
    <t xml:space="preserve">loved the people loved the management minus the typical creeps that i have realized are at any company and loved the job they are flexible and willing to education and work with their employees for being such a large company </t>
  </si>
  <si>
    <t>work, flexible, management</t>
  </si>
  <si>
    <t>A diversified culture that has many business groups.</t>
  </si>
  <si>
    <t xml:space="preserve">a diversified culture that has many business groups </t>
  </si>
  <si>
    <t>Competitive pay for being completely inside sales. Respected company. Large company so there is a chance you will know someone who already works there, also great opportunity to meet more people with similar interests.</t>
  </si>
  <si>
    <t xml:space="preserve">competitive pay for being completely inside sales respected company large company so there is a chance you will know someone who already works there also great opportunity to meet more people with similar interests </t>
  </si>
  <si>
    <t>great, company, pay, people</t>
  </si>
  <si>
    <t>There are some good people there</t>
  </si>
  <si>
    <t>there are some good people there</t>
  </si>
  <si>
    <t>Large audience as market leader in my area Pay</t>
  </si>
  <si>
    <t>large audience as market leader in my area pay</t>
  </si>
  <si>
    <t>Easy to file Vacations. Health insurance coverage is good. Training available all year round which helps employees hone existing skills or learn new skills.</t>
  </si>
  <si>
    <t xml:space="preserve">easy to file vacations health insurance coverage is good training available all year round which helps employees hone existing skills or learn new skills </t>
  </si>
  <si>
    <t>Strong and experience leaders, Positive environment (Mixture of young and relatively more experienced), extra curricular activities, good salary, transparent technique in decision making, great opportunity to develop skills, great opportunity to grow up the ladder.</t>
  </si>
  <si>
    <t xml:space="preserve">strong and experience leaders positive environment mixture of young and relatively more experienced extra curricular activities good salary transparent technique in decision making great opportunity to develop skills great opportunity to grow up the ladder </t>
  </si>
  <si>
    <t>good benefits. the work was interesting</t>
  </si>
  <si>
    <t>good benefits the work was interesting</t>
  </si>
  <si>
    <t>Great people, Interesting products and industries, Good career builder</t>
  </si>
  <si>
    <t>great people interesting products and industries good career builder</t>
  </si>
  <si>
    <t>Great training remarkable atmosphere great office</t>
  </si>
  <si>
    <t>great training remarkable atmosphere great office</t>
  </si>
  <si>
    <t>Good benefits and most of the people are accountable to the limits the company applies.</t>
  </si>
  <si>
    <t xml:space="preserve">good benefits and most of the people are accountable to the limits the company applies </t>
  </si>
  <si>
    <t>Work life balance is good as you don't need to work weekends or long hours. I have managed more or less 9-6 work hours all these years. Work culture is okay and not too competitive.</t>
  </si>
  <si>
    <t>Work life balance is good as you don't need to work weekends or long hours. I have managed more or less - work hours all these years. Work culture is okay and not too competitive.</t>
  </si>
  <si>
    <t xml:space="preserve">work life balance is good as you don t need to work weekends or long hours i have managed more or less work hours all these years work culture is okay and not too competitive </t>
  </si>
  <si>
    <t>culture, work, balance, hours</t>
  </si>
  <si>
    <t>A lot of projects to work on throughout the year. Coworkers are nice.</t>
  </si>
  <si>
    <t xml:space="preserve">a lot of projects to work on throughout the year coworkers are nice </t>
  </si>
  <si>
    <t>Has a great working atmosphere</t>
  </si>
  <si>
    <t>has a great working atmosphere</t>
  </si>
  <si>
    <t>Fair learning experience. Good place to start a career, but don't stick around for too long.</t>
  </si>
  <si>
    <t xml:space="preserve">fair learning experience good place to start a career but don t stick around for too long </t>
  </si>
  <si>
    <t>Large company with continuing education opportunities. The benefits are very good. General communications are regular.</t>
  </si>
  <si>
    <t xml:space="preserve">large company with continuing education opportunities the benefits are very good general communications are regular </t>
  </si>
  <si>
    <t>Worldwide exposure with a world class company. They have a brand that is known worldwide and it gives you pride working here. They give good pay and provide good benefits</t>
  </si>
  <si>
    <t>worldwide exposure with a world class company they have a brand that is known worldwide and it gives you pride working here they give good pay and provide good benefits</t>
  </si>
  <si>
    <t>pay, benefits, working</t>
  </si>
  <si>
    <t xml:space="preserve"> relaxed laid back working environment great work life balance strong brand name mostly because of the news agency clients are receptive</t>
  </si>
  <si>
    <t>I worked with some really great people here and there are some good benefits. The company name carries a lot of weight on your CV.</t>
  </si>
  <si>
    <t xml:space="preserve">i worked with some really great people here and there are some good benefits the company name carries a lot of weight on your cv </t>
  </si>
  <si>
    <t>great, company, people</t>
  </si>
  <si>
    <t>Being a large global company spanning the financial services, legal, tax &amp; accounting verticals, to name a few, there's a lot of opportunity to move around and learn. Long term subscriptions to digital products indicates lower volatility in quarter-to-quarter earnings.</t>
  </si>
  <si>
    <t xml:space="preserve">being a large global company spanning the financial services legal tax accounting verticals to name a few there s a lot of opportunity to move around and learn long term subscriptions to digital products indicates lower volatility in quarter to quarter earnings </t>
  </si>
  <si>
    <t>great atmosphere, Great people Just overall a great job to have</t>
  </si>
  <si>
    <t>great atmosphere great people just overall a great job to have</t>
  </si>
  <si>
    <t>I'm a technology person, working for a company that sells information products to professionals. In my area of the company, those professionals are lawyers. So a lot of what I do revolves around automating the drudgery involved in the practice of law. There are a lot of lawyers and legal editors that work for TR and many of the reviews on the company come from them. But there are also a lot of technology people in... the company working within a very large technology organization. I've been with TR for almost 10 years and in that time have had the opportunity to work on a wide variety of information processing systems. TR has the most complex systems space I've ever encountered, so much so that it's very hard to get the lay-of-the-land when coming into the company. Documentation is hit-or-miss and like many places I've worked, getting the full story on a particular system requires talking to the right people. With the advent of a new internal company web site - "theHub" - finding those people is much easier than it used to be. TR is big on culture and recently rolled out across-the-board training on values and culture in the workplace. Much of it is obvious stuff but it's nice that the company is investing in making sure everyone knows how to conduct themselves in the work place, understands the basics of human nature, and understands that acting with a certain level of sincerity and trust is important. The benefits are average, in large part due to cost cutting constantly chipping away at benefits and pay. Some of it reaches the level of absurdity and employee morale at times suffers. Attrition has recently become a problem as the local (and national) job market improves and folks go looking for greener pastures. One of the frustrating decisions from upper management is that senior positions will not be back filled. Instead, new grad hires will be brought in as a way to keep head count steady and cut costs. Like with all companies, every time a senior employee leaves they take a wealth of knowledge and experience with them. The Rochester office is almost a company-within-a-company with a culture all its own. The mother ship (at least for the legal division) is in Eagan MN and it's there that most of the high-level decisions come from. It's also where most of the big-company, do-it-by-the-book, corporate attitude resides. But I must say, at least in the technology division, there's also some real human compassion for the worker bee and their importance in getting things done. The people in the Rochester office are terrific. The tech folks are among the best and brightest Iâ€™ve ever worked with. The legal folks are great too, but I canâ€™t speak to the work environment they deal with. I know theyâ€™ve had to deal with down-sizing and cost cutting changes that have affected their quality of work life. One of the best things about the Rochester office, in my opinion, is the flexibility in work hours that the management team allows. Workers with young families can adjust their hours to accommodate school events, sick kids, etc. Working from home on occasion is also permitted which further enhances the flexibility options. All in all, my experience at TR has been positive and I would encourage anyone thinking of working here to give it serious consideration.</t>
  </si>
  <si>
    <t>I'm a technology person, working for a company that sells information products to professionals. In my area of the company, those professionals are lawyers. So a lot of what I do revolves around automating the drudgery involved in the practice of law. There are a lot of lawyers and legal editors that work for TR and many of the reviews on the company come from them. But there are also a lot of technology people in... the company working within a very large technology organization. I've been with TR for almost years and in that time have had the opportunity to work on a wide variety of information processing systems. TR has the most complex systems space I've ever encountered, so much so that it's very hard to get the lay-of-the-land when coming into the company. Documentation is hit-or-miss and like many places I've worked, getting the full story on a particular system requires talking to the right people. With the advent of a new internal company web site - "theHub" - finding those people is much easier than it used to be. TR is big on culture and recently rolled out across-the-board training on values and culture in the workplace. Much of it is obvious stuff but it's nice that the company is investing in making sure everyone knows how to conduct themselves in the work place, understands the basics of human nature, and understands that acting with a certain level of sincerity and trust is important. The benefits are average, in large part due to cost cutting constantly chipping away at benefits and pay. Some of it reaches the level of absurdity and employee morale at times suffers. Attrition has recently become a problem as the local (and national) job market improves and folks go looking for greener pastures. One of the frustrating decisions from upper management is that senior positions will not be back filled. Instead, new grad hires will be brought in as a way to keep head count steady and cut costs. Like with all companies, every time a senior employee leaves they take a wealth of knowledge and experience with them. The Rochester office is almost a company-within-a-company with a culture all its own. The mother ship (at least for the legal division) is in Eagan MN and it's there that most of the high-level decisions come from. It's also where most of the big-company, do-it-by-the-book, corporate attitude resides. But I must say, at least in the technology division, there's also some real human compassion for the worker bee and their importance in getting things done. The people in the Rochester office are terrific. The tech folks are among the best and brightest Iâ€™ve ever worked with. The legal folks are great too, but I canâ€™t speak to the work environment they deal with. I know theyâ€™ve had to deal with down-sizing and cost cutting changes that have affected their quality of work life. One of the best things about the Rochester office, in my opinion, is the flexibility in work hours that the management team allows. Workers with young families can adjust their hours to accommodate school events, sick kids, etc. Working from home on occasion is also permitted which further enhances the flexibility options. All in all, my experience at TR has been positive and I would encourage anyone thinking of working here to give it serious consideration.</t>
  </si>
  <si>
    <t xml:space="preserve">i m a technology person working for a company that sells information products to professionals in my area of the company those professionals are lawyers so a lot of what i do revolves around automating the drudgery involved in the practice of law there are a lot of lawyers and legal editors that work for tr and many of the reviews on the company come from them but there are also a lot of technology people in the company working within a very large technology organization i ve been with tr for almost years and in that time have had the opportunity to work on a wide variety of information processing systems tr has the most complex systems space i ve ever encountered so much so that it s very hard to get the lay of the land when coming into the company documentation is hit or miss and like many places i ve worked getting the full story on a particular system requires talking to the right people with the advent of a new internal company web site thehub finding those people is much easier than it used to be tr is big on culture and recently rolled out across the board training on values and culture in the workplace much of it is obvious stuff but it s nice that the company is investing in making sure everyone knows how to conduct themselves in the work place understands the basics of human nature and understands that acting with a certain level of sincerity and trust is important the benefits are average in large part due to cost cutting constantly chipping away at benefits and pay some of it reaches the level of absurdity and employee morale at times suffers attrition has recently become a problem as the local and national job market improves and folks go looking for greener pastures one of the frustrating decisions from upper management is that senior positions will not be back filled instead new grad hires will be brought in as a way to keep head count steady and cut costs like with all companies every time a senior employee leaves they take a wealth of knowledge and experience with them the rochester office is almost a company within a company with a culture all its own the mother ship at least for the legal division is in eagan mn and it s there that most of the high level decisions come from it s also where most of the big company do it by the book corporate attitude resides but i must say at least in the technology division there s also some real human compassion for the worker bee and their importance in getting things done the people in the rochester office are terrific the tech folks are among the best and brightest i ve ever worked with the legal folks are great too but i can t speak to the work environment they deal with i know they ve had to deal with down sizing and cost cutting changes that have affected their quality of work life one of the best things about the rochester office in my opinion is the flexibility in work hours that the management team allows workers with young families can adjust their hours to accommodate school events sick kids etc working from home on occasion is also permitted which further enhances the flexibility options all in all my experience at tr has been positive and i would encourage anyone thinking of working here to give it serious consideration </t>
  </si>
  <si>
    <t>people, company, culture, management, home, cutting, senior, work, benefits, hours, environment, great, working</t>
  </si>
  <si>
    <t>overall talent of the development team was very high; global distribution of staff did not pose problems; all teams were very well integrated in a well functioning agile process.</t>
  </si>
  <si>
    <t xml:space="preserve">overall talent of the development team was very high global distribution of staff did not pose problems all teams were very well integrated in a well functioning agile process </t>
  </si>
  <si>
    <t>Work life balance and pay</t>
  </si>
  <si>
    <t>work life balance and pay</t>
  </si>
  <si>
    <t>balance, pay</t>
  </si>
  <si>
    <t>Great experience working on an existing product.</t>
  </si>
  <si>
    <t xml:space="preserve">great experience working on an existing product </t>
  </si>
  <si>
    <t>Friendly atmosphere,Positive working atmosphere,Team support and encouragement</t>
  </si>
  <si>
    <t>friendly atmosphere positive working atmosphere team support and encouragement</t>
  </si>
  <si>
    <t>Excellent and knowledgeable staff many of whom have been in the company for many years.</t>
  </si>
  <si>
    <t xml:space="preserve">excellent and knowledgeable staff many of whom have been in the company for many years </t>
  </si>
  <si>
    <t>Large corporation with resources, multiple locations worldwide to work from, the company has a long tradition of success in a variety of fields.</t>
  </si>
  <si>
    <t xml:space="preserve">large corporation with resources multiple locations worldwide to work from the company has a long tradition of success in a variety of fields </t>
  </si>
  <si>
    <t>Flexibility with time off. Stability, although this could change with more jobs going to India. Downtown Rochester location. Non-legal co-workers are competent and pleasant (for the most part).</t>
  </si>
  <si>
    <t xml:space="preserve">flexibility with time off stability although this could change with more jobs going to india downtown rochester location non legal co workers are competent and pleasant for the most part </t>
  </si>
  <si>
    <t>It will not hurt to add Reuters into your resume. Nice colleague. Minimum politics.</t>
  </si>
  <si>
    <t xml:space="preserve">it will not hurt to add reuters into your resume nice colleague minimum politics </t>
  </si>
  <si>
    <t>Hands on learning environment, great opportunity to learn how to prospect, script write, and learn from other experienced sales people.</t>
  </si>
  <si>
    <t xml:space="preserve">hands on learning environment great opportunity to learn how to prospect script write and learn from other experienced sales people </t>
  </si>
  <si>
    <t>Great people and management. Atmosphere was great.</t>
  </si>
  <si>
    <t xml:space="preserve">great people and management atmosphere was great </t>
  </si>
  <si>
    <t>Good work culture and work life balance</t>
  </si>
  <si>
    <t>Excellent benefits program to management employees; great innovation culture; global footprint. Making forward progress in disrupted environment.</t>
  </si>
  <si>
    <t xml:space="preserve">excellent benefits program to management employees great innovation culture global footprint making forward progress in disrupted environment </t>
  </si>
  <si>
    <t>great, management, benefits</t>
  </si>
  <si>
    <t>Good management who consider staff aspirations to progress within and outside of the business Ok pay but needs to be reviewed regularly and inline with sector pay</t>
  </si>
  <si>
    <t>good management who consider staff aspirations to progress within and outside of the business ok pay but needs to be reviewed regularly and inline with sector pay</t>
  </si>
  <si>
    <t xml:space="preserve"> great experience working on an existing product nice work environment learned the agile workflow </t>
  </si>
  <si>
    <t>Thomson Reuters (TR) send annual reminders to employees that the company's brand and image is everything and to keep that in mind as employees conduct themselves because the company will not hesitate to dismiss anyone who mar that in any way. TR also encourage education and tie that into employees' annual review. Lastly, many employees enjoy working for TR because they encourage a work/life balance.</t>
  </si>
  <si>
    <t xml:space="preserve">thomson reuters tr send annual reminders to employees that the company s brand and image is everything and to keep that in mind as employees conduct themselves because the company will not hesitate to dismiss anyone who mar that in any way tr also encourage education and tie that into employees annual review lastly many employees enjoy working for tr because they encourage a work life balance </t>
  </si>
  <si>
    <t>The diversity and broad range of experience, as well as input from different spheres of business is inspiring and engaging.</t>
  </si>
  <si>
    <t xml:space="preserve">the diversity and broad range of experience as well as input from different spheres of business is inspiring and engaging </t>
  </si>
  <si>
    <t>Got to work on big, important projects. Really cool to see my work appreciated and used! But also had smaller jobs here and there to keep me busy when not working on larger projects.</t>
  </si>
  <si>
    <t xml:space="preserve">got to work on big important projects really cool to see my work appreciated and used but also had smaller jobs here and there to keep me busy when not working on larger projects </t>
  </si>
  <si>
    <t>Conveniently located offices if you are commuting</t>
  </si>
  <si>
    <t>conveniently located offices if you are commuting</t>
  </si>
  <si>
    <t>Gute Bezahlung in ProvisionsabhÃ¤ngigen Bereichen (Account Management). BasisgehÃ¤lter sind schon gut - die Provisionen fÃ¼r Account Manager genial! Von daher absolut Daumen hoch!</t>
  </si>
  <si>
    <t xml:space="preserve">gute bezahlung in provisionsabhÃ¤ngigen bereichen account management basisgehÃ¤lter sind schon gut die provisionen fÃ¼r account manager genial von daher absolut daumen hoch </t>
  </si>
  <si>
    <t>You receive a lot of PTO and can work remotely.</t>
  </si>
  <si>
    <t xml:space="preserve">you receive a lot of pto and can work remotely </t>
  </si>
  <si>
    <t>Good place to work in general. Strong company culture with values I support - diversity, trust, integrity. Company can progress (and has progressed) quickly and strongly in the right direction when vision, organization and technical knowledge are aligned.</t>
  </si>
  <si>
    <t xml:space="preserve">good place to work in general strong company culture with values i support diversity trust integrity company can progress and has progressed quickly and strongly in the right direction when vision organization and technical knowledge are aligned </t>
  </si>
  <si>
    <t>culture, work, place, company</t>
  </si>
  <si>
    <t>Can do attitude, trusting employees, very flexible,, growth possibilities</t>
  </si>
  <si>
    <t>can do attitude trusting employees very flexible growth possibilities</t>
  </si>
  <si>
    <t>Large company that is able to maneuver you to your desired roles as you progress through the company. Competitive salary. Great working environment as well.</t>
  </si>
  <si>
    <t xml:space="preserve">large company that is able to maneuver you to your desired roles as you progress through the company competitive salary great working environment as well </t>
  </si>
  <si>
    <t>Leading Global Information Service Provider</t>
  </si>
  <si>
    <t>leading global information service provider</t>
  </si>
  <si>
    <t>Good Products Well-Meaning Organization Some Good People</t>
  </si>
  <si>
    <t>good products well meaning organization some good people</t>
  </si>
  <si>
    <t>Benefits like time off. There is a ton of vacation</t>
  </si>
  <si>
    <t>benefits like time off there is a ton of vacation</t>
  </si>
  <si>
    <t>I have worked full time for more than 2 years - Good Employee Facilities like Cab, Late Night Meal, - Ample learning opportunities for freshers - Global Clients, Exposure</t>
  </si>
  <si>
    <t>I have worked full time for more than years - Good Employee Facilities like Cab, Late Night Meal, - Ample learning opportunities for freshers - Global Clients, Exposure</t>
  </si>
  <si>
    <t>i have worked full time for more than years good employee facilities like cab late night meal ample learning opportunities for freshers global clients exposure</t>
  </si>
  <si>
    <t>Estamos a procura...........ainda nÃ£o decifrado</t>
  </si>
  <si>
    <t>estamos a procura ainda nÃ£o decifrado</t>
  </si>
  <si>
    <t>Frutas, cadeiras mesas e salas de reuniÃ£o confortÃ¡veis e bonitas</t>
  </si>
  <si>
    <t>frutas cadeiras mesas e salas de reuniÃ£o confortÃ¡veis e bonitas</t>
  </si>
  <si>
    <t>work environment, interesting research, small comfortable group of interns and employees.</t>
  </si>
  <si>
    <t xml:space="preserve">work environment interesting research small comfortable group of interns and employees </t>
  </si>
  <si>
    <t>Lots of potential opportunity as the corporation is working hard to position itself to compete in rapidly changing industries. Great life/work balance. Great values and corporate culture. Very casual [non-client facing] atmosphere. Thoughtful company. Great people.</t>
  </si>
  <si>
    <t xml:space="preserve">lots of potential opportunity as the corporation is working hard to position itself to compete in rapidly changing industries great life work balance great values and corporate culture very casual non client facing atmosphere thoughtful company great people </t>
  </si>
  <si>
    <t>diversity; opportunity; upward mobility; values; culture</t>
  </si>
  <si>
    <t>diversity opportunity upward mobility values culture</t>
  </si>
  <si>
    <t>good work life balance great place to start career Company encouraged and cultivated on-going training</t>
  </si>
  <si>
    <t>good work life balance great place to start career company encouraged and cultivated on going training</t>
  </si>
  <si>
    <t>Good work life balance, mostly nice people to work with.</t>
  </si>
  <si>
    <t xml:space="preserve">good work life balance mostly nice people to work with </t>
  </si>
  <si>
    <t>* Great work life balance. * Lots of opportunities with in the company * Hard work is recognized and you certainly get appreciated</t>
  </si>
  <si>
    <t xml:space="preserve"> great work life balance lots of opportunities with in the company hard work is recognized and you certainly get appreciated</t>
  </si>
  <si>
    <t>Flexible work schedule. Can leave your work at the end of the day.</t>
  </si>
  <si>
    <t xml:space="preserve">flexible work schedule can leave your work at the end of the day </t>
  </si>
  <si>
    <t>In depth training on operations management</t>
  </si>
  <si>
    <t>in depth training on operations management</t>
  </si>
  <si>
    <t>Flexible hours, great challenges, forward thinking leadership, fun team events year round, and great co-workers.</t>
  </si>
  <si>
    <t xml:space="preserve">flexible hours great challenges forward thinking leadership fun team events year round and great co workers </t>
  </si>
  <si>
    <t>Flexible work hours. Family and work life balance. Very low hikes. More component is added to the variable pay, and is not realized even 80% most of the times.</t>
  </si>
  <si>
    <t>Flexible work hours. Family and work life balance. Very low hikes. More component is added to the variable pay, and is not realized even % most of the times.</t>
  </si>
  <si>
    <t xml:space="preserve">flexible work hours family and work life balance very low hikes more component is added to the variable pay and is not realized even most of the times </t>
  </si>
  <si>
    <t>Casual atmosphere; Work life balance; Company pays for everything on your official visit. 5 star treatment to the employees</t>
  </si>
  <si>
    <t>Casual atmosphere; Work life balance; Company pays for everything on your official visit. star treatment to the employees</t>
  </si>
  <si>
    <t>casual atmosphere work life balance company pays for everything on your official visit star treatment to the employees</t>
  </si>
  <si>
    <t>Nice environment especially for fresh grads Lots of employee programs</t>
  </si>
  <si>
    <t>nice environment especially for fresh grads lots of employee programs</t>
  </si>
  <si>
    <t>High standards, good people, fun.</t>
  </si>
  <si>
    <t xml:space="preserve">high standards good people fun </t>
  </si>
  <si>
    <t>le persone e i rapporti sono semplicemente fantastici. L'agenzia di stampa continua a giocare un ruolo importante nel plasmare la cultura e i valori di altre divisioni aziendali: questo Ã¨ un bene per mantenere libere da derive la trasparenza, l'indipendenza e la libertÃ .</t>
  </si>
  <si>
    <t xml:space="preserve">le persone e i rapporti sono semplicemente fantastici l agenzia di stampa continua a giocare un ruolo importante nel plasmare la cultura e i valori di altre divisioni aziendali questo Ã¨ un bene per mantenere libere da derive la trasparenza l indipendenza e la libertÃ  </t>
  </si>
  <si>
    <t>Global organization with a sound purpose.</t>
  </si>
  <si>
    <t xml:space="preserve">global organization with a sound purpose </t>
  </si>
  <si>
    <t>Flexible working time and global culture</t>
  </si>
  <si>
    <t>flexible working time and global culture</t>
  </si>
  <si>
    <t>Work-life balance very good, atmosphere pleasant, benefits good, ethical values very good</t>
  </si>
  <si>
    <t>work life balance very good atmosphere pleasant benefits good ethical values very good</t>
  </si>
  <si>
    <t>**Update 6mo in-- I am so happy to be with this company. I cannot say enough positive things. A truly powerful, brilliant organization that believes in its people. My department is great. I have fantastic leadership that I'm very lucky to report to/learn from.** CULTURE. Took me at least two months to realize it wasn't just an illusion. Competitive pay and benefits. Lots of online training available. TR's HUB is... great - essentially, an internal Google/social media site. Great deal of transparency, considering how large the company is.</t>
  </si>
  <si>
    <t>**Update mo in-- I am so happy to be with this company. I cannot say enough positive things. A truly powerful, brilliant organization that believes in its people. My department is great. I have fantastic leadership that I'm very lucky to report to/learn from.** CULTURE. Took me at least two months to realize it wasn't just an illusion. Competitive pay and benefits. Lots of online training available. TR's HUB is... great - essentially, an internal Google/social media site. Great deal of transparency, considering how large the company is.</t>
  </si>
  <si>
    <t xml:space="preserve"> update mo in i am so happy to be with this company i cannot say enough positive things a truly powerful brilliant organization that believes in its people my department is great i have fantastic leadership that i m very lucky to report to learn from culture took me at least two months to realize it wasn t just an illusion competitive pay and benefits lots of online training available tr s hub is great essentially an internal google social media site great deal of transparency considering how large the company is </t>
  </si>
  <si>
    <t>great, pay, company</t>
  </si>
  <si>
    <t>Salario e compatÃ­vel com o mercado</t>
  </si>
  <si>
    <t>salario e compatÃ­vel com o mercado</t>
  </si>
  <si>
    <t>Some departments like R&amp;D are innovative, give you a chance to do interesting work and work with talented professionals. Exposure to financial markets, news, legal, etc. Working for a big company has its perks.</t>
  </si>
  <si>
    <t xml:space="preserve">some departments like r d are innovative give you a chance to do interesting work and work with talented professionals exposure to financial markets news legal etc working for a big company has its perks </t>
  </si>
  <si>
    <t>work, talented, company</t>
  </si>
  <si>
    <t>Work environment is dynamic and moves at an extremely fast pace, plenty of growth potential, work life balance is starting to be embraced</t>
  </si>
  <si>
    <t>work environment is dynamic and moves at an extremely fast pace plenty of growth potential work life balance is starting to be embraced</t>
  </si>
  <si>
    <t>environment, work, balance, fast</t>
  </si>
  <si>
    <t>Great benefits, brilliant culture, promote and develop from within. They put on parties and events for staff and the office is nice.</t>
  </si>
  <si>
    <t xml:space="preserve">great benefits brilliant culture promote and develop from within they put on parties and events for staff and the office is nice </t>
  </si>
  <si>
    <t>great place interms of perks, leaves, benefits and work culture.</t>
  </si>
  <si>
    <t xml:space="preserve">great place interms of perks leaves benefits and work culture </t>
  </si>
  <si>
    <t>great, work, place, benefits</t>
  </si>
  <si>
    <t>Generally good people - real emphasis on "being global" and building the company brand. Decent work life balance. Strong technology architects and a commitment to new development</t>
  </si>
  <si>
    <t>generally good people real emphasis on being global and building the company brand decent work life balance strong technology architects and a commitment to new development</t>
  </si>
  <si>
    <t>Flexible work schedule and friendly colleagues. Great exposure to working in a multinational environment. Good paid vacation days and insurance benefits.</t>
  </si>
  <si>
    <t xml:space="preserve">flexible work schedule and friendly colleagues great exposure to working in a multinational environment good paid vacation days and insurance benefits </t>
  </si>
  <si>
    <t>work, friendly, insurance, working</t>
  </si>
  <si>
    <t>Lots of nice people to work with.</t>
  </si>
  <si>
    <t xml:space="preserve">lots of nice people to work with </t>
  </si>
  <si>
    <t>its a good place to work with good benefits. can have good life work balance. growth in the company is very good</t>
  </si>
  <si>
    <t>its a good place to work with good benefits can have good life work balance growth in the company is very good</t>
  </si>
  <si>
    <t>The people were great and the work was challenging. The pay could have been better for the hours.</t>
  </si>
  <si>
    <t xml:space="preserve">the people were great and the work was challenging the pay could have been better for the hours </t>
  </si>
  <si>
    <t>great, work, pay, people</t>
  </si>
  <si>
    <t>Company is forward thinking and good company</t>
  </si>
  <si>
    <t>company is forward thinking and good company</t>
  </si>
  <si>
    <t>Working at Thomson Reuters gives you exposure to different laws and also helps you built ability to work under pressure and provide quality results without hampering the productivity. Another advantage is we develop one of the most important quality which is a necessity in each and every organization i.e. Team work.</t>
  </si>
  <si>
    <t xml:space="preserve">working at thomson reuters gives you exposure to different laws and also helps you built ability to work under pressure and provide quality results without hampering the productivity another advantage is we develop one of the most important quality which is a necessity in each and every organization i e team work </t>
  </si>
  <si>
    <t>Estrutura e alguns benefÃ­cios para os funcionÃ¡rios</t>
  </si>
  <si>
    <t>estrutura e alguns benefÃ­cios para os funcionÃ¡rios</t>
  </si>
  <si>
    <t>Ambiente para trabalhar e cultura da empresa</t>
  </si>
  <si>
    <t>ambiente para trabalhar e cultura da empresa</t>
  </si>
  <si>
    <t>Worked with a great group of people</t>
  </si>
  <si>
    <t>worked with a great group of people</t>
  </si>
  <si>
    <t>can't think of any, pretty dull and demoralising</t>
  </si>
  <si>
    <t>can t think of any pretty dull and demoralising</t>
  </si>
  <si>
    <t>Implements latest thinking for employee development e.g. homeworking, development options and training. Great atmosphere</t>
  </si>
  <si>
    <t>implements latest thinking for employee development e g homeworking development options and training great atmosphere</t>
  </si>
  <si>
    <t>good starting job pay rate</t>
  </si>
  <si>
    <t>Some nice people and some parts of company seem ok. If not micromanaged, work can be interesting.</t>
  </si>
  <si>
    <t xml:space="preserve">some nice people and some parts of company seem ok if not micromanaged work can be interesting </t>
  </si>
  <si>
    <t xml:space="preserve"> great flexible culture talented people ability to grow and try new things steady workload</t>
  </si>
  <si>
    <t>flexible, people, culture, talented, great</t>
  </si>
  <si>
    <t>International company &amp; diversity, I'm learning a lot from this company.</t>
  </si>
  <si>
    <t xml:space="preserve">international company diversity i m learning a lot from this company </t>
  </si>
  <si>
    <t>A big company with alot of people</t>
  </si>
  <si>
    <t>a big company with alot of people</t>
  </si>
  <si>
    <t>Multinacional com oportunidades claras de crescimento.dentro da empresa, contando com o apoio e incentivo dos superiores.</t>
  </si>
  <si>
    <t xml:space="preserve">multinacional com oportunidades claras de crescimento dentro da empresa contando com o apoio e incentivo dos superiores </t>
  </si>
  <si>
    <t>Interesting projects, work life balance, great people, nice benefits , a lot of learning if you are interested, cooperation with university</t>
  </si>
  <si>
    <t>interesting projects work life balance great people nice benefits a lot of learning if you are interested cooperation with university</t>
  </si>
  <si>
    <t>Good benefits i.e. medical, dental, transportation, and clothing allowances Great work-life balance Great non-work related events Training opportunities Builds community and social responsiblity Interest clubs Shuttle services</t>
  </si>
  <si>
    <t>good benefits i e medical dental transportation and clothing allowances great work life balance great non work related events training opportunities builds community and social responsiblity interest clubs shuttle services</t>
  </si>
  <si>
    <t>Exciting career with challenging quotas. Many products/services to sell. Always learning something new.</t>
  </si>
  <si>
    <t xml:space="preserve">exciting career with challenging quotas many products services to sell always learning something new </t>
  </si>
  <si>
    <t>Big company with decent benefits</t>
  </si>
  <si>
    <t>big company with decent benefits</t>
  </si>
  <si>
    <t>Flexible timings, clarity of work, down to earth people and employees...great place to work</t>
  </si>
  <si>
    <t>flexible timings clarity of work down to earth people and employees great place to work</t>
  </si>
  <si>
    <t>Great work environment, opportunities to grow within organization, good work life balance</t>
  </si>
  <si>
    <t>great work environment opportunities to grow within organization good work life balance</t>
  </si>
  <si>
    <t>great products and great ideas,</t>
  </si>
  <si>
    <t xml:space="preserve">great products and great ideas </t>
  </si>
  <si>
    <t>Great people, flexibility, work-life balance and ability to learn</t>
  </si>
  <si>
    <t>great people flexibility work life balance and ability to learn</t>
  </si>
  <si>
    <t>very talented people, opportunity to advance; great people across lines of business working well together</t>
  </si>
  <si>
    <t>very talented people opportunity to advance great people across lines of business working well together</t>
  </si>
  <si>
    <t>great, talented, people, working</t>
  </si>
  <si>
    <t>great pay, flexible hours, great support from corporate and direct managers</t>
  </si>
  <si>
    <t>great pay flexible hours great support from corporate and direct managers</t>
  </si>
  <si>
    <t>Gained knowledge on complete projects on Datawarehousing</t>
  </si>
  <si>
    <t>gained knowledge on complete projects on datawarehousing</t>
  </si>
  <si>
    <t>Best place to work. Excellent work life balance.</t>
  </si>
  <si>
    <t xml:space="preserve">best place to work excellent work life balance </t>
  </si>
  <si>
    <t>Tickets restos, CE assez dynamique, bonne ambiance entre collÃ¨gues Horaires de travail souples</t>
  </si>
  <si>
    <t>tickets restos ce assez dynamique bonne ambiance entre collÃ¨gues horaires de travail souples</t>
  </si>
  <si>
    <t>Work life balance can be good if you have a good manager. Work from home options/flexible schedule</t>
  </si>
  <si>
    <t>work life balance can be good if you have a good manager work from home options flexible schedule</t>
  </si>
  <si>
    <t>Plenty of bright colleagues and some opportunities to work on interesting projects with people from all over the world. A list customers. Strong brand recognition especially in the Financial and Legal worlds.</t>
  </si>
  <si>
    <t xml:space="preserve">plenty of bright colleagues and some opportunities to work on interesting projects with people from all over the world a list customers strong brand recognition especially in the financial and legal worlds </t>
  </si>
  <si>
    <t>respect ppl, good location, great view in office.</t>
  </si>
  <si>
    <t xml:space="preserve">respect ppl good location great view in office </t>
  </si>
  <si>
    <t>good benefits, flexibility to work remotely, provide good tools for the job -- laptop, ipad wide variety of services, marketing support. excellent client base</t>
  </si>
  <si>
    <t>good benefits flexibility to work remotely provide good tools for the job laptop ipad wide variety of services marketing support excellent client base</t>
  </si>
  <si>
    <t>Taking care of every employee. Good work culture. Work life balance.</t>
  </si>
  <si>
    <t xml:space="preserve">taking care of every employee good work culture work life balance </t>
  </si>
  <si>
    <t>Flexibility, work-life balance, fair compensation</t>
  </si>
  <si>
    <t>flexibility work life balance fair compensation</t>
  </si>
  <si>
    <t>Good pay and benefits. Great work culture.</t>
  </si>
  <si>
    <t xml:space="preserve">good pay and benefits great work culture </t>
  </si>
  <si>
    <t>good company for freshers good work culture</t>
  </si>
  <si>
    <t>Good health plan, nice people</t>
  </si>
  <si>
    <t>good health plan nice people</t>
  </si>
  <si>
    <t>people, health</t>
  </si>
  <si>
    <t>nice enviroment, nice people, dinamic organization</t>
  </si>
  <si>
    <t>nice enviroment nice people dinamic organization</t>
  </si>
  <si>
    <t>Benefits are decent and the people that I work with are wonderful.</t>
  </si>
  <si>
    <t xml:space="preserve">benefits are decent and the people that i work with are wonderful </t>
  </si>
  <si>
    <t>Good vacation time here! The people are mostly good to work with.</t>
  </si>
  <si>
    <t xml:space="preserve">good vacation time here the people are mostly good to work with </t>
  </si>
  <si>
    <t>Scale business with capacity for investing in growth and stated appetite for innovation.</t>
  </si>
  <si>
    <t xml:space="preserve">scale business with capacity for investing in growth and stated appetite for innovation </t>
  </si>
  <si>
    <t>Good work atmosphere; steady and predictable</t>
  </si>
  <si>
    <t>good work atmosphere steady and predictable</t>
  </si>
  <si>
    <t>The company is relatively stable and seems to have good revenue stream, and is somewhat resiliant to overall market changes....particularly in the Legal division. Application development (and therefore the need for developers and support staff) is constant, in recent years they have been conservative about hiring or letting staff go. Work/life balance is generally good, but that can be hit or miss depending on... whom your manager is...and things like this are not very well regulated from higher management...it's the "wild west" in many ways</t>
  </si>
  <si>
    <t>the company is relatively stable and seems to have good revenue stream and is somewhat resiliant to overall market changes particularly in the legal division application development and therefore the need for developers and support staff is constant in recent years they have been conservative about hiring or letting staff go work life balance is generally good but that can be hit or miss depending on whom your manager is and things like this are not very well regulated from higher management it s the wild west in many ways</t>
  </si>
  <si>
    <t>flexibility good work culture work life balance option to work remote team support</t>
  </si>
  <si>
    <t>People really want to work together here. There is a sense of "work hard" and we'll have fun doing it.</t>
  </si>
  <si>
    <t xml:space="preserve">people really want to work together here there is a sense of work hard and we ll have fun doing it </t>
  </si>
  <si>
    <t>Good benefits, including 401K match. Talented, dedicated employees across the organization. Products making a difference in the world.</t>
  </si>
  <si>
    <t>Good benefits, including K match. Talented, dedicated employees across the organization. Products making a difference in the world.</t>
  </si>
  <si>
    <t xml:space="preserve">good benefits including k match talented dedicated employees across the organization products making a difference in the world </t>
  </si>
  <si>
    <t>Great place to work for. It was 7 years in this company.</t>
  </si>
  <si>
    <t>Great place to work for. It was years in this company.</t>
  </si>
  <si>
    <t xml:space="preserve">great place to work for it was years in this company </t>
  </si>
  <si>
    <t>Big, Global, Innovative, Systems, Structured</t>
  </si>
  <si>
    <t>big global innovative systems structured</t>
  </si>
  <si>
    <t>Diverse network of talented people located around the globe. Great IT infrastructure which supports home working and all flavours of handheld devices. Well respected company internationally.</t>
  </si>
  <si>
    <t xml:space="preserve">diverse network of talented people located around the globe great it infrastructure which supports home working and all flavours of handheld devices well respected company internationally </t>
  </si>
  <si>
    <t>company, people, talented, home, working</t>
  </si>
  <si>
    <t>Great company to work for. They really promote a healthy work life balance. Some companies claim to advocate this culture, but Thomson Reuters does it well.</t>
  </si>
  <si>
    <t xml:space="preserve">great company to work for they really promote a healthy work life balance some companies claim to advocate this culture but thomson reuters does it well </t>
  </si>
  <si>
    <t>The very best part of working at Thomson Reuters are the locations of the offices and the flexibility with hours.</t>
  </si>
  <si>
    <t xml:space="preserve">the very best part of working at thomson reuters are the locations of the offices and the flexibility with hours </t>
  </si>
  <si>
    <t>Back in the 1990's and early 2000's then Reuters used to be a great place to work, that's not the case now (see cons), although I'll agree that there was plenty of fat. You can get to work on some market leading products. For me I get to telecommute a lot. Most offices are physically nice places to be. I get paid pretty well, for most I think that the pay a average or a little better than average.</t>
  </si>
  <si>
    <t>Back in the 's and early 's then Reuters used to be a great place to work, that's not the case now (see cons), although I'll agree that there was plenty of fat. You can get to work on some market leading products. For me I get to telecommute a lot. Most offices are physically nice places to be. I get paid pretty well, for most I think that the pay a average or a little better than average.</t>
  </si>
  <si>
    <t xml:space="preserve">back in the s and early s then reuters used to be a great place to work that s not the case now see cons although i ll agree that there was plenty of fat you can get to work on some market leading products for me i get to telecommute a lot most offices are physically nice places to be i get paid pretty well for most i think that the pay a average or a little better than average </t>
  </si>
  <si>
    <t>work, pay, place, great</t>
  </si>
  <si>
    <t>people are friendly, hire from within</t>
  </si>
  <si>
    <t>people are friendly hire from within</t>
  </si>
  <si>
    <t>Friendly, hard-working co-workers; management is hands-off but always has a "door open"; terrific flexibility in time off, working from home accommodations; you get the feeling that everyone wants to put out a good product every year; decent work-life balance; pay is good.</t>
  </si>
  <si>
    <t xml:space="preserve">friendly hard working co workers management is hands off but always has a door open terrific flexibility in time off working from home accommodations you get the feeling that everyone wants to put out a good product every year decent work life balance pay is good </t>
  </si>
  <si>
    <t>working, management, home, pay</t>
  </si>
  <si>
    <t>Coworkers are outstanding. Work/life balance is good and benefits are ok.</t>
  </si>
  <si>
    <t xml:space="preserve">coworkers are outstanding work life balance is good and benefits are ok </t>
  </si>
  <si>
    <t>It has been a great experience working at Thomson. It was my first job out of college, and all of my managers have been really interested in my career growth.</t>
  </si>
  <si>
    <t xml:space="preserve">it has been a great experience working at thomson it was my first job out of college and all of my managers have been really interested in my career growth </t>
  </si>
  <si>
    <t>Great culture and work environment! Very collaborative work place with diverse workforce coming from various backgrounds.</t>
  </si>
  <si>
    <t xml:space="preserve">great culture and work environment very collaborative work place with diverse workforce coming from various backgrounds </t>
  </si>
  <si>
    <t>flexible time, not very difficult</t>
  </si>
  <si>
    <t>flexible time not very difficult</t>
  </si>
  <si>
    <t>it was a very good experience, great management and people were always friendly and helpful.</t>
  </si>
  <si>
    <t xml:space="preserve">it was a very good experience great management and people were always friendly and helpful </t>
  </si>
  <si>
    <t>management, great, friendly, people</t>
  </si>
  <si>
    <t>Great ethics, good culture with Senior management at the time</t>
  </si>
  <si>
    <t>great ethics good culture with senior management at the time</t>
  </si>
  <si>
    <t>culture, management</t>
  </si>
  <si>
    <t>A possibilidade de trabalhar fora do paÃ­s e as possibilidades de atender clientes de outras nacionalidades</t>
  </si>
  <si>
    <t>a possibilidade de trabalhar fora do paÃ­s e as possibilidades de atender clientes de outras nacionalidades</t>
  </si>
  <si>
    <t>Great employees and very professional</t>
  </si>
  <si>
    <t>great employees and very professional</t>
  </si>
  <si>
    <t>Global, Inclusive, flexible, work-life, looks like things are turning around in the right direction</t>
  </si>
  <si>
    <t>global inclusive flexible work life looks like things are turning around in the right direction</t>
  </si>
  <si>
    <t>Good place to work. Nice people and good team.</t>
  </si>
  <si>
    <t xml:space="preserve">good place to work nice people and good team </t>
  </si>
  <si>
    <t>The mid tier people are fantastic - all great to work with all dedicated to what they do and all want to make it right. These are the people that have ideas, suggestions, process improvements that are just doing it every day.</t>
  </si>
  <si>
    <t xml:space="preserve">the mid tier people are fantastic all great to work with all dedicated to what they do and all want to make it right these are the people that have ideas suggestions process improvements that are just doing it every day </t>
  </si>
  <si>
    <t>Work life balance and good culture</t>
  </si>
  <si>
    <t>work life balance and good culture</t>
  </si>
  <si>
    <t>The company have really good work-life balance and very good benefit. Colleagues are quite good and friendly.</t>
  </si>
  <si>
    <t xml:space="preserve">the company have really good work life balance and very good benefit colleagues are quite good and friendly </t>
  </si>
  <si>
    <t>Good work life balance. less work pressure.</t>
  </si>
  <si>
    <t xml:space="preserve">good work life balance less work pressure </t>
  </si>
  <si>
    <t>Thomson culture and way of managing information and software businesses created a world-class franchise. The previous generation of Thomsons were classy and savvy.</t>
  </si>
  <si>
    <t xml:space="preserve">thomson culture and way of managing information and software businesses created a world class franchise the previous generation of thomsons were classy and savvy </t>
  </si>
  <si>
    <t>Potential to make a lot of money Solid middle management Great training program</t>
  </si>
  <si>
    <t>potential to make a lot of money solid middle management great training program</t>
  </si>
  <si>
    <t>1.Work timings 2. Work life balance 3. Work environment 4. Managers/colleagues 5. Technical 6. Very good for women employees to settle here. 7. Nice for managers and above roles. 8. Moderate org changes 9. Good pay if not great 10. Insurance benefits for parents as well. 11. Great scope to show case extra curricular activities</t>
  </si>
  <si>
    <t>.Work timings . Work life balance . Work environment . Managers/colleagues . Technical . Very good for women employees to settle here. . Nice for managers and above roles. . Moderate org changes . Good pay if not great . Insurance benefits for parents as well. . Great scope to show case extra curricular activities</t>
  </si>
  <si>
    <t xml:space="preserve"> work timings work life balance work environment managers colleagues technical very good for women employees to settle here nice for managers and above roles moderate org changes good pay if not great insurance benefits for parents as well great scope to show case extra curricular activities</t>
  </si>
  <si>
    <t>balance, pay, benefits, environment, great</t>
  </si>
  <si>
    <t>The work life balance will be in an excellent shape, as company gives a lot of importance to Employee satisfaction, while achieving it's goals in parallel. Organization always keeps the employees engaged and also helps them ease their stress, as and when they can.</t>
  </si>
  <si>
    <t xml:space="preserve">the work life balance will be in an excellent shape as company gives a lot of importance to employee satisfaction while achieving it s goals in parallel organization always keeps the employees engaged and also helps them ease their stress as and when they can </t>
  </si>
  <si>
    <t>Very laid back, most people do not show up to the office, boss let you do as please as long as work is done.</t>
  </si>
  <si>
    <t xml:space="preserve">very laid back most people do not show up to the office boss let you do as please as long as work is done </t>
  </si>
  <si>
    <t>One of the best firms for work-life balance.</t>
  </si>
  <si>
    <t xml:space="preserve">one of the best firms for work life balance </t>
  </si>
  <si>
    <t>Great people work there Flexible work arrangements are in abundance if you have good leaders that know how to measure employees productivity.</t>
  </si>
  <si>
    <t xml:space="preserve">great people work there flexible work arrangements are in abundance if you have good leaders that know how to measure employees productivity </t>
  </si>
  <si>
    <t>Collegial staff, conscientious in diversity and green initiatives, great office location, global reach and brand. Very respectful of work-life balance.</t>
  </si>
  <si>
    <t xml:space="preserve">collegial staff conscientious in diversity and green initiatives great office location global reach and brand very respectful of work life balance </t>
  </si>
  <si>
    <t>Good organization to work with decent benefits</t>
  </si>
  <si>
    <t>good organization to work with decent benefits</t>
  </si>
  <si>
    <t>Great environment - great people - ok benefits and 401k I really is an awesome place to work. I would highly recommend it</t>
  </si>
  <si>
    <t>Great environment - great people - ok benefits and k I really is an awesome place to work. I would highly recommend it</t>
  </si>
  <si>
    <t>great environment great people ok benefits and k i really is an awesome place to work i would highly recommend it</t>
  </si>
  <si>
    <t>place, people, benefits, environment, great</t>
  </si>
  <si>
    <t>The salary was reasonable, benefits ok. The company is focused on producing quality news, ethically.</t>
  </si>
  <si>
    <t xml:space="preserve">the salary was reasonable benefits ok the company is focused on producing quality news ethically </t>
  </si>
  <si>
    <t>salary, benefits, company</t>
  </si>
  <si>
    <t>good work life balance Process oriented</t>
  </si>
  <si>
    <t>good work life balance process oriented</t>
  </si>
  <si>
    <t>Good work life balance!!! Keep yourself in pace with the industry needs</t>
  </si>
  <si>
    <t>good work life balance keep yourself in pace with the industry needs</t>
  </si>
  <si>
    <t>since its has a brand name in mass media and financial services.</t>
  </si>
  <si>
    <t xml:space="preserve">since its has a brand name in mass media and financial services </t>
  </si>
  <si>
    <t>friendly env, good culture and flexible time</t>
  </si>
  <si>
    <t>friendly env good culture and flexible time</t>
  </si>
  <si>
    <t>culture, flexible, friendly</t>
  </si>
  <si>
    <t>Company treats their employees well and offers a flexible and stable corporate environment, all in the comfort of the suburbs.</t>
  </si>
  <si>
    <t xml:space="preserve">company treats their employees well and offers a flexible and stable corporate environment all in the comfort of the suburbs </t>
  </si>
  <si>
    <t>Friendly team Good non-salary benefits (insurance, pension plan, etc) Cool opportunities to travel</t>
  </si>
  <si>
    <t>friendly team good non salary benefits insurance pension plan etc cool opportunities to travel</t>
  </si>
  <si>
    <t>work life balance is good culture is good</t>
  </si>
  <si>
    <t>Work culture, employee benefits, transparency, supportive management,</t>
  </si>
  <si>
    <t xml:space="preserve">work culture employee benefits transparency supportive management </t>
  </si>
  <si>
    <t>Ã“tima empresa para se trabalhar.</t>
  </si>
  <si>
    <t xml:space="preserve">Ã³tima empresa para se trabalhar </t>
  </si>
  <si>
    <t>Excellent place to get sales experience</t>
  </si>
  <si>
    <t>excellent place to get sales experience</t>
  </si>
  <si>
    <t>People in general are nice.</t>
  </si>
  <si>
    <t xml:space="preserve">people in general are nice </t>
  </si>
  <si>
    <t>Big bustling newsroom where you are immersed in breaking news, after serious problems at launch, Eikon is an excellent product and a highly effective tool for journalists</t>
  </si>
  <si>
    <t>big bustling newsroom where you are immersed in breaking news after serious problems at launch eikon is an excellent product and a highly effective tool for journalists</t>
  </si>
  <si>
    <t>It is good place to work for family members.Life is balanced.</t>
  </si>
  <si>
    <t xml:space="preserve">it is good place to work for family members life is balanced </t>
  </si>
  <si>
    <t>great company for work-life balance, good benefits, learning opportunities, great place for women to work at, a company with reputation worldwide</t>
  </si>
  <si>
    <t>great company for work life balance good benefits learning opportunities great place for women to work at a company with reputation worldwide</t>
  </si>
  <si>
    <t>Working from home was really great when you need to go to the run errands midday. If you have a supportive and knowledgable manager then it's great place to work.</t>
  </si>
  <si>
    <t xml:space="preserve">working from home was really great when you need to go to the run errands midday if you have a supportive and knowledgable manager then it s great place to work </t>
  </si>
  <si>
    <t>great, place, home</t>
  </si>
  <si>
    <t>benefits are good. mediclaim 5 days working leaves are also good.</t>
  </si>
  <si>
    <t>benefits are good. mediclaim days working leaves are also good.</t>
  </si>
  <si>
    <t xml:space="preserve">benefits are good mediclaim days working leaves are also good </t>
  </si>
  <si>
    <t>Good people, good hours, positive environment</t>
  </si>
  <si>
    <t>good people good hours positive environment</t>
  </si>
  <si>
    <t>Lots of different types of projects to work on; Freedom to grow within the position</t>
  </si>
  <si>
    <t>lots of different types of projects to work on freedom to grow within the position</t>
  </si>
  <si>
    <t>There is a good career/life balance.</t>
  </si>
  <si>
    <t xml:space="preserve">there is a good career life balance </t>
  </si>
  <si>
    <t xml:space="preserve"> broadly nice people company had a lot of valuable assets relatively stable environment good work life balance</t>
  </si>
  <si>
    <t>Great ethos and enthusiasm from senior leadership. Really believes in equality and diversity, and is making lots of changes to improve the business and drive it forwards. Really exciting time to be working here. CEO is a really genuine, excellent chap.</t>
  </si>
  <si>
    <t xml:space="preserve">great ethos and enthusiasm from senior leadership really believes in equality and diversity and is making lots of changes to improve the business and drive it forwards really exciting time to be working here ceo is a really genuine excellent chap </t>
  </si>
  <si>
    <t>Good pay and benefits with flexible work schedule.</t>
  </si>
  <si>
    <t xml:space="preserve">good pay and benefits with flexible work schedule </t>
  </si>
  <si>
    <t>work, flexible, pay, benefits</t>
  </si>
  <si>
    <t>Culture is awesome. Everyone is always willing to help you if needed. Good benefits. Good commission rates. High base salary.</t>
  </si>
  <si>
    <t xml:space="preserve">culture is awesome everyone is always willing to help you if needed good benefits good commission rates high base salary </t>
  </si>
  <si>
    <t>Best Company Good employee policy good work life balance</t>
  </si>
  <si>
    <t>best company good employee policy good work life balance</t>
  </si>
  <si>
    <t>Great brand, benefits and work/life balance.</t>
  </si>
  <si>
    <t xml:space="preserve">great brand benefits and work life balance </t>
  </si>
  <si>
    <t>Very good company to work for..flexible,lot of internal job change oppurtunities</t>
  </si>
  <si>
    <t>very good company to work for flexible lot of internal job change oppurtunities</t>
  </si>
  <si>
    <t>People are excellent to work with. Pay is great if you sell a lot. The food court is excellent and you don't have to travel much.</t>
  </si>
  <si>
    <t xml:space="preserve">people are excellent to work with pay is great if you sell a lot the food court is excellent and you don t have to travel much </t>
  </si>
  <si>
    <t>work, food, great</t>
  </si>
  <si>
    <t>Company is great with work life balance</t>
  </si>
  <si>
    <t>company is great with work life balance</t>
  </si>
  <si>
    <t>BenefÃ­cios celular carro km</t>
  </si>
  <si>
    <t>benefÃ­cios celular carro km</t>
  </si>
  <si>
    <t>The people, Exceptional management, work/life balance</t>
  </si>
  <si>
    <t>the people exceptional management work life balance</t>
  </si>
  <si>
    <t>Not many, unless you are white, straight and skill-less. If you have all of the three, you future with Thomson Reuters is limitless.</t>
  </si>
  <si>
    <t xml:space="preserve">not many unless you are white straight and skill less if you have all of the three you future with thomson reuters is limitless </t>
  </si>
  <si>
    <t>premier producr in the space . performance culture</t>
  </si>
  <si>
    <t>premier producr in the space performance culture</t>
  </si>
  <si>
    <t>Existem muitas oportunidades de crescimento e aqueles que se sobressaem sÃ£o valorizados. Destaco tambÃ©m a flexibilidade da empresa em relaÃ§Ã£o a horÃ¡rios e ausÃªncias do ambiente de trabalho.</t>
  </si>
  <si>
    <t xml:space="preserve">existem muitas oportunidades de crescimento e aqueles que se sobressaem sÃ£o valorizados destaco tambÃ©m a flexibilidade da empresa em relaÃ§Ã£o a horÃ¡rios e ausÃªncias do ambiente de trabalho </t>
  </si>
  <si>
    <t>Large corporation, movement encouraged, career prospects good for the right people. Global movement possible.</t>
  </si>
  <si>
    <t xml:space="preserve">large corporation movement encouraged career prospects good for the right people global movement possible </t>
  </si>
  <si>
    <t>this is a great place if you want to take time to yourself. Neither your manager or your colleague will push you to work.</t>
  </si>
  <si>
    <t xml:space="preserve">this is a great place if you want to take time to yourself neither your manager or your colleague will push you to work </t>
  </si>
  <si>
    <t>Great corporate culture; invest on people</t>
  </si>
  <si>
    <t>great corporate culture invest on people</t>
  </si>
  <si>
    <t>Lots of opportunities to try different skills and participate in non-job related activities</t>
  </si>
  <si>
    <t>lots of opportunities to try different skills and participate in non job related activities</t>
  </si>
  <si>
    <t>Cares for employees and offers good benefits</t>
  </si>
  <si>
    <t>cares for employees and offers good benefits</t>
  </si>
  <si>
    <t>1. Healthy work environment 2. work ethics 3. well defined roles/well sorted HR</t>
  </si>
  <si>
    <t>. Healthy work environment . work ethics . well defined roles/well sorted HR</t>
  </si>
  <si>
    <t xml:space="preserve"> healthy work environment work ethics well defined roles well sorted hr</t>
  </si>
  <si>
    <t>Good pay and benefits. Nice people.</t>
  </si>
  <si>
    <t xml:space="preserve">good pay and benefits nice people </t>
  </si>
  <si>
    <t>Smart people who genuinely care about customers and the products and services TR provides to the legal market. Products are gold standard in the industry (although cracks have been forming for a while).</t>
  </si>
  <si>
    <t xml:space="preserve">smart people who genuinely care about customers and the products and services tr provides to the legal market products are gold standard in the industry although cracks have been forming for a while </t>
  </si>
  <si>
    <t>Good work-life balance, Workspace privacy</t>
  </si>
  <si>
    <t>good work life balance workspace privacy</t>
  </si>
  <si>
    <t>TR has good benefits and a reasonably good work-life balance with generous vacation and sick time.</t>
  </si>
  <si>
    <t xml:space="preserve">tr has good benefits and a reasonably good work life balance with generous vacation and sick time </t>
  </si>
  <si>
    <t>It was an okay place to work.</t>
  </si>
  <si>
    <t xml:space="preserve">it was an okay place to work </t>
  </si>
  <si>
    <t>The area that I worked in had great people, variety of work, and at one point developed and retain top notch talent. It was a challenging but fun work environment.</t>
  </si>
  <si>
    <t xml:space="preserve">the area that i worked in had great people variety of work and at one point developed and retain top notch talent it was a challenging but fun work environment </t>
  </si>
  <si>
    <t>Solid company with lots of growth and a global reach. If working in the right division there is a lot of good people, good management and opportunity for growth. 401K match @ 100% for the first 4% is also a great plus.</t>
  </si>
  <si>
    <t>Solid company with lots of growth and a global reach. If working in the right division there is a lot of good people, good management and opportunity for growth. K match @ % for the first % is also a great plus.</t>
  </si>
  <si>
    <t xml:space="preserve">solid company with lots of growth and a global reach if working in the right division there is a lot of good people good management and opportunity for growth k match for the first is also a great plus </t>
  </si>
  <si>
    <t>great, management, company, working</t>
  </si>
  <si>
    <t>Great people. Low stress. Good management.</t>
  </si>
  <si>
    <t xml:space="preserve">great people low stress good management </t>
  </si>
  <si>
    <t>Best company I've worked with. Competitive compensation package. Promotes work-life balance. Diverse and inclusive. Very sensitive in employees welfare.</t>
  </si>
  <si>
    <t xml:space="preserve">best company i ve worked with competitive compensation package promotes work life balance diverse and inclusive very sensitive in employees welfare </t>
  </si>
  <si>
    <t>compensation, company</t>
  </si>
  <si>
    <t>Work Culture, Liberal, Nil Pressure</t>
  </si>
  <si>
    <t>work culture liberal nil pressure</t>
  </si>
  <si>
    <t>lÃ­der de mercado em produÃ§Ã£o e divulgaÃ§Ã£o de conteÃºdo jornalÃ­stico com foco em economia. Profissionais de alta qualidade.</t>
  </si>
  <si>
    <t xml:space="preserve">lÃ­der de mercado em produÃ§Ã£o e divulgaÃ§Ã£o de conteÃºdo jornalÃ­stico com foco em economia profissionais de alta qualidade </t>
  </si>
  <si>
    <t>Off busy season there was a relaxed atmosphere. Offered fairly competitive salary for a first job out of college. Trained for a full month or two and felt prepared to function at the job.</t>
  </si>
  <si>
    <t xml:space="preserve">off busy season there was a relaxed atmosphere offered fairly competitive salary for a first job out of college trained for a full month or two and felt prepared to function at the job </t>
  </si>
  <si>
    <t>Great benefits, decent pay, AWESOME co-workers</t>
  </si>
  <si>
    <t>great benefits decent pay awesome co workers</t>
  </si>
  <si>
    <t>Very Flexible environment Open minded culture that allows people to express their ideas Great work life balance</t>
  </si>
  <si>
    <t>very flexible environment open minded culture that allows people to express their ideas great work life balance</t>
  </si>
  <si>
    <t>balance, people, culture, work, environment</t>
  </si>
  <si>
    <t>Good benefits, some of the people are decent. TR looks good on your cv</t>
  </si>
  <si>
    <t>good benefits some of the people are decent tr looks good on your cv</t>
  </si>
  <si>
    <t>advancement potential, good training, nice facilities</t>
  </si>
  <si>
    <t>advancement potential good training nice facilities</t>
  </si>
  <si>
    <t>Great work ethics and good opportunities</t>
  </si>
  <si>
    <t>great work ethics and good opportunities</t>
  </si>
  <si>
    <t>TR hires good people at least the managers I worked for allowed self starters latitude to go about their work as they saw best. I have received mostly exceeds expectations in my reviews, so the freedom I received may not apply to everyone</t>
  </si>
  <si>
    <t>tr hires good people at least the managers i worked for allowed self starters latitude to go about their work as they saw best i have received mostly exceeds expectations in my reviews so the freedom i received may not apply to everyone</t>
  </si>
  <si>
    <t>good exposure and knowledge sharing</t>
  </si>
  <si>
    <t xml:space="preserve"> horaires assez souples bonne ambiance entre assistants</t>
  </si>
  <si>
    <t>Its a professional environment to work and we need to collaborate across business and other units which improves the knowledge of the product.</t>
  </si>
  <si>
    <t xml:space="preserve">its a professional environment to work and we need to collaborate across business and other units which improves the knowledge of the product </t>
  </si>
  <si>
    <t>BenÃ©ficios, vale refeiÃ§Ã£o, assistÃªncia mÃ©dica.</t>
  </si>
  <si>
    <t xml:space="preserve">benÃ©ficios vale refeiÃ§Ã£o assistÃªncia mÃ©dica </t>
  </si>
  <si>
    <t>Work culture, place and compensation</t>
  </si>
  <si>
    <t>work culture place and compensation</t>
  </si>
  <si>
    <t>compensation, place</t>
  </si>
  <si>
    <t xml:space="preserve"> great communication network of employees for global collaboration sharing of information from any business unit very good with annual leaves and sick days involved with the growth and performance of their employees career mentoring progr</t>
  </si>
  <si>
    <t>Ok pay and that is it.</t>
  </si>
  <si>
    <t xml:space="preserve">ok pay and that is it </t>
  </si>
  <si>
    <t>Great place to work for a first job. Plenty of hands on coding.</t>
  </si>
  <si>
    <t xml:space="preserve">great place to work for a first job plenty of hands on coding </t>
  </si>
  <si>
    <t>The people on any level below management, are great. I truly loved working with my coworkers and have relationships all over the US thanks to working at TR for the last 11 years.</t>
  </si>
  <si>
    <t>The people on any level below management, are great. I truly loved working with my coworkers and have relationships all over the US thanks to working at TR for the last years.</t>
  </si>
  <si>
    <t xml:space="preserve">the people on any level below management are great i truly loved working with my coworkers and have relationships all over the us thanks to working at tr for the last years </t>
  </si>
  <si>
    <t>Relaxed working hours Huge global scale Nice people to work with Relocation opportunities Centre of financial news</t>
  </si>
  <si>
    <t>relaxed working hours huge global scale nice people to work with relocation opportunities centre of financial news</t>
  </si>
  <si>
    <t>hours, work, people, working</t>
  </si>
  <si>
    <t>Great benefits and amazing PTO availability</t>
  </si>
  <si>
    <t>great benefits and amazing pto availability</t>
  </si>
  <si>
    <t>Work on scaled problems and an opportunity to get involved at various levels</t>
  </si>
  <si>
    <t>work on scaled problems and an opportunity to get involved at various levels</t>
  </si>
  <si>
    <t>Good salary, travel opportunities, flexible schedule.</t>
  </si>
  <si>
    <t xml:space="preserve">good salary travel opportunities flexible schedule </t>
  </si>
  <si>
    <t>Practices and processes followed - Be it HR or internal business processes. Senior Management is focused, though there have been many changes.</t>
  </si>
  <si>
    <t xml:space="preserve">practices and processes followed be it hr or internal business processes senior management is focused though there have been many changes </t>
  </si>
  <si>
    <t>Great work life balance , great culture</t>
  </si>
  <si>
    <t>great work life balance great culture</t>
  </si>
  <si>
    <t>Empresa renomada com oportunidades internacionais</t>
  </si>
  <si>
    <t>empresa renomada com oportunidades internacionais</t>
  </si>
  <si>
    <t>Super laid back environment (you can wear whatever you want, aside from shorts and yoga pants) I thought that was ridiculous. Because working in D.C I thought that i would need to buy suits. But i literally go into work in jeans and a tshirt. Easy job, all you do is a couple of criminal searches, hardly ever busy Nearly everyone here is young and fresh out of college or in grad school Easy chance of... internal promotion Once you're a full time employee you get a salary raise</t>
  </si>
  <si>
    <t>super laid back environment you can wear whatever you want aside from shorts and yoga pants i thought that was ridiculous because working in d c i thought that i would need to buy suits but i literally go into work in jeans and a tshirt easy job all you do is a couple of criminal searches hardly ever busy nearly everyone here is young and fresh out of college or in grad school easy chance of internal promotion once you re a full time employee you get a salary raise</t>
  </si>
  <si>
    <t>work, salary, environment, working</t>
  </si>
  <si>
    <t xml:space="preserve"> not a stressful environment huge opportunity to grow consolidate defined work scope</t>
  </si>
  <si>
    <t>Varied markets it operates in make for interesting opportunities</t>
  </si>
  <si>
    <t>varied markets it operates in make for interesting opportunities</t>
  </si>
  <si>
    <t>You work with the best journalists in the world</t>
  </si>
  <si>
    <t>you work with the best journalists in the world</t>
  </si>
  <si>
    <t>Broad range of technologies in use; some highly talented individuals in a diverse range of locations. Flexible working environment.</t>
  </si>
  <si>
    <t xml:space="preserve">broad range of technologies in use some highly talented individuals in a diverse range of locations flexible working environment </t>
  </si>
  <si>
    <t>talented, working</t>
  </si>
  <si>
    <t>Work was easy and quick. Other temps were fun to be with -- we even had a Christmas party. Also, we were allowed to work our own hourly schedule.</t>
  </si>
  <si>
    <t xml:space="preserve">work was easy and quick other temps were fun to be with we even had a christmas party also we were allowed to work our own hourly schedule </t>
  </si>
  <si>
    <t>1. US based company. 2. An excellent work culture and environment. 3. Too much to learn in the initial days. 4. Flexible timings.</t>
  </si>
  <si>
    <t>. US based company. . An excellent work culture and environment. . Too much to learn in the initial days. . Flexible timings.</t>
  </si>
  <si>
    <t xml:space="preserve"> us based company an excellent work culture and environment too much to learn in the initial days flexible timings </t>
  </si>
  <si>
    <t>Resources, huge community, excellent expertise, and the company's most valuable asset (financial, news, and legal content) provide a platform to do a lot of interesting stuff. Company's management seems to be acutely aware of the company's problems, like corporate culture and lack of innovation, and seems focused on implementing programs to combat these. For an employee, the upward mobility track is fairly clear.</t>
  </si>
  <si>
    <t xml:space="preserve">resources huge community excellent expertise and the company s most valuable asset financial news and legal content provide a platform to do a lot of interesting stuff company s management seems to be acutely aware of the company s problems like corporate culture and lack of innovation and seems focused on implementing programs to combat these for an employee the upward mobility track is fairly clear </t>
  </si>
  <si>
    <t>Good people to work with, good benefits, pension and healthcare.</t>
  </si>
  <si>
    <t xml:space="preserve">good people to work with good benefits pension and healthcare </t>
  </si>
  <si>
    <t>good work life balance friendly work environment transport facility</t>
  </si>
  <si>
    <t>balance, work, friendly, environment</t>
  </si>
  <si>
    <t>Up to date with latest technology lot of scope for learning new techologies</t>
  </si>
  <si>
    <t>up to date with latest technology lot of scope for learning new techologies</t>
  </si>
  <si>
    <t>Fantastic Benefits, Good office locations, good people (on the front lines). Everything else is very team, manager and business unit dependent. In general you'll find smart, hard working people throughout the business working hard with our clients to make them successful.</t>
  </si>
  <si>
    <t xml:space="preserve">fantastic benefits good office locations good people on the front lines everything else is very team manager and business unit dependent in general you ll find smart hard working people throughout the business working hard with our clients to make them successful </t>
  </si>
  <si>
    <t>Non-aggressive environment. People generally want to do the right thing</t>
  </si>
  <si>
    <t>non aggressive environment people generally want to do the right thing</t>
  </si>
  <si>
    <t>Flexible timing and good environment</t>
  </si>
  <si>
    <t>flexible timing and good environment</t>
  </si>
  <si>
    <t>Company allows you to work from home which cuts down on commuting hours .</t>
  </si>
  <si>
    <t xml:space="preserve">company allows you to work from home which cuts down on commuting hours </t>
  </si>
  <si>
    <t>hours, work, home</t>
  </si>
  <si>
    <t>Good health benefits and pay. Company offers discounts on movie tickets, museums, zoo, car wash and various other options. Work environment in large cubes. Dress is business casual. Flex time and summer hours are available upon request.</t>
  </si>
  <si>
    <t xml:space="preserve">good health benefits and pay company offers discounts on movie tickets museums zoo car wash and various other options work environment in large cubes dress is business casual flex time and summer hours are available upon request </t>
  </si>
  <si>
    <t>hours, environment, benefits, health</t>
  </si>
  <si>
    <t xml:space="preserve"> flexible timings work life balance</t>
  </si>
  <si>
    <t>ambiance is good people are nice adventure mobility team</t>
  </si>
  <si>
    <t>Excellent people, work environment and reasonable expectations. Good compensation and health insurance. Company is growing and creating many new positions. Sales people rule the roost at Thomson Reuters.</t>
  </si>
  <si>
    <t xml:space="preserve">excellent people work environment and reasonable expectations good compensation and health insurance company is growing and creating many new positions sales people rule the roost at thomson reuters </t>
  </si>
  <si>
    <t>people, work, health, compensation, environment</t>
  </si>
  <si>
    <t>- Estrutura fÃ­sica razoÃ¡vel; - RemuneraÃ§Ã£o e benefÃ­cios razoÃ¡veis quando comparados ao mercado de trabalho local;</t>
  </si>
  <si>
    <t xml:space="preserve"> estrutura fÃ­sica razoÃ¡vel remuneraÃ§Ã£o e benefÃ­cios razoÃ¡veis quando comparados ao mercado de trabalho local </t>
  </si>
  <si>
    <t>em crescimento no Brasil, possui varias oportunidades para quem apostar no medio, longo prazo</t>
  </si>
  <si>
    <t>em crescimento no brasil possui varias oportunidades para quem apostar no medio longo prazo</t>
  </si>
  <si>
    <t>Good colleagues. Fast paced. Good benefits.</t>
  </si>
  <si>
    <t xml:space="preserve">good colleagues fast paced good benefits </t>
  </si>
  <si>
    <t>Interesting work, great people, above average compensation</t>
  </si>
  <si>
    <t>interesting work great people above average compensation</t>
  </si>
  <si>
    <t>compensation, great</t>
  </si>
  <si>
    <t>Its a very good and professional environment to work. Can able to maintain work life balance.</t>
  </si>
  <si>
    <t xml:space="preserve">its a very good and professional environment to work can able to maintain work life balance </t>
  </si>
  <si>
    <t>No Micro-Managing, Tons of PTO and great co workers</t>
  </si>
  <si>
    <t>no micro managing tons of pto and great co workers</t>
  </si>
  <si>
    <t>Benefits are competitive, lots of room for training others, flexible work hours, good location close to Ann Arbor</t>
  </si>
  <si>
    <t>benefits are competitive lots of room for training others flexible work hours good location close to ann arbor</t>
  </si>
  <si>
    <t>decent benefits and you can survive and hide there because there's no accountability. not fun if you're one who likes to get things done but great if you like to punch the clock</t>
  </si>
  <si>
    <t>decent benefits and you can survive and hide there because there s no accountability not fun if you re one who likes to get things done but great if you like to punch the clock</t>
  </si>
  <si>
    <t>Great sales training, great tools, great opportunity</t>
  </si>
  <si>
    <t>great sales training great tools great opportunity</t>
  </si>
  <si>
    <t>Good working environment for entry level</t>
  </si>
  <si>
    <t>good working environment for entry level</t>
  </si>
  <si>
    <t>Good people and good culture.</t>
  </si>
  <si>
    <t xml:space="preserve">good people and good culture </t>
  </si>
  <si>
    <t>People are great, location too</t>
  </si>
  <si>
    <t>people are great location too</t>
  </si>
  <si>
    <t>Competitive pay for the inside sales industry.</t>
  </si>
  <si>
    <t xml:space="preserve">competitive pay for the inside sales industry </t>
  </si>
  <si>
    <t>Flexibility to work from home in certain roles is great. With the right management, you'll have autonomy to strategize and grow your assigned accounts, directly impacting your take-home pay.</t>
  </si>
  <si>
    <t xml:space="preserve">flexibility to work from home in certain roles is great with the right management you ll have autonomy to strategize and grow your assigned accounts directly impacting your take home pay </t>
  </si>
  <si>
    <t>There was a lot of money in my area for training, and I was able to take classes in new technologies. Notably, those classes were all through Intertech, and if they didn't offer the topic you were SOL. I was frequently TOLD that the company would pay for conference attendance, but every time I brought up a relevant conference, even local ones, somehow that never happened. So. Money for training, but only in limited... areas. The campus is lovely, and the cafeterias are pretty solid. Some of the employee discounts on things like cell phone bills are solid.</t>
  </si>
  <si>
    <t xml:space="preserve">there was a lot of money in my area for training and i was able to take classes in new technologies notably those classes were all through intertech and if they didn t offer the topic you were sol i was frequently told that the company would pay for conference attendance but every time i brought up a relevant conference even local ones somehow that never happened so money for training but only in limited areas the campus is lovely and the cafeterias are pretty solid some of the employee discounts on things like cell phone bills are solid </t>
  </si>
  <si>
    <t>Great benefits, job security, good people. There are many people who've been with the company for over 10 years, which says a lot, But there are even more people who leave and then return, which says even more. It's a safe, secure culture.</t>
  </si>
  <si>
    <t>Great benefits, job security, good people. There are many people who've been with the company for over years, which says a lot, But there are even more people who leave and then return, which says even more. It's a safe, secure culture.</t>
  </si>
  <si>
    <t xml:space="preserve">great benefits job security good people there are many people who ve been with the company for over years which says a lot but there are even more people who leave and then return which says even more it s a safe secure culture </t>
  </si>
  <si>
    <t>* Excellent culture * Employee friendly * Good pay package</t>
  </si>
  <si>
    <t xml:space="preserve"> excellent culture employee friendly good pay package</t>
  </si>
  <si>
    <t>culture, friendly, pay</t>
  </si>
  <si>
    <t>Working with Thomson Reuters has been the most positive experience so far in my working career. Immediate management take a genuine interest in the progress of their employees. There is genuine career advancement. Training is available and recommended.</t>
  </si>
  <si>
    <t xml:space="preserve">working with thomson reuters has been the most positive experience so far in my working career immediate management take a genuine interest in the progress of their employees there is genuine career advancement training is available and recommended </t>
  </si>
  <si>
    <t>Plenty of avenues to succeed Good benefits Talented staff Interesting technology</t>
  </si>
  <si>
    <t>plenty of avenues to succeed good benefits talented staff interesting technology</t>
  </si>
  <si>
    <t>Il y a une bonne ambiance dans les equipes, les salaires sont plutot bons et la qualite de vie est meilleure comparee a un travail en banque car il y a moins de stress et les horaires restent raisonnables (9h-18h).</t>
  </si>
  <si>
    <t>Il y a une bonne ambiance dans les equipes, les salaires sont plutot bons et la qualite de vie est meilleure comparee a un travail en banque car il y a moins de stress et les horaires restent raisonnables (h-h).</t>
  </si>
  <si>
    <t xml:space="preserve">il y a une bonne ambiance dans les equipes les salaires sont plutot bons et la qualite de vie est meilleure comparee a un travail en banque car il y a moins de stress et les horaires restent raisonnables h h </t>
  </si>
  <si>
    <t>Good people, Interesting products, Great clients.</t>
  </si>
  <si>
    <t xml:space="preserve">good people interesting products great clients </t>
  </si>
  <si>
    <t>Large company with opportunity to move around within the company for new challenges. A lot of location amenities.</t>
  </si>
  <si>
    <t xml:space="preserve">large company with opportunity to move around within the company for new challenges a lot of location amenities </t>
  </si>
  <si>
    <t>The best company i have ever worked---Employee friendly, providing good employee benefits and flexible shifts</t>
  </si>
  <si>
    <t>the best company i have ever worked employee friendly providing good employee benefits and flexible shifts</t>
  </si>
  <si>
    <t>flexible, benefits, company</t>
  </si>
  <si>
    <t>good work life balance. well known company in a highly profitable industry. lots of great products. mature company.</t>
  </si>
  <si>
    <t xml:space="preserve">good work life balance well known company in a highly profitable industry lots of great products mature company </t>
  </si>
  <si>
    <t>Flexible Work schedule, Decent work environment</t>
  </si>
  <si>
    <t>flexible work schedule decent work environment</t>
  </si>
  <si>
    <t>Some people were great, the 401k plan was good</t>
  </si>
  <si>
    <t>Some people were great, the k plan was good</t>
  </si>
  <si>
    <t>some people were great the k plan was good</t>
  </si>
  <si>
    <t>Friendly people good growth good opportunities good training</t>
  </si>
  <si>
    <t>friendly people good growth good opportunities good training</t>
  </si>
  <si>
    <t>Bom lugar de se trabalhar e adquirir experiÃªncia profissional para iniciantes/intermediÃ¡rios, o ambiente de trabalho Ã© bom e os colaboradores tambÃ©m.</t>
  </si>
  <si>
    <t xml:space="preserve">bom lugar de se trabalhar e adquirir experiÃªncia profissional para iniciantes intermediÃ¡rios o ambiente de trabalho Ã© bom e os colaboradores tambÃ©m </t>
  </si>
  <si>
    <t>The firm has a nice flex schedule friendly culture</t>
  </si>
  <si>
    <t>the firm has a nice flex schedule friendly culture</t>
  </si>
  <si>
    <t>There are many positives to working at Thomson Reuters Tax &amp; Accounting. Part of a big organization that provides many benefits and opportunities Lots of growth opportunities and career development</t>
  </si>
  <si>
    <t>there are many positives to working at thomson reuters tax accounting part of a big organization that provides many benefits and opportunities lots of growth opportunities and career development</t>
  </si>
  <si>
    <t>commission pay, longevity, incremental vacation.</t>
  </si>
  <si>
    <t xml:space="preserve">commission pay longevity incremental vacation </t>
  </si>
  <si>
    <t>There are a lot of opportunities to move around the company and to get exposure to different business lines. Very dedicated employees. Most of the management is very respectful of work/life balance. Training opportunities abound. Flexible hours and the option to work from home when needed. Tons of great extras at the ofice - fitness center, dry cleaners, health clinic, bank, etc</t>
  </si>
  <si>
    <t>there are a lot of opportunities to move around the company and to get exposure to different business lines very dedicated employees most of the management is very respectful of work life balance training opportunities abound flexible hours and the option to work from home when needed tons of great extras at the ofice fitness center dry cleaners health clinic bank etc</t>
  </si>
  <si>
    <t>company, management, home, work, health, hours, great</t>
  </si>
  <si>
    <t>Great facilities, fantastic people and constant change - never boring! Investing in transformation and changing strategies are always refreshing. No doing something for the sake of foolish consistency.</t>
  </si>
  <si>
    <t xml:space="preserve">great facilities fantastic people and constant change never boring investing in transformation and changing strategies are always refreshing no doing something for the sake of foolish consistency </t>
  </si>
  <si>
    <t>Lots of learning,open and transparent enviroment</t>
  </si>
  <si>
    <t>lots of learning open and transparent enviroment</t>
  </si>
  <si>
    <t>The people are good and capable. I would say the staff in Singapore are friendly enough. Internationally exposed as there are many people here from diverse backgrounds. Able to meet many new colleagues and friends as it is a large company. Benefits are quite good.</t>
  </si>
  <si>
    <t xml:space="preserve">the people are good and capable i would say the staff in singapore are friendly enough internationally exposed as there are many people here from diverse backgrounds able to meet many new colleagues and friends as it is a large company benefits are quite good </t>
  </si>
  <si>
    <t>Enjoy some of the cutting-edge products TR deals with in the Legal industry. They certainly have an eye to the future as they scale-back their legacy Print and even old Westlaw platforms. Managers are fair, and compensation is at or above normal range in Marketing, Finance and Tech.</t>
  </si>
  <si>
    <t xml:space="preserve">enjoy some of the cutting edge products tr deals with in the legal industry they certainly have an eye to the future as they scale back their legacy print and even old westlaw platforms managers are fair and compensation is at or above normal range in marketing finance and tech </t>
  </si>
  <si>
    <t>Working with a team of experienced and skilled people</t>
  </si>
  <si>
    <t>working with a team of experienced and skilled people</t>
  </si>
  <si>
    <t>Great environment. I enjoyed working with my team. People were helpful and supportive. The benefits are great for medical, dental, vision and 401K.</t>
  </si>
  <si>
    <t>Great environment. I enjoyed working with my team. People were helpful and supportive. The benefits are great for medical, dental, vision and K.</t>
  </si>
  <si>
    <t xml:space="preserve">great environment i enjoyed working with my team people were helpful and supportive the benefits are great for medical dental vision and k </t>
  </si>
  <si>
    <t>Excellent products/services. Great benefits program including pension. Name recognition and association with large global enterprise.</t>
  </si>
  <si>
    <t xml:space="preserve">excellent products services great benefits program including pension name recognition and association with large global enterprise </t>
  </si>
  <si>
    <t>This is the best place to work.</t>
  </si>
  <si>
    <t xml:space="preserve">this is the best place to work </t>
  </si>
  <si>
    <t>flexible, friendly environment, no long working hrs</t>
  </si>
  <si>
    <t>flexible friendly environment no long working hrs</t>
  </si>
  <si>
    <t>Good work culture, employee friendly, learning opportunities, moderate work pressure, multiple verticals</t>
  </si>
  <si>
    <t>good work culture employee friendly learning opportunities moderate work pressure multiple verticals</t>
  </si>
  <si>
    <t>Great company with great career opportunities worldwide.</t>
  </si>
  <si>
    <t xml:space="preserve">great company with great career opportunities worldwide </t>
  </si>
  <si>
    <t>Good Place to work. Work Life balance is only there if you are not working in shift Jobs.</t>
  </si>
  <si>
    <t xml:space="preserve">good place to work work life balance is only there if you are not working in shift jobs </t>
  </si>
  <si>
    <t>Exposure to three corporate finance functions in three years including corporate development, treasury and fp&amp;a</t>
  </si>
  <si>
    <t>exposure to three corporate finance functions in three years including corporate development treasury and fp a</t>
  </si>
  <si>
    <t>Reputation and prestige, which gives you many opportunities to cover high-profile global events Great work life balance, good hours Lots of flexibility on developing your own writing styles Nice pay and benefits compared to other journalism jobs</t>
  </si>
  <si>
    <t>reputation and prestige which gives you many opportunities to cover high profile global events great work life balance good hours lots of flexibility on developing your own writing styles nice pay and benefits compared to other journalism jobs</t>
  </si>
  <si>
    <t>hours, work, pay, benefits</t>
  </si>
  <si>
    <t>Colleagues were great had some really great relationships built as a result of working there.</t>
  </si>
  <si>
    <t xml:space="preserve">colleagues were great had some really great relationships built as a result of working there </t>
  </si>
  <si>
    <t>Nice work culture, lot of scope to learn new technologies. Awesome team, management and work.</t>
  </si>
  <si>
    <t xml:space="preserve">nice work culture lot of scope to learn new technologies awesome team management and work </t>
  </si>
  <si>
    <t>We are the leading source of intelligent information for the world's businesses and professionals, providing customers with competitive advantage. Intelligent information is a unique synthesis of human intelligence, industry expertise and innovative technology that provides decision-makers with the knowledge to act, enabling them to make better decisions faster. We deliver this must-have insight to the financial and... risk, legal, tax and accounting, intellectual property and science and media markets, powered by the world's most trusted news organization.</t>
  </si>
  <si>
    <t xml:space="preserve">we are the leading source of intelligent information for the world s businesses and professionals providing customers with competitive advantage intelligent information is a unique synthesis of human intelligence industry expertise and innovative technology that provides decision makers with the knowledge to act enabling them to make better decisions faster we deliver this must have insight to the financial and risk legal tax and accounting intellectual property and science and media markets powered by the world s most trusted news organization </t>
  </si>
  <si>
    <t>The overall organisation policy's are good.</t>
  </si>
  <si>
    <t xml:space="preserve">the overall organisation policy s are good </t>
  </si>
  <si>
    <t>Everyone is ready to help you out across geographies here Friendly people</t>
  </si>
  <si>
    <t>everyone is ready to help you out across geographies here friendly people</t>
  </si>
  <si>
    <t>Family friendly. Flex time.</t>
  </si>
  <si>
    <t xml:space="preserve">family friendly flex time </t>
  </si>
  <si>
    <t>Great facility/campus in Eagan, Minnesota</t>
  </si>
  <si>
    <t>great facility campus in eagan minnesota</t>
  </si>
  <si>
    <t>There are some great people to work with globally.</t>
  </si>
  <si>
    <t xml:space="preserve">there are some great people to work with globally </t>
  </si>
  <si>
    <t>no work pressure, healthy environment and salary is very good</t>
  </si>
  <si>
    <t>no work pressure healthy environment and salary is very good</t>
  </si>
  <si>
    <t>Dynamic, young company based in good part of town, generous expenses.</t>
  </si>
  <si>
    <t xml:space="preserve">dynamic young company based in good part of town generous expenses </t>
  </si>
  <si>
    <t>Great environment and excellent management.</t>
  </si>
  <si>
    <t xml:space="preserve">great environment and excellent management </t>
  </si>
  <si>
    <t>very good work Life balance</t>
  </si>
  <si>
    <t>Lots of opportunities, great broad experience. No limit to possiblities if you are prepared to work for them. Integrity. Very supportive.</t>
  </si>
  <si>
    <t xml:space="preserve">lots of opportunities great broad experience no limit to possiblities if you are prepared to work for them integrity very supportive </t>
  </si>
  <si>
    <t>Good benefits including pension and healthcare.</t>
  </si>
  <si>
    <t xml:space="preserve">good benefits including pension and healthcare </t>
  </si>
  <si>
    <t>Pretty nice benefits, good vacation time, excellent coworkers. It is a challenging job with many opportunities to learn new skills. Good variety.</t>
  </si>
  <si>
    <t xml:space="preserve">pretty nice benefits good vacation time excellent coworkers it is a challenging job with many opportunities to learn new skills good variety </t>
  </si>
  <si>
    <t>Well organized company with many career options.</t>
  </si>
  <si>
    <t xml:space="preserve">well organized company with many career options </t>
  </si>
  <si>
    <t>Alta mobilitÃ , posto giovanile, possibilitÃ  di gestire autonomamente gli orari di lavoro</t>
  </si>
  <si>
    <t>alta mobilitÃ  posto giovanile possibilitÃ  di gestire autonomamente gli orari di lavoro</t>
  </si>
  <si>
    <t>Pagamento quinzenal, empresa grande</t>
  </si>
  <si>
    <t>pagamento quinzenal empresa grande</t>
  </si>
  <si>
    <t>Corporate culture at home office adheres to core business principles like inclusivity and diversity. This creates a sharing of ideas and open communication.</t>
  </si>
  <si>
    <t xml:space="preserve">corporate culture at home office adheres to core business principles like inclusivity and diversity this creates a sharing of ideas and open communication </t>
  </si>
  <si>
    <t>culture, home</t>
  </si>
  <si>
    <t xml:space="preserve"> best employee friendly environment work life balance is great managers are helping and focus on the growth</t>
  </si>
  <si>
    <t>balance, environment, friendly, great</t>
  </si>
  <si>
    <t>Great work place, Focus on customer feedback and improving quality, helpful colleagues and managers</t>
  </si>
  <si>
    <t>great work place focus on customer feedback and improving quality helpful colleagues and managers</t>
  </si>
  <si>
    <t>Global business with global rotation possibilities</t>
  </si>
  <si>
    <t>global business with global rotation possibilities</t>
  </si>
  <si>
    <t>Flexibility work schedule, decent environment</t>
  </si>
  <si>
    <t>flexibility work schedule decent environment</t>
  </si>
  <si>
    <t>No real pros it's a job but there is no clar career path or help to progress</t>
  </si>
  <si>
    <t>no real pros it s a job but there is no clar career path or help to progress</t>
  </si>
  <si>
    <t>Flexible working hours, very good work culture</t>
  </si>
  <si>
    <t>flexible working hours very good work culture</t>
  </si>
  <si>
    <t>Good work environment employees are friendly</t>
  </si>
  <si>
    <t>good work environment employees are friendly</t>
  </si>
  <si>
    <t>Fast work environment where you can learn different parts of the organization and processes.</t>
  </si>
  <si>
    <t xml:space="preserve">fast work environment where you can learn different parts of the organization and processes </t>
  </si>
  <si>
    <t>There are absolutely none...place is HORRIBLE!</t>
  </si>
  <si>
    <t xml:space="preserve">there are absolutely none place is horrible </t>
  </si>
  <si>
    <t>Global Company, Learning opportunities, Employee Engagement Activities</t>
  </si>
  <si>
    <t>global company learning opportunities employee engagement activities</t>
  </si>
  <si>
    <t>Excellent technical exposure balance. Great staff.</t>
  </si>
  <si>
    <t xml:space="preserve">excellent technical exposure balance great staff </t>
  </si>
  <si>
    <t>Great work environment, flexible, innovative, and they treat their employees very well.</t>
  </si>
  <si>
    <t xml:space="preserve">great work environment flexible innovative and they treat their employees very well </t>
  </si>
  <si>
    <t>flexible, nice people, good work culture</t>
  </si>
  <si>
    <t>flexible nice people good work culture</t>
  </si>
  <si>
    <t>work life balance, provides chance to explore, provides good platform for learning, grooming and personal and professional development</t>
  </si>
  <si>
    <t>work life balance provides chance to explore provides good platform for learning grooming and personal and professional development</t>
  </si>
  <si>
    <t xml:space="preserve"> good work life balance flexible schedule great benefits lots of vacation time</t>
  </si>
  <si>
    <t>Reconhecimento mundial, plr, uma empresa que da subsÃ­dios ao funcionÃ¡rio trabalhar bem</t>
  </si>
  <si>
    <t>reconhecimento mundial plr uma empresa que da subsÃ­dios ao funcionÃ¡rio trabalhar bem</t>
  </si>
  <si>
    <t>Ambiente acolhedor, com muitas oportunidades.</t>
  </si>
  <si>
    <t xml:space="preserve">ambiente acolhedor com muitas oportunidades </t>
  </si>
  <si>
    <t>Working from home is a possibility.</t>
  </si>
  <si>
    <t xml:space="preserve">working from home is a possibility </t>
  </si>
  <si>
    <t>employee friendly good atmosphere nice tem mates</t>
  </si>
  <si>
    <t>Good people and great work life balance.</t>
  </si>
  <si>
    <t xml:space="preserve">good people and great work life balance </t>
  </si>
  <si>
    <t>good benefit and good paying</t>
  </si>
  <si>
    <t>Good relaxing atmosphere workplace and company culture. Agile software development style.</t>
  </si>
  <si>
    <t xml:space="preserve">good relaxing atmosphere workplace and company culture agile software development style </t>
  </si>
  <si>
    <t>Great people, amazing Team Leader, diversified tasks, a lot of learning possibilities, great contact after internship was over, I was also given opportunity to participate in team metings which was great,</t>
  </si>
  <si>
    <t xml:space="preserve">great people amazing team leader diversified tasks a lot of learning possibilities great contact after internship was over i was also given opportunity to participate in team metings which was great </t>
  </si>
  <si>
    <t>Fast moving, variety of different opportunities with decent internal work systems. Reasonably flexible work environment in terms of work/life balance.</t>
  </si>
  <si>
    <t xml:space="preserve">fast moving variety of different opportunities with decent internal work systems reasonably flexible work environment in terms of work life balance </t>
  </si>
  <si>
    <t>Great atmosphere, culture and development opportunities.</t>
  </si>
  <si>
    <t xml:space="preserve">great atmosphere culture and development opportunities </t>
  </si>
  <si>
    <t>The type of work that I was involved in was technical in nature. Scientific community. Developing software tools to be used by researchers to gather, collect, and organize research data. Great product line</t>
  </si>
  <si>
    <t>the type of work that i was involved in was technical in nature scientific community developing software tools to be used by researchers to gather collect and organize research data great product line</t>
  </si>
  <si>
    <t>Work life balance is very good</t>
  </si>
  <si>
    <t>work life balance is very good</t>
  </si>
  <si>
    <t>good career opportunities if your are mobile</t>
  </si>
  <si>
    <t>Awesome people, culture and willing to give opportunities</t>
  </si>
  <si>
    <t>awesome people culture and willing to give opportunities</t>
  </si>
  <si>
    <t>Good company culture; tons of learning opportunities; friendly colleagues and flexible work hours.</t>
  </si>
  <si>
    <t xml:space="preserve">good company culture tons of learning opportunities friendly colleagues and flexible work hours </t>
  </si>
  <si>
    <t>work, flexible, friendly, company</t>
  </si>
  <si>
    <t>Co-workers are great to work with. Definitely a job you can leave at 5.</t>
  </si>
  <si>
    <t>Co-workers are great to work with. Definitely a job you can leave at .</t>
  </si>
  <si>
    <t xml:space="preserve">co workers are great to work with definitely a job you can leave at </t>
  </si>
  <si>
    <t>Benefits are fine and fair experience if you're new. Staff is nice and has some culture.</t>
  </si>
  <si>
    <t xml:space="preserve">benefits are fine and fair experience if you re new staff is nice and has some culture </t>
  </si>
  <si>
    <t>Great opp for hands-on experience on legal research/training. Good source for relative income while in school Possible opportunity for landing a future job ad TR Opens door for job opportunities as an expert</t>
  </si>
  <si>
    <t>great opp for hands on experience on legal research training good source for relative income while in school possible opportunity for landing a future job ad tr opens door for job opportunities as an expert</t>
  </si>
  <si>
    <t>can learn many things.good company to work</t>
  </si>
  <si>
    <t>can learn many things good company to work</t>
  </si>
  <si>
    <t>Work-life balance Culture not too aggressive</t>
  </si>
  <si>
    <t>work life balance culture not too aggressive</t>
  </si>
  <si>
    <t>O ambiente e muito saudavel e agradavel</t>
  </si>
  <si>
    <t>o ambiente e muito saudavel e agradavel</t>
  </si>
  <si>
    <t>Positive, collaborative, management accessible, colleagues friendly and helpful, base sucks but commission and bonus pay very well.</t>
  </si>
  <si>
    <t xml:space="preserve">positive collaborative management accessible colleagues friendly and helpful base sucks but commission and bonus pay very well </t>
  </si>
  <si>
    <t>management, friendly, pay</t>
  </si>
  <si>
    <t>Big company but you can get lost in the shuffle. Many different divisions to work in</t>
  </si>
  <si>
    <t>big company but you can get lost in the shuffle many different divisions to work in</t>
  </si>
  <si>
    <t>Good benefit packages. Employee stock purchase plans; 401K matching;</t>
  </si>
  <si>
    <t>Good benefit packages. Employee stock purchase plans; K matching;</t>
  </si>
  <si>
    <t xml:space="preserve">good benefit packages employee stock purchase plans k matching </t>
  </si>
  <si>
    <t>Good learning experience and exposure in the field of Audit and Compliance</t>
  </si>
  <si>
    <t>good learning experience and exposure in the field of audit and compliance</t>
  </si>
  <si>
    <t>Sao pontuais c salarios e beneficios</t>
  </si>
  <si>
    <t>sao pontuais c salarios e beneficios</t>
  </si>
  <si>
    <t>Outside lunch. My original boss was an excellent leader but after he left, everything went downhill.</t>
  </si>
  <si>
    <t xml:space="preserve">outside lunch my original boss was an excellent leader but after he left everything went downhill </t>
  </si>
  <si>
    <t>Beneficios, localizaÃ§Ã£o, remuneraÃ§Ã£o</t>
  </si>
  <si>
    <t>beneficios localizaÃ§Ã£o remuneraÃ§Ã£o</t>
  </si>
  <si>
    <t>Company finally moved past Reuters acquisition and is going forward again. TR is investing in people. Fun!</t>
  </si>
  <si>
    <t xml:space="preserve">company finally moved past reuters acquisition and is going forward again tr is investing in people fun </t>
  </si>
  <si>
    <t>Good benefits, good colleagues, good environment</t>
  </si>
  <si>
    <t>good benefits good colleagues good environment</t>
  </si>
  <si>
    <t>Compensation has been fair, with decent benefits including 401k matching.</t>
  </si>
  <si>
    <t>Compensation has been fair, with decent benefits including k matching.</t>
  </si>
  <si>
    <t xml:space="preserve">compensation has been fair with decent benefits including k matching </t>
  </si>
  <si>
    <t>Overall Good Company to work with</t>
  </si>
  <si>
    <t>overall good company to work with</t>
  </si>
  <si>
    <t>Empresa que possui vÃ¡rios benefÃ­cios. AlÃ©m disso possibilita que talentos internos sejam promovidos.</t>
  </si>
  <si>
    <t xml:space="preserve">empresa que possui vÃ¡rios benefÃ­cios alÃ©m disso possibilita que talentos internos sejam promovidos </t>
  </si>
  <si>
    <t>Estrutura, benefÃ­cios, ferramentas e condiÃ§Ãµes de trabalho excelentes.</t>
  </si>
  <si>
    <t xml:space="preserve">estrutura benefÃ­cios ferramentas e condiÃ§Ãµes de trabalho excelentes </t>
  </si>
  <si>
    <t>Flexible schedule, team oriented, great benefits</t>
  </si>
  <si>
    <t>flexible schedule team oriented great benefits</t>
  </si>
  <si>
    <t>Good Work Life Balance. Depending on the unit you work for there is potential for growth. Great Benefits</t>
  </si>
  <si>
    <t>good work life balance depending on the unit you work for there is potential for growth great benefits</t>
  </si>
  <si>
    <t>Parity of esteem between grades of employee Liberal ethos High ethical standards Highly educated, cosmopolitan colleagues</t>
  </si>
  <si>
    <t>parity of esteem between grades of employee liberal ethos high ethical standards highly educated cosmopolitan colleagues</t>
  </si>
  <si>
    <t>Easy going, good access to information, good benefits</t>
  </si>
  <si>
    <t>easy going good access to information good benefits</t>
  </si>
  <si>
    <t>Flexible and relaxed. Nice people and managers treat you well.</t>
  </si>
  <si>
    <t xml:space="preserve">flexible and relaxed nice people and managers treat you well </t>
  </si>
  <si>
    <t>You have 15 PTO days when you join. If you stay longer, you have more.</t>
  </si>
  <si>
    <t>You have PTO days when you join. If you stay longer, you have more.</t>
  </si>
  <si>
    <t xml:space="preserve">you have pto days when you join if you stay longer you have more </t>
  </si>
  <si>
    <t>its a fine organisation with huge learning facilities and many different careers.</t>
  </si>
  <si>
    <t xml:space="preserve">its a fine organisation with huge learning facilities and many different careers </t>
  </si>
  <si>
    <t>Good Working Culture, Good Bonus &amp; Good environment of work.</t>
  </si>
  <si>
    <t xml:space="preserve">good working culture good bonus good environment of work </t>
  </si>
  <si>
    <t>Oportunidades, salÃ¡rio, visÃ£o estratÃ©gica.</t>
  </si>
  <si>
    <t xml:space="preserve">oportunidades salÃ¡rio visÃ£o estratÃ©gica </t>
  </si>
  <si>
    <t>Great campus (Eagan) and still improving, Great people, and Good Technology.</t>
  </si>
  <si>
    <t xml:space="preserve">great campus eagan and still improving great people and good technology </t>
  </si>
  <si>
    <t>flexible in work timings, getting chance to learn new things everyday.</t>
  </si>
  <si>
    <t xml:space="preserve">flexible in work timings getting chance to learn new things everyday </t>
  </si>
  <si>
    <t>you are very flexible to work in this company . you can work from home</t>
  </si>
  <si>
    <t>you are very flexible to work in this company you can work from home</t>
  </si>
  <si>
    <t>work, home, flexible, company</t>
  </si>
  <si>
    <t>Easy to get hired.</t>
  </si>
  <si>
    <t xml:space="preserve">easy to get hired </t>
  </si>
  <si>
    <t>Thomson Reuters provides its employees with a fantastic work and life balance and the overall health and employee benefits are above average</t>
  </si>
  <si>
    <t>thomson reuters provides its employees with a fantastic work and life balance and the overall health and employee benefits are above average</t>
  </si>
  <si>
    <t>work, balance, benefits, health</t>
  </si>
  <si>
    <t>Good team, good pay and culture is improving</t>
  </si>
  <si>
    <t>good team good pay and culture is improving</t>
  </si>
  <si>
    <t>This organization have great people to work with. They also provide great work life balance.</t>
  </si>
  <si>
    <t xml:space="preserve">this organization have great people to work with they also provide great work life balance </t>
  </si>
  <si>
    <t>Understanding of women who have children at home.</t>
  </si>
  <si>
    <t xml:space="preserve">understanding of women who have children at home </t>
  </si>
  <si>
    <t>Global Standards, Amazing workplace and good opportunities within the company</t>
  </si>
  <si>
    <t>global standards amazing workplace and good opportunities within the company</t>
  </si>
  <si>
    <t>Good work life balance, nice people, flexible</t>
  </si>
  <si>
    <t>good work life balance nice people flexible</t>
  </si>
  <si>
    <t>Good Package,amazing bonus earning opportunities,friendly atmosphere in fact a very social one,internal job change opportunities,expert platform training and learning &amp; development to provide for all round expertise in the field.</t>
  </si>
  <si>
    <t xml:space="preserve">good package amazing bonus earning opportunities friendly atmosphere in fact a very social one internal job change opportunities expert platform training and learning development to provide for all round expertise in the field </t>
  </si>
  <si>
    <t>Solid Benefits Flexible work environment Interesting industry Innovative products Aggressive competitor Learning opportunities Competitive pay Exceptional executive compensation Strong middle management</t>
  </si>
  <si>
    <t>solid benefits flexible work environment interesting industry innovative products aggressive competitor learning opportunities competitive pay exceptional executive compensation strong middle management</t>
  </si>
  <si>
    <t>management, pay, work, compensation, environment</t>
  </si>
  <si>
    <t>A positive and supportive environment that enabled employee to excel in what they do and the company provides opportunities for me to learn new technologies and develop my skills.</t>
  </si>
  <si>
    <t xml:space="preserve">a positive and supportive environment that enabled employee to excel in what they do and the company provides opportunities for me to learn new technologies and develop my skills </t>
  </si>
  <si>
    <t>Flexible timings. Good technical environment. Good management.( at least i am lucky) Good Salary. Good policies. The best company i have worked.</t>
  </si>
  <si>
    <t xml:space="preserve">flexible timings good technical environment good management at least i am lucky good salary good policies the best company i have worked </t>
  </si>
  <si>
    <t>Great name, good story opportunities, great benefits</t>
  </si>
  <si>
    <t>great name good story opportunities great benefits</t>
  </si>
  <si>
    <t>Very good employee work culture, good work life balance</t>
  </si>
  <si>
    <t>very good employee work culture good work life balance</t>
  </si>
  <si>
    <t>Working with caring people who are willing and eager to hear what you have to say and expand on ways to grow, as well as people who help deal with difficult issues presented by the job.</t>
  </si>
  <si>
    <t xml:space="preserve">working with caring people who are willing and eager to hear what you have to say and expand on ways to grow as well as people who help deal with difficult issues presented by the job </t>
  </si>
  <si>
    <t>You can create your own opportunities. Outside expertise is valued to a point. Good work-life balance. 9-5 days are normal.</t>
  </si>
  <si>
    <t>You can create your own opportunities. Outside expertise is valued to a point. Good work-life balance. - days are normal.</t>
  </si>
  <si>
    <t xml:space="preserve">you can create your own opportunities outside expertise is valued to a point good work life balance days are normal </t>
  </si>
  <si>
    <t>Decent benefits, smart colleagues, Some flexibility to allow working from home, opportunity to travel if that appeals to you.</t>
  </si>
  <si>
    <t xml:space="preserve">decent benefits smart colleagues some flexibility to allow working from home opportunity to travel if that appeals to you </t>
  </si>
  <si>
    <t>smart, working</t>
  </si>
  <si>
    <t>If you are LBGT or female, it's a great place to get ahead fast whether you know what you are doing, or not. Executive objectives have targets to consider / promote female execs.</t>
  </si>
  <si>
    <t xml:space="preserve">if you are lbgt or female it s a great place to get ahead fast whether you know what you are doing or not executive objectives have targets to consider promote female execs </t>
  </si>
  <si>
    <t>place, great, fast</t>
  </si>
  <si>
    <t>Good start and good compensation for freshers who are in Legal, Tax accounting, Intellectual property &amp; science</t>
  </si>
  <si>
    <t>good start and good compensation for freshers who are in legal tax accounting intellectual property science</t>
  </si>
  <si>
    <t>no dress code, lively environment, no work pressure, 33 days annual leave,</t>
  </si>
  <si>
    <t>no dress code, lively environment, no work pressure, days annual leave,</t>
  </si>
  <si>
    <t xml:space="preserve">no dress code lively environment no work pressure days annual leave </t>
  </si>
  <si>
    <t>I would not recommend working at this company.</t>
  </si>
  <si>
    <t xml:space="preserve">i would not recommend working at this company </t>
  </si>
  <si>
    <t>Competitive pay and some flexible scheduling</t>
  </si>
  <si>
    <t>competitive pay and some flexible scheduling</t>
  </si>
  <si>
    <t>flexible, pay</t>
  </si>
  <si>
    <t>The people at Thomason are wonderful. They bring temps right into their team as a full member</t>
  </si>
  <si>
    <t>the people at thomason are wonderful they bring temps right into their team as a full member</t>
  </si>
  <si>
    <t>Flexible Hrs, Good Package, Nice people, Interesting Products</t>
  </si>
  <si>
    <t>flexible hrs good package nice people interesting products</t>
  </si>
  <si>
    <t>collaboration to reach shared goals! nice work enviroment</t>
  </si>
  <si>
    <t>collaboration to reach shared goals nice work enviroment</t>
  </si>
  <si>
    <t>The ability to work flexible hours..</t>
  </si>
  <si>
    <t xml:space="preserve">the ability to work flexible hours </t>
  </si>
  <si>
    <t>Less work pressure,good colleagues,good atmosphere to work</t>
  </si>
  <si>
    <t>less work pressure good colleagues good atmosphere to work</t>
  </si>
  <si>
    <t>Great benefits, steady salary, company name looks good on a resume.</t>
  </si>
  <si>
    <t xml:space="preserve">great benefits steady salary company name looks good on a resume </t>
  </si>
  <si>
    <t>very people oriented where you can build friendships. Generally people are good to each other and work well. Solid compensation and good benefits. Lots of opportunity to grow and work in different cities around the world.</t>
  </si>
  <si>
    <t xml:space="preserve">very people oriented where you can build friendships generally people are good to each other and work well solid compensation and good benefits lots of opportunity to grow and work in different cities around the world </t>
  </si>
  <si>
    <t>compensation, work, people</t>
  </si>
  <si>
    <t>Flexibility , freedom , great products and opportunities</t>
  </si>
  <si>
    <t>flexibility freedom great products and opportunities</t>
  </si>
  <si>
    <t>enough opportunities to explore yourself.</t>
  </si>
  <si>
    <t xml:space="preserve">enough opportunities to explore yourself </t>
  </si>
  <si>
    <t>The people who work here are smart and nice.</t>
  </si>
  <si>
    <t xml:space="preserve">the people who work here are smart and nice </t>
  </si>
  <si>
    <t>A empresa Ã© Ã³tima no sentido de benefÃ­cios, oportunidades. Traz muita qualidade de vida para quem trabalha numa cidade como a minha.</t>
  </si>
  <si>
    <t xml:space="preserve">a empresa Ã© Ã³tima no sentido de benefÃ­cios oportunidades traz muita qualidade de vida para quem trabalha numa cidade como a minha </t>
  </si>
  <si>
    <t>not a bad company nice people to work with</t>
  </si>
  <si>
    <t>Good place to work, Flexi - time</t>
  </si>
  <si>
    <t>good place to work flexi time</t>
  </si>
  <si>
    <t>Good career opportunities throughout company, provides great experience if you decide to pursue opportunities externally.</t>
  </si>
  <si>
    <t xml:space="preserve">good career opportunities throughout company provides great experience if you decide to pursue opportunities externally </t>
  </si>
  <si>
    <t>Lot to learn, good teams and joyful people</t>
  </si>
  <si>
    <t>lot to learn good teams and joyful people</t>
  </si>
  <si>
    <t>Flexible working hours. Interesting projects to work with and you get to interact with customers. Nice and supportive colleagues.</t>
  </si>
  <si>
    <t xml:space="preserve">flexible working hours interesting projects to work with and you get to interact with customers nice and supportive colleagues </t>
  </si>
  <si>
    <t>Lots of opportunity, good benefits, smart people</t>
  </si>
  <si>
    <t>lots of opportunity good benefits smart people</t>
  </si>
  <si>
    <t>The people are great to work with. The suburban location makes the commute great. There are a wide variety of jobs to choose from.</t>
  </si>
  <si>
    <t xml:space="preserve">the people are great to work with the suburban location makes the commute great there are a wide variety of jobs to choose from </t>
  </si>
  <si>
    <t>Muito boa de trabalhar, ambiente colaborativa e legal</t>
  </si>
  <si>
    <t>muito boa de trabalhar ambiente colaborativa e legal</t>
  </si>
  <si>
    <t>Good culture. Good for married people because of the benefits related to family support. A lot of opportunity.</t>
  </si>
  <si>
    <t xml:space="preserve">good culture good for married people because of the benefits related to family support a lot of opportunity </t>
  </si>
  <si>
    <t>Oportunidade de contato com diferentes culturas, pessoas de niveis hierarquicos diferentes, fÃ¡cil acesso a diretoria. A empresa conta com um ambiente pouco formal, ele depende da posiÃ§Ã£o que vocÃª ocupa e se faz visitas externas ou nÃ£o. Existe muito espaÃ§o para se expressar e levantar suas opiniÃµes, sugestÃµes e atÃ© mesmo crÃ­ticas.</t>
  </si>
  <si>
    <t xml:space="preserve">oportunidade de contato com diferentes culturas pessoas de niveis hierarquicos diferentes fÃ¡cil acesso a diretoria a empresa conta com um ambiente pouco formal ele depende da posiÃ§Ã£o que vocÃª ocupa e se faz visitas externas ou nÃ£o existe muito espaÃ§o para se expressar e levantar suas opiniÃµes sugestÃµes e atÃ© mesmo crÃ­ticas </t>
  </si>
  <si>
    <t>Excellent working culture, management, work and very good hours,</t>
  </si>
  <si>
    <t xml:space="preserve">excellent working culture management work and very good hours </t>
  </si>
  <si>
    <t>People care about the company Under Jim's leadership he is trying to improve employee morale &amp; productivity Good benefits Great place to learn to do new things Innovation program is developing</t>
  </si>
  <si>
    <t>people care about the company under jim s leadership he is trying to improve employee morale productivity good benefits great place to learn to do new things innovation program is developing</t>
  </si>
  <si>
    <t>company, place, benefits</t>
  </si>
  <si>
    <t>Multinacional, atende um mercado bem competitivo, com grandes oportunidades.</t>
  </si>
  <si>
    <t xml:space="preserve">multinacional atende um mercado bem competitivo com grandes oportunidades </t>
  </si>
  <si>
    <t>work environment, people and benefits</t>
  </si>
  <si>
    <t>work environment people and benefits</t>
  </si>
  <si>
    <t>it seems that for the most part, it is a pretty laid back work environment. I think they also have a nice looking campus.</t>
  </si>
  <si>
    <t xml:space="preserve">it seems that for the most part it is a pretty laid back work environment i think they also have a nice looking campus </t>
  </si>
  <si>
    <t xml:space="preserve"> access to sophisticated technology platforms such as eikon datastream pretty chilled environment good work life balance management encourages interaction and feedback opportunity to suggest improvements which will be considered and if poss</t>
  </si>
  <si>
    <t>balance, management</t>
  </si>
  <si>
    <t xml:space="preserve"> excellent work culture lot of learning personal development and career opportunities many employees avail flexible work benefits company heading in the right direction now future prospects look promising but needs to pace up </t>
  </si>
  <si>
    <t>culture, work, flexible, benefits</t>
  </si>
  <si>
    <t>Overall experience good. Good benefits</t>
  </si>
  <si>
    <t>overall experience good good benefits</t>
  </si>
  <si>
    <t>pay for performance and meritocracy</t>
  </si>
  <si>
    <t>The Good Bad and Ugly..Since it asks for positives first here goes. Most of the people are great and I had lots of good times and and out of the office w my former co-workers. On your resume most people see Thomson Reuters as a good thing and as far as the work selling to and managing accounts at Fortune 1000 and larger companies is a good thing. I was there for about 5 years and built up my 401k. It's... mostly a Software as a Service based offering so that's a hot thing now. If you're good at being liked in a corporate setting and or want to learn office politics this is the place. Things to be aware of. While the position is called "Account Manager" for most it's largely a new business focused role, that other jobs call Account Executive. Here's where it gets silly...</t>
  </si>
  <si>
    <t>The Good Bad and Ugly..Since it asks for positives first here goes. Most of the people are great and I had lots of good times and and out of the office w my former co-workers. On your resume most people see Thomson Reuters as a good thing and as far as the work selling to and managing accounts at Fortune and larger companies is a good thing. I was there for about years and built up my k. It's... mostly a Software as a Service based offering so that's a hot thing now. If you're good at being liked in a corporate setting and or want to learn office politics this is the place. Things to be aware of. While the position is called "Account Manager" for most it's largely a new business focused role, that other jobs call Account Executive. Here's where it gets silly...</t>
  </si>
  <si>
    <t xml:space="preserve">the good bad and ugly since it asks for positives first here goes most of the people are great and i had lots of good times and and out of the office w my former co workers on your resume most people see thomson reuters as a good thing and as far as the work selling to and managing accounts at fortune and larger companies is a good thing i was there for about years and built up my k it s mostly a software as a service based offering so that s a hot thing now if you re good at being liked in a corporate setting and or want to learn office politics this is the place things to be aware of while the position is called account manager for most it s largely a new business focused role that other jobs call account executive here s where it gets silly </t>
  </si>
  <si>
    <t>Working at Thomson Reuters was a great experience. The people were great and there were opportunities to succeed.</t>
  </si>
  <si>
    <t xml:space="preserve">working at thomson reuters was a great experience the people were great and there were opportunities to succeed </t>
  </si>
  <si>
    <t>Laid back atmosphere Good work-life balance Many intelligent and nice co-workers Lots of resources</t>
  </si>
  <si>
    <t>laid back atmosphere good work life balance many intelligent and nice co workers lots of resources</t>
  </si>
  <si>
    <t>Large company with good benefits</t>
  </si>
  <si>
    <t>large company with good benefits</t>
  </si>
  <si>
    <t>Interesting technology projects Reasonable work load People really cared about doing the right thing for the customer</t>
  </si>
  <si>
    <t>interesting technology projects reasonable work load people really cared about doing the right thing for the customer</t>
  </si>
  <si>
    <t>Decent pay compared to the market, opportunities to switch roles based on project needs.</t>
  </si>
  <si>
    <t xml:space="preserve">decent pay compared to the market opportunities to switch roles based on project needs </t>
  </si>
  <si>
    <t>Working from home. As an employee I also had access to some of the financial media products for personal use, which was helpful for learning more about the markets in general. The rest of the benefits were normal for a large company, although the quality of the healthcare plan is excellent.</t>
  </si>
  <si>
    <t xml:space="preserve">working from home as an employee i also had access to some of the financial media products for personal use which was helpful for learning more about the markets in general the rest of the benefits were normal for a large company although the quality of the healthcare plan is excellent </t>
  </si>
  <si>
    <t>Used to be a cool place to work before drastic changes</t>
  </si>
  <si>
    <t>used to be a cool place to work before drastic changes</t>
  </si>
  <si>
    <t>Depends on territory. Some territories have great partners who know how to sell, others don't. If you get good partners, you will make money.</t>
  </si>
  <si>
    <t xml:space="preserve">depends on territory some territories have great partners who know how to sell others don t if you get good partners you will make money </t>
  </si>
  <si>
    <t>For a legal-based company, the technology being used is pretty current and they are willing to use new ideas/tech when they are discovered. There are a good range of projects on which to work, and many groups from which to choose.</t>
  </si>
  <si>
    <t xml:space="preserve">for a legal based company the technology being used is pretty current and they are willing to use new ideas tech when they are discovered there are a good range of projects on which to work and many groups from which to choose </t>
  </si>
  <si>
    <t>Sufficient knowledge trainings Encourage sharing Comfortable working environment Life and work balance Respect to diversity</t>
  </si>
  <si>
    <t>sufficient knowledge trainings encourage sharing comfortable working environment life and work balance respect to diversity</t>
  </si>
  <si>
    <t>balance, work, environment, working</t>
  </si>
  <si>
    <t>Good people who care about delivering a good product experience</t>
  </si>
  <si>
    <t>good people who care about delivering a good product experience</t>
  </si>
  <si>
    <t>Very willing to adapt work schedule. They provide the technology necessary to work in a virtual world across several time zones.</t>
  </si>
  <si>
    <t xml:space="preserve">very willing to adapt work schedule they provide the technology necessary to work in a virtual world across several time zones </t>
  </si>
  <si>
    <t>This is a decent company that encourages moving around to promote employee development.</t>
  </si>
  <si>
    <t xml:space="preserve">this is a decent company that encourages moving around to promote employee development </t>
  </si>
  <si>
    <t>It is a respectful place to work</t>
  </si>
  <si>
    <t>it is a respectful place to work</t>
  </si>
  <si>
    <t>Great Opportunity. interns are treated really well. Lots of activitues arranged so they can get to know one another.</t>
  </si>
  <si>
    <t xml:space="preserve">great opportunity interns are treated really well lots of activitues arranged so they can get to know one another </t>
  </si>
  <si>
    <t>Employer friendly company. Salary credited on 25 of every month.</t>
  </si>
  <si>
    <t>Employer friendly company. Salary credited on of every month.</t>
  </si>
  <si>
    <t xml:space="preserve">employer friendly company salary credited on of every month </t>
  </si>
  <si>
    <t>Nice workplace, and decent pay. Pleasant people to be working around, and good experience to have on the CV.</t>
  </si>
  <si>
    <t xml:space="preserve">nice workplace and decent pay pleasant people to be working around and good experience to have on the cv </t>
  </si>
  <si>
    <t>Great place to start your career, sound training and supportive colleagues</t>
  </si>
  <si>
    <t>great place to start your career sound training and supportive colleagues</t>
  </si>
  <si>
    <t>Want to live the good life in Eagan? Then this is the place for you! Many opportunities to shift in your career and grow.</t>
  </si>
  <si>
    <t xml:space="preserve">want to live the good life in eagan then this is the place for you many opportunities to shift in your career and grow </t>
  </si>
  <si>
    <t>work-life balance; mobility and IJPs between teams good if you've good connections</t>
  </si>
  <si>
    <t>work life balance mobility and ijps between teams good if you ve good connections</t>
  </si>
  <si>
    <t>Well branded name that apparently opens doors</t>
  </si>
  <si>
    <t>well branded name that apparently opens doors</t>
  </si>
  <si>
    <t>good environment, understanding kiev management</t>
  </si>
  <si>
    <t>good environment understanding kiev management</t>
  </si>
  <si>
    <t>lower level and mid level employees are really great. They work really hard despite the lower pay.</t>
  </si>
  <si>
    <t xml:space="preserve">lower level and mid level employees are really great they work really hard despite the lower pay </t>
  </si>
  <si>
    <t>Great work and life balance.</t>
  </si>
  <si>
    <t xml:space="preserve">great work and life balance </t>
  </si>
  <si>
    <t>Do not under any circumstances work here. There are no Pros.</t>
  </si>
  <si>
    <t xml:space="preserve">do not under any circumstances work here there are no pros </t>
  </si>
  <si>
    <t>This is the nice place to work. Good environment, leading technology. Nice office,</t>
  </si>
  <si>
    <t xml:space="preserve">this is the nice place to work good environment leading technology nice office </t>
  </si>
  <si>
    <t>Good Employee friendly Nice facilities</t>
  </si>
  <si>
    <t>good employee friendly nice facilities</t>
  </si>
  <si>
    <t>Trabalhar em uma Multinacional</t>
  </si>
  <si>
    <t>trabalhar em uma multinacional</t>
  </si>
  <si>
    <t>Telecommuting becoming more and more available</t>
  </si>
  <si>
    <t>telecommuting becoming more and more available</t>
  </si>
  <si>
    <t>Very good work culture. Company focus a lot on employee engagement</t>
  </si>
  <si>
    <t>very good work culture company focus a lot on employee engagement</t>
  </si>
  <si>
    <t>Salario justo, bons benefÃ­cios.</t>
  </si>
  <si>
    <t xml:space="preserve">salario justo bons benefÃ­cios </t>
  </si>
  <si>
    <t>Overall the experience was positive. Thomson Reuters has many assets that are valuable to their customers so there is an excellent opportunity to build win-win relationships. The scale of the business provides many competitive advantages. Internally there is an abundance of talent and reasonably strong executive leadership.</t>
  </si>
  <si>
    <t xml:space="preserve">overall the experience was positive thomson reuters has many assets that are valuable to their customers so there is an excellent opportunity to build win win relationships the scale of the business provides many competitive advantages internally there is an abundance of talent and reasonably strong executive leadership </t>
  </si>
  <si>
    <t>Great company - full of innovation</t>
  </si>
  <si>
    <t>great company full of innovation</t>
  </si>
  <si>
    <t>It is very easy to get by quite successfully - including advancement - while only working 35-40 hour weeks so long as you have the skill to finish your work in that time. Prove yourself and everyone will quickly trust your opinions, even if you're a fresh college graduate. This company is a great stepping stone, but bad for long-term stays. My 'Overall Rating' for a long-term employee would be more like 2 stars.</t>
  </si>
  <si>
    <t>It is very easy to get by quite successfully - including advancement - while only working - hour weeks so long as you have the skill to finish your work in that time. Prove yourself and everyone will quickly trust your opinions, even if you're a fresh college graduate. This company is a great stepping stone, but bad for long-term stays. My 'Overall Rating' for a long-term employee would be more like stars.</t>
  </si>
  <si>
    <t xml:space="preserve">it is very easy to get by quite successfully including advancement while only working hour weeks so long as you have the skill to finish your work in that time prove yourself and everyone will quickly trust your opinions even if you re a fresh college graduate this company is a great stepping stone but bad for long term stays my overall rating for a long term employee would be more like stars </t>
  </si>
  <si>
    <t>Great environment and awesome coworkers</t>
  </si>
  <si>
    <t>great environment and awesome coworkers</t>
  </si>
  <si>
    <t>Nice and fun work space. Friendly Management</t>
  </si>
  <si>
    <t>nice and fun work space friendly management</t>
  </si>
  <si>
    <t>good working environment, work life balance</t>
  </si>
  <si>
    <t>good working environment work life balance</t>
  </si>
  <si>
    <t>Career Opportunity and salary OK</t>
  </si>
  <si>
    <t>career opportunity and salary ok</t>
  </si>
  <si>
    <t>Great Management Experienced and Helpful Peers Networking Opportunities</t>
  </si>
  <si>
    <t>great management experienced and helpful peers networking opportunities</t>
  </si>
  <si>
    <t>Company offers domestic partner benefits; adequate vacation days; 2 volunteer days per year. Generally a good culture at a high level. The company likes to project an image of trust and responsibility.</t>
  </si>
  <si>
    <t>Company offers domestic partner benefits; adequate vacation days; volunteer days per year. Generally a good culture at a high level. The company likes to project an image of trust and responsibility.</t>
  </si>
  <si>
    <t xml:space="preserve">company offers domestic partner benefits adequate vacation days volunteer days per year generally a good culture at a high level the company likes to project an image of trust and responsibility </t>
  </si>
  <si>
    <t>Good Work/life Balance and facilities.</t>
  </si>
  <si>
    <t xml:space="preserve">good work life balance and facilities </t>
  </si>
  <si>
    <t>flexible working hours; amicable environment; approachable supervisors.</t>
  </si>
  <si>
    <t xml:space="preserve">flexible working hours amicable environment approachable supervisors </t>
  </si>
  <si>
    <t>Good place to work &amp; good work life balance</t>
  </si>
  <si>
    <t>good place to work good work life balance</t>
  </si>
  <si>
    <t>wonderful work atmosphere, good place for work experience</t>
  </si>
  <si>
    <t>wonderful work atmosphere good place for work experience</t>
  </si>
  <si>
    <t>For me the location was a pro. Benefits are ok or better. Nice building and lunch room.</t>
  </si>
  <si>
    <t xml:space="preserve">for me the location was a pro benefits are ok or better nice building and lunch room </t>
  </si>
  <si>
    <t xml:space="preserve"> work life balance no hard and fast office hours you can work from home as well lot of community service events good product marketing teams one can really learn how to be more presentable </t>
  </si>
  <si>
    <t>work, home, fast</t>
  </si>
  <si>
    <t>Good career start, great benefits</t>
  </si>
  <si>
    <t>good career start great benefits</t>
  </si>
  <si>
    <t>Diversas Ã¡reas para trabalhar.</t>
  </si>
  <si>
    <t xml:space="preserve">diversas Ã¡reas para trabalhar </t>
  </si>
  <si>
    <t>culture, work life balance, global opportunities</t>
  </si>
  <si>
    <t>culture work life balance global opportunities</t>
  </si>
  <si>
    <t>Great flexibility, very good work/life balance</t>
  </si>
  <si>
    <t>great flexibility very good work life balance</t>
  </si>
  <si>
    <t>Os benÃ©ficos e salÃ¡rio. O ambiente fÃ­sico tambÃ©m torna interessante o cotidiano.</t>
  </si>
  <si>
    <t xml:space="preserve">os benÃ©ficos e salÃ¡rio o ambiente fÃ­sico tambÃ©m torna interessante o cotidiano </t>
  </si>
  <si>
    <t>Flexible schedule, work from home for a global role. Convenient offices for commuting. Friendly atmosphere.</t>
  </si>
  <si>
    <t xml:space="preserve">flexible schedule work from home for a global role convenient offices for commuting friendly atmosphere </t>
  </si>
  <si>
    <t>work - life balance no work pressure growth depends on manager/project</t>
  </si>
  <si>
    <t>work life balance no work pressure growth depends on manager project</t>
  </si>
  <si>
    <t>Os benefÃ­cios sÃ£o bons, apesar dos baixos salÃ¡rios para as equipes de base, as pessoas sÃ£o simpÃ¡ticas e tentam enxergar na empresa um lugar bom para crescer profissionalmente, esperando que a lambaÃ§a que estÃ¡ sendo feita no Brasil pela direÃ§Ã£o atual chegue ao fim um dia.</t>
  </si>
  <si>
    <t xml:space="preserve">os benefÃ­cios sÃ£o bons apesar dos baixos salÃ¡rios para as equipes de base as pessoas sÃ£o simpÃ¡ticas e tentam enxergar na empresa um lugar bom para crescer profissionalmente esperando que a lambaÃ§a que estÃ¡ sendo feita no brasil pela direÃ§Ã£o atual chegue ao fim um dia </t>
  </si>
  <si>
    <t>1. Get to work on latest technologies 2. Good management 3. 401K plan is good,</t>
  </si>
  <si>
    <t>. Get to work on latest technologies . Good management . K plan is good,</t>
  </si>
  <si>
    <t xml:space="preserve"> get to work on latest technologies good management k plan is good </t>
  </si>
  <si>
    <t>Great work-life balance, very flexible if you need to work from home, not too much fuss as long as the work is done when it is supposed to be done. You own your career</t>
  </si>
  <si>
    <t>great work life balance very flexible if you need to work from home not too much fuss as long as the work is done when it is supposed to be done you own your career</t>
  </si>
  <si>
    <t>Telecommuting, Flexibility, Manageable Commute.</t>
  </si>
  <si>
    <t xml:space="preserve">telecommuting flexibility manageable commute </t>
  </si>
  <si>
    <t>Gr8 work-life balance culture. Easy to reach all level of people. Excellent Career growth opportunity.</t>
  </si>
  <si>
    <t>Gr work-life balance culture. Easy to reach all level of people. Excellent Career growth opportunity.</t>
  </si>
  <si>
    <t xml:space="preserve">gr work life balance culture easy to reach all level of people excellent career growth opportunity </t>
  </si>
  <si>
    <t xml:space="preserve"> the location is very accessible trainings great office and environment</t>
  </si>
  <si>
    <t>Great running with high standard of the service operation, handling well processes. Full with talent people in the team who are having long experiences from the business guy and technical guy. Working hour is really flexible, the benefit is good as the global company standard (not that I say this is the only one best company among the others)</t>
  </si>
  <si>
    <t xml:space="preserve">great running with high standard of the service operation handling well processes full with talent people in the team who are having long experiences from the business guy and technical guy working hour is really flexible the benefit is good as the global company standard not that i say this is the only one best company among the others </t>
  </si>
  <si>
    <t>Great Culture, with awesome projects to work on. Global nature of company allows for tons of growth, not only in the region you live in.</t>
  </si>
  <si>
    <t xml:space="preserve">great culture with awesome projects to work on global nature of company allows for tons of growth not only in the region you live in </t>
  </si>
  <si>
    <t>Reporters are extremely dedicated and willing to go the extra mile</t>
  </si>
  <si>
    <t>reporters are extremely dedicated and willing to go the extra mile</t>
  </si>
  <si>
    <t>Thomson Reuters is a great dynamic company with multiple businesses. Employees have an opportunity to move across countries and roles giving them a wide experience and variety. The company offers a good work life balance.</t>
  </si>
  <si>
    <t xml:space="preserve">thomson reuters is a great dynamic company with multiple businesses employees have an opportunity to move across countries and roles giving them a wide experience and variety the company offers a good work life balance </t>
  </si>
  <si>
    <t>less work great work life balance good environment good cultural values</t>
  </si>
  <si>
    <t>Excellent development methods. Company carries the Brand Values effectively.</t>
  </si>
  <si>
    <t xml:space="preserve">excellent development methods company carries the brand values effectively </t>
  </si>
  <si>
    <t>Beneficios e alguns profissionais</t>
  </si>
  <si>
    <t>beneficios e alguns profissionais</t>
  </si>
  <si>
    <t>Pessoas contratadas quando da aquisiÃ§Ã£o da RT pela Thomson. Todas excelentes profissionais e com um bom currÃ­culo, bem como os funcionÃ¡rios antigos. A remuneraÃ§Ã£o estÃ¡ acima do mercado.</t>
  </si>
  <si>
    <t xml:space="preserve">pessoas contratadas quando da aquisiÃ§Ã£o da rt pela thomson todas excelentes profissionais e com um bom currÃ­culo bem como os funcionÃ¡rios antigos a remuneraÃ§Ã£o estÃ¡ acima do mercado </t>
  </si>
  <si>
    <t>Flexible work schedule. New ideas are encouraged and heard.</t>
  </si>
  <si>
    <t xml:space="preserve">flexible work schedule new ideas are encouraged and heard </t>
  </si>
  <si>
    <t>Reputable firm, excellent products and opportunities for growth.</t>
  </si>
  <si>
    <t xml:space="preserve">reputable firm excellent products and opportunities for growth </t>
  </si>
  <si>
    <t>They pay on-time. Good benefits. They have new furniture. There CEO is an interesting person. They are a growing company.</t>
  </si>
  <si>
    <t xml:space="preserve">they pay on time good benefits they have new furniture there ceo is an interesting person they are a growing company </t>
  </si>
  <si>
    <t>There are lots opportunities for growth.</t>
  </si>
  <si>
    <t xml:space="preserve">there are lots opportunities for growth </t>
  </si>
  <si>
    <t>they give you free bananas on payweek</t>
  </si>
  <si>
    <t>Work life balance is great. Hands-off management</t>
  </si>
  <si>
    <t>work life balance is great hands off management</t>
  </si>
  <si>
    <t>Great room for growth. Awesome management.</t>
  </si>
  <si>
    <t xml:space="preserve">great room for growth awesome management </t>
  </si>
  <si>
    <t>i really enjoyed working here, the people were super supportive. I felt as though I was truly valued every step of the way!</t>
  </si>
  <si>
    <t xml:space="preserve">i really enjoyed working here the people were super supportive i felt as though i was truly valued every step of the way </t>
  </si>
  <si>
    <t>Good global reach and opportunity</t>
  </si>
  <si>
    <t>good global reach and opportunity</t>
  </si>
  <si>
    <t>A lot of autonomy, fair salary. I would recommend this company to friends, family and colleagues.</t>
  </si>
  <si>
    <t xml:space="preserve">a lot of autonomy fair salary i would recommend this company to friends family and colleagues </t>
  </si>
  <si>
    <t>Empresa com muitos projetos, possibilidade de crescimento profissional.</t>
  </si>
  <si>
    <t xml:space="preserve">empresa com muitos projetos possibilidade de crescimento profissional </t>
  </si>
  <si>
    <t>Good policies, learning and growth.</t>
  </si>
  <si>
    <t xml:space="preserve">good policies learning and growth </t>
  </si>
  <si>
    <t>Well organized in usage of technology in communication between countries.</t>
  </si>
  <si>
    <t xml:space="preserve">well organized in usage of technology in communication between countries </t>
  </si>
  <si>
    <t>Looks good on a resume. Nice place until they find out that you belong to a protected class.</t>
  </si>
  <si>
    <t xml:space="preserve">looks good on a resume nice place until they find out that you belong to a protected class </t>
  </si>
  <si>
    <t>Reuters overall is a great place to work. The people are smart, kind and supportive. The benefits and work/life balance are very good. The salaries are competitive.</t>
  </si>
  <si>
    <t xml:space="preserve">reuters overall is a great place to work the people are smart kind and supportive the benefits and work life balance are very good the salaries are competitive </t>
  </si>
  <si>
    <t>balance, place, people, benefits, great</t>
  </si>
  <si>
    <t>Great environment ie nice people, great office space and your voice is heard regardless of your role. Global impact - things I did made me feel i was making a difference. Solid work life balance</t>
  </si>
  <si>
    <t>great environment ie nice people great office space and your voice is heard regardless of your role global impact things i did made me feel i was making a difference solid work life balance</t>
  </si>
  <si>
    <t>"The work-life balance is quite good since they are very flexible with the working hours"</t>
  </si>
  <si>
    <t xml:space="preserve"> the work life balance is quite good since they are very flexible with the working hours </t>
  </si>
  <si>
    <t>There is nothing to say</t>
  </si>
  <si>
    <t>there is nothing to say</t>
  </si>
  <si>
    <t>no micromanagement, flex time, good co-workers</t>
  </si>
  <si>
    <t>no micromanagement flex time good co workers</t>
  </si>
  <si>
    <t>There are plenty of smart and friendly people currently working at ThomsonReuters. There is no better organization that has access to a broad scope of data and breaking news.</t>
  </si>
  <si>
    <t xml:space="preserve">there are plenty of smart and friendly people currently working at thomsonreuters there is no better organization that has access to a broad scope of data and breaking news </t>
  </si>
  <si>
    <t>smart, friendly, people, working</t>
  </si>
  <si>
    <t>Work life balance No hectic schedule</t>
  </si>
  <si>
    <t>work life balance no hectic schedule</t>
  </si>
  <si>
    <t>Friendly environment, with good pay and benefits</t>
  </si>
  <si>
    <t>friendly environment with good pay and benefits</t>
  </si>
  <si>
    <t>Flexible,Team work and good benefits</t>
  </si>
  <si>
    <t>flexible team work and good benefits</t>
  </si>
  <si>
    <t>Great first job. Decent pay and good benefits as well.</t>
  </si>
  <si>
    <t xml:space="preserve">great first job decent pay and good benefits as well </t>
  </si>
  <si>
    <t>Good benefits and nice people. The management team was very helpful and wanted you to be successful.</t>
  </si>
  <si>
    <t xml:space="preserve">good benefits and nice people the management team was very helpful and wanted you to be successful </t>
  </si>
  <si>
    <t>management, benefits</t>
  </si>
  <si>
    <t>Thomson Reuters is a very stable,large worldwide growing company. They are financially sound and stable with major United States offices in Carrollton, Tx and New York.</t>
  </si>
  <si>
    <t xml:space="preserve">thomson reuters is a very stable large worldwide growing company they are financially sound and stable with major united states offices in carrollton tx and new york </t>
  </si>
  <si>
    <t>The company has great people and great potential. The working atmosphere and work life balance is good. Despite many mergers and changes in management the company maintains a good sense of self and history. Now a very diversified company across all divisions.</t>
  </si>
  <si>
    <t xml:space="preserve">the company has great people and great potential the working atmosphere and work life balance is good despite many mergers and changes in management the company maintains a good sense of self and history now a very diversified company across all divisions </t>
  </si>
  <si>
    <t>balance, people, company, management, work, great, working</t>
  </si>
  <si>
    <t>Os benefÃ­cios sÃ£o atrativos, empresa com bom ambiente de trabalho.</t>
  </si>
  <si>
    <t xml:space="preserve">os benefÃ­cios sÃ£o atrativos empresa com bom ambiente de trabalho </t>
  </si>
  <si>
    <t>Flexible working, global opportunties, benefits</t>
  </si>
  <si>
    <t>flexible working global opportunties benefits</t>
  </si>
  <si>
    <t>Bom ambiente de trabalho, bons benefÃ­cios</t>
  </si>
  <si>
    <t>bom ambiente de trabalho bons benefÃ­cios</t>
  </si>
  <si>
    <t>Good environment Easy to meet other people in different departments good work-life balance</t>
  </si>
  <si>
    <t>good environment easy to meet other people in different departments good work life balance</t>
  </si>
  <si>
    <t>Work life balance and culture, transitioning old projects to new technology, good leave package.</t>
  </si>
  <si>
    <t xml:space="preserve">work life balance and culture transitioning old projects to new technology good leave package </t>
  </si>
  <si>
    <t>- Growth area where talent does get noticed - Increasingly dominant over its competition - Decent opportunities; some ability to change jobs</t>
  </si>
  <si>
    <t xml:space="preserve"> growth area where talent does get noticed increasingly dominant over its competition decent opportunities some ability to change jobs</t>
  </si>
  <si>
    <t>Laid back work environment Interesting technologies</t>
  </si>
  <si>
    <t>laid back work environment interesting technologies</t>
  </si>
  <si>
    <t>A lot of well experienced professionals that really understand the challenges of the financial markets. Executive management is making strides in training sales professionals and arming the sales team with a large product set to sell to the financial community.</t>
  </si>
  <si>
    <t xml:space="preserve">a lot of well experienced professionals that really understand the challenges of the financial markets executive management is making strides in training sales professionals and arming the sales team with a large product set to sell to the financial community </t>
  </si>
  <si>
    <t>Open atmosphere, free working time, friendly relationship</t>
  </si>
  <si>
    <t>open atmosphere free working time friendly relationship</t>
  </si>
  <si>
    <t>free, friendly, working</t>
  </si>
  <si>
    <t>Professional large global company. Work environment is pleasant and accommodating. Employees have access to good social tools, technologies, etc. Good employee portal to get you organized with HR, Benefits, etc. Various employee activities such as yearly health screening, yearly holiday party, etc. Competitive vacation benefits (at least for those of us that has been here for many years).</t>
  </si>
  <si>
    <t xml:space="preserve">professional large global company work environment is pleasant and accommodating employees have access to good social tools technologies etc good employee portal to get you organized with hr benefits etc various employee activities such as yearly health screening yearly holiday party etc competitive vacation benefits at least for those of us that has been here for many years </t>
  </si>
  <si>
    <t>environment, benefits, health</t>
  </si>
  <si>
    <t>Ambiente de trabalho agradÃ¡vel.</t>
  </si>
  <si>
    <t xml:space="preserve">ambiente de trabalho agradÃ¡vel </t>
  </si>
  <si>
    <t>Opportunity to do the work the way you want. Everyday is different, the days go by fast and it is a fast paced work environment</t>
  </si>
  <si>
    <t>opportunity to do the work the way you want everyday is different the days go by fast and it is a fast paced work environment</t>
  </si>
  <si>
    <t>work, paced, environment, fast</t>
  </si>
  <si>
    <t>Good pay, good benefits, good vacation. Much better than other employers in HK.</t>
  </si>
  <si>
    <t xml:space="preserve">good pay good benefits good vacation much better than other employers in hk </t>
  </si>
  <si>
    <t>Tax and Accounting is a very good place to work!</t>
  </si>
  <si>
    <t xml:space="preserve">tax and accounting is a very good place to work </t>
  </si>
  <si>
    <t>Flexible work hours. Great team. Fun place to work Work-Life Balance</t>
  </si>
  <si>
    <t>flexible work hours great team fun place to work work life balance</t>
  </si>
  <si>
    <t>Flexibilidade, benefÃ­cios, ambiente</t>
  </si>
  <si>
    <t>flexibilidade benefÃ­cios ambiente</t>
  </si>
  <si>
    <t>Not many anymore. There are still some good people trying their best to stop the executives from ruining the Legal, Tax and Science businesses.</t>
  </si>
  <si>
    <t xml:space="preserve">not many anymore there are still some good people trying their best to stop the executives from ruining the legal tax and science businesses </t>
  </si>
  <si>
    <t>In the Thomson Reuters Science business you will be working with very smart, driven people and interesting products. The benefits are excellent as well as the educational opportunities. A good place to be if you are a top performer, like to be challenged and are successful at navigating politics.</t>
  </si>
  <si>
    <t xml:space="preserve">in the thomson reuters science business you will be working with very smart driven people and interesting products the benefits are excellent as well as the educational opportunities a good place to be if you are a top performer like to be challenged and are successful at navigating politics </t>
  </si>
  <si>
    <t>place, benefits, people, working</t>
  </si>
  <si>
    <t>Flexible schedule, brand awareness, and sales culture.</t>
  </si>
  <si>
    <t xml:space="preserve">flexible schedule brand awareness and sales culture </t>
  </si>
  <si>
    <t>They just built a health care center for employees and contractors. It's a lot more affordable than using our health insurance outside the company. Their cafeteria food is conveniently there, but not very good and expensive. Their work/lifebalance is very good though. Working from home is also an option for many people.</t>
  </si>
  <si>
    <t xml:space="preserve">they just built a health care center for employees and contractors it s a lot more affordable than using our health insurance outside the company their cafeteria food is conveniently there but not very good and expensive their work lifebalance is very good though working from home is also an option for many people </t>
  </si>
  <si>
    <t>home, food, insurance, health</t>
  </si>
  <si>
    <t>Great life work balance. Flexible schedule as well as a pretty decent benefit package. Nice perks like the employee stock purchase program.</t>
  </si>
  <si>
    <t xml:space="preserve">great life work balance flexible schedule as well as a pretty decent benefit package nice perks like the employee stock purchase program </t>
  </si>
  <si>
    <t>stock, work</t>
  </si>
  <si>
    <t>Equipe de trabalho em sintonia</t>
  </si>
  <si>
    <t>equipe de trabalho em sintonia</t>
  </si>
  <si>
    <t>Relax Envoirenment, Worklife Balance, 40 Annual Leaves, Good compensation, No work Pressure, Incompetent Managers (They cant suppress you technically at all.). Ideal company to get married and settled too.</t>
  </si>
  <si>
    <t>Relax Envoirenment, Worklife Balance, Annual Leaves, Good compensation, No work Pressure, Incompetent Managers (They cant suppress you technically at all.). Ideal company to get married and settled too.</t>
  </si>
  <si>
    <t xml:space="preserve">relax envoirenment worklife balance annual leaves good compensation no work pressure incompetent managers they cant suppress you technically at all ideal company to get married and settled too </t>
  </si>
  <si>
    <t>Infrastructure is Good Benefits Work Culture is Awesome Training Salary Flexibility Facilities</t>
  </si>
  <si>
    <t>infrastructure is good benefits work culture is awesome training salary flexibility facilities</t>
  </si>
  <si>
    <t>above average pay, flexible hours and fun projects. In side the team it's agile and friendly.</t>
  </si>
  <si>
    <t xml:space="preserve">above average pay flexible hours and fun projects in side the team it s agile and friendly </t>
  </si>
  <si>
    <t>Flexibility - there is a lot of it Atmosphere - laid back Time off - three weeks plus Hours Location</t>
  </si>
  <si>
    <t>flexibility there is a lot of it atmosphere laid back time off three weeks plus hours location</t>
  </si>
  <si>
    <t>Good benefits. A lot of opportunities.</t>
  </si>
  <si>
    <t xml:space="preserve">good benefits a lot of opportunities </t>
  </si>
  <si>
    <t>good commissions, good 401k, lots for freedom</t>
  </si>
  <si>
    <t>good commissions, good k, lots for freedom</t>
  </si>
  <si>
    <t>good commissions good k lots for freedom</t>
  </si>
  <si>
    <t>Telecommuting encouraged, decent learning opportunities, great parental benefits. Decent retirement package options. HR service center has been helpful whenever questions arise. Lots of volunteering options included 2 days paid volunteering time.</t>
  </si>
  <si>
    <t>Telecommuting encouraged, decent learning opportunities, great parental benefits. Decent retirement package options. HR service center has been helpful whenever questions arise. Lots of volunteering options included days paid volunteering time.</t>
  </si>
  <si>
    <t xml:space="preserve">telecommuting encouraged decent learning opportunities great parental benefits decent retirement package options hr service center has been helpful whenever questions arise lots of volunteering options included days paid volunteering time </t>
  </si>
  <si>
    <t>Thomson Reuters is a company that provides a wide variety of work and is constantly changing so there is always something exciting to work on.</t>
  </si>
  <si>
    <t xml:space="preserve">thomson reuters is a company that provides a wide variety of work and is constantly changing so there is always something exciting to work on </t>
  </si>
  <si>
    <t>good for career growth and</t>
  </si>
  <si>
    <t>Above average wage and good beenfits</t>
  </si>
  <si>
    <t>above average wage and good beenfits</t>
  </si>
  <si>
    <t>The work environment is good as well as company policy in regards to flexible work schedule. The vacation benefits are great. Most all of the people you work with are very hepful and easy to work with.</t>
  </si>
  <si>
    <t xml:space="preserve">the work environment is good as well as company policy in regards to flexible work schedule the vacation benefits are great most all of the people you work with are very hepful and easy to work with </t>
  </si>
  <si>
    <t>flexible, people, company, work, benefits, environment</t>
  </si>
  <si>
    <t>Great Work Life Balance, Flexible Time Off policies, Easy going Culture</t>
  </si>
  <si>
    <t>great work life balance flexible time off policies easy going culture</t>
  </si>
  <si>
    <t>Takes care of employees very well</t>
  </si>
  <si>
    <t>takes care of employees very well</t>
  </si>
  <si>
    <t>Intelligent people throughout company and exposure to global businesses</t>
  </si>
  <si>
    <t>intelligent people throughout company and exposure to global businesses</t>
  </si>
  <si>
    <t>The pro(s) for working at Thomson is that its a large firm with locations in many areas, it has very avenues of business and people seem mildly nice.</t>
  </si>
  <si>
    <t xml:space="preserve">the pro s for working at thomson is that its a large firm with locations in many areas it has very avenues of business and people seem mildly nice </t>
  </si>
  <si>
    <t>People really make time for you- if they see you're young, eager and new to the business they really do give you the time of day to understand the business. Supportive and friendly culture- brilliant for starting your career fresh out of education</t>
  </si>
  <si>
    <t>people really make time for you if they see you re young eager and new to the business they really do give you the time of day to understand the business supportive and friendly culture brilliant for starting your career fresh out of education</t>
  </si>
  <si>
    <t>Exciting media and tech company</t>
  </si>
  <si>
    <t>exciting media and tech company</t>
  </si>
  <si>
    <t>no official timings, relax environment, management is approachable</t>
  </si>
  <si>
    <t>no official timings relax environment management is approachable</t>
  </si>
  <si>
    <t>Oportunidades e ambiente de trabalho</t>
  </si>
  <si>
    <t>oportunidades e ambiente de trabalho</t>
  </si>
  <si>
    <t>Extensive infrastructure means there's lots of opportunity to get experience if you're involved in the right places as I was after the Thomson / Reuters merger.</t>
  </si>
  <si>
    <t xml:space="preserve">extensive infrastructure means there s lots of opportunity to get experience if you re involved in the right places as i was after the thomson reuters merger </t>
  </si>
  <si>
    <t>Benefits offered: 401K, better than average vacation. Flex time, some work from home is available. Sick time could use some improvement however usually not a big deal if additional time is needed.</t>
  </si>
  <si>
    <t>Benefits offered: K, better than average vacation. Flex time, some work from home is available. Sick time could use some improvement however usually not a big deal if additional time is needed.</t>
  </si>
  <si>
    <t xml:space="preserve">benefits offered k better than average vacation flex time some work from home is available sick time could use some improvement however usually not a big deal if additional time is needed </t>
  </si>
  <si>
    <t>Vacation is the biggest pro for people who have been around for a while although that has changed after Thomson acquired Reuters. Laid back work environment...depends on location and role</t>
  </si>
  <si>
    <t>vacation is the biggest pro for people who have been around for a while although that has changed after thomson acquired reuters laid back work environment depends on location and role</t>
  </si>
  <si>
    <t>Likes to hire from within. Supervisors I have worked with were great!</t>
  </si>
  <si>
    <t xml:space="preserve">likes to hire from within supervisors i have worked with were great </t>
  </si>
  <si>
    <t>Many learning opportunities, very flexible hours, great benefits, all around nice people, lots of food</t>
  </si>
  <si>
    <t>many learning opportunities very flexible hours great benefits all around nice people lots of food</t>
  </si>
  <si>
    <t>flexible, food, great</t>
  </si>
  <si>
    <t>Laid back work environment, respectable colleagues, great management, great compensation.</t>
  </si>
  <si>
    <t xml:space="preserve">laid back work environment respectable colleagues great management great compensation </t>
  </si>
  <si>
    <t>Very few! Except a nice office &amp; good locations.</t>
  </si>
  <si>
    <t xml:space="preserve">very few except a nice office good locations </t>
  </si>
  <si>
    <t>Nice environment Nice people to work with Data quality Strong Brand</t>
  </si>
  <si>
    <t>nice environment nice people to work with data quality strong brand</t>
  </si>
  <si>
    <t>They treat you wonderfully - after they've laid you off. The layoff / severance packages are extremely generous. Many of the individuals you work with can be wonderful.</t>
  </si>
  <si>
    <t xml:space="preserve">they treat you wonderfully after they ve laid you off the layoff severance packages are extremely generous many of the individuals you work with can be wonderful </t>
  </si>
  <si>
    <t>You will be having a lot of night outs</t>
  </si>
  <si>
    <t>you will be having a lot of night outs</t>
  </si>
  <si>
    <t>Good culture and employee benefits befitting a large multinational. Strong infrastructure in place for employee advancement and entitlements. Great people at peer level</t>
  </si>
  <si>
    <t>good culture and employee benefits befitting a large multinational strong infrastructure in place for employee advancement and entitlements great people at peer level</t>
  </si>
  <si>
    <t>culture, benefits, people, place</t>
  </si>
  <si>
    <t>Great atmosphere, great colleagues, good time-off policies, compensation above market</t>
  </si>
  <si>
    <t>great atmosphere great colleagues good time off policies compensation above market</t>
  </si>
  <si>
    <t>Great company, room to grow, great benefits!</t>
  </si>
  <si>
    <t xml:space="preserve">great company room to grow great benefits </t>
  </si>
  <si>
    <t>Ambiente de trabalho favoravel, otimo espirito de equipe e gestores.</t>
  </si>
  <si>
    <t xml:space="preserve">ambiente de trabalho favoravel otimo espirito de equipe e gestores </t>
  </si>
  <si>
    <t>Smart and committed co-workers Remote work opportunities Decent benefits; standard large-company (health, vacation, tuition reimbursement) Community involvement (16 hours of company-paid volunteer time each year)</t>
  </si>
  <si>
    <t>Smart and committed co-workers Remote work opportunities Decent benefits; standard large-company (health, vacation, tuition reimbursement) Community involvement ( hours of company-paid volunteer time each year)</t>
  </si>
  <si>
    <t xml:space="preserve">smart and committed co workers remote work opportunities decent benefits standard large company health vacation tuition reimbursement community involvement hours of company paid volunteer time each year </t>
  </si>
  <si>
    <t>Stability, benefits, work on continued education. They treat employees very well.</t>
  </si>
  <si>
    <t xml:space="preserve">stability benefits work on continued education they treat employees very well </t>
  </si>
  <si>
    <t>Its good in financial process</t>
  </si>
  <si>
    <t>its good in financial process</t>
  </si>
  <si>
    <t>Nice people to work with</t>
  </si>
  <si>
    <t>nice people to work with</t>
  </si>
  <si>
    <t>Good work/life balance, very family friendly, easy to work from home and flexible hours. Good career opportunities as it is a big company.</t>
  </si>
  <si>
    <t xml:space="preserve">good work life balance very family friendly easy to work from home and flexible hours good career opportunities as it is a big company </t>
  </si>
  <si>
    <t>compensation, corp management, work location and travel</t>
  </si>
  <si>
    <t>compensation corp management work location and travel</t>
  </si>
  <si>
    <t>Great for an entry level position. Feet to the fire but the structure allows for moderate success at the minimum. Access to other departments.</t>
  </si>
  <si>
    <t xml:space="preserve">great for an entry level position feet to the fire but the structure allows for moderate success at the minimum access to other departments </t>
  </si>
  <si>
    <t>good pay, nice work life balance</t>
  </si>
  <si>
    <t>good pay nice work life balance</t>
  </si>
  <si>
    <t>International atmosphere and work opportunities. Smart and motivated colleagues. Training programs. Lots of development opportunities.</t>
  </si>
  <si>
    <t xml:space="preserve">international atmosphere and work opportunities smart and motivated colleagues training programs lots of development opportunities </t>
  </si>
  <si>
    <t>Good work life balance Great colleagues Multicultural work environment</t>
  </si>
  <si>
    <t>good work life balance great colleagues multicultural work environment</t>
  </si>
  <si>
    <t>True Product development, at times work is really good</t>
  </si>
  <si>
    <t>true product development at times work is really good</t>
  </si>
  <si>
    <t>Get access to how the cn.reuters maket runs</t>
  </si>
  <si>
    <t>get access to how the cn reuters maket runs</t>
  </si>
  <si>
    <t>The company really gives a competitive salary for people with exceptional skills. Benefits are undoubtedly great specially for those who plan on staying here for 20 years or more.</t>
  </si>
  <si>
    <t>The company really gives a competitive salary for people with exceptional skills. Benefits are undoubtedly great specially for those who plan on staying here for years or more.</t>
  </si>
  <si>
    <t xml:space="preserve">the company really gives a competitive salary for people with exceptional skills benefits are undoubtedly great specially for those who plan on staying here for years or more </t>
  </si>
  <si>
    <t>great, company, salary, people</t>
  </si>
  <si>
    <t>well treated ok benefits good vacation policy</t>
  </si>
  <si>
    <t>good environment, latest technologies and platforms, CSR initiatives</t>
  </si>
  <si>
    <t>good environment latest technologies and platforms csr initiatives</t>
  </si>
  <si>
    <t>Compensation and benefits were very good; a lot of neat little perks and discounts. Work-life balance was very agreeable. Managers typically responded to my correspondence in a timely manner.</t>
  </si>
  <si>
    <t xml:space="preserve">compensation and benefits were very good a lot of neat little perks and discounts work life balance was very agreeable managers typically responded to my correspondence in a timely manner </t>
  </si>
  <si>
    <t>Incredible company to work for</t>
  </si>
  <si>
    <t>incredible company to work for</t>
  </si>
  <si>
    <t>The work culture is great and many opportunities for career advancement and professional growth. The benefits have gotten better in the last year.</t>
  </si>
  <si>
    <t xml:space="preserve">the work culture is great and many opportunities for career advancement and professional growth the benefits have gotten better in the last year </t>
  </si>
  <si>
    <t>great, culture, work, benefits</t>
  </si>
  <si>
    <t>Possibility to enhance PMO team, working offshore opportunities</t>
  </si>
  <si>
    <t>possibility to enhance pmo team working offshore opportunities</t>
  </si>
  <si>
    <t>Excellent Assets to Support the System</t>
  </si>
  <si>
    <t>excellent assets to support the system</t>
  </si>
  <si>
    <t>flexi work hours. flexi leave policy.</t>
  </si>
  <si>
    <t xml:space="preserve">flexi work hours flexi leave policy </t>
  </si>
  <si>
    <t>A lot of positions available.</t>
  </si>
  <si>
    <t xml:space="preserve">a lot of positions available </t>
  </si>
  <si>
    <t>global leader in intelligent information with resources to launch new products well</t>
  </si>
  <si>
    <t>Most of the people are good and great to work with</t>
  </si>
  <si>
    <t>most of the people are good and great to work with</t>
  </si>
  <si>
    <t>Really strong relationship opportunities and exposure to very prestigious clients, colleagues and fellow businesses</t>
  </si>
  <si>
    <t>really strong relationship opportunities and exposure to very prestigious clients colleagues and fellow businesses</t>
  </si>
  <si>
    <t>Empresa multinacional com um leque muito grande de soluÃ§Ãµes que podem atender aos seus clientes de forma ampla e globalmente localizados</t>
  </si>
  <si>
    <t>empresa multinacional com um leque muito grande de soluÃ§Ãµes que podem atender aos seus clientes de forma ampla e globalmente localizados</t>
  </si>
  <si>
    <t>Good work/life balance. Otherwise, it's a career graveyard.</t>
  </si>
  <si>
    <t xml:space="preserve">good work life balance otherwise it s a career graveyard </t>
  </si>
  <si>
    <t>"Healthy" work environment and corporate culture Very good worl-life balance Good salary Very friendly people</t>
  </si>
  <si>
    <t xml:space="preserve"> healthy work environment and corporate culture very good worl life balance good salary very friendly people</t>
  </si>
  <si>
    <t>friendly, balance, people, culture, salary, work, environment</t>
  </si>
  <si>
    <t>Large global corporation, work/travel across the globe, flexible work schedule and onsite health clinic and fitness studio</t>
  </si>
  <si>
    <t>large global corporation work travel across the globe flexible work schedule and onsite health clinic and fitness studio</t>
  </si>
  <si>
    <t>work, flexible, health</t>
  </si>
  <si>
    <t>There are generally opportunities to move around to various positions throughout the company to find a spot that you like.</t>
  </si>
  <si>
    <t xml:space="preserve">there are generally opportunities to move around to various positions throughout the company to find a spot that you like </t>
  </si>
  <si>
    <t>Empresa multinacional. Boa de se trabalhar.</t>
  </si>
  <si>
    <t xml:space="preserve">empresa multinacional boa de se trabalhar </t>
  </si>
  <si>
    <t>Working on a large application with a myriad of technologies is awesome. You get exposure to a lot of different tech and work with some really great people. Working from home is the best! Lots of time off. The compensation is a *little* low but its balanced out by the amount of time off and the working from home arrangement. The leadership on the software team are great people who really care about the team. Very... very very little turnover.</t>
  </si>
  <si>
    <t xml:space="preserve">working on a large application with a myriad of technologies is awesome you get exposure to a lot of different tech and work with some really great people working from home is the best lots of time off the compensation is a little low but its balanced out by the amount of time off and the working from home arrangement the leadership on the software team are great people who really care about the team very very very little turnover </t>
  </si>
  <si>
    <t>people, home, work, compensation, great, working</t>
  </si>
  <si>
    <t>1. If you are a manager and above, you can do whatever the hell you want. Upper management is too busy playing politics and trying to one up each other to actually bother about what goes on on the floor. 2. Scope for learning drafting skills and research in the corporate compliance department. 3. Decent professional development training that focus on soft-skills. 4. Good place for interns because they are paid... more than what they would get for interning at law firms/companies. 5. Easy to get into the company. Ligation interviews are a farce. If you have a brain (half a brain works too), can talk "ok-ok Englessh" you're hired!</t>
  </si>
  <si>
    <t>. If you are a manager and above, you can do whatever the hell you want. Upper management is too busy playing politics and trying to one up each other to actually bother about what goes on on the floor. . Scope for learning drafting skills and research in the corporate compliance department. . Decent professional development training that focus on soft-skills. . Good place for interns because they are paid... more than what they would get for interning at law firms/companies. . Easy to get into the company. Ligation interviews are a farce. If you have a brain (half a brain works too), can talk "ok-ok Englessh" you're hired!</t>
  </si>
  <si>
    <t xml:space="preserve"> if you are a manager and above you can do whatever the hell you want upper management is too busy playing politics and trying to one up each other to actually bother about what goes on on the floor scope for learning drafting skills and research in the corporate compliance department decent professional development training that focus on soft skills good place for interns because they are paid more than what they would get for interning at law firms companies easy to get into the company ligation interviews are a farce if you have a brain half a brain works too can talk ok ok englessh you re hired </t>
  </si>
  <si>
    <t>Plenty of opportunity and ability to move internationally if you want to</t>
  </si>
  <si>
    <t>plenty of opportunity and ability to move internationally if you want to</t>
  </si>
  <si>
    <t>Average salary , but flexible hours</t>
  </si>
  <si>
    <t>average salary but flexible hours</t>
  </si>
  <si>
    <t>flexible, salary, hours</t>
  </si>
  <si>
    <t>People working at TR are very smart and nice</t>
  </si>
  <si>
    <t>people working at tr are very smart and nice</t>
  </si>
  <si>
    <t>Flexibilidade, autonomia, ambiente de trabalho confortÃ¡vel, muitas oportunidades</t>
  </si>
  <si>
    <t>flexibilidade autonomia ambiente de trabalho confortÃ¡vel muitas oportunidades</t>
  </si>
  <si>
    <t>Work from Home. Work Life Balance. Work culture is very good.</t>
  </si>
  <si>
    <t xml:space="preserve">work from home work life balance work culture is very good </t>
  </si>
  <si>
    <t>Good empowerment given to their employees</t>
  </si>
  <si>
    <t>good empowerment given to their employees</t>
  </si>
  <si>
    <t>Other Thomson businesses are doing well and are a bit more professional</t>
  </si>
  <si>
    <t>other thomson businesses are doing well and are a bit more professional</t>
  </si>
  <si>
    <t>Not very stressful, on par with government work.</t>
  </si>
  <si>
    <t xml:space="preserve">not very stressful on par with government work </t>
  </si>
  <si>
    <t>Some interesting challenges and some good people to work with</t>
  </si>
  <si>
    <t>some interesting challenges and some good people to work with</t>
  </si>
  <si>
    <t>Flexible working is the only reason why most people put up with this place</t>
  </si>
  <si>
    <t>flexible working is the only reason why most people put up with this place</t>
  </si>
  <si>
    <t>place, people, working</t>
  </si>
  <si>
    <t>flexible time and work-life balance is achievable</t>
  </si>
  <si>
    <t>flexible time and work life balance is achievable</t>
  </si>
  <si>
    <t>flexible, balance</t>
  </si>
  <si>
    <t>Multinacional, plano de cargos</t>
  </si>
  <si>
    <t>multinacional plano de cargos</t>
  </si>
  <si>
    <t>Envolvimento em vÃ¡rios Projetos diferenciados</t>
  </si>
  <si>
    <t>envolvimento em vÃ¡rios projetos diferenciados</t>
  </si>
  <si>
    <t>Good work life balance, reasonable compensation, trying to modernize antiquated market data systems</t>
  </si>
  <si>
    <t>good work life balance reasonable compensation trying to modernize antiquated market data systems</t>
  </si>
  <si>
    <t>O ambiente de trabalho...........</t>
  </si>
  <si>
    <t xml:space="preserve">o ambiente de trabalho </t>
  </si>
  <si>
    <t>I m talking about Ahmedabad branch of this company. This branch is good only If u like to do support/maintenance work and not the programing/development work compromising ur personal growth. Good for girls who enjoy working repeated clerical work and who cannot do programing work.</t>
  </si>
  <si>
    <t xml:space="preserve">i m talking about ahmedabad branch of this company this branch is good only if u like to do support maintenance work and not the programing development work compromising ur personal growth good for girls who enjoy working repeated clerical work and who cannot do programing work </t>
  </si>
  <si>
    <t>Impressive potential, on a very competitive market. Theoretical company culture is appealing</t>
  </si>
  <si>
    <t>impressive potential on a very competitive market theoretical company culture is appealing</t>
  </si>
  <si>
    <t>oportunidades de trabalho, experiencias internacionais</t>
  </si>
  <si>
    <t>oportunidades de trabalho experiencias internacionais</t>
  </si>
  <si>
    <t>Best place and great technology and work environment.</t>
  </si>
  <si>
    <t xml:space="preserve">best place and great technology and work environment </t>
  </si>
  <si>
    <t>Work/life balance is very good here.Always provides comfort zone to employees. Respects employee's feedback. Great place to have in your CV.</t>
  </si>
  <si>
    <t xml:space="preserve">work life balance is very good here always provides comfort zone to employees respects employee s feedback great place to have in your cv </t>
  </si>
  <si>
    <t>Onsite amenities are good, but they have to be because you are stuck in the middle of nowhere.</t>
  </si>
  <si>
    <t xml:space="preserve">onsite amenities are good but they have to be because you are stuck in the middle of nowhere </t>
  </si>
  <si>
    <t>A forma que a cultura da empresa Ã© tida como prioridade.</t>
  </si>
  <si>
    <t xml:space="preserve">a forma que a cultura da empresa Ã© tida como prioridade </t>
  </si>
  <si>
    <t xml:space="preserve"> large company with wide variety of work and training opportunities nice facility with on site caribou convenience store bank cafeteria </t>
  </si>
  <si>
    <t>Gaining a lot of experience by constantly challenged with newer/harder tasks</t>
  </si>
  <si>
    <t>gaining a lot of experience by constantly challenged with newer harder tasks</t>
  </si>
  <si>
    <t>Easy hours Generally good leadership Room for career growth (if you are good) Diverse</t>
  </si>
  <si>
    <t>easy hours generally good leadership room for career growth if you are good diverse</t>
  </si>
  <si>
    <t>I felt like this company provided me a solid start to my career. Although my career track changed after my employment I still think it provided a solid base for my future career.</t>
  </si>
  <si>
    <t xml:space="preserve">i felt like this company provided me a solid start to my career although my career track changed after my employment i still think it provided a solid base for my future career </t>
  </si>
  <si>
    <t xml:space="preserve"> good work life balance stable modern offices good location recognisable name to have on your cv</t>
  </si>
  <si>
    <t>Friendly colleagues and management. Reasonable basic compensation and services.</t>
  </si>
  <si>
    <t xml:space="preserve">friendly colleagues and management reasonable basic compensation and services </t>
  </si>
  <si>
    <t>Provides healthy work atmosphere .</t>
  </si>
  <si>
    <t xml:space="preserve">provides healthy work atmosphere </t>
  </si>
  <si>
    <t>Very flexible on working from home, very easy-going environment.</t>
  </si>
  <si>
    <t xml:space="preserve">very flexible on working from home very easy going environment </t>
  </si>
  <si>
    <t>Bon environnement de travail. Bon Ã©quilibre vie privÃ©e/professionnelle.</t>
  </si>
  <si>
    <t xml:space="preserve">bon environnement de travail bon Ã©quilibre vie privÃ©e professionnelle </t>
  </si>
  <si>
    <t>Freedom. you got enough time to work, and express yourself.</t>
  </si>
  <si>
    <t xml:space="preserve">freedom you got enough time to work and express yourself </t>
  </si>
  <si>
    <t>ComunicaÃ§Ã£o global, valores e estrutura.</t>
  </si>
  <si>
    <t xml:space="preserve">comunicaÃ§Ã£o global valores e estrutura </t>
  </si>
  <si>
    <t>High quality news writing.</t>
  </si>
  <si>
    <t xml:space="preserve">high quality news writing </t>
  </si>
  <si>
    <t>You learn a lot, you get to have a lot of experiences, ideas are welcome.</t>
  </si>
  <si>
    <t xml:space="preserve">you learn a lot you get to have a lot of experiences ideas are welcome </t>
  </si>
  <si>
    <t>It is generally comfortable environment to work in.. you get coffee at your desk and many good things</t>
  </si>
  <si>
    <t>it is generally comfortable environment to work in you get coffee at your desk and many good things</t>
  </si>
  <si>
    <t>best place to work. very flexible. employee friendly. management is transparent. women friendly. disabled friendly. salaries are competitive.</t>
  </si>
  <si>
    <t xml:space="preserve">best place to work very flexible employee friendly management is transparent women friendly disabled friendly salaries are competitive </t>
  </si>
  <si>
    <t xml:space="preserve"> active support from management to diversify skill set no propensity towards pigeon holing employees concrete and timely communication about expectations great exposure to various facets of the online advertising ecosystem strong culture </t>
  </si>
  <si>
    <t>There are a wide range of jobs and diversity in career paths available</t>
  </si>
  <si>
    <t>there are a wide range of jobs and diversity in career paths available</t>
  </si>
  <si>
    <t>Good company to work Flexible timings Good company to learn and grow in career Company provide nice gifts each year and TShirts</t>
  </si>
  <si>
    <t>good company to work flexible timings good company to learn and grow in career company provide nice gifts each year and tshirts</t>
  </si>
  <si>
    <t>Global business, international perspectives Part of company that still has some purpose beyond profit. Editorial operation and company's Foundation do a commandable job. Flexible working conditions for the most part, little micromanagement. Not exactly a fully product-driven organization yet, but products are improving and post-merger mess is behind. Customers still mostly respect the brand so there is hope.</t>
  </si>
  <si>
    <t xml:space="preserve">global business international perspectives part of company that still has some purpose beyond profit editorial operation and company s foundation do a commandable job flexible working conditions for the most part little micromanagement not exactly a fully product driven organization yet but products are improving and post merger mess is behind customers still mostly respect the brand so there is hope </t>
  </si>
  <si>
    <t>The location is probably about the only thing in its favour.</t>
  </si>
  <si>
    <t xml:space="preserve">the location is probably about the only thing in its favour </t>
  </si>
  <si>
    <t>Il n'y a plus d'avantage</t>
  </si>
  <si>
    <t>il n y a plus d avantage</t>
  </si>
  <si>
    <t>They have annual events and provide yearly increase based on your performance metrics</t>
  </si>
  <si>
    <t>they have annual events and provide yearly increase based on your performance metrics</t>
  </si>
  <si>
    <t>Os benefÃ­cios, as aÃ§Ãµes como corrida em parques e preocupaÃ§Ã£o com a alimentaÃ§Ã£o.</t>
  </si>
  <si>
    <t xml:space="preserve">os benefÃ­cios as aÃ§Ãµes como corrida em parques e preocupaÃ§Ã£o com a alimentaÃ§Ã£o </t>
  </si>
  <si>
    <t>Nice colleagues; good atmosphere; flexible time.</t>
  </si>
  <si>
    <t xml:space="preserve">nice colleagues good atmosphere flexible time </t>
  </si>
  <si>
    <t>Working in a news room is exciting. As an agency news producer, this job gave me a lot of hands on experience and put me in a position to cover breaking news, and make decisions about what to cover and how to cover it.</t>
  </si>
  <si>
    <t xml:space="preserve">working in a news room is exciting as an agency news producer this job gave me a lot of hands on experience and put me in a position to cover breaking news and make decisions about what to cover and how to cover it </t>
  </si>
  <si>
    <t>Great people and atmosphere,</t>
  </si>
  <si>
    <t xml:space="preserve">great people and atmosphere </t>
  </si>
  <si>
    <t>Big company, good structure and good work life balance. Great place to grow a career if you end up on the right place.</t>
  </si>
  <si>
    <t xml:space="preserve">big company good structure and good work life balance great place to grow a career if you end up on the right place </t>
  </si>
  <si>
    <t>Good work life balance. stress free environment.</t>
  </si>
  <si>
    <t xml:space="preserve">good work life balance stress free environment </t>
  </si>
  <si>
    <t xml:space="preserve">Na teoria, Ã© uma empresa espetacular. Bons benefÃ­cios, ginÃ¡stica laboral, folga no aniversÃ¡rio e afins, bom ambiente para se trabalhar. </t>
  </si>
  <si>
    <t xml:space="preserve">na teoria Ã© uma empresa espetacular bons benefÃ­cios ginÃ¡stica laboral folga no aniversÃ¡rio e afins bom ambiente para se trabalhar </t>
  </si>
  <si>
    <t>Great people and international environment.</t>
  </si>
  <si>
    <t xml:space="preserve">great people and international environment </t>
  </si>
  <si>
    <t>Great work life balance, some very talented dedicated people.</t>
  </si>
  <si>
    <t xml:space="preserve">great work life balance some very talented dedicated people </t>
  </si>
  <si>
    <t>Best work-life balance company to work for</t>
  </si>
  <si>
    <t>best work life balance company to work for</t>
  </si>
  <si>
    <t>Flexibility, with option to WFH when needed. Good Work/Life balance as long as you do not abuse. Management seems to be interested in helping with your career goals</t>
  </si>
  <si>
    <t>flexibility with option to wfh when needed good work life balance as long as you do not abuse management seems to be interested in helping with your career goals</t>
  </si>
  <si>
    <t>Good work life balance. Great opportunities for training. International environment. Good client exposure.</t>
  </si>
  <si>
    <t xml:space="preserve">good work life balance great opportunities for training international environment good client exposure </t>
  </si>
  <si>
    <t>Great tradition and history. Global perspective and opportunity. Fantastic work-life balance and wonderful colleagues</t>
  </si>
  <si>
    <t>great tradition and history global perspective and opportunity fantastic work life balance and wonderful colleagues</t>
  </si>
  <si>
    <t>Good things are that it is a large company, so technically they can offer you good salary, compensation, and they have some overall corporate policies in place.</t>
  </si>
  <si>
    <t xml:space="preserve">good things are that it is a large company so technically they can offer you good salary compensation and they have some overall corporate policies in place </t>
  </si>
  <si>
    <t>Cab facility to pick and drop Work Life Balance is good and no issues in taking leaves Employee medical and life insurance benefits Fun activities at work</t>
  </si>
  <si>
    <t>cab facility to pick and drop work life balance is good and no issues in taking leaves employee medical and life insurance benefits fun activities at work</t>
  </si>
  <si>
    <t>work, benefits, insurance</t>
  </si>
  <si>
    <t>Diversity of opportunity for talking on many roles and leadership positions. Self training classes available to take to advance learning for career.</t>
  </si>
  <si>
    <t xml:space="preserve">diversity of opportunity for talking on many roles and leadership positions self training classes available to take to advance learning for career </t>
  </si>
  <si>
    <t>Thomson Reuters paid me very well, and allowed me flexibility when it came to working from home or being in the office. As long as I was passionate about achieving business goals and brought my own ideas to the table, my managers were supportive. Maintaining a positive attitude and taking responsibility for your own success is a must in this company, no matter how things change or what challenges you face. Not a... place for people who need to be told what to do, how to do it, and when to do it</t>
  </si>
  <si>
    <t>thomson reuters paid me very well and allowed me flexibility when it came to working from home or being in the office as long as i was passionate about achieving business goals and brought my own ideas to the table my managers were supportive maintaining a positive attitude and taking responsibility for your own success is a must in this company no matter how things change or what challenges you face not a place for people who need to be told what to do how to do it and when to do it</t>
  </si>
  <si>
    <t>home, place, people, working</t>
  </si>
  <si>
    <t>Good cafeteria, Lots of projects good opportunity</t>
  </si>
  <si>
    <t>good cafeteria lots of projects good opportunity</t>
  </si>
  <si>
    <t>Exposure, good products, global expertise</t>
  </si>
  <si>
    <t>exposure good products global expertise</t>
  </si>
  <si>
    <t>As financial information provider, we have many chances to learn financial background knowledge, and it is not so busy, We can have good balance between work and family.</t>
  </si>
  <si>
    <t xml:space="preserve">as financial information provider we have many chances to learn financial background knowledge and it is not so busy we can have good balance between work and family </t>
  </si>
  <si>
    <t>Lots of great people to work with. The vacation days are plentiful, and necessary. The Eagan campus has a workout room and free classes every day as well as a game room with darts and pool and fuseball. They have shuttles to the parking lot when it gets cold. And a nice holiday party every year for employees with children.</t>
  </si>
  <si>
    <t xml:space="preserve">lots of great people to work with the vacation days are plentiful and necessary the eagan campus has a workout room and free classes every day as well as a game room with darts and pool and fuseball they have shuttles to the parking lot when it gets cold and a nice holiday party every year for employees with children </t>
  </si>
  <si>
    <t>great, work, free, people</t>
  </si>
  <si>
    <t>Flexible work hours is a plus. Most work weeks is based on 40 hours. Might have to work extra hours as needed. The benefits are good, Medical, Dental, Vision and 401K.</t>
  </si>
  <si>
    <t>Flexible work hours is a plus. Most work weeks is based on hours. Might have to work extra hours as needed. The benefits are good, Medical, Dental, Vision and K.</t>
  </si>
  <si>
    <t xml:space="preserve">flexible work hours is a plus most work weeks is based on hours might have to work extra hours as needed the benefits are good medical dental vision and k </t>
  </si>
  <si>
    <t>Good for work life balance.</t>
  </si>
  <si>
    <t xml:space="preserve">good for work life balance </t>
  </si>
  <si>
    <t>Meet lots of people, and they will only give you as much work as you want...self paced and there are so many people that you will be able to meet from all around the world.</t>
  </si>
  <si>
    <t xml:space="preserve">meet lots of people and they will only give you as much work as you want self paced and there are so many people that you will be able to meet from all around the world </t>
  </si>
  <si>
    <t>work, paced, people</t>
  </si>
  <si>
    <t>Competitive salary, great benefits, solid product</t>
  </si>
  <si>
    <t>competitive salary great benefits solid product</t>
  </si>
  <si>
    <t>This is one such good one who feels i am done cracking my head and need some rest for my next part of life . Compa.ny is employee friendly and one can have enough time to balance ones life</t>
  </si>
  <si>
    <t>this is one such good one who feels i am done cracking my head and need some rest for my next part of life compa ny is employee friendly and one can have enough time to balance ones life</t>
  </si>
  <si>
    <t>No Work - Good if you are not serious about your career Good for dummies Can come and leave at any time</t>
  </si>
  <si>
    <t>no work good if you are not serious about your career good for dummies can come and leave at any time</t>
  </si>
  <si>
    <t>Rotational Program Management support Work culture Multilayered support</t>
  </si>
  <si>
    <t>rotational program management support work culture multilayered support</t>
  </si>
  <si>
    <t>Company has some good people who really care. Many have been with the company for 20+ years. TR is a genuinely laid back company that has the majority of its employees in Eagan, MN.</t>
  </si>
  <si>
    <t>Company has some good people who really care. Many have been with the company for + years. TR is a genuinely laid back company that has the majority of its employees in Eagan, MN.</t>
  </si>
  <si>
    <t xml:space="preserve">company has some good people who really care many have been with the company for years tr is a genuinely laid back company that has the majority of its employees in eagan mn </t>
  </si>
  <si>
    <t>Working for a global organization, they are good to their employees with benefits and special events, location, a lot of community involvement.</t>
  </si>
  <si>
    <t xml:space="preserve">working for a global organization they are good to their employees with benefits and special events location a lot of community involvement </t>
  </si>
  <si>
    <t>great environment to work in</t>
  </si>
  <si>
    <t>Great work life balance, many opportunities for advancement, and awesome benefits. In addition to competitive 401k, insurance, good vacation time, etc., the company offers many other benefits/perks. There is back up emergency day care available if you have children or are caring for another family member (like a parent), which is highly subsidized by the company. There are also exercise classes available every... day on campus (yoga, boot camp, interval training, etc.). The culture overall is flexible, with many departments having work from home options, and is dedicated to work life balance. The 12 week fully paid maternity leave surpasses many other companies.</t>
  </si>
  <si>
    <t>Great work life balance, many opportunities for advancement, and awesome benefits. In addition to competitive k, insurance, good vacation time, etc., the company offers many other benefits/perks. There is back up emergency day care available if you have children or are caring for another family member (like a parent), which is highly subsidized by the company. There are also exercise classes available every... day on campus (yoga, boot camp, interval training, etc.). The culture overall is flexible, with many departments having work from home options, and is dedicated to work life balance. The week fully paid maternity leave surpasses many other companies.</t>
  </si>
  <si>
    <t xml:space="preserve">great work life balance many opportunities for advancement and awesome benefits in addition to competitive k insurance good vacation time etc the company offers many other benefits perks there is back up emergency day care available if you have children or are caring for another family member like a parent which is highly subsidized by the company there are also exercise classes available every day on campus yoga boot camp interval training etc the culture overall is flexible with many departments having work from home options and is dedicated to work life balance the week fully paid maternity leave surpasses many other companies </t>
  </si>
  <si>
    <t>home, culture, work, company</t>
  </si>
  <si>
    <t>Good teams, helps balance work life balance.</t>
  </si>
  <si>
    <t xml:space="preserve">good teams helps balance work life balance </t>
  </si>
  <si>
    <t>Great work life balance, culture and colleagues</t>
  </si>
  <si>
    <t>great work life balance culture and colleagues</t>
  </si>
  <si>
    <t>If you want to build a good knowledge base right out of University and are willing to work very hard (10-12 hr days), this is a great place to start.</t>
  </si>
  <si>
    <t>If you want to build a good knowledge base right out of University and are willing to work very hard (- hr days), this is a great place to start.</t>
  </si>
  <si>
    <t xml:space="preserve">if you want to build a good knowledge base right out of university and are willing to work very hard hr days this is a great place to start </t>
  </si>
  <si>
    <t>Good work Flexible timing Good Infrastructure Friendly Environment</t>
  </si>
  <si>
    <t>good work flexible timing good infrastructure friendly environment</t>
  </si>
  <si>
    <t>Nice staff and office. Other team members are open and helpful.</t>
  </si>
  <si>
    <t xml:space="preserve">nice staff and office other team members are open and helpful </t>
  </si>
  <si>
    <t>Good atmosphere. So months you have to put in more hours, but many you can get away with less than 40. But when you do have to work more, make sure you are ready, as it is expected that you put in whatever it takes. But overall I would say you average only a normal amount of hours, which is nice.</t>
  </si>
  <si>
    <t>Good atmosphere. So months you have to put in more hours, but many you can get away with less than . But when you do have to work more, make sure you are ready, as it is expected that you put in whatever it takes. But overall I would say you average only a normal amount of hours, which is nice.</t>
  </si>
  <si>
    <t xml:space="preserve">good atmosphere so months you have to put in more hours but many you can get away with less than but when you do have to work more make sure you are ready as it is expected that you put in whatever it takes but overall i would say you average only a normal amount of hours which is nice </t>
  </si>
  <si>
    <t>Supportive culture and good leadership. We have offices around the globe that we can reach out for additional resources.</t>
  </si>
  <si>
    <t xml:space="preserve">supportive culture and good leadership we have offices around the globe that we can reach out for additional resources </t>
  </si>
  <si>
    <t>Some great people work at TR, many of them brought on board through acquisition, but in they get ground down by the relentless bureaucracy. Good work-life balance though.</t>
  </si>
  <si>
    <t xml:space="preserve">some great people work at tr many of them brought on board through acquisition but in they get ground down by the relentless bureaucracy good work life balance though </t>
  </si>
  <si>
    <t>great, work, balance, people</t>
  </si>
  <si>
    <t>Opportunities to advance Great technology</t>
  </si>
  <si>
    <t>opportunities to advance great technology</t>
  </si>
  <si>
    <t>Flexible Great Pay Many opportunities Hard work can pay off</t>
  </si>
  <si>
    <t>flexible great pay many opportunities hard work can pay off</t>
  </si>
  <si>
    <t>To begin a carrier in Reuters is awsome</t>
  </si>
  <si>
    <t>to begin a carrier in reuters is awsome</t>
  </si>
  <si>
    <t>Good work environment. Good benefits. Ability to work from home if needed. Lots of nice amenities and discounts for others.</t>
  </si>
  <si>
    <t xml:space="preserve">good work environment good benefits ability to work from home if needed lots of nice amenities and discounts for others </t>
  </si>
  <si>
    <t>The DC office is a mix of many TR businesses, but for the most part it's a younger office. I can only speak for the part of the business that did legal research, but co-workers made the place fun. Work is easy/repetitive, if you're into that. Pretty OK work/life balance. Flexible Fridays may still be a thing. It's a job you can pretty much disconnect from after you leave work.</t>
  </si>
  <si>
    <t xml:space="preserve">the dc office is a mix of many tr businesses but for the most part it s a younger office i can only speak for the part of the business that did legal research but co workers made the place fun work is easy repetitive if you re into that pretty ok work life balance flexible fridays may still be a thing it s a job you can pretty much disconnect from after you leave work </t>
  </si>
  <si>
    <t xml:space="preserve"> lots of resources stable job lots of opportunity to grow with the company good people</t>
  </si>
  <si>
    <t>Excellent worklife balance. Good people to work with. A chance to work on latest technologies.</t>
  </si>
  <si>
    <t xml:space="preserve">excellent worklife balance good people to work with a chance to work on latest technologies </t>
  </si>
  <si>
    <t>Thomson Reuters is a reputable company. Very good management. Fun office culture.</t>
  </si>
  <si>
    <t xml:space="preserve">thomson reuters is a reputable company very good management fun office culture </t>
  </si>
  <si>
    <t>This company empowers you to do your job and no micro management. There is lot of fun activities involved to keep one refreshing in their job.</t>
  </si>
  <si>
    <t xml:space="preserve">this company empowers you to do your job and no micro management there is lot of fun activities involved to keep one refreshing in their job </t>
  </si>
  <si>
    <t xml:space="preserve"> good benefits lots of talented people to work with varieties of projects and technology used based on your team though professional working environment</t>
  </si>
  <si>
    <t>people, talented, work, benefits, environment, working</t>
  </si>
  <si>
    <t>Great work/life balance, diverse, interesting workforce and great benefits. There were plenty of opportunities to work with creative people.</t>
  </si>
  <si>
    <t xml:space="preserve">great work life balance diverse interesting workforce and great benefits there were plenty of opportunities to work with creative people </t>
  </si>
  <si>
    <t>Oportunidade de crescimento. Trabalhar com as novas tecnologias no mercado.</t>
  </si>
  <si>
    <t xml:space="preserve">oportunidade de crescimento trabalhar com as novas tecnologias no mercado </t>
  </si>
  <si>
    <t>Overall Good work life balance</t>
  </si>
  <si>
    <t>overall good work life balance</t>
  </si>
  <si>
    <t>Flexible management, employee friendly, customer focused, fosters innovative thinking, provides a wide platform for self learning and training, strong reward and recognition program, transparent in terms of decision making. Overall a great experience to have been part of the company.</t>
  </si>
  <si>
    <t xml:space="preserve">flexible management employee friendly customer focused fosters innovative thinking provides a wide platform for self learning and training strong reward and recognition program transparent in terms of decision making overall a great experience to have been part of the company </t>
  </si>
  <si>
    <t>Flexible working hours, most ethical company, TR is going extra mile to help employees achieve better work-life balance. World most admired company.</t>
  </si>
  <si>
    <t xml:space="preserve">flexible working hours most ethical company tr is going extra mile to help employees achieve better work life balance world most admired company </t>
  </si>
  <si>
    <t>Open culture,Good work life balance,Extra benefits are good</t>
  </si>
  <si>
    <t>open culture good work life balance extra benefits are good</t>
  </si>
  <si>
    <t>Overall a good company with some great people. Other than that not much to say.</t>
  </si>
  <si>
    <t xml:space="preserve">overall a good company with some great people other than that not much to say </t>
  </si>
  <si>
    <t>Oportunidades de carreira E desenvolvimento.</t>
  </si>
  <si>
    <t xml:space="preserve">oportunidades de carreira e desenvolvimento </t>
  </si>
  <si>
    <t>Fortune 500 promises, immature managers given jobs by their parents 15 years ago.</t>
  </si>
  <si>
    <t>Fortune promises, immature managers given jobs by their parents years ago.</t>
  </si>
  <si>
    <t xml:space="preserve">fortune promises immature managers given jobs by their parents years ago </t>
  </si>
  <si>
    <t>Good working Environment . No much work pressure.</t>
  </si>
  <si>
    <t xml:space="preserve">good working environment no much work pressure </t>
  </si>
  <si>
    <t>benefits, freedom to think, diversify</t>
  </si>
  <si>
    <t>benefits freedom to think diversify</t>
  </si>
  <si>
    <t>Superior domain knowledge and leaders in legal process</t>
  </si>
  <si>
    <t>superior domain knowledge and leaders in legal process</t>
  </si>
  <si>
    <t>Nice people. Casual environment. Beneficial training.</t>
  </si>
  <si>
    <t xml:space="preserve">nice people casual environment beneficial training </t>
  </si>
  <si>
    <t>BEST COMPANY FOR INNOVATION AND PEOPLE ORIENTED.GOOD FOR TRAINEES TO LEARN ALOT. SENIOR EMPLOYEES ARE HELPFUL OVERALL A GOD COMPANY TO WORK</t>
  </si>
  <si>
    <t>best company for innovation and people oriented good for trainees to learn alot senior employees are helpful overall a god company to work</t>
  </si>
  <si>
    <t>Benefits are nice, work life can be good depending.</t>
  </si>
  <si>
    <t xml:space="preserve">benefits are nice work life can be good depending </t>
  </si>
  <si>
    <t>Ambiente de trabalho e horÃ¡rio flexÃ­vel.</t>
  </si>
  <si>
    <t xml:space="preserve">ambiente de trabalho e horÃ¡rio flexÃ­vel </t>
  </si>
  <si>
    <t>You start as an intern with a chance of being hired if you are an American for the most part. They have a good training program and offer good support.</t>
  </si>
  <si>
    <t xml:space="preserve">you start as an intern with a chance of being hired if you are an american for the most part they have a good training program and offer good support </t>
  </si>
  <si>
    <t>Generally moving forward, but 2 steps forward then change of direction, and one step back. Some good people.</t>
  </si>
  <si>
    <t>Generally moving forward, but steps forward then change of direction, and one step back. Some good people.</t>
  </si>
  <si>
    <t xml:space="preserve">generally moving forward but steps forward then change of direction and one step back some good people </t>
  </si>
  <si>
    <t>Laid back atmosphere Mostly decent colleagues Working from home option Huge company to move around in</t>
  </si>
  <si>
    <t>laid back atmosphere mostly decent colleagues working from home option huge company to move around in</t>
  </si>
  <si>
    <t>some parts of the business are performing well which allows for some career progression</t>
  </si>
  <si>
    <t>You can work in a good environment. You can make independent decisions</t>
  </si>
  <si>
    <t>you can work in a good environment you can make independent decisions</t>
  </si>
  <si>
    <t xml:space="preserve">A empresa possui benefÃ­cios como vale refeiÃ§Ã£o, plano de saÃºde, plano odontolÃ³gico, grupo de corrida, ginÃ¡stica laboral. </t>
  </si>
  <si>
    <t xml:space="preserve">a empresa possui benefÃ­cios como vale refeiÃ§Ã£o plano de saÃºde plano odontolÃ³gico grupo de corrida ginÃ¡stica laboral </t>
  </si>
  <si>
    <t>A empresa foi muito importante na minha vida, fez eu crescer e amadurecer. Gostei muito de trabalhar nela.</t>
  </si>
  <si>
    <t xml:space="preserve">a empresa foi muito importante na minha vida fez eu crescer e amadurecer gostei muito de trabalhar nela </t>
  </si>
  <si>
    <t>International settings, broad experience and good place to learn about diversity of cultures.</t>
  </si>
  <si>
    <t xml:space="preserve">international settings broad experience and good place to learn about diversity of cultures </t>
  </si>
  <si>
    <t>MudanÃ§as a todo momento com o intuito de melhorar a qualidade dos produtos</t>
  </si>
  <si>
    <t>mudanÃ§as a todo momento com o intuito de melhorar a qualidade dos produtos</t>
  </si>
  <si>
    <t>Auto aprendizado Ã© facilitado pelas ferramentas internas e rede social interna</t>
  </si>
  <si>
    <t>auto aprendizado Ã© facilitado pelas ferramentas internas e rede social interna</t>
  </si>
  <si>
    <t>nice work-life balance and culture</t>
  </si>
  <si>
    <t>nice work life balance and culture</t>
  </si>
  <si>
    <t>very good company to have in your resume. very nice support team very helpful people</t>
  </si>
  <si>
    <t>very good company to have in your resume very nice support team very helpful people</t>
  </si>
  <si>
    <t>Good values, promotes independent activity</t>
  </si>
  <si>
    <t>good values promotes independent activity</t>
  </si>
  <si>
    <t xml:space="preserve">Multinacional reconhecida, com grande expansÃ£o na AmÃ©rica Latina </t>
  </si>
  <si>
    <t xml:space="preserve">multinacional reconhecida com grande expansÃ£o na amÃ©rica latina </t>
  </si>
  <si>
    <t>Global MNC culture and flexible to work</t>
  </si>
  <si>
    <t>global mnc culture and flexible to work</t>
  </si>
  <si>
    <t>I have been working for this organization for 3 years. Not strong management team.</t>
  </si>
  <si>
    <t>I have been working for this organization for years. Not strong management team.</t>
  </si>
  <si>
    <t xml:space="preserve">i have been working for this organization for years not strong management team </t>
  </si>
  <si>
    <t>Cultura internacional na gestÃ£o de pessoas; Ã“tima receptividade.</t>
  </si>
  <si>
    <t xml:space="preserve">cultura internacional na gestÃ£o de pessoas Ã³tima receptividade </t>
  </si>
  <si>
    <t>BenÃ©ficios, carga horÃ¡ria e seleÃ§Ã£o interna para novos cargos.</t>
  </si>
  <si>
    <t xml:space="preserve">benÃ©ficios carga horÃ¡ria e seleÃ§Ã£o interna para novos cargos </t>
  </si>
  <si>
    <t>It is a global company that presents opportunities to learn and grow.</t>
  </si>
  <si>
    <t xml:space="preserve">it is a global company that presents opportunities to learn and grow </t>
  </si>
  <si>
    <t>excellent co-workers, challenging work, very flexible working conditions, generous benefits, excellent way to gain. experience, good community champion</t>
  </si>
  <si>
    <t>excellent co workers challenging work very flexible working conditions generous benefits excellent way to gain experience good community champion</t>
  </si>
  <si>
    <t>Oportunidades, incentivos, abertura para conversas.</t>
  </si>
  <si>
    <t xml:space="preserve">oportunidades incentivos abertura para conversas </t>
  </si>
  <si>
    <t xml:space="preserve">RemuneraÃ§Ã£o compatÃ­vel com mercado, Multinacional, Multicultural, </t>
  </si>
  <si>
    <t xml:space="preserve">remuneraÃ§Ã£o compatÃ­vel com mercado multinacional multicultural </t>
  </si>
  <si>
    <t xml:space="preserve">Minha gestÃ£o direta; meus parceiros diretos; benefÃ­cios; flexibilidade de horÃ¡rio </t>
  </si>
  <si>
    <t xml:space="preserve">minha gestÃ£o direta meus parceiros diretos benefÃ­cios flexibilidade de horÃ¡rio </t>
  </si>
  <si>
    <t>Worked as a remote editor and was always supported fully and all assignments were clearly delineated and reviewed.</t>
  </si>
  <si>
    <t xml:space="preserve">worked as a remote editor and was always supported fully and all assignments were clearly delineated and reviewed </t>
  </si>
  <si>
    <t>There are lot of pros : 1. Good technologies to work with 2. Excellent challenging work environment wit full of opportunities 3. Good work life balance 4. Managers give good importance to employee's growth and nominate for trainings as well 5. Work from home option based on need 6. Flexible work timings 7. Short term onsite to USA - based on the need</t>
  </si>
  <si>
    <t>There are lot of pros : . Good technologies to work with . Excellent challenging work environment wit full of opportunities . Good work life balance . Managers give good importance to employee's growth and nominate for trainings as well . Work from home option based on need . Flexible work timings . Short term onsite to USA - based on the need</t>
  </si>
  <si>
    <t>there are lot of pros good technologies to work with excellent challenging work environment wit full of opportunities good work life balance managers give good importance to employee s growth and nominate for trainings as well work from home option based on need flexible work timings short term onsite to usa based on the need</t>
  </si>
  <si>
    <t>environment, work, balance, home</t>
  </si>
  <si>
    <t>Work life Balance Support from Local Managers.</t>
  </si>
  <si>
    <t xml:space="preserve">work life balance support from local managers </t>
  </si>
  <si>
    <t>It has been an enriching experience where I have been able to climb up the ladder quickly despite my inexperience prior to starting. Also, they focus on keeping the employees happy.</t>
  </si>
  <si>
    <t xml:space="preserve">it has been an enriching experience where i have been able to climb up the ladder quickly despite my inexperience prior to starting also they focus on keeping the employees happy </t>
  </si>
  <si>
    <t>Good benefit to the employee . Working condition is very good.</t>
  </si>
  <si>
    <t xml:space="preserve">good benefit to the employee working condition is very good </t>
  </si>
  <si>
    <t>Great experience, moving from lateral to lateral position. Managers encourage ideas, growth.</t>
  </si>
  <si>
    <t xml:space="preserve">great experience moving from lateral to lateral position managers encourage ideas growth </t>
  </si>
  <si>
    <t>Exposure to flagship Thomson Reuters products Impressive learning infrastructure Manageable work pressure Opportunity to work with teams diverse in nationality, ethnicity, &amp; culture</t>
  </si>
  <si>
    <t>exposure to flagship thomson reuters products impressive learning infrastructure manageable work pressure opportunity to work with teams diverse in nationality ethnicity culture</t>
  </si>
  <si>
    <t>Great people, meaningful work, global reach.</t>
  </si>
  <si>
    <t xml:space="preserve">great people meaningful work global reach </t>
  </si>
  <si>
    <t>Great Work life balance. the management (at least the ones I report to) are very hands off. which is great.</t>
  </si>
  <si>
    <t xml:space="preserve">great work life balance the management at least the ones i report to are very hands off which is great </t>
  </si>
  <si>
    <t>* casual work environment * friendly coworkers</t>
  </si>
  <si>
    <t xml:space="preserve"> casual work environment friendly coworkers</t>
  </si>
  <si>
    <t>friendly, work, environment</t>
  </si>
  <si>
    <t>a great work-life balance and upward mobility.</t>
  </si>
  <si>
    <t xml:space="preserve">a great work life balance and upward mobility </t>
  </si>
  <si>
    <t>Nothing is pro in FINDLAW</t>
  </si>
  <si>
    <t>nothing is pro in findlaw</t>
  </si>
  <si>
    <t>interesting industry and good working environment</t>
  </si>
  <si>
    <t>Work-life Balance. can relax Brand Name High Pay for old wolfs</t>
  </si>
  <si>
    <t>work life balance can relax brand name high pay for old wolfs</t>
  </si>
  <si>
    <t>Good Work Balance and time off</t>
  </si>
  <si>
    <t>good work balance and time off</t>
  </si>
  <si>
    <t>Competitive salary, good work-life balance, great people, fun working environment</t>
  </si>
  <si>
    <t>competitive salary good work life balance great people fun working environment</t>
  </si>
  <si>
    <t>People who work in TR do it a grate place to work. I love capital market and as Sales i have conact with grate part of the market.</t>
  </si>
  <si>
    <t xml:space="preserve">people who work in tr do it a grate place to work i love capital market and as sales i have conact with grate part of the market </t>
  </si>
  <si>
    <t>Internationale Diverses possibilitÃ©s de carriÃ¨re Avantages sociaux intÃ©ressants</t>
  </si>
  <si>
    <t>internationale diverses possibilitÃ©s de carriÃ¨re avantages sociaux intÃ©ressants</t>
  </si>
  <si>
    <t>casual work environment. Work remotely</t>
  </si>
  <si>
    <t>casual work environment work remotely</t>
  </si>
  <si>
    <t>Good in terms of initial years of a lawyer.</t>
  </si>
  <si>
    <t xml:space="preserve">good in terms of initial years of a lawyer </t>
  </si>
  <si>
    <t>Good learning curve and career opportunities.</t>
  </si>
  <si>
    <t xml:space="preserve">good learning curve and career opportunities </t>
  </si>
  <si>
    <t>Great for socialising, networking, fun atmosphere</t>
  </si>
  <si>
    <t>great for socialising networking fun atmosphere</t>
  </si>
  <si>
    <t>Good atmosphere. Place to learn.</t>
  </si>
  <si>
    <t xml:space="preserve">good atmosphere place to learn </t>
  </si>
  <si>
    <t>Depends on the group or area you are in ... had great exposure and worked with others globally, learned a lot, large company which meant lots of opportunities</t>
  </si>
  <si>
    <t>depends on the group or area you are in had great exposure and worked with others globally learned a lot large company which meant lots of opportunities</t>
  </si>
  <si>
    <t>company, great</t>
  </si>
  <si>
    <t>Always on the bleeding edge of market data technology. One of the best engineering teams in the US.</t>
  </si>
  <si>
    <t xml:space="preserve">always on the bleeding edge of market data technology one of the best engineering teams in the us </t>
  </si>
  <si>
    <t>Very good employee benefits (outside of the salary). Great work-life balance, very flexible working hours.</t>
  </si>
  <si>
    <t xml:space="preserve">very good employee benefits outside of the salary great work life balance very flexible working hours </t>
  </si>
  <si>
    <t>Flexible work time and good work-life balance. Many opportunities for development. Many benefits on top of regular salary.</t>
  </si>
  <si>
    <t xml:space="preserve">flexible work time and good work life balance many opportunities for development many benefits on top of regular salary </t>
  </si>
  <si>
    <t>encourage mobility opportunities, friendly colleague, care about employee</t>
  </si>
  <si>
    <t>encourage mobility opportunities friendly colleague care about employee</t>
  </si>
  <si>
    <t>Company with a stable, professional environment and pays employees well. Benefits are good also.</t>
  </si>
  <si>
    <t xml:space="preserve">company with a stable professional environment and pays employees well benefits are good also </t>
  </si>
  <si>
    <t>carreira, oportunidade de crescimento</t>
  </si>
  <si>
    <t>carreira oportunidade de crescimento</t>
  </si>
  <si>
    <t>Good company, Believe in work life balance</t>
  </si>
  <si>
    <t>good company believe in work life balance</t>
  </si>
  <si>
    <t>Uma empresa muito boa preocupa-se com o bem estar dos funcionÃ¡rios.</t>
  </si>
  <si>
    <t xml:space="preserve">uma empresa muito boa preocupa se com o bem estar dos funcionÃ¡rios </t>
  </si>
  <si>
    <t xml:space="preserve"> excellent learning environment team culture career driven individuals helpful co workers</t>
  </si>
  <si>
    <t>Reuters is one of the most trusted news organisation in the world, it attracts some of the most brilliant people in the industry, and salaries are higher than at most other media groups, except for those at it its archrival, Bloomberg. Company culture has traditionally been based on typically British values of respect, decency, fairness, loyalty and humour, but this is gradually being eroded by the new US-dominated... management, which means nasty one-line emails are becoming more frequent. Work balance is better than at Bloomberg's. Multicultural, smart and mostly friendly group of reporters.</t>
  </si>
  <si>
    <t xml:space="preserve">reuters is one of the most trusted news organisation in the world it attracts some of the most brilliant people in the industry and salaries are higher than at most other media groups except for those at it its archrival bloomberg company culture has traditionally been based on typically british values of respect decency fairness loyalty and humour but this is gradually being eroded by the new us dominated management which means nasty one line emails are becoming more frequent work balance is better than at bloomberg s multicultural smart and mostly friendly group of reporters </t>
  </si>
  <si>
    <t>friendly, balance, people, smart, culture</t>
  </si>
  <si>
    <t>Good work/life balance, good holiday, good pension. Learnt a lot from a number of very good people.</t>
  </si>
  <si>
    <t xml:space="preserve">good work life balance good holiday good pension learnt a lot from a number of very good people </t>
  </si>
  <si>
    <t>Not any that I can think of</t>
  </si>
  <si>
    <t>not any that i can think of</t>
  </si>
  <si>
    <t>exposure is the best thing and a global environment too</t>
  </si>
  <si>
    <t>Good pay, very good benefits,</t>
  </si>
  <si>
    <t xml:space="preserve">good pay very good benefits </t>
  </si>
  <si>
    <t>Work Life balance Environment Activities Culture Supportive managers</t>
  </si>
  <si>
    <t>work life balance environment activities culture supportive managers</t>
  </si>
  <si>
    <t>Nice company to work for</t>
  </si>
  <si>
    <t>nice company to work for</t>
  </si>
  <si>
    <t>Vacation and personal day policies, benefits, half-day Fridays.</t>
  </si>
  <si>
    <t xml:space="preserve">vacation and personal day policies benefits half day fridays </t>
  </si>
  <si>
    <t>Work Culture, Number of Leaves(39), No Strict Process to bother, Additional Bonus, 100% variable payout</t>
  </si>
  <si>
    <t>Work Culture, Number of Leaves(), No Strict Process to bother, Additional Bonus, % variable payout</t>
  </si>
  <si>
    <t>work culture number of leaves no strict process to bother additional bonus variable payout</t>
  </si>
  <si>
    <t>Great company in terms of benefits and working with talented individuals, although the work/life equation balances precariously at times. The company is very US centric due to the fact that it is headquartered there and 95% of the executive committee operate out of US locations, although there is scope for working overseas and travel. Promotion and movement within the (still largely) separate business units is... possible.</t>
  </si>
  <si>
    <t>Great company in terms of benefits and working with talented individuals, although the work/life equation balances precariously at times. The company is very US centric due to the fact that it is headquartered there and % of the executive committee operate out of US locations, although there is scope for working overseas and travel. Promotion and movement within the (still largely) separate business units is... possible.</t>
  </si>
  <si>
    <t xml:space="preserve">great company in terms of benefits and working with talented individuals although the work life equation balances precariously at times the company is very us centric due to the fact that it is headquartered there and of the executive committee operate out of us locations although there is scope for working overseas and travel promotion and movement within the still largely separate business units is possible </t>
  </si>
  <si>
    <t>company, talented, benefits, working</t>
  </si>
  <si>
    <t>good shift timings, work from home option (for selected one's), yearly hike (Less in %) Yearly gifts.</t>
  </si>
  <si>
    <t xml:space="preserve">good shift timings work from home option for selected one s yearly hike less in yearly gifts </t>
  </si>
  <si>
    <t>Global company with great experience</t>
  </si>
  <si>
    <t>global company with great experience</t>
  </si>
  <si>
    <t>Flexible working arrangements - only because they pay so little and have to attract talent.</t>
  </si>
  <si>
    <t xml:space="preserve">flexible working arrangements only because they pay so little and have to attract talent </t>
  </si>
  <si>
    <t>Great environment with an emphasis on success and work life balance</t>
  </si>
  <si>
    <t>great environment with an emphasis on success and work life balance</t>
  </si>
  <si>
    <t>Great reputation, higher than normal comp, prestige, great benefits</t>
  </si>
  <si>
    <t>great reputation higher than normal comp prestige great benefits</t>
  </si>
  <si>
    <t>People in Sunnyvale, California are such a nice group of people</t>
  </si>
  <si>
    <t>people in sunnyvale california are such a nice group of people</t>
  </si>
  <si>
    <t>Very financially savvy company with many mentorship programs for young employees.</t>
  </si>
  <si>
    <t xml:space="preserve">very financially savvy company with many mentorship programs for young employees </t>
  </si>
  <si>
    <t>The team was great. Benefits where good while I was there. Between sick personal and vacation had about 30 days. Health insurance 80 percent paid by company. Up to 4 percent of saLary matched 100 percent on 401k.</t>
  </si>
  <si>
    <t>The team was great. Benefits where good while I was there. Between sick personal and vacation had about days. Health insurance percent paid by company. Up to percent of saLary matched percent on k.</t>
  </si>
  <si>
    <t xml:space="preserve">the team was great benefits where good while i was there between sick personal and vacation had about days health insurance percent paid by company up to percent of salary matched percent on k </t>
  </si>
  <si>
    <t>The pros of working at TR are the work environment, better than average pay, internal networking, good training and career development.</t>
  </si>
  <si>
    <t xml:space="preserve">the pros of working at tr are the work environment better than average pay internal networking good training and career development </t>
  </si>
  <si>
    <t>Best products, and some of the best people in the industry, backed by the largest player in the legal Vendor space who is willing to invest in building out better products and solutions. A significant percentage of employees are 15-20+ year veterans of the industry with enormous domain experience.</t>
  </si>
  <si>
    <t>Best products, and some of the best people in the industry, backed by the largest player in the legal Vendor space who is willing to invest in building out better products and solutions. A significant percentage of employees are -+ year veterans of the industry with enormous domain experience.</t>
  </si>
  <si>
    <t xml:space="preserve">best products and some of the best people in the industry backed by the largest player in the legal vendor space who is willing to invest in building out better products and solutions a significant percentage of employees are year veterans of the industry with enormous domain experience </t>
  </si>
  <si>
    <t>Challenging and dinamyc environment, with lots of opportunities to rotate into different roles and countries.</t>
  </si>
  <si>
    <t xml:space="preserve">challenging and dinamyc environment with lots of opportunities to rotate into different roles and countries </t>
  </si>
  <si>
    <t>The pay is average to slightly above average.</t>
  </si>
  <si>
    <t xml:space="preserve">the pay is average to slightly above average </t>
  </si>
  <si>
    <t>Decent brand name, ok products.</t>
  </si>
  <si>
    <t xml:space="preserve">decent brand name ok products </t>
  </si>
  <si>
    <t>decent benefits, management, nice facilities</t>
  </si>
  <si>
    <t>decent benefits management nice facilities</t>
  </si>
  <si>
    <t>Flexible working hours and good culture</t>
  </si>
  <si>
    <t>flexible working hours and good culture</t>
  </si>
  <si>
    <t>culture, hours, working</t>
  </si>
  <si>
    <t>The best part of the company is flexibility and the work environment. Starting a career in product based company is job security and if any of the project is lost then they try and fit the employees in other project.</t>
  </si>
  <si>
    <t xml:space="preserve">the best part of the company is flexibility and the work environment starting a career in product based company is job security and if any of the project is lost then they try and fit the employees in other project </t>
  </si>
  <si>
    <t>Good benefits: healthcard for you and dependents; Language premium for foreign lang speakers</t>
  </si>
  <si>
    <t>good benefits healthcard for you and dependents language premium for foreign lang speakers</t>
  </si>
  <si>
    <t>Good training, good work conditions</t>
  </si>
  <si>
    <t>good training good work conditions</t>
  </si>
  <si>
    <t>Great place for learning and having a balanced work life</t>
  </si>
  <si>
    <t>great place for learning and having a balanced work life</t>
  </si>
  <si>
    <t>great physical environment fruits and snacks good culture and people</t>
  </si>
  <si>
    <t>snacks, people, culture, environment, great</t>
  </si>
  <si>
    <t>Loved my job and the contribution I made towards the growth of this company</t>
  </si>
  <si>
    <t>loved my job and the contribution i made towards the growth of this company</t>
  </si>
  <si>
    <t>Many opportunities, great people to work with</t>
  </si>
  <si>
    <t>many opportunities great people to work with</t>
  </si>
  <si>
    <t>Good Pay compared to other sales positions. Good company benefits. Great front line employee culture, Nice Campus with nice amenities.</t>
  </si>
  <si>
    <t xml:space="preserve">good pay compared to other sales positions good company benefits great front line employee culture nice campus with nice amenities </t>
  </si>
  <si>
    <t>People, Opportunities, Growth, Size, Products</t>
  </si>
  <si>
    <t>people opportunities growth size products</t>
  </si>
  <si>
    <t>Amazing Insurance Plan - Large campus - Bank Onsite - Caribou Coffee Onsite - Convenience store onsite - Library Onsite - Copy Center Onsite - Clean patrol vehicles - Columbia winter jacket, fleece, gloves, hat, and redwing boots all provided</t>
  </si>
  <si>
    <t>amazing insurance plan large campus bank onsite caribou coffee onsite convenience store onsite library onsite copy center onsite clean patrol vehicles columbia winter jacket fleece gloves hat and redwing boots all provided</t>
  </si>
  <si>
    <t>work life balance is great</t>
  </si>
  <si>
    <t>Flexible work schedules, provides challenging work, casual atmosphere</t>
  </si>
  <si>
    <t>flexible work schedules provides challenging work casual atmosphere</t>
  </si>
  <si>
    <t>Exposure to the legal industry</t>
  </si>
  <si>
    <t>exposure to the legal industry</t>
  </si>
  <si>
    <t>Very Flexible , Friendly Work Environment</t>
  </si>
  <si>
    <t>very flexible friendly work environment</t>
  </si>
  <si>
    <t>Empresa boa para se trabalhar em relaÃ§Ã£o a beneficios</t>
  </si>
  <si>
    <t>empresa boa para se trabalhar em relaÃ§Ã£o a beneficios</t>
  </si>
  <si>
    <t>Solid company to work for. They really care for their employees. I feel like a valued member of the team when contributing.</t>
  </si>
  <si>
    <t xml:space="preserve">solid company to work for they really care for their employees i feel like a valued member of the team when contributing </t>
  </si>
  <si>
    <t>Human resources supports racism, does not promote diversity. deceitful male Caucasian workers</t>
  </si>
  <si>
    <t>human resources supports racism does not promote diversity deceitful male caucasian workers</t>
  </si>
  <si>
    <t>Relax environment and depending on how motivated you want to learn, the company offers internal and external certifications and different paths for growth enhancement. Pays 3x during holidays, 20% night differentials, convenient shuttle van pick ups for employees and very generous transportation allowance. 15 days SL and VL. For each additional year of service 1 day of VL would be added. Max of 2 days paid study... leave . Group term insurance and Health Plan with 2 dependents. Reimbursable expenses ... Retirement Plan The company sponsors for educational subsidies and scholarship for motivated individuals, this includes for graduate school, CFA certifications, and other finance and work related professional certifications.</t>
  </si>
  <si>
    <t>Relax environment and depending on how motivated you want to learn, the company offers internal and external certifications and different paths for growth enhancement. Pays x during holidays, % night differentials, convenient shuttle van pick ups for employees and very generous transportation allowance. days SL and VL. For each additional year of service day of VL would be added. Max of days paid study... leave . Group term insurance and Health Plan with dependents. Reimbursable expenses ... Retirement Plan The company sponsors for educational subsidies and scholarship for motivated individuals, this includes for graduate school, CFA certifications, and other finance and work related professional certifications.</t>
  </si>
  <si>
    <t xml:space="preserve">relax environment and depending on how motivated you want to learn the company offers internal and external certifications and different paths for growth enhancement pays x during holidays night differentials convenient shuttle van pick ups for employees and very generous transportation allowance days sl and vl for each additional year of service day of vl would be added max of days paid study leave group term insurance and health plan with dependents reimbursable expenses retirement plan the company sponsors for educational subsidies and scholarship for motivated individuals this includes for graduate school cfa certifications and other finance and work related professional certifications </t>
  </si>
  <si>
    <t>company, work, environment, insurance</t>
  </si>
  <si>
    <t>Work with a product that delivers real value and is appreciated by the clients. People, specially the old timers, are very friendly and productive. Ability to work from home.</t>
  </si>
  <si>
    <t xml:space="preserve">work with a product that delivers real value and is appreciated by the clients people specially the old timers are very friendly and productive ability to work from home </t>
  </si>
  <si>
    <t>You never stop learning, an amazing experience if you are interesting in good serious journalism and in global matters. Fun people and encouraging office.</t>
  </si>
  <si>
    <t xml:space="preserve">you never stop learning an amazing experience if you are interesting in good serious journalism and in global matters fun people and encouraging office </t>
  </si>
  <si>
    <t>Thomson Reuters is a best place to work and gives lot of opportunities to learn new skill sets.</t>
  </si>
  <si>
    <t xml:space="preserve">thomson reuters is a best place to work and gives lot of opportunities to learn new skill sets </t>
  </si>
  <si>
    <t>Good platform, international exposure, good pay relative to rest of media</t>
  </si>
  <si>
    <t>good platform international exposure good pay relative to rest of media</t>
  </si>
  <si>
    <t>There is a good work life balance, and overall the pay and benefits are pretty good. The people are generally friendly (Minnesota nice) and accommodating.</t>
  </si>
  <si>
    <t xml:space="preserve">there is a good work life balance and overall the pay and benefits are pretty good the people are generally friendly minnesota nice and accommodating </t>
  </si>
  <si>
    <t>friendly, people, pay, work, benefits</t>
  </si>
  <si>
    <t>good benefit, entry point to step into finance back end, helpful colleagues and work life balance</t>
  </si>
  <si>
    <t>good benefit entry point to step into finance back end helpful colleagues and work life balance</t>
  </si>
  <si>
    <t>strong leadership, quality team members</t>
  </si>
  <si>
    <t>strong leadership quality team members</t>
  </si>
  <si>
    <t>For the right person I'm sure it's a great place with lots to learn. There's probably good career growth too if you are technically gifted. However, it's just for me. Most of the people are pretty creepy walking around where I am (data center) - so if you are a supernerd with under-developed emotional intelligence, you'll fit right in. I think it more a "me" thing - in that I had to figure out for myself that I... don't want to gt up and drive to a place where I sit and stare at screens all day, not interacting with other human beings. Makes life even less exciting.</t>
  </si>
  <si>
    <t xml:space="preserve">for the right person i m sure it s a great place with lots to learn there s probably good career growth too if you are technically gifted however it s just for me most of the people are pretty creepy walking around where i am data center so if you are a supernerd with under developed emotional intelligence you ll fit right in i think it more a me thing in that i had to figure out for myself that i don t want to gt up and drive to a place where i sit and stare at screens all day not interacting with other human beings makes life even less exciting </t>
  </si>
  <si>
    <t>career development, opportunity to work in international locations, flexibility, independence and freedom to bring in new ideas, foster an environment of creativity and innovation across many divisions</t>
  </si>
  <si>
    <t>career development opportunity to work in international locations flexibility independence and freedom to bring in new ideas foster an environment of creativity and innovation across many divisions</t>
  </si>
  <si>
    <t>O ambiente era legal, tinha um ambiente bom de trabalho e os colegas de mesmo nÃ­vel era muito gente boa</t>
  </si>
  <si>
    <t>o ambiente era legal tinha um ambiente bom de trabalho e os colegas de mesmo nÃ­vel era muito gente boa</t>
  </si>
  <si>
    <t>The office culture is very flexible and a nice place to work.</t>
  </si>
  <si>
    <t xml:space="preserve">the office culture is very flexible and a nice place to work </t>
  </si>
  <si>
    <t>culture, flexible, place</t>
  </si>
  <si>
    <t>Great worklife balance. Job security. As its a product based company you will be given ample time to learn.</t>
  </si>
  <si>
    <t xml:space="preserve">great worklife balance job security as its a product based company you will be given ample time to learn </t>
  </si>
  <si>
    <t>Good Enviorment Good Pay Good Managment New Technologies</t>
  </si>
  <si>
    <t>good enviorment good pay good managment new technologies</t>
  </si>
  <si>
    <t>Regular organizational change meant regular opportunities for new roles and advancement. The culture was action and delivery focused. There was never a question about hitting numbers.</t>
  </si>
  <si>
    <t xml:space="preserve">regular organizational change meant regular opportunities for new roles and advancement the culture was action and delivery focused there was never a question about hitting numbers </t>
  </si>
  <si>
    <t>Large well respected brand name, people genuinely want you to succeed and educate yourself to go further. Fantastic training materials for self study.</t>
  </si>
  <si>
    <t xml:space="preserve">large well respected brand name people genuinely want you to succeed and educate yourself to go further fantastic training materials for self study </t>
  </si>
  <si>
    <t>Great Work Life Balance. Professional Management approach by all stakeholders.</t>
  </si>
  <si>
    <t xml:space="preserve">great work life balance professional management approach by all stakeholders </t>
  </si>
  <si>
    <t>Work life balance is good and they have a number of good career opportunities. Lots of change is always happening and you have a chance to work across other departments.</t>
  </si>
  <si>
    <t xml:space="preserve">work life balance is good and they have a number of good career opportunities lots of change is always happening and you have a chance to work across other departments </t>
  </si>
  <si>
    <t>Good work life balance. Value for work</t>
  </si>
  <si>
    <t>good work life balance value for work</t>
  </si>
  <si>
    <t>Flexible work and life balance</t>
  </si>
  <si>
    <t>flexible work and life balance</t>
  </si>
  <si>
    <t>Challenging work, flexible hours, competitive pay</t>
  </si>
  <si>
    <t>challenging work flexible hours competitive pay</t>
  </si>
  <si>
    <t>Great work environment, Flexible office timings</t>
  </si>
  <si>
    <t>great work environment flexible office timings</t>
  </si>
  <si>
    <t>great company to work for - large company benefits, good work life balance. lots of opportunities for learning.</t>
  </si>
  <si>
    <t xml:space="preserve">great company to work for large company benefits good work life balance lots of opportunities for learning </t>
  </si>
  <si>
    <t>Company values, benefits, people and work space</t>
  </si>
  <si>
    <t>company values benefits people and work space</t>
  </si>
  <si>
    <t>You can make money in sales if you follow the comp plan. Lot's of freedom and perks if you work hard and push the products that they are recommending.</t>
  </si>
  <si>
    <t xml:space="preserve">you can make money in sales if you follow the comp plan lot s of freedom and perks if you work hard and push the products that they are recommending </t>
  </si>
  <si>
    <t>Flexibility. Work at home options. Flex-time.</t>
  </si>
  <si>
    <t xml:space="preserve">flexibility work at home options flex time </t>
  </si>
  <si>
    <t>FLexible work timings and no work pressure</t>
  </si>
  <si>
    <t>flexible work timings and no work pressure</t>
  </si>
  <si>
    <t>ethical Management, philosophy to business is very ethical</t>
  </si>
  <si>
    <t>ethical management philosophy to business is very ethical</t>
  </si>
  <si>
    <t>Bons benefÃ­cios e PLR</t>
  </si>
  <si>
    <t>bons benefÃ­cios e plr</t>
  </si>
  <si>
    <t>Very professional team, highly competent and a great deal to learn. The quality of skills that you learn are second to none.</t>
  </si>
  <si>
    <t xml:space="preserve">very professional team highly competent and a great deal to learn the quality of skills that you learn are second to none </t>
  </si>
  <si>
    <t>Benefits are pretty decent. Great Health insurance 25-30 days off per year. Flexible working hours. Work from home (if your position allows it) Multinational. Its truly multinational company. (Well apart from Dubai office where its full of ME nationals especially from one particular country.) London and Geneva Offices are the best in my experience. Lovely people there</t>
  </si>
  <si>
    <t>Benefits are pretty decent. Great Health insurance - days off per year. Flexible working hours. Work from home (if your position allows it) Multinational. Its truly multinational company. (Well apart from Dubai office where its full of ME nationals especially from one particular country.) London and Geneva Offices are the best in my experience. Lovely people there</t>
  </si>
  <si>
    <t>benefits are pretty decent great health insurance days off per year flexible working hours work from home if your position allows it multinational its truly multinational company well apart from dubai office where its full of me nationals especially from one particular country london and geneva offices are the best in my experience lovely people there</t>
  </si>
  <si>
    <t>home, insurance, people, working</t>
  </si>
  <si>
    <t>Good flexibility and work/life programs.</t>
  </si>
  <si>
    <t xml:space="preserve">good flexibility and work life programs </t>
  </si>
  <si>
    <t>Work Life Balance and great culture</t>
  </si>
  <si>
    <t>work life balance and great culture</t>
  </si>
  <si>
    <t>I have always liked the growth, flexibility and work culture at Thomson Reuters.</t>
  </si>
  <si>
    <t xml:space="preserve">i have always liked the growth flexibility and work culture at thomson reuters </t>
  </si>
  <si>
    <t>A good company to have a work life balance</t>
  </si>
  <si>
    <t>a good company to have a work life balance</t>
  </si>
  <si>
    <t>TR offers the opportunity to work with some very nice and capable colleagues, the chance to take in-house courses, some travel, and adding a good brand name to your CV. Salary is competitive on first joining. Work-life balance potentially very good, depending on manager.</t>
  </si>
  <si>
    <t xml:space="preserve">tr offers the opportunity to work with some very nice and capable colleagues the chance to take in house courses some travel and adding a good brand name to your cv salary is competitive on first joining work life balance potentially very good depending on manager </t>
  </si>
  <si>
    <t>Benefits and salary are good and competitive. Some fascinating work and challenges. Very flexible (maybe too flexible) with telecommunting.</t>
  </si>
  <si>
    <t xml:space="preserve">benefits and salary are good and competitive some fascinating work and challenges very flexible maybe too flexible with telecommunting </t>
  </si>
  <si>
    <t>work, flexible, salary</t>
  </si>
  <si>
    <t xml:space="preserve"> good work environment lot of growth opportunities for people who are innovative</t>
  </si>
  <si>
    <t>Employees are loyal to company because of generally good benefits &amp; flexibility</t>
  </si>
  <si>
    <t>employees are loyal to company because of generally good benefits flexibility</t>
  </si>
  <si>
    <t>I found there to be excellent work/life balance and very flexible bosses. Good benefits, but pay was on the low-ish side. I worked with good people and would go back.</t>
  </si>
  <si>
    <t xml:space="preserve">i found there to be excellent work life balance and very flexible bosses good benefits but pay was on the low ish side i worked with good people and would go back </t>
  </si>
  <si>
    <t>flexible, balance, people, pay</t>
  </si>
  <si>
    <t>Used to be good company ,</t>
  </si>
  <si>
    <t xml:space="preserve">used to be good company </t>
  </si>
  <si>
    <t>Planos e metas bem definidos. TransparÃªncia em tudo o que faz. Boas oportunidades de crescimento.</t>
  </si>
  <si>
    <t xml:space="preserve">planos e metas bem definidos transparÃªncia em tudo o que faz boas oportunidades de crescimento </t>
  </si>
  <si>
    <t>Good work/life balance, Good Benefits such as paternity leave.</t>
  </si>
  <si>
    <t xml:space="preserve">good work life balance good benefits such as paternity leave </t>
  </si>
  <si>
    <t>Pay and benefits are good; there are plenty of opportunities to advance and do good journalism.</t>
  </si>
  <si>
    <t xml:space="preserve">pay and benefits are good there are plenty of opportunities to advance and do good journalism </t>
  </si>
  <si>
    <t>Possibilidade de poder trabalhar remoto quando necessÃ¡rio. Os amigos que fiz aqui.</t>
  </si>
  <si>
    <t xml:space="preserve">possibilidade de poder trabalhar remoto quando necessÃ¡rio os amigos que fiz aqui </t>
  </si>
  <si>
    <t>Ser uma empresa reconhecida em outros paÃ­ses e benefÃ­cios de saÃºde.</t>
  </si>
  <si>
    <t xml:space="preserve">ser uma empresa reconhecida em outros paÃ­ses e benefÃ­cios de saÃºde </t>
  </si>
  <si>
    <t>Great leave benefits, competitive salary, 401k match.</t>
  </si>
  <si>
    <t>Great leave benefits, competitive salary, k match.</t>
  </si>
  <si>
    <t xml:space="preserve">great leave benefits competitive salary k match </t>
  </si>
  <si>
    <t>Flexible working including working from home and time off when needed Diverse workforce with excellent inclusive culture that fully respects difference and allows the whole person to turn up to work</t>
  </si>
  <si>
    <t>flexible working including working from home and time off when needed diverse workforce with excellent inclusive culture that fully respects difference and allows the whole person to turn up to work</t>
  </si>
  <si>
    <t>culture, work, home, working</t>
  </si>
  <si>
    <t>Big Brand, easily recognisable across the globe.</t>
  </si>
  <si>
    <t xml:space="preserve">big brand easily recognisable across the globe </t>
  </si>
  <si>
    <t>Pay - Compensation in its totality isn't bad, probably around industry average for this area. Benefits - Benefits include healthcare and tuition reimbursement Paid time off - More time is earned as tenure grows</t>
  </si>
  <si>
    <t>pay compensation in its totality isn t bad probably around industry average for this area benefits benefits include healthcare and tuition reimbursement paid time off more time is earned as tenure grows</t>
  </si>
  <si>
    <t>It's easy to get a job if you send in enough applications. The selection criteria seem rather arbitrary, so it's easy to get a foot in.</t>
  </si>
  <si>
    <t xml:space="preserve">it s easy to get a job if you send in enough applications the selection criteria seem rather arbitrary so it s easy to get a foot in </t>
  </si>
  <si>
    <t>work culture, nature of work, and fringe benefits</t>
  </si>
  <si>
    <t>work culture nature of work and fringe benefits</t>
  </si>
  <si>
    <t>great work life balance. managers are very flexible about work timings and work from option. great CSR and very open culture.</t>
  </si>
  <si>
    <t xml:space="preserve">great work life balance managers are very flexible about work timings and work from option great csr and very open culture </t>
  </si>
  <si>
    <t>* Good pay for the freshers. * Transport facility from anywhere in and around Hyderabad. * Good working environment * 39 annual leaves/year</t>
  </si>
  <si>
    <t>* Good pay for the freshers. * Transport facility from anywhere in and around Hyderabad. * Good working environment * annual leaves/year</t>
  </si>
  <si>
    <t xml:space="preserve"> good pay for the freshers transport facility from anywhere in and around hyderabad good working environment annual leaves year</t>
  </si>
  <si>
    <t>Depending upon the area you work in and if you're your manager's favorite your work life balance is pretty good. The salary is pretty deceit to start.</t>
  </si>
  <si>
    <t xml:space="preserve">depending upon the area you work in and if you re your manager s favorite your work life balance is pretty good the salary is pretty deceit to start </t>
  </si>
  <si>
    <t>Ambiente de Trabalho e HorÃ¡rio FlexÃ­vel</t>
  </si>
  <si>
    <t>ambiente de trabalho e horÃ¡rio flexÃ­vel</t>
  </si>
  <si>
    <t>There is a significant amount of time dedicated to training in people however if you are not self motivated you are going to get less out of the time then others. There is a great work life balance IF you are salary but there are several managers at the company that haven't realized people have a life outside of work. The compensation at the company seems fair however there have been lower then normal raises... compared to the industry and what was promised in the company.</t>
  </si>
  <si>
    <t xml:space="preserve">there is a significant amount of time dedicated to training in people however if you are not self motivated you are going to get less out of the time then others there is a great work life balance if you are salary but there are several managers at the company that haven t realized people have a life outside of work the compensation at the company seems fair however there have been lower then normal raises compared to the industry and what was promised in the company </t>
  </si>
  <si>
    <t>balance, people, company, salary, work, compensation, great</t>
  </si>
  <si>
    <t>Good work-life balance, decent salary hike considering the market, many learning opportunities available (HUB), flexible</t>
  </si>
  <si>
    <t>good work life balance decent salary hike considering the market many learning opportunities available hub flexible</t>
  </si>
  <si>
    <t>flexible, salary</t>
  </si>
  <si>
    <t>TR encourages professional development and really cares about their employees. Pay is competitive, people are flexible and you get great experience. Every team I've worked with has been a great group of people and everyone gets along well.</t>
  </si>
  <si>
    <t xml:space="preserve">tr encourages professional development and really cares about their employees pay is competitive people are flexible and you get great experience every team i ve worked with has been a great group of people and everyone gets along well </t>
  </si>
  <si>
    <t>great, flexible, people</t>
  </si>
  <si>
    <t>A huge portfolio of companies and they try to offer a good atmosphere to work.</t>
  </si>
  <si>
    <t xml:space="preserve">a huge portfolio of companies and they try to offer a good atmosphere to work </t>
  </si>
  <si>
    <t>Good benifits, sufficient leaves, work-life balance.</t>
  </si>
  <si>
    <t xml:space="preserve">good benifits sufficient leaves work life balance </t>
  </si>
  <si>
    <t>BenefÃ­cios, eventos, treinamentos</t>
  </si>
  <si>
    <t>benefÃ­cios eventos treinamentos</t>
  </si>
  <si>
    <t>People-oriented, reasonable pay, great work-life balance</t>
  </si>
  <si>
    <t>people oriented reasonable pay great work life balance</t>
  </si>
  <si>
    <t>Depends upon direct manager/supervisor; limited feedback</t>
  </si>
  <si>
    <t>depends upon direct manager supervisor limited feedback</t>
  </si>
  <si>
    <t>Good benefits; There's room for career growth, but only to middle management - there's not much hope after that; Laid-back culture, especially given that we're part of a large corporation; Good amount of vacation time; Plenty of internal opportunities, so if you're unhappy in one group/department, you can move to another.</t>
  </si>
  <si>
    <t xml:space="preserve">good benefits there s room for career growth but only to middle management there s not much hope after that laid back culture especially given that we re part of a large corporation good amount of vacation time plenty of internal opportunities so if you re unhappy in one group department you can move to another </t>
  </si>
  <si>
    <t>Good place to start a career.</t>
  </si>
  <si>
    <t xml:space="preserve">good place to start a career </t>
  </si>
  <si>
    <t>Most areas of the company value work/life balance and encourage flexible working, but this is at the discretion of the local management. The culture is generally good although tensions arise from different parts of the company working autonomously.</t>
  </si>
  <si>
    <t xml:space="preserve">most areas of the company value work life balance and encourage flexible working but this is at the discretion of the local management the culture is generally good although tensions arise from different parts of the company working autonomously </t>
  </si>
  <si>
    <t>flexible, balance, company, culture, working</t>
  </si>
  <si>
    <t>Cursos pagos pela empresa.</t>
  </si>
  <si>
    <t xml:space="preserve">cursos pagos pela empresa </t>
  </si>
  <si>
    <t>ambiente, colegas de trabalho/gestores.</t>
  </si>
  <si>
    <t xml:space="preserve">ambiente colegas de trabalho gestores </t>
  </si>
  <si>
    <t>I was in Sales at TR Legal (West) for about 8-10 years. Certain territories and products offer the ability to make a lot of money - but, 2014 is the year of Finance cracking down on comp plans and ensuring that doesn't happen. 2015 might be different. As a salesperson, the TR brand will open doors for you. Some of the products are phenomenal, and even when your product shouldn't otherwise be in the mix for... consideration, sometimes you'll still be in the mix. Ability to work from home is great if that's something you value. Overall the comp can be good when things are humming along.</t>
  </si>
  <si>
    <t>I was in Sales at TR Legal (West) for about - years. Certain territories and products offer the ability to make a lot of money - but, is the year of Finance cracking down on comp plans and ensuring that doesn't happen. might be different. As a salesperson, the TR brand will open doors for you. Some of the products are phenomenal, and even when your product shouldn't otherwise be in the mix for... consideration, sometimes you'll still be in the mix. Ability to work from home is great if that's something you value. Overall the comp can be good when things are humming along.</t>
  </si>
  <si>
    <t xml:space="preserve">i was in sales at tr legal west for about years certain territories and products offer the ability to make a lot of money but is the year of finance cracking down on comp plans and ensuring that doesn t happen might be different as a salesperson the tr brand will open doors for you some of the products are phenomenal and even when your product shouldn t otherwise be in the mix for consideration sometimes you ll still be in the mix ability to work from home is great if that s something you value overall the comp can be good when things are humming along </t>
  </si>
  <si>
    <t>Friendly and smart colleagues, moderately flexible schedule, and managers rarely micromanage. OK work-life balance to the extent that you can be in by 9, and out by 5:30 every day.</t>
  </si>
  <si>
    <t>Friendly and smart colleagues, moderately flexible schedule, and managers rarely micromanage. OK work-life balance to the extent that you can be in by , and out by : every day.</t>
  </si>
  <si>
    <t xml:space="preserve">friendly and smart colleagues moderately flexible schedule and managers rarely micromanage ok work life balance to the extent that you can be in by and out by every day </t>
  </si>
  <si>
    <t>smart, flexible, balance</t>
  </si>
  <si>
    <t>Bons employÃ©s, environnement de travail flexible oÃ¹ il est possible d'organiser son travail Ã  sa guise. Les responsabilitÃ©s sont confiÃ©es sur le long terme et il n'y a gÃ©nÃ©ralement pas de micro-gestion.</t>
  </si>
  <si>
    <t xml:space="preserve">bons employÃ©s environnement de travail flexible oÃ¹ il est possible d organiser son travail Ã  sa guise les responsabilitÃ©s sont confiÃ©es sur le long terme et il n y a gÃ©nÃ©ralement pas de micro gestion </t>
  </si>
  <si>
    <t>Stupid job at a call center</t>
  </si>
  <si>
    <t>stupid job at a call center</t>
  </si>
  <si>
    <t>Work life balance is good. Great work culture.</t>
  </si>
  <si>
    <t xml:space="preserve">work life balance is good great work culture </t>
  </si>
  <si>
    <t xml:space="preserve"> good culture lot of free hand and you can try a lot of things on your own employee friendly company good work life balance flexibility and work from home option </t>
  </si>
  <si>
    <t>free, work, balance</t>
  </si>
  <si>
    <t>Empresa preocupada com o bem estar do colaborador, bons benefÃ­cios, espaÃ§o para contribuir com projetos e opiniÃµes.</t>
  </si>
  <si>
    <t xml:space="preserve">empresa preocupada com o bem estar do colaborador bons benefÃ­cios espaÃ§o para contribuir com projetos e opiniÃµes </t>
  </si>
  <si>
    <t xml:space="preserve">Incentivo ao desenvolvimento profissional. Cuidado com a qualidade de vida dos funcionÃ¡rios. </t>
  </si>
  <si>
    <t xml:space="preserve">incentivo ao desenvolvimento profissional cuidado com a qualidade de vida dos funcionÃ¡rios </t>
  </si>
  <si>
    <t>Decent benefits. Worked with so many good people. Learned a lot. A great place to start your career. Some managers are good explaining the direction of the company.</t>
  </si>
  <si>
    <t xml:space="preserve">decent benefits worked with so many good people learned a lot a great place to start your career some managers are good explaining the direction of the company </t>
  </si>
  <si>
    <t>A great company built on high ethical values. Some brilliant products for professionals across the globe. Large organization with some wonderful people at work. Great future for the company. Good remuneration compared to market standards. Good facilities overall.</t>
  </si>
  <si>
    <t xml:space="preserve">a great company built on high ethical values some brilliant products for professionals across the globe large organization with some wonderful people at work great future for the company good remuneration compared to market standards good facilities overall </t>
  </si>
  <si>
    <t>Bom para o currÃ­culo</t>
  </si>
  <si>
    <t>bom para o currÃ­culo</t>
  </si>
  <si>
    <t>Visibilidade e Imagem perante o mercado Oportunidade de trabalhar em grupos e equipe multi-nacionais</t>
  </si>
  <si>
    <t>visibilidade e imagem perante o mercado oportunidade de trabalhar em grupos e equipe multi nacionais</t>
  </si>
  <si>
    <t>Decent health insurance options, managers were flexible in terms of getting time off/taking vacation so long as you had the time, generous amounts of vacation given even to newer employees.</t>
  </si>
  <si>
    <t xml:space="preserve">decent health insurance options managers were flexible in terms of getting time off taking vacation so long as you had the time generous amounts of vacation given even to newer employees </t>
  </si>
  <si>
    <t>flexible, insurance, health</t>
  </si>
  <si>
    <t>stable predictable free parking all</t>
  </si>
  <si>
    <t>Working on interesting stuff and solving interesting problems with a lot of smart people. There's beginning to be a greater realization that we need to work across boundaries and quit reinventing the wheel.</t>
  </si>
  <si>
    <t xml:space="preserve">working on interesting stuff and solving interesting problems with a lot of smart people there s beginning to be a greater realization that we need to work across boundaries and quit reinventing the wheel </t>
  </si>
  <si>
    <t>Easy to crack interviews - Litigation Solutions (aka document review) comprises of 80% of the workforce that is hired mostly through walk-in interviews; Drafting, Contracts and Research (RMC) are good places to learn (if you want to learn, of course) - Hiring mostly through campus placements; Aggressive and growth oriented - you will never ever be out of work; Opportunities to learn corporate communication,... client handling; Misc training sessions are also available for personal skill development; Recreational facilities like Table Tennis, Basketball area and an Xbox.</t>
  </si>
  <si>
    <t>Easy to crack interviews - Litigation Solutions (aka document review) comprises of % of the workforce that is hired mostly through walk-in interviews; Drafting, Contracts and Research (RMC) are good places to learn (if you want to learn, of course) - Hiring mostly through campus placements; Aggressive and growth oriented - you will never ever be out of work; Opportunities to learn corporate communication,... client handling; Misc training sessions are also available for personal skill development; Recreational facilities like Table Tennis, Basketball area and an Xbox.</t>
  </si>
  <si>
    <t xml:space="preserve">easy to crack interviews litigation solutions aka document review comprises of of the workforce that is hired mostly through walk in interviews drafting contracts and research rmc are good places to learn if you want to learn of course hiring mostly through campus placements aggressive and growth oriented you will never ever be out of work opportunities to learn corporate communication client handling misc training sessions are also available for personal skill development recreational facilities like table tennis basketball area and an xbox </t>
  </si>
  <si>
    <t>A great entry level position.</t>
  </si>
  <si>
    <t xml:space="preserve">a great entry level position </t>
  </si>
  <si>
    <t>The people I worked with were fantastic. It truly felt like a family, and if you are good at your job, there is place for upward mobility.</t>
  </si>
  <si>
    <t xml:space="preserve">the people i worked with were fantastic it truly felt like a family and if you are good at your job there is place for upward mobility </t>
  </si>
  <si>
    <t>TR provide a work-life well balanced environment for employees, and it's been such a great experience working here in last 3 years. I'll definitely recommend friends of mine to us.</t>
  </si>
  <si>
    <t>TR provide a work-life well balanced environment for employees, and it's been such a great experience working here in last years. I'll definitely recommend friends of mine to us.</t>
  </si>
  <si>
    <t xml:space="preserve">tr provide a work life well balanced environment for employees and it s been such a great experience working here in last years i ll definitely recommend friends of mine to us </t>
  </si>
  <si>
    <t>BenefÃ­cios, horÃ¡rio flexÃ­vel, o fato de ter o nome de uma multinacional no currÃ­culo| e um bom lugar para aprender devido ao fato da demanda ser muito alta.</t>
  </si>
  <si>
    <t xml:space="preserve">benefÃ­cios horÃ¡rio flexÃ­vel o fato de ter o nome de uma multinacional no currÃ­culo e um bom lugar para aprender devido ao fato da demanda ser muito alta </t>
  </si>
  <si>
    <t>Smart people to collaborate with. Working In a global setting</t>
  </si>
  <si>
    <t>smart people to collaborate with working in a global setting</t>
  </si>
  <si>
    <t>Great work environment, outgoing co-workers.</t>
  </si>
  <si>
    <t xml:space="preserve">great work environment outgoing co workers </t>
  </si>
  <si>
    <t>Nice offices and decent benefits</t>
  </si>
  <si>
    <t>nice offices and decent benefits</t>
  </si>
  <si>
    <t>Everyone in the building is kind and helpful. If you screw up, no one will make you feel bad about it, they will just help you learn from your mistakes.</t>
  </si>
  <si>
    <t xml:space="preserve">everyone in the building is kind and helpful if you screw up no one will make you feel bad about it they will just help you learn from your mistakes </t>
  </si>
  <si>
    <t>Worked with some great people</t>
  </si>
  <si>
    <t>worked with some great people</t>
  </si>
  <si>
    <t>Nice building interior, cool water fountain near B building entrance</t>
  </si>
  <si>
    <t>nice building interior cool water fountain near b building entrance</t>
  </si>
  <si>
    <t>A lot of people to get to know, good pay</t>
  </si>
  <si>
    <t>a lot of people to get to know good pay</t>
  </si>
  <si>
    <t>Decent initial job movement, lots of locations so it's easy to move other places. Health and other benefits were quite good with several acceptable options.</t>
  </si>
  <si>
    <t xml:space="preserve">decent initial job movement lots of locations so it s easy to move other places health and other benefits were quite good with several acceptable options </t>
  </si>
  <si>
    <t>Flexibility (job hours, flex days), perks (holiday, pension etc.) seemed good, friendly team and consistent performance based pay rises and reviews.</t>
  </si>
  <si>
    <t xml:space="preserve">flexibility job hours flex days perks holiday pension etc seemed good friendly team and consistent performance based pay rises and reviews </t>
  </si>
  <si>
    <t>Good peers and not too dog eat dog</t>
  </si>
  <si>
    <t>good peers and not too dog eat dog</t>
  </si>
  <si>
    <t>TR has some great engineers if you're in the right department. Flexible hours, good benefits, and its easy to move between teams.</t>
  </si>
  <si>
    <t xml:space="preserve">tr has some great engineers if you re in the right department flexible hours good benefits and its easy to move between teams </t>
  </si>
  <si>
    <t>People, directly working with clients and delivering</t>
  </si>
  <si>
    <t>people directly working with clients and delivering</t>
  </si>
  <si>
    <t>Decent pay, good coworkers, great benefits</t>
  </si>
  <si>
    <t>decent pay good coworkers great benefits</t>
  </si>
  <si>
    <t>Pay saws great but only good thing</t>
  </si>
  <si>
    <t>pay saws great but only good thing</t>
  </si>
  <si>
    <t>The people are nice and mostly work hard. You can usually find a mentor if you look.</t>
  </si>
  <si>
    <t xml:space="preserve">the people are nice and mostly work hard you can usually find a mentor if you look </t>
  </si>
  <si>
    <t>Generous paid leave packages, strong diversity programs, multiple volunteering initiatives, positive people. Eagan campus has nice amenities and a broad spectrum of job types.</t>
  </si>
  <si>
    <t xml:space="preserve">generous paid leave packages strong diversity programs multiple volunteering initiatives positive people eagan campus has nice amenities and a broad spectrum of job types </t>
  </si>
  <si>
    <t>Lots of options to advance as long as you keep your HR sheet clean.</t>
  </si>
  <si>
    <t xml:space="preserve">lots of options to advance as long as you keep your hr sheet clean </t>
  </si>
  <si>
    <t>Global company, with lots of room to change direction of your career. Vacation policy was great. Very flexible.</t>
  </si>
  <si>
    <t xml:space="preserve">global company with lots of room to change direction of your career vacation policy was great very flexible </t>
  </si>
  <si>
    <t>The usual large company benefits with very good holidays if you are based in the UK. As Reuters they were certainly a company to work for, less so with Thomson Reuters.</t>
  </si>
  <si>
    <t xml:space="preserve">the usual large company benefits with very good holidays if you are based in the uk as reuters they were certainly a company to work for less so with thomson reuters </t>
  </si>
  <si>
    <t>Competitive Comp, good work/life balance, fast changing environment</t>
  </si>
  <si>
    <t>competitive comp good work life balance fast changing environment</t>
  </si>
  <si>
    <t>environment, fast</t>
  </si>
  <si>
    <t>Good company values, great people (many of whom have been in the company for over 10 years which is a good sign). Adequate compensation, and very good work-life balance. Values of the company filter down from the top. Global offices and international mobility is encouraged and supported</t>
  </si>
  <si>
    <t>Good company values, great people (many of whom have been in the company for over years which is a good sign). Adequate compensation, and very good work-life balance. Values of the company filter down from the top. Global offices and international mobility is encouraged and supported</t>
  </si>
  <si>
    <t>good company values great people many of whom have been in the company for over years which is a good sign adequate compensation and very good work life balance values of the company filter down from the top global offices and international mobility is encouraged and supported</t>
  </si>
  <si>
    <t>very flexible working environment, great people, results based management with very little "micro-management". The benefits are excellent,</t>
  </si>
  <si>
    <t xml:space="preserve">very flexible working environment great people results based management with very little micro management the benefits are excellent </t>
  </si>
  <si>
    <t>flexible, management, benefits, great, working</t>
  </si>
  <si>
    <t>SalÃ¡rio razoÃ¡vel, variÃ¡veis, bÃ´nus, benefÃ­cios, oportunidade de praticar o inglÃªs e os excelentes colegas de trabalho. AlÃ©m de ter o nome de uma multinacional no currÃ­culo.</t>
  </si>
  <si>
    <t xml:space="preserve">salÃ¡rio razoÃ¡vel variÃ¡veis bÃ´nus benefÃ­cios oportunidade de praticar o inglÃªs e os excelentes colegas de trabalho alÃ©m de ter o nome de uma multinacional no currÃ­culo </t>
  </si>
  <si>
    <t>Good people (who are unfortunately all starting to leave), standard/good benefits, flexible schedule, most employees get a company phone.</t>
  </si>
  <si>
    <t xml:space="preserve">good people who are unfortunately all starting to leave standard good benefits flexible schedule most employees get a company phone </t>
  </si>
  <si>
    <t>company, flexible, people</t>
  </si>
  <si>
    <t>Work/life balance is good, pay is fair. I have worked with many very talented people, both co-workers and managers, while at Thomson Reuters. The company encourages innovation.</t>
  </si>
  <si>
    <t xml:space="preserve">work life balance is good pay is fair i have worked with many very talented people both co workers and managers while at thomson reuters the company encourages innovation </t>
  </si>
  <si>
    <t>balance, talented, company, pay</t>
  </si>
  <si>
    <t>Great flexible environment, great for female employees, decent benefits</t>
  </si>
  <si>
    <t>great flexible environment great for female employees decent benefits</t>
  </si>
  <si>
    <t>great, flexible, benefits</t>
  </si>
  <si>
    <t>They had a good vacation policy but get rid of you because you are grandfathered in. It is cheaper to bring in new people and give them less time off.</t>
  </si>
  <si>
    <t xml:space="preserve">they had a good vacation policy but get rid of you because you are grandfathered in it is cheaper to bring in new people and give them less time off </t>
  </si>
  <si>
    <t>Some great people and ideas. Respectful attitude generally in the office. Some (not all) of the senior managers are inspirational, but sadly some of them are only interested in their bonuses and forget that other people actually have lives they want to lead...</t>
  </si>
  <si>
    <t xml:space="preserve">some great people and ideas respectful attitude generally in the office some not all of the senior managers are inspirational but sadly some of them are only interested in their bonuses and forget that other people actually have lives they want to lead </t>
  </si>
  <si>
    <t>great, senior, people</t>
  </si>
  <si>
    <t>Good exposure, good colleagues, good manager</t>
  </si>
  <si>
    <t>good exposure good colleagues good manager</t>
  </si>
  <si>
    <t>Work environment god, excellent people, employee friendly benefits, enough flexibility in terms on work life balance</t>
  </si>
  <si>
    <t>work environment god excellent people employee friendly benefits enough flexibility in terms on work life balance</t>
  </si>
  <si>
    <t>Great work life balance. Centrally located in Bangalore.</t>
  </si>
  <si>
    <t xml:space="preserve">great work life balance centrally located in bangalore </t>
  </si>
  <si>
    <t>Generally good people, convenient facilities (bank, coffee shop, lunch all on site). Ok benefits. Easy to get to out of the main cities.</t>
  </si>
  <si>
    <t xml:space="preserve">generally good people convenient facilities bank coffee shop lunch all on site ok benefits easy to get to out of the main cities </t>
  </si>
  <si>
    <t>Very welcoming. Many long timers many of who care deeply about the company.</t>
  </si>
  <si>
    <t xml:space="preserve">very welcoming many long timers many of who care deeply about the company </t>
  </si>
  <si>
    <t xml:space="preserve"> good work culture initial pay is good compared to peer companies good learning curve from career prospects people you work with around the world</t>
  </si>
  <si>
    <t>Big Exposure Good Development Flexible Environment Big Diversity Develop different type of skills Get to learn more about different fields</t>
  </si>
  <si>
    <t>big exposure good development flexible environment big diversity develop different type of skills get to learn more about different fields</t>
  </si>
  <si>
    <t>The people were outstanding at Thomson Reuters</t>
  </si>
  <si>
    <t>the people were outstanding at thomson reuters</t>
  </si>
  <si>
    <t>Great people, flexible hours the facility is open 24 hours a day. friendly work environment</t>
  </si>
  <si>
    <t>Great people, flexible hours the facility is open hours a day. friendly work environment</t>
  </si>
  <si>
    <t>great people flexible hours the facility is open hours a day friendly work environment</t>
  </si>
  <si>
    <t>flexible, friendly, work, hours, environment</t>
  </si>
  <si>
    <t>Great employees who work hard</t>
  </si>
  <si>
    <t>great employees who work hard</t>
  </si>
  <si>
    <t>Good Compensation, Flexible timings, Good hikes, No Pressure in work.</t>
  </si>
  <si>
    <t xml:space="preserve">good compensation flexible timings good hikes no pressure in work </t>
  </si>
  <si>
    <t>Environment, Learning, Work Culture, Training ,HR Policies, Salary</t>
  </si>
  <si>
    <t>environment learning work culture training hr policies salary</t>
  </si>
  <si>
    <t>Work Life Balance, compensation although racially unbalance is somewhat reasonable.</t>
  </si>
  <si>
    <t xml:space="preserve">work life balance compensation although racially unbalance is somewhat reasonable </t>
  </si>
  <si>
    <t>Great product enjoyed by its customers</t>
  </si>
  <si>
    <t>great product enjoyed by its customers</t>
  </si>
  <si>
    <t>Friendly and professional environment. As a risk management consultant, there was lots of travel. Lots of international opportunities.</t>
  </si>
  <si>
    <t xml:space="preserve">friendly and professional environment as a risk management consultant there was lots of travel lots of international opportunities </t>
  </si>
  <si>
    <t>Has a culture that 'protects' its employees. Reasonable compensation. Nice offices. Nice people in office. Working with people from other cultures, remotely, worldwide. Adopting 'social' networking internally. Recognition of jobs well done via awards.</t>
  </si>
  <si>
    <t xml:space="preserve">has a culture that protects its employees reasonable compensation nice offices nice people in office working with people from other cultures remotely worldwide adopting social networking internally recognition of jobs well done via awards </t>
  </si>
  <si>
    <t>Benefits are great, pay can be quite good. Interesting clientele, and relationships can be built in an interesting business. Very challenging with a ton to learn. With a supportive sales manager who knows the job and has risen up through the ranks, you'll have a fighting chance.</t>
  </si>
  <si>
    <t xml:space="preserve">benefits are great pay can be quite good interesting clientele and relationships can be built in an interesting business very challenging with a ton to learn with a supportive sales manager who knows the job and has risen up through the ranks you ll have a fighting chance </t>
  </si>
  <si>
    <t>good location, good pay, decent outlook, generally satisfied</t>
  </si>
  <si>
    <t>good location good pay decent outlook generally satisfied</t>
  </si>
  <si>
    <t>Work/life balance, Training opportunities, Office environment</t>
  </si>
  <si>
    <t>work life balance training opportunities office environment</t>
  </si>
  <si>
    <t>Absolutely nothing if u r in a legal project.gain experience . Nothing at all!!! Filling 20 word for pro is too difficult..</t>
  </si>
  <si>
    <t>Absolutely nothing if u r in a legal project.gain experience . Nothing at all!!! Filling word for pro is too difficult..</t>
  </si>
  <si>
    <t xml:space="preserve">absolutely nothing if u r in a legal project gain experience nothing at all filling word for pro is too difficult </t>
  </si>
  <si>
    <t>I worked at TR - Legal in a variety of marketing roles for over 11 years. Can't say enough about my former coworkers. Super bright people and always pushed one to be their best. TR has good benefits, definitely not the best but good. The Eagan building has lots of perks, like an onsite Caribou, store, fitness studio. Over the years, I had some fantastic leaders that really made the working environment challenging... and fun.</t>
  </si>
  <si>
    <t>I worked at TR - Legal in a variety of marketing roles for over years. Can't say enough about my former coworkers. Super bright people and always pushed one to be their best. TR has good benefits, definitely not the best but good. The Eagan building has lots of perks, like an onsite Caribou, store, fitness studio. Over the years, I had some fantastic leaders that really made the working environment challenging... and fun.</t>
  </si>
  <si>
    <t xml:space="preserve">i worked at tr legal in a variety of marketing roles for over years can t say enough about my former coworkers super bright people and always pushed one to be their best tr has good benefits definitely not the best but good the eagan building has lots of perks like an onsite caribou store fitness studio over the years i had some fantastic leaders that really made the working environment challenging and fun </t>
  </si>
  <si>
    <t>Fairly easy to move into new departments for varied roles.</t>
  </si>
  <si>
    <t xml:space="preserve">fairly easy to move into new departments for varied roles </t>
  </si>
  <si>
    <t>Professionalism in its senior corporate staff.</t>
  </si>
  <si>
    <t xml:space="preserve">professionalism in its senior corporate staff </t>
  </si>
  <si>
    <t>Camaraderie, innovation, technology, willingness to be entrepreneurial, leading edge of all things customer experience, innovation, and more.</t>
  </si>
  <si>
    <t xml:space="preserve">camaraderie innovation technology willingness to be entrepreneurial leading edge of all things customer experience innovation and more </t>
  </si>
  <si>
    <t>Great and Awesome Envioremwnt and Good culture</t>
  </si>
  <si>
    <t>great and awesome envioremwnt and good culture</t>
  </si>
  <si>
    <t>progression de carriÃ¨re possible mais difficile Ã  obtenir salaires supÃ©rieurs Ã  la moyenne bureaux bien placÃ©s atmosphÃ¨re dÃ©tendue des gens super</t>
  </si>
  <si>
    <t>Plenty of training opportunities WFH flexibility No need for overtime</t>
  </si>
  <si>
    <t>plenty of training opportunities wfh flexibility no need for overtime</t>
  </si>
  <si>
    <t>Good Work life balance, Get to work on new and emerging technology, Proven good performer gets to work on different technology without prior experience in it</t>
  </si>
  <si>
    <t>good work life balance get to work on new and emerging technology proven good performer gets to work on different technology without prior experience in it</t>
  </si>
  <si>
    <t>Lots of exposure to working with very well known clients. Allows you to see how tax/accounting and software/IT mesh. Inside Sales is a great place to sharpen any skills you want while learning about the company and industry. Name recognition is second to none, which makes "cold calling" a whole lot easier. Work life balance in relation to pay is phenomenal.</t>
  </si>
  <si>
    <t xml:space="preserve">lots of exposure to working with very well known clients allows you to see how tax accounting and software it mesh inside sales is a great place to sharpen any skills you want while learning about the company and industry name recognition is second to none which makes cold calling a whole lot easier work life balance in relation to pay is phenomenal </t>
  </si>
  <si>
    <t>balance, place, company, pay, great, working</t>
  </si>
  <si>
    <t>Employee Satisfaction, Great office culture</t>
  </si>
  <si>
    <t>employee satisfaction great office culture</t>
  </si>
  <si>
    <t>Though this might vary from team to team, in my case, the leadership and management were great, helped me stay comfortable and productive without being too inquisitive. Colleagues were good, smart, helpful and fun to be around. The pay and raises were good, compared to other employers around the area.</t>
  </si>
  <si>
    <t xml:space="preserve">though this might vary from team to team in my case the leadership and management were great helped me stay comfortable and productive without being too inquisitive colleagues were good smart helpful and fun to be around the pay and raises were good compared to other employers around the area </t>
  </si>
  <si>
    <t>Good work life balance, very global, if you network well there are good opportunities to move around, long well established history, Reuters brand recognized globally, tenured staff</t>
  </si>
  <si>
    <t>good work life balance very global if you network well there are good opportunities to move around long well established history reuters brand recognized globally tenured staff</t>
  </si>
  <si>
    <t>Good Company for work life balance, Ethical Company and lives by values , Gives room to make mistakes and learn, very patient Senior Manager</t>
  </si>
  <si>
    <t>good company for work life balance ethical company and lives by values gives room to make mistakes and learn very patient senior manager</t>
  </si>
  <si>
    <t>I had plenty of free time to chit chat with coworkers and surf the internet.</t>
  </si>
  <si>
    <t xml:space="preserve">i had plenty of free time to chit chat with coworkers and surf the internet </t>
  </si>
  <si>
    <t>Laid back and friendly environment, fexible work hours, great networking opportunities both internally and externally.</t>
  </si>
  <si>
    <t xml:space="preserve">laid back and friendly environment fexible work hours great networking opportunities both internally and externally </t>
  </si>
  <si>
    <t>Friendly culture, work-life balance, decent benefits</t>
  </si>
  <si>
    <t>friendly culture work life balance decent benefits</t>
  </si>
  <si>
    <t>Oportunidade de crescimento</t>
  </si>
  <si>
    <t>oportunidade de crescimento</t>
  </si>
  <si>
    <t>No work pressure. Maintain work life balance</t>
  </si>
  <si>
    <t>no work pressure maintain work life balance</t>
  </si>
  <si>
    <t>The best part was work-life balance and a talented management. The office timings were too flexible. Just finish your job and you can leave.</t>
  </si>
  <si>
    <t xml:space="preserve">the best part was work life balance and a talented management the office timings were too flexible just finish your job and you can leave </t>
  </si>
  <si>
    <t>balance, talented</t>
  </si>
  <si>
    <t xml:space="preserve">BenefÃ­cios, salÃ¡rios, facilidade de comunicaÃ§Ã£o. </t>
  </si>
  <si>
    <t xml:space="preserve">benefÃ­cios salÃ¡rios facilidade de comunicaÃ§Ã£o </t>
  </si>
  <si>
    <t>A equipe em que eu trabalhava era muito legal e muito competente. Faz bem para o currÃ­culo por se tratar de uma multinacional.</t>
  </si>
  <si>
    <t xml:space="preserve">a equipe em que eu trabalhava era muito legal e muito competente faz bem para o currÃ­culo por se tratar de uma multinacional </t>
  </si>
  <si>
    <t>Ambiente de trabalho, horÃ¡rio flexÃ­vel, pouca burocracia.</t>
  </si>
  <si>
    <t xml:space="preserve">ambiente de trabalho horÃ¡rio flexÃ­vel pouca burocracia </t>
  </si>
  <si>
    <t>Ã“timo ambiente, equipe unida, boas ferramentas de trabalho.</t>
  </si>
  <si>
    <t xml:space="preserve">Ã³timo ambiente equipe unida boas ferramentas de trabalho </t>
  </si>
  <si>
    <t>Made many good friends while working here. The company itself offers great products, Amount of vacation time, sick time ect... (If you can use it). Compensation was decent but not great and they offer good benefits.</t>
  </si>
  <si>
    <t xml:space="preserve">made many good friends while working here the company itself offers great products amount of vacation time sick time ect if you can use it compensation was decent but not great and they offer good benefits </t>
  </si>
  <si>
    <t>Flexible work environment - or rather "how work should be anywhere"...! - interesting times ahead</t>
  </si>
  <si>
    <t>flexible work environment or rather how work should be anywhere interesting times ahead</t>
  </si>
  <si>
    <t>Exposure to latest technologies Good work life balance</t>
  </si>
  <si>
    <t>exposure to latest technologies good work life balance</t>
  </si>
  <si>
    <t>Professional organization that treats people well. Everything was handled with class including when they had to downsize or reorganize. Fairly liberal about allowing occasional telecommuting. Most folks upbeat about their work.</t>
  </si>
  <si>
    <t xml:space="preserve">professional organization that treats people well everything was handled with class including when they had to downsize or reorganize fairly liberal about allowing occasional telecommuting most folks upbeat about their work </t>
  </si>
  <si>
    <t>Recognizable company brand name (Reuters), good editorial team, cultural diversity, reasonable employee benefits and compensation, small/personal company culture which may suit some people who dislike big MNC culture.</t>
  </si>
  <si>
    <t xml:space="preserve">recognizable company brand name reuters good editorial team cultural diversity reasonable employee benefits and compensation small personal company culture which may suit some people who dislike big mnc culture </t>
  </si>
  <si>
    <t>culture, company, benefits, people</t>
  </si>
  <si>
    <t>Better comp than other competitors</t>
  </si>
  <si>
    <t>better comp than other competitors</t>
  </si>
  <si>
    <t>good work life balance. flexible time</t>
  </si>
  <si>
    <t>good work life balance flexible time</t>
  </si>
  <si>
    <t>Fairly easygoing company where it is difficult to get fired because of personal performance, or more politically put: "great work-life balance".</t>
  </si>
  <si>
    <t xml:space="preserve">fairly easygoing company where it is difficult to get fired because of personal performance or more politically put great work life balance </t>
  </si>
  <si>
    <t>cultura dell'ufficio (in alcuni luoghi), crescita personale, orari flessibili</t>
  </si>
  <si>
    <t>cultura dell ufficio in alcuni luoghi crescita personale orari flessibili</t>
  </si>
  <si>
    <t>Sharply defined work load Freedom to follow stories to their logical conclusion Fair treatment by management The ability to do great journalism was supported by management</t>
  </si>
  <si>
    <t>sharply defined work load freedom to follow stories to their logical conclusion fair treatment by management the ability to do great journalism was supported by management</t>
  </si>
  <si>
    <t>*Technology driven for revenue driven projects and revenue *Decent work life balance and work from home policies *Fully transparent with transformation programs</t>
  </si>
  <si>
    <t xml:space="preserve"> technology driven for revenue driven projects and revenue decent work life balance and work from home policies fully transparent with transformation programs</t>
  </si>
  <si>
    <t>This is About the Thomson Reuters Hyderabad &gt; Good Pay compensation &gt; awesome Time-off policy &gt; Majority relaxed people/projects</t>
  </si>
  <si>
    <t>this is about the thomson reuters hyderabad good pay compensation awesome time off policy majority relaxed people projects</t>
  </si>
  <si>
    <t>Friendly environment, considerate people, focus on development, leadership and technology focused growth</t>
  </si>
  <si>
    <t>friendly environment considerate people focus on development leadership and technology focused growth</t>
  </si>
  <si>
    <t>Lots of paid holidays, flexible schedule, pro-working at home, excellent technology. Lots of opportunities to learn new programs, skills, and work on a variety of projects. Excellent technical support.</t>
  </si>
  <si>
    <t xml:space="preserve">lots of paid holidays flexible schedule pro working at home excellent technology lots of opportunities to learn new programs skills and work on a variety of projects excellent technical support </t>
  </si>
  <si>
    <t>Open door office culture, Leadership, Flexibility</t>
  </si>
  <si>
    <t>open door office culture leadership flexibility</t>
  </si>
  <si>
    <t>* Good work culture * Flexible timings - You are not forced to spend 9Hrs if no work - you can work from home * Good Infrastructure, Facilities are very good - Neat and clean * No work pressure * Good HR - keep the confidentiality - you will get a very good response * Better Annual salary hike/rating * Managers are all well supportive</t>
  </si>
  <si>
    <t>* Good work culture * Flexible timings - You are not forced to spend Hrs if no work - you can work from home * Good Infrastructure, Facilities are very good - Neat and clean * No work pressure * Good HR - keep the confidentiality - you will get a very good response * Better Annual salary hike/rating * Managers are all well supportive</t>
  </si>
  <si>
    <t xml:space="preserve"> good work culture flexible timings you are not forced to spend hrs if no work you can work from home good infrastructure facilities are very good neat and clean no work pressure good hr keep the confidentiality you will get a very good response better annual salary hike rating managers are all well supportive</t>
  </si>
  <si>
    <t>pressure, culture, salary, home, work</t>
  </si>
  <si>
    <t>Freedom of Work, Personal Growth and Flexible Timings</t>
  </si>
  <si>
    <t>freedom of work personal growth and flexible timings</t>
  </si>
  <si>
    <t>The management cannot throw out any one as and when they have to validate the same to HR</t>
  </si>
  <si>
    <t>the management cannot throw out any one as and when they have to validate the same to hr</t>
  </si>
  <si>
    <t>Your day to day colleagues are great and committed to getting the job done, even under challenging circumstances. The company tries to staff projects leanly, so you do gain experience and get exposed quickly to challenging projects.</t>
  </si>
  <si>
    <t xml:space="preserve">your day to day colleagues are great and committed to getting the job done even under challenging circumstances the company tries to staff projects leanly so you do gain experience and get exposed quickly to challenging projects </t>
  </si>
  <si>
    <t>The only PRO is that it's a large company with possible options in other segments</t>
  </si>
  <si>
    <t>the only pro is that it s a large company with possible options in other segments</t>
  </si>
  <si>
    <t>Great place to work, fair employer</t>
  </si>
  <si>
    <t>great place to work fair employer</t>
  </si>
  <si>
    <t>Strong benefits, great colleagues, variety of opportunity</t>
  </si>
  <si>
    <t>strong benefits great colleagues variety of opportunity</t>
  </si>
  <si>
    <t xml:space="preserve"> flexible working opportunities respects diversity and inclusiveness great place to learn</t>
  </si>
  <si>
    <t>flexible, place, great, working</t>
  </si>
  <si>
    <t xml:space="preserve"> very good knowledge process perfect job for married women friendly work environment open culture eg u can play music and work availability of cabs</t>
  </si>
  <si>
    <t>Lots of opportunity to move around this huge company, especially if you are mobile. Most parts of the company offer significant flexibility. Some pockets of the organization have leadership with exciting vision.</t>
  </si>
  <si>
    <t xml:space="preserve">lots of opportunity to move around this huge company especially if you are mobile most parts of the company offer significant flexibility some pockets of the organization have leadership with exciting vision </t>
  </si>
  <si>
    <t>The ability to self-direct work.</t>
  </si>
  <si>
    <t xml:space="preserve">the ability to self direct work </t>
  </si>
  <si>
    <t>Generally friendly, supportive and professional atmosphere</t>
  </si>
  <si>
    <t>generally friendly supportive and professional atmosphere</t>
  </si>
  <si>
    <t>Good, diversified company to work for. Fair to employees.</t>
  </si>
  <si>
    <t xml:space="preserve">good diversified company to work for fair to employees </t>
  </si>
  <si>
    <t>Great opportunity to make money, excellent commission plan for sales professionals, opportunity to network with very intelligent people and travel and learn a great deal in your first year.</t>
  </si>
  <si>
    <t xml:space="preserve">great opportunity to make money excellent commission plan for sales professionals opportunity to network with very intelligent people and travel and learn a great deal in your first year </t>
  </si>
  <si>
    <t>When you build your network things get a little easier. Good benefits. Ability to progress your career.</t>
  </si>
  <si>
    <t xml:space="preserve">when you build your network things get a little easier good benefits ability to progress your career </t>
  </si>
  <si>
    <t>Good people and a great team</t>
  </si>
  <si>
    <t>good people and a great team</t>
  </si>
  <si>
    <t>Great company to work with, learning opportunities</t>
  </si>
  <si>
    <t>great company to work with learning opportunities</t>
  </si>
  <si>
    <t>Work place is fantastic as it gives freedom to work with fun at work</t>
  </si>
  <si>
    <t>work place is fantastic as it gives freedom to work with fun at work</t>
  </si>
  <si>
    <t>The best thing was the flexibility in work timings. Even the teammates were cooperative.</t>
  </si>
  <si>
    <t xml:space="preserve">the best thing was the flexibility in work timings even the teammates were cooperative </t>
  </si>
  <si>
    <t>Well structured company, competitive salary, insurance, pension, discount stock purchasing. Good potential for promotions and upwards movement. Flexibility in work hours.</t>
  </si>
  <si>
    <t xml:space="preserve">well structured company competitive salary insurance pension discount stock purchasing good potential for promotions and upwards movement flexibility in work hours </t>
  </si>
  <si>
    <t>The compensation and benefits are unbelievable. Time off and holidays are great. The work environment is very relaxed with a wonderful group of colleagues. I enjoyed my managers, and my fellow teammates.</t>
  </si>
  <si>
    <t xml:space="preserve">the compensation and benefits are unbelievable time off and holidays are great the work environment is very relaxed with a wonderful group of colleagues i enjoyed my managers and my fellow teammates </t>
  </si>
  <si>
    <t>compensation, work, environment, benefits</t>
  </si>
  <si>
    <t>* Mehr Fokus auf Innovation * Talentierte Kollegen * Weltweit, unterschiedliche Kulturen, Offenheit, FlexibilitÃ¤t</t>
  </si>
  <si>
    <t xml:space="preserve"> mehr fokus auf innovation talentierte kollegen weltweit unterschiedliche kulturen offenheit flexibilitÃ¤t</t>
  </si>
  <si>
    <t>life-work balance; casual-work style; great training opportunities</t>
  </si>
  <si>
    <t>life work balance casual work style great training opportunities</t>
  </si>
  <si>
    <t>Pretty good benefits (health,tuition reimbursement, gym, discount clubs, tons of giveaways)</t>
  </si>
  <si>
    <t xml:space="preserve">pretty good benefits health tuition reimbursement gym discount clubs tons of giveaways </t>
  </si>
  <si>
    <t>Most colleagues are good and knowledgeable about their work. Pleasantly surprised by pay offered. HR department efficient and not overbearing. I find myself trusted far more than at previous employers.</t>
  </si>
  <si>
    <t xml:space="preserve">most colleagues are good and knowledgeable about their work pleasantly surprised by pay offered hr department efficient and not overbearing i find myself trusted far more than at previous employers </t>
  </si>
  <si>
    <t>I enjoy the people I work with, as well as the interaction with people in other departments. The vacation time is good, and the pay seems to be well within the ranges of other companies</t>
  </si>
  <si>
    <t>i enjoy the people i work with as well as the interaction with people in other departments the vacation time is good and the pay seems to be well within the ranges of other companies</t>
  </si>
  <si>
    <t>Good office culture, some great people working there. Flexible home working available.</t>
  </si>
  <si>
    <t xml:space="preserve">good office culture some great people working there flexible home working available </t>
  </si>
  <si>
    <t>great, home, people, working</t>
  </si>
  <si>
    <t>Bonne entreprise pour y travailler, de bons contrats et collÃ¨gues. Pour la premiÃ¨re fois en 15 ans j'ai toutes les opportunitÃ©s de bouger dans les diffÃ©rents groupes et secteurs de la sociÃ©tÃ©.</t>
  </si>
  <si>
    <t>Bonne entreprise pour y travailler, de bons contrats et collÃ¨gues. Pour la premiÃ¨re fois en ans j'ai toutes les opportunitÃ©s de bouger dans les diffÃ©rents groupes et secteurs de la sociÃ©tÃ©.</t>
  </si>
  <si>
    <t xml:space="preserve">bonne entreprise pour y travailler de bons contrats et collÃ¨gues pour la premiÃ¨re fois en ans j ai toutes les opportunitÃ©s de bouger dans les diffÃ©rents groupes et secteurs de la sociÃ©tÃ© </t>
  </si>
  <si>
    <t>Good work/life balance, managers flexible about vacations, junior employees are welcome to speak up and share ideas</t>
  </si>
  <si>
    <t>good work life balance managers flexible about vacations junior employees are welcome to speak up and share ideas</t>
  </si>
  <si>
    <t>Good brand name, decent work environments (maybe not at the Tokyo location due to the local working habits...). Salaries can be good for account managers if no cancellation. If you come from the financial service industry (AKA clients), you may get much higher base salary than your peers from non-financial service industry.</t>
  </si>
  <si>
    <t xml:space="preserve">good brand name decent work environments maybe not at the tokyo location due to the local working habits salaries can be good for account managers if no cancellation if you come from the financial service industry aka clients you may get much higher base salary than your peers from non financial service industry </t>
  </si>
  <si>
    <t>work, salary, working</t>
  </si>
  <si>
    <t>Convenient place to work, good compensation and benefits.</t>
  </si>
  <si>
    <t xml:space="preserve">convenient place to work good compensation and benefits </t>
  </si>
  <si>
    <t>Nice people to work with, good approach to working-from-home and vacation, personal time</t>
  </si>
  <si>
    <t>nice people to work with good approach to working from home and vacation personal time</t>
  </si>
  <si>
    <t>Great opportunities to move up in your career.</t>
  </si>
  <si>
    <t xml:space="preserve">great opportunities to move up in your career </t>
  </si>
  <si>
    <t>Environnement de travail convivial Ã‰quilibre travail/vie Accent sur la formation et le dÃ©veloppement Place Ã  l'initiative</t>
  </si>
  <si>
    <t>environnement de travail convivial Ã©quilibre travail vie accent sur la formation et le dÃ©veloppement place Ã  l initiative</t>
  </si>
  <si>
    <t>Great place to learn and broaden your skillset, especially right out of college Fair compensation for entry level position Opportunity to collaborate with a lot of talented people Great culture of knowledge sharing and mentoring Hours dedicated to training and volunteering Good technology</t>
  </si>
  <si>
    <t>great place to learn and broaden your skillset especially right out of college fair compensation for entry level position opportunity to collaborate with a lot of talented people great culture of knowledge sharing and mentoring hours dedicated to training and volunteering good technology</t>
  </si>
  <si>
    <t>place, people, culture, talented, compensation</t>
  </si>
  <si>
    <t>Thomson Reuters is once again preparing to outsource the majority of their IT Services.</t>
  </si>
  <si>
    <t xml:space="preserve">thomson reuters is once again preparing to outsource the majority of their it services </t>
  </si>
  <si>
    <t>Most of the co-workers are great and are a lot of fun!</t>
  </si>
  <si>
    <t xml:space="preserve">most of the co workers are great and are a lot of fun </t>
  </si>
  <si>
    <t>exciting, great benefits, good salary, great culture and people</t>
  </si>
  <si>
    <t>exciting great benefits good salary great culture and people</t>
  </si>
  <si>
    <t>This company is one of the best companies I have worked for. Friendly staff, management is great, they are not resistant to you moving up in the company and the pay is great as well.</t>
  </si>
  <si>
    <t xml:space="preserve">this company is one of the best companies i have worked for friendly staff management is great they are not resistant to you moving up in the company and the pay is great as well </t>
  </si>
  <si>
    <t>great, management, company, pay</t>
  </si>
  <si>
    <t>Work environment is very friendly.</t>
  </si>
  <si>
    <t xml:space="preserve">work environment is very friendly </t>
  </si>
  <si>
    <t>Angemessene Leistungen, flexible Arbeitszeiten, einige sehr dynamische, kluge und interessante Leute.</t>
  </si>
  <si>
    <t xml:space="preserve">angemessene leistungen flexible arbeitszeiten einige sehr dynamische kluge und interessante leute </t>
  </si>
  <si>
    <t>Excellent coworkers and environment. Good external training possibilities. Flexible at times if you have the adequate position for it. Will provide great skills as a profesional.</t>
  </si>
  <si>
    <t xml:space="preserve">excellent coworkers and environment good external training possibilities flexible at times if you have the adequate position for it will provide great skills as a profesional </t>
  </si>
  <si>
    <t>Great career opportunities and fantastic people to work with. The work/life balance used to be good but is being eroded.</t>
  </si>
  <si>
    <t xml:space="preserve">great career opportunities and fantastic people to work with the work life balance used to be good but is being eroded </t>
  </si>
  <si>
    <t>Excellent work-life balance programs and benefits</t>
  </si>
  <si>
    <t>excellent work life balance programs and benefits</t>
  </si>
  <si>
    <t>Flexibility to work ,co-workers are supportive &amp; lot of emphasis is given on training &amp; development.</t>
  </si>
  <si>
    <t xml:space="preserve">flexibility to work co workers are supportive lot of emphasis is given on training development </t>
  </si>
  <si>
    <t>Lots a very smart and dedicated professional colleagues. Autonomy for a while let us solve lots of technical problems quickly. A small office felt much like a small company with the resources of a large one.</t>
  </si>
  <si>
    <t xml:space="preserve">lots a very smart and dedicated professional colleagues autonomy for a while let us solve lots of technical problems quickly a small office felt much like a small company with the resources of a large one </t>
  </si>
  <si>
    <t>Many teams and many opportunities</t>
  </si>
  <si>
    <t>many teams and many opportunities</t>
  </si>
  <si>
    <t>historically health and family benefits are good...especially if you are an expecting or new parent. Your experience will depend on your managers and their goals. opportunity for growth and networking exist but are more elusive if your working in the US.</t>
  </si>
  <si>
    <t xml:space="preserve">historically health and family benefits are good especially if you are an expecting or new parent your experience will depend on your managers and their goals opportunity for growth and networking exist but are more elusive if your working in the us </t>
  </si>
  <si>
    <t>health, benefits, working</t>
  </si>
  <si>
    <t>Empresa boa para se trabalhar para aqueles que tem chefia direta nos USA.</t>
  </si>
  <si>
    <t xml:space="preserve">empresa boa para se trabalhar para aqueles que tem chefia direta nos usa </t>
  </si>
  <si>
    <t>Met some nice people with a solid leave policy</t>
  </si>
  <si>
    <t>met some nice people with a solid leave policy</t>
  </si>
  <si>
    <t>Mature, family like culture. Great people working there. Good training. Good overall compensation package. I recommend it. I had a very good experience working for TR.</t>
  </si>
  <si>
    <t xml:space="preserve">mature family like culture great people working there good training good overall compensation package i recommend it i had a very good experience working for tr </t>
  </si>
  <si>
    <t>compensation, people, working</t>
  </si>
  <si>
    <t>good exposure, good salary,good transportation,pomotions, hikes</t>
  </si>
  <si>
    <t>good exposure good salary good transportation pomotions hikes</t>
  </si>
  <si>
    <t>I liked working at Thomson as it was a well known company as West Publishing. Benefits were good.</t>
  </si>
  <si>
    <t xml:space="preserve">i liked working at thomson as it was a well known company as west publishing benefits were good </t>
  </si>
  <si>
    <t>Good Place to start the carreer</t>
  </si>
  <si>
    <t>good place to start the carreer</t>
  </si>
  <si>
    <t>Benefits and management are top notch</t>
  </si>
  <si>
    <t>benefits and management are top notch</t>
  </si>
  <si>
    <t>Great people, collaborative environment, TR invests in employee training and learning</t>
  </si>
  <si>
    <t>great people collaborative environment tr invests in employee training and learning</t>
  </si>
  <si>
    <t>this is a good company to work</t>
  </si>
  <si>
    <t>Work pressure is not there. Work life balance can be maintained. Work environment is good. Good for ladies.</t>
  </si>
  <si>
    <t xml:space="preserve">work pressure is not there work life balance can be maintained work environment is good good for ladies </t>
  </si>
  <si>
    <t>balance, environment, pressure</t>
  </si>
  <si>
    <t>Stable Nice People Decent Benefits Casual Work Environment</t>
  </si>
  <si>
    <t>stable nice people decent benefits casual work environment</t>
  </si>
  <si>
    <t>Educated employees, some work hard</t>
  </si>
  <si>
    <t>educated employees some work hard</t>
  </si>
  <si>
    <t>Work life balance, collaborative work environment. Good for career opportunities if you are able to build a strong internal network. Else good for the short term only.</t>
  </si>
  <si>
    <t xml:space="preserve">work life balance collaborative work environment good for career opportunities if you are able to build a strong internal network else good for the short term only </t>
  </si>
  <si>
    <t>Top class journalism standards setting the bar for the world and an enormous network of bureaus around the world.</t>
  </si>
  <si>
    <t xml:space="preserve">top class journalism standards setting the bar for the world and an enormous network of bureaus around the world </t>
  </si>
  <si>
    <t>Good benefits, work/life balance possible - it's up to you. Job security for the most part - knew people who moved internationally for family and changed industry focus but stayed with the company. Education and volunteer opportunities. Smart people in most situations.</t>
  </si>
  <si>
    <t xml:space="preserve">good benefits work life balance possible it s up to you job security for the most part knew people who moved internationally for family and changed industry focus but stayed with the company education and volunteer opportunities smart people in most situations </t>
  </si>
  <si>
    <t>Opportunities to interact with senior management of clients; writing comprehensive reports on detailed investor.analyst interviews to improve the corporate communication of clients</t>
  </si>
  <si>
    <t>opportunities to interact with senior management of clients writing comprehensive reports on detailed investor analyst interviews to improve the corporate communication of clients</t>
  </si>
  <si>
    <t>Good ethics and work life balance. May differ in different parts of the organisation.</t>
  </si>
  <si>
    <t xml:space="preserve">good ethics and work life balance may differ in different parts of the organisation </t>
  </si>
  <si>
    <t xml:space="preserve"> good pay if candidate is worth no neg take place shift allowance is good home pick and drop work life balance lots of fun activity best work counter parts long list of holidays laptop facility work from home facitlity </t>
  </si>
  <si>
    <t>Organisationally it's much more open than I would expect for the size and type of organisation, sometimes surprisingly so. This openness reflects in the grass roots culture with a much more relaxed atmosphere than is normally found in finance. There is a good work / life balance with working from home for those who want to the norm rather than the exception. So, in general it's a good company for those with young... families Senior leadership has realised (c2012) that the finance and risk division needs to change, something that's driven by economic realities. There approach appears to be successful to some extent, which is given it's size is a good sign but as of 2014 they are still in the harsh reality of the changes</t>
  </si>
  <si>
    <t>Organisationally it's much more open than I would expect for the size and type of organisation, sometimes surprisingly so. This openness reflects in the grass roots culture with a much more relaxed atmosphere than is normally found in finance. There is a good work / life balance with working from home for those who want to the norm rather than the exception. So, in general it's a good company for those with young... families Senior leadership has realised (c) that the finance and risk division needs to change, something that's driven by economic realities. There approach appears to be successful to some extent, which is given it's size is a good sign but as of they are still in the harsh reality of the changes</t>
  </si>
  <si>
    <t>organisationally it s much more open than i would expect for the size and type of organisation sometimes surprisingly so this openness reflects in the grass roots culture with a much more relaxed atmosphere than is normally found in finance there is a good work life balance with working from home for those who want to the norm rather than the exception so in general it s a good company for those with young families senior leadership has realised c that the finance and risk division needs to change something that s driven by economic realities there approach appears to be successful to some extent which is given it s size is a good sign but as of they are still in the harsh reality of the changes</t>
  </si>
  <si>
    <t>balance, company, culture, home, work, working</t>
  </si>
  <si>
    <t>Great multicultural environment, intelligent people, wide resources and exposure to various lines of business, good work/life balance.</t>
  </si>
  <si>
    <t xml:space="preserve">great multicultural environment intelligent people wide resources and exposure to various lines of business good work life balance </t>
  </si>
  <si>
    <t>Nice career opportunities, fair salary, good benefits, abroad opportunities. Thomson Reuters has a nice internal platform to share information that is really good.</t>
  </si>
  <si>
    <t xml:space="preserve">nice career opportunities fair salary good benefits abroad opportunities thomson reuters has a nice internal platform to share information that is really good </t>
  </si>
  <si>
    <t>It is generally a comfortable environment to work in. Once you're in, you are pretty secure. If you work with the right people, it can be very rewarding.</t>
  </si>
  <si>
    <t xml:space="preserve">it is generally a comfortable environment to work in once you re in you are pretty secure if you work with the right people it can be very rewarding </t>
  </si>
  <si>
    <t>The layoff package is big enough for an apartment down payment in London.</t>
  </si>
  <si>
    <t xml:space="preserve">the layoff package is big enough for an apartment down payment in london </t>
  </si>
  <si>
    <t>Global company, internal and international movement encouraged.</t>
  </si>
  <si>
    <t xml:space="preserve">global company internal and international movement encouraged </t>
  </si>
  <si>
    <t>Everything Good. good Culture Healthy Competitive envoirment Growth Oppurnity work life balance</t>
  </si>
  <si>
    <t>everything good good culture healthy competitive envoirment growth oppurnity work life balance</t>
  </si>
  <si>
    <t>Work / life balance is good</t>
  </si>
  <si>
    <t>Work is interesting in nice environment</t>
  </si>
  <si>
    <t>work is interesting in nice environment</t>
  </si>
  <si>
    <t>Work is good and very agile model.</t>
  </si>
  <si>
    <t xml:space="preserve">work is good and very agile model </t>
  </si>
  <si>
    <t>Very good work life balance No layoffs Transport facility</t>
  </si>
  <si>
    <t>very good work life balance no layoffs transport facility</t>
  </si>
  <si>
    <t>The work culture is very good There is an excellent work-life balance. The benefits are good.</t>
  </si>
  <si>
    <t xml:space="preserve">the work culture is very good there is an excellent work life balance the benefits are good </t>
  </si>
  <si>
    <t>O ambiente Ã© legal e descontraÃ­do, bastante oportunidade de aprender coisas novas, me ajuda muito a crescer e lapidar o talento.</t>
  </si>
  <si>
    <t xml:space="preserve">o ambiente Ã© legal e descontraÃ­do bastante oportunidade de aprender coisas novas me ajuda muito a crescer e lapidar o talento </t>
  </si>
  <si>
    <t>Get placed their very easily. just intern once and you will most probably be offered a job when you are looking for it the final year.</t>
  </si>
  <si>
    <t xml:space="preserve">get placed their very easily just intern once and you will most probably be offered a job when you are looking for it the final year </t>
  </si>
  <si>
    <t>Great people, Felixble working hour, great culture, good work life balance. Non-cash benefits is not bad (i.e. medical benefit, annual leave, interest groups, etc.)</t>
  </si>
  <si>
    <t xml:space="preserve">great people felixble working hour great culture good work life balance non cash benefits is not bad i e medical benefit annual leave interest groups etc </t>
  </si>
  <si>
    <t>great, work, benefits, working</t>
  </si>
  <si>
    <t>good work-life balance, friendly colleagues</t>
  </si>
  <si>
    <t>good work life balance friendly colleagues</t>
  </si>
  <si>
    <t>Very good salary and excellent benefits (health insurance, pension).</t>
  </si>
  <si>
    <t xml:space="preserve">very good salary and excellent benefits health insurance pension </t>
  </si>
  <si>
    <t>Good benefits, pay, financially stable company</t>
  </si>
  <si>
    <t>good benefits pay financially stable company</t>
  </si>
  <si>
    <t>Flexibility - many work at home opportunities</t>
  </si>
  <si>
    <t>flexibility many work at home opportunities</t>
  </si>
  <si>
    <t>transparÃªncia, organizaÃ§Ã£o , busca da perfeiÃ§Ã£o!</t>
  </si>
  <si>
    <t xml:space="preserve">transparÃªncia organizaÃ§Ã£o busca da perfeiÃ§Ã£o </t>
  </si>
  <si>
    <t>Timings are very convenient for women especially. We can balance personal and work life very easily by working here.</t>
  </si>
  <si>
    <t xml:space="preserve">timings are very convenient for women especially we can balance personal and work life very easily by working here </t>
  </si>
  <si>
    <t>No overtime is expected, and the environment is really low stress. Great opportunity to learn, sharing knowledge and contributing to your team is emphasized. Management is fairly laid back and expectations are very clear.</t>
  </si>
  <si>
    <t xml:space="preserve">no overtime is expected and the environment is really low stress great opportunity to learn sharing knowledge and contributing to your team is emphasized management is fairly laid back and expectations are very clear </t>
  </si>
  <si>
    <t>Pretty good benefits, but low salaries. The office culture can be good, but it's on a team-by-team basis.</t>
  </si>
  <si>
    <t xml:space="preserve">pretty good benefits but low salaries the office culture can be good but it s on a team by team basis </t>
  </si>
  <si>
    <t>The monthly bonuses were great if you were selling.</t>
  </si>
  <si>
    <t xml:space="preserve">the monthly bonuses were great if you were selling </t>
  </si>
  <si>
    <t>TR is a great place to work, excellent work/life balance. The collaboration and team work provided lots of opportunities and varied experiences in the area of tax preparation and compliance.</t>
  </si>
  <si>
    <t xml:space="preserve">tr is a great place to work excellent work life balance the collaboration and team work provided lots of opportunities and varied experiences in the area of tax preparation and compliance </t>
  </si>
  <si>
    <t xml:space="preserve"> great work life balance and my group gets summer hours peers and colleagues generally great to work with</t>
  </si>
  <si>
    <t>great, work, hours</t>
  </si>
  <si>
    <t>Best place to be in for work life balance and good systems for performance management of individuals</t>
  </si>
  <si>
    <t>best place to be in for work life balance and good systems for performance management of individuals</t>
  </si>
  <si>
    <t>management, work, balance, place</t>
  </si>
  <si>
    <t>Ã“timo ambiente de trabalho, uma empresa que proporciona liberdade de expressÃ£o para o colaborador, proporciona bons momentos em equipe e um desenvolvimento profissional muito rÃ¡pido.</t>
  </si>
  <si>
    <t xml:space="preserve">Ã³timo ambiente de trabalho uma empresa que proporciona liberdade de expressÃ£o para o colaborador proporciona bons momentos em equipe e um desenvolvimento profissional muito rÃ¡pido </t>
  </si>
  <si>
    <t>Fascinating company with great products and interesting colleagues. The passion exhibited by employees is inspiring. Compensation and benefits are aligned well against the external market and the reputation of the company really enhances your CV.</t>
  </si>
  <si>
    <t xml:space="preserve">fascinating company with great products and interesting colleagues the passion exhibited by employees is inspiring compensation and benefits are aligned well against the external market and the reputation of the company really enhances your cv </t>
  </si>
  <si>
    <t>great, company, benefits</t>
  </si>
  <si>
    <t>Work is good Good Work life balance</t>
  </si>
  <si>
    <t>work is good good work life balance</t>
  </si>
  <si>
    <t xml:space="preserve">- Friendly and open-minded culture, you can raise any good or better ideas and talk to senior people at any time - Flexible hours for working, we are focusing more on the outcome which also allow you manage office time to match your life's constraint </t>
  </si>
  <si>
    <t xml:space="preserve"> friendly and open minded culture you can raise any good or better ideas and talk to senior people at any time flexible hours for working we are focusing more on the outcome which also allow you manage office time to match your life s constraint </t>
  </si>
  <si>
    <t>senior, hours, people</t>
  </si>
  <si>
    <t>Good Work life balance. Too many meetings.</t>
  </si>
  <si>
    <t xml:space="preserve">good work life balance too many meetings </t>
  </si>
  <si>
    <t>Work life balance, nice colleagues and a place that initially offered opportunity.</t>
  </si>
  <si>
    <t xml:space="preserve">work life balance nice colleagues and a place that initially offered opportunity </t>
  </si>
  <si>
    <t>If you don't have options and need a paycheck go work for them.</t>
  </si>
  <si>
    <t xml:space="preserve">if you don t have options and need a paycheck go work for them </t>
  </si>
  <si>
    <t>were good salary and employee friendly in granting compensations</t>
  </si>
  <si>
    <t>salary, friendly</t>
  </si>
  <si>
    <t>Bom nome no mercado</t>
  </si>
  <si>
    <t>bom nome no mercado</t>
  </si>
  <si>
    <t>Great working environment, good work life balance.</t>
  </si>
  <si>
    <t xml:space="preserve">great working environment good work life balance </t>
  </si>
  <si>
    <t>good brand, good culture, relax for most bu</t>
  </si>
  <si>
    <t>good brand good culture relax for most bu</t>
  </si>
  <si>
    <t>Work culture is good and there is no eye servicing. There is freedom to work with enthusiasm</t>
  </si>
  <si>
    <t>work culture is good and there is no eye servicing there is freedom to work with enthusiasm</t>
  </si>
  <si>
    <t>Good benefits, at the time</t>
  </si>
  <si>
    <t>good benefits at the time</t>
  </si>
  <si>
    <t>Good work-life balance. Pretty good internal communications system on an intranet. Starting to make an effort to recognize importance of culture.</t>
  </si>
  <si>
    <t xml:space="preserve">good work life balance pretty good internal communications system on an intranet starting to make an effort to recognize importance of culture </t>
  </si>
  <si>
    <t>Great benefits, people, and interesting work. The work-life balance is great.</t>
  </si>
  <si>
    <t xml:space="preserve">great benefits people and interesting work the work life balance is great </t>
  </si>
  <si>
    <t>very flexible and friendly atmosphere</t>
  </si>
  <si>
    <t>Large corporation with a lot of possibilities. The leadership is flexible which is good. You can have some freedom when making choices. The office is very nice.</t>
  </si>
  <si>
    <t xml:space="preserve">large corporation with a lot of possibilities the leadership is flexible which is good you can have some freedom when making choices the office is very nice </t>
  </si>
  <si>
    <t>Most favorable shift woth cab facility - Great place to learn</t>
  </si>
  <si>
    <t>most favorable shift woth cab facility great place to learn</t>
  </si>
  <si>
    <t>Ã“timo ambiente, benefÃ­cios padrÃ£o acima de outras grandes empresas, possibilidades globais</t>
  </si>
  <si>
    <t>Ã³timo ambiente benefÃ­cios padrÃ£o acima de outras grandes empresas possibilidades globais</t>
  </si>
  <si>
    <t>The benefits at Thomson Reuters were honestly the best I've ever had. The pay is also good. However, I found out at this job that while those things are great and I now miss them, they don't make up for a completely crazy business plan.</t>
  </si>
  <si>
    <t xml:space="preserve">the benefits at thomson reuters were honestly the best i ve ever had the pay is also good however i found out at this job that while those things are great and i now miss them they don t make up for a completely crazy business plan </t>
  </si>
  <si>
    <t>great, pay, benefits</t>
  </si>
  <si>
    <t>Great collaborative and multicultural atmosphere, especially before the acquisition of Reuters by Thomson.</t>
  </si>
  <si>
    <t xml:space="preserve">great collaborative and multicultural atmosphere especially before the acquisition of reuters by thomson </t>
  </si>
  <si>
    <t>-Core hours of 9-3, easy to work around life schedule -Good introduction to Agile, TFS, TDD -Understanding managers</t>
  </si>
  <si>
    <t>-Core hours of -, easy to work around life schedule -Good introduction to Agile, TFS, TDD -Understanding managers</t>
  </si>
  <si>
    <t xml:space="preserve"> core hours of easy to work around life schedule good introduction to agile tfs tdd understanding managers</t>
  </si>
  <si>
    <t>ver good work environment. Quality of work is good</t>
  </si>
  <si>
    <t>ver good work environment quality of work is good</t>
  </si>
  <si>
    <t>very friendly environment to work in</t>
  </si>
  <si>
    <t>Good work life balance. However not enough regional balance too much control from NY which leads to them not totally understanding regional requirements</t>
  </si>
  <si>
    <t>good work life balance however not enough regional balance too much control from ny which leads to them not totally understanding regional requirements</t>
  </si>
  <si>
    <t>Great work/life balance and great benefits. You learn alot.</t>
  </si>
  <si>
    <t xml:space="preserve">great work life balance and great benefits you learn alot </t>
  </si>
  <si>
    <t>Encourages diversity, good pay, great offices, office culture is the best in all the places I've worked. The company cares about work/life balance, HR seems to know what they are doing.</t>
  </si>
  <si>
    <t xml:space="preserve">encourages diversity good pay great offices office culture is the best in all the places i ve worked the company cares about work life balance hr seems to know what they are doing </t>
  </si>
  <si>
    <t>one of the best place to work and learn new tech</t>
  </si>
  <si>
    <t>large employer, good perks, job for life if you play the game and are not career minded. constantly evolving and many diverse divisions so in some areas it has the cultural benefits of working for a small employer but with the benefits of a large organisation. Reasonable salaries and structured grading</t>
  </si>
  <si>
    <t>large employer good perks job for life if you play the game and are not career minded constantly evolving and many diverse divisions so in some areas it has the cultural benefits of working for a small employer but with the benefits of a large organisation reasonable salaries and structured grading</t>
  </si>
  <si>
    <t xml:space="preserve"> lots of opportunities to work with the latest and greatest technologies practically every single team is following agile process working remotely does not looked down upon</t>
  </si>
  <si>
    <t>Thomson Reuters has provided tremendous structure and networking opportunities. The internship has been great.</t>
  </si>
  <si>
    <t xml:space="preserve">thomson reuters has provided tremendous structure and networking opportunities the internship has been great </t>
  </si>
  <si>
    <t>Good place to work at on an entry level. Great colleagues in a global organization.</t>
  </si>
  <si>
    <t xml:space="preserve">good place to work at on an entry level great colleagues in a global organization </t>
  </si>
  <si>
    <t>good with all the people and project</t>
  </si>
  <si>
    <t>Good learning Curve and work life balance.. Flexible timings... All good to go for it</t>
  </si>
  <si>
    <t>good learning curve and work life balance flexible timings all good to go for it</t>
  </si>
  <si>
    <t>I've had five roles and two significant changes in level during my five years with the company, and have seen many others have similarly interesting career development. Due to the breadth and nature of what the company does, if you are flexible and proactive, then there is plenty of career opportunity available. The company is in the midst of a transformation - and has been in a constant state of flux for years.... This change does feel different, however, with a much greater sense of purpose, and results starting to show. It is very strong on virtual collaboration. There is a big network of Telepresence and VC, and WebEx connect is used well, as well as the social intranet which is highly trafficked and gives a good opportunity to engage with people globally whom you otherwise wouldn't get to know. It also has some very strong business resource groups: I'm an active member of Pride at Work, for LGBT employees and friends, which is a close-knit global network. The company has done a lot to demonstrate its support for LGBT employees, with a big presence at Pride in London, for instance, and statements in support of marriage equality in the UK and Minnesota. I really enjoy my co-workers, who are both smart and have high levels of integrity. Like any organisation, there are plenty of challenges as well as opportunities: but for all the ups and downs of working here, of the five employers I've worked for, Thomson Reuters is my favourite.</t>
  </si>
  <si>
    <t xml:space="preserve">i ve had five roles and two significant changes in level during my five years with the company and have seen many others have similarly interesting career development due to the breadth and nature of what the company does if you are flexible and proactive then there is plenty of career opportunity available the company is in the midst of a transformation and has been in a constant state of flux for years this change does feel different however with a much greater sense of purpose and results starting to show it is very strong on virtual collaboration there is a big network of telepresence and vc and webex connect is used well as well as the social intranet which is highly trafficked and gives a good opportunity to engage with people globally whom you otherwise wouldn t get to know it also has some very strong business resource groups i m an active member of pride at work for lgbt employees and friends which is a close knit global network the company has done a lot to demonstrate its support for lgbt employees with a big presence at pride in london for instance and statements in support of marriage equality in the uk and minnesota i really enjoy my co workers who are both smart and have high levels of integrity like any organisation there are plenty of challenges as well as opportunities but for all the ups and downs of working here of the five employers i ve worked for thomson reuters is my favourite </t>
  </si>
  <si>
    <t>flexible, company, people, smart, working</t>
  </si>
  <si>
    <t>Tremendous people until you get above middle management. Flagship industry product of Westlaw that I am lucky to sell. Home office support is tremendous until you get above middle management. Opportunity to earn a very good living for 3-4 years. Great benefits and I love working from home. Great for self starters that don't need to be motivated. Training that you're provided is GREAT and always a chance to get more... if you need help.</t>
  </si>
  <si>
    <t>Tremendous people until you get above middle management. Flagship industry product of Westlaw that I am lucky to sell. Home office support is tremendous until you get above middle management. Opportunity to earn a very good living for - years. Great benefits and I love working from home. Great for self starters that don't need to be motivated. Training that you're provided is GREAT and always a chance to get more... if you need help.</t>
  </si>
  <si>
    <t xml:space="preserve">tremendous people until you get above middle management flagship industry product of westlaw that i am lucky to sell home office support is tremendous until you get above middle management opportunity to earn a very good living for years great benefits and i love working from home great for self starters that don t need to be motivated training that you re provided is great and always a chance to get more if you need help </t>
  </si>
  <si>
    <t>benefits, people, working</t>
  </si>
  <si>
    <t>The people at TR are great, and that is the main reason I stayed there so long. They maintain a good work/life balance, and you learn skills and gain experience that can be quite useful elsewhere.</t>
  </si>
  <si>
    <t xml:space="preserve">the people at tr are great and that is the main reason i stayed there so long they maintain a good work life balance and you learn skills and gain experience that can be quite useful elsewhere </t>
  </si>
  <si>
    <t>Good facilities &amp; salary, work flexibility &amp; other benefits. Work life balance</t>
  </si>
  <si>
    <t>good facilities salary work flexibility other benefits work life balance</t>
  </si>
  <si>
    <t>Work Culture and importantly the advantage of coordination with multiple regions to deliver a task. This would boost confidence to work in virtual setup of the business and also develops the presonality.</t>
  </si>
  <si>
    <t xml:space="preserve">work culture and importantly the advantage of coordination with multiple regions to deliver a task this would boost confidence to work in virtual setup of the business and also develops the presonality </t>
  </si>
  <si>
    <t>Geweldige bonussen en ondersteunend netwerk</t>
  </si>
  <si>
    <t>geweldige bonussen en ondersteunend netwerk</t>
  </si>
  <si>
    <t>Good Pay structure Good work Nice people to work with Flexi timings Good facility</t>
  </si>
  <si>
    <t>good pay structure good work nice people to work with flexi timings good facility</t>
  </si>
  <si>
    <t>Nice place to work for</t>
  </si>
  <si>
    <t>nice place to work for</t>
  </si>
  <si>
    <t>Decent pay and benefits Great location in Times Square Cafeteria is cool Internal job Board is active</t>
  </si>
  <si>
    <t>decent pay and benefits great location in times square cafeteria is cool internal job board is active</t>
  </si>
  <si>
    <t>Good company with good opportunities.</t>
  </si>
  <si>
    <t xml:space="preserve">good company with good opportunities </t>
  </si>
  <si>
    <t>Good Work culture, Work life balance</t>
  </si>
  <si>
    <t>Coworkers are a reason to stick around. The reputation of Thomson Reuters attracts smart, professional people to work with. Products are unique and present interesting challenges.</t>
  </si>
  <si>
    <t xml:space="preserve">coworkers are a reason to stick around the reputation of thomson reuters attracts smart professional people to work with products are unique and present interesting challenges </t>
  </si>
  <si>
    <t>Depending on the area in which you work there are great opportunities, such as flexible work arrangements, telecommuting, opportunities for innovation, ever-changing technology, and working with people around the world. Depending on the campus, there are many amenities available to employees, such as fitness classes, on-site cafeterias and coffee, free fruit one day/week, etc.</t>
  </si>
  <si>
    <t xml:space="preserve">depending on the area in which you work there are great opportunities such as flexible work arrangements telecommuting opportunities for innovation ever changing technology and working with people around the world depending on the campus there are many amenities available to employees such as fitness classes on site cafeterias and coffee free fruit one day week etc </t>
  </si>
  <si>
    <t>flexible, people, work, free, great, working</t>
  </si>
  <si>
    <t>flexible work / life balance; team players; social</t>
  </si>
  <si>
    <t>flexible work life balance team players social</t>
  </si>
  <si>
    <t>Atualmente estou trabalhando na Thomson Reuters - Brasil, onde atuo em Joinville, antiga Mastersaf. Estou completamente satisfeito no que se diz respeito a empresa, pois a empresa vÃ¡rios pontos positivos, como por exemplo: sala de descompressÃ£o (com TV a Cabo, Video Game e atÃ© um saco de boxe), possui programa de frutas aos funcionÃ¡rios duas vezes por semana, Ã© um ambiente Ã³timo de se trabalhar tanto em relaÃ§Ã£o a... pessoas, como a estrutura da empresa num Ã¢mbito geral. Outro ponto muito positivo Ã© a Rede Social interna da Empresa, denominada como The Hub, onde Ã© possÃ­vel entrar em contato com outros colaboradores em diversas partes do mundo e atÃ© mesmo consultar vagas disponÃ­veis em todo o Mundo, podendo se candidatar Ã  estas vagas e se escolhido ser transferido para outro paÃ­s.</t>
  </si>
  <si>
    <t xml:space="preserve">atualmente estou trabalhando na thomson reuters brasil onde atuo em joinville antiga mastersaf estou completamente satisfeito no que se diz respeito a empresa pois a empresa vÃ¡rios pontos positivos como por exemplo sala de descompressÃ£o com tv a cabo video game e atÃ© um saco de boxe possui programa de frutas aos funcionÃ¡rios duas vezes por semana Ã© um ambiente Ã³timo de se trabalhar tanto em relaÃ§Ã£o a pessoas como a estrutura da empresa num Ã¢mbito geral outro ponto muito positivo Ã© a rede social interna da empresa denominada como the hub onde Ã© possÃ­vel entrar em contato com outros colaboradores em diversas partes do mundo e atÃ© mesmo consultar vagas disponÃ­veis em todo o mundo podendo se candidatar Ã  estas vagas e se escolhido ser transferido para outro paÃ­s </t>
  </si>
  <si>
    <t>Good compensation and good work-life balance if you are in the right group and business unit.</t>
  </si>
  <si>
    <t xml:space="preserve">good compensation and good work life balance if you are in the right group and business unit </t>
  </si>
  <si>
    <t>good benefits, decent location, ok pay, nice people, relaxed environment. I happen to have a terrific manager that has allowed me to explore other talents beyond sales for which I was hiredI can't really think of much else to say on the pros side</t>
  </si>
  <si>
    <t>good benefits decent location ok pay nice people relaxed environment i happen to have a terrific manager that has allowed me to explore other talents beyond sales for which i was hiredi can t really think of much else to say on the pros side</t>
  </si>
  <si>
    <t>WFH, Flexible timings, friendly managers</t>
  </si>
  <si>
    <t>wfh flexible timings friendly managers</t>
  </si>
  <si>
    <t>A equipe</t>
  </si>
  <si>
    <t>a equipe</t>
  </si>
  <si>
    <t>La branche franÃ§aise offrait jadis de bon salaires, elle est encore recommandable. L'ambiance est bonne, les gens sont empliquÃ©s, serviables, experts dans leur domaine et prÃªts Ã  prendre des risques pour innover. Il y a de bonnes opportunitÃ©s de se forme</t>
  </si>
  <si>
    <t>la branche franÃ§aise offrait jadis de bon salaires elle est encore recommandable l ambiance est bonne les gens sont empliquÃ©s serviables experts dans leur domaine et prÃªts Ã  prendre des risques pour innover il y a de bonnes opportunitÃ©s de se forme</t>
  </si>
  <si>
    <t>flexible and enjoyable. and good chance to work with mufti-national coworker chance to experience on the job training aboard. Salary in not bad.</t>
  </si>
  <si>
    <t xml:space="preserve">flexible and enjoyable and good chance to work with mufti national coworker chance to experience on the job training aboard salary in not bad </t>
  </si>
  <si>
    <t>I am part of Thomson Reuters Bangalore since 2009. It has relaxed work culture especially in QA. Most of the QA work is regression testing which involves only execution. Hence it is well suited for people who are looking for 9 to 5 job. Employees can avail lots of leaves. Decent perk but not great. Employee may have good growth (Not great) if employee impresses manager.</t>
  </si>
  <si>
    <t>I am part of Thomson Reuters Bangalore since . It has relaxed work culture especially in QA. Most of the QA work is regression testing which involves only execution. Hence it is well suited for people who are looking for to job. Employees can avail lots of leaves. Decent perk but not great. Employee may have good growth (Not great) if employee impresses manager.</t>
  </si>
  <si>
    <t xml:space="preserve">i am part of thomson reuters bangalore since it has relaxed work culture especially in qa most of the qa work is regression testing which involves only execution hence it is well suited for people who are looking for to job employees can avail lots of leaves decent perk but not great employee may have good growth not great if employee impresses manager </t>
  </si>
  <si>
    <t>work life balance Management support learn many things on job</t>
  </si>
  <si>
    <t>work life balance management support learn many things on job</t>
  </si>
  <si>
    <t>Recession proof industry, focus on work/life balance is great, extremely competent and transparent leadership, it's fun to work for a company with a positive, winning culture and who trusts employees enough to empower them to make decisions about how to approach work.</t>
  </si>
  <si>
    <t xml:space="preserve">recession proof industry focus on work life balance is great extremely competent and transparent leadership it s fun to work for a company with a positive winning culture and who trusts employees enough to empower them to make decisions about how to approach work </t>
  </si>
  <si>
    <t>culture, work, balance, company</t>
  </si>
  <si>
    <t>Opportunities to learn the political atmosphere of a large &amp; global organization.</t>
  </si>
  <si>
    <t xml:space="preserve">opportunities to learn the political atmosphere of a large global organization </t>
  </si>
  <si>
    <t>Compensation, people, global scale, face paced, always changing</t>
  </si>
  <si>
    <t>compensation people global scale face paced always changing</t>
  </si>
  <si>
    <t>The atmosphere in the building I work in is so friendly and easy-going it's pleasing and doesn't allow a person to ever really get stressed or pressurized. The managers look after you and always organize regular one-to-one sessions, you can get good pension amounts, share discounts, dentist plans and even WoW points or vouchers to get discounts from high-street stores. Overall, working for the company is the best... thing that ever happened to me.</t>
  </si>
  <si>
    <t xml:space="preserve">the atmosphere in the building i work in is so friendly and easy going it s pleasing and doesn t allow a person to ever really get stressed or pressurized the managers look after you and always organize regular one to one sessions you can get good pension amounts share discounts dentist plans and even wow points or vouchers to get discounts from high street stores overall working for the company is the best thing that ever happened to me </t>
  </si>
  <si>
    <t>work, friendly, company, working</t>
  </si>
  <si>
    <t>work-life balance is just ok.</t>
  </si>
  <si>
    <t xml:space="preserve">work life balance is just ok </t>
  </si>
  <si>
    <t>Compensation is fairly competitive. Somewhat flexible work hours for some employees.</t>
  </si>
  <si>
    <t xml:space="preserve">compensation is fairly competitive somewhat flexible work hours for some employees </t>
  </si>
  <si>
    <t>Good benefits and flexible atmosphere. Very good colleagues.</t>
  </si>
  <si>
    <t xml:space="preserve">good benefits and flexible atmosphere very good colleagues </t>
  </si>
  <si>
    <t>flexible, benefits</t>
  </si>
  <si>
    <t>Excellent Work culture, Flexi benefits, Employee-friendly, Ample learning opportunities</t>
  </si>
  <si>
    <t>excellent work culture flexi benefits employee friendly ample learning opportunities</t>
  </si>
  <si>
    <t>Benefits were good. Work/life balance was OK. Colleagues were generally excellent and some mid-level managers were superb and this, after all, is the majority of a worker's experience.</t>
  </si>
  <si>
    <t xml:space="preserve">benefits were good work life balance was ok colleagues were generally excellent and some mid level managers were superb and this after all is the majority of a worker s experience </t>
  </si>
  <si>
    <t>Great corporate culture overall. Offers many opportunities to employees for discounts, education, and other impressive perks.</t>
  </si>
  <si>
    <t xml:space="preserve">great corporate culture overall offers many opportunities to employees for discounts education and other impressive perks </t>
  </si>
  <si>
    <t>1.The company had a very employee friendly environment 2. Incentives, perquisites were high, which motivated us to work.</t>
  </si>
  <si>
    <t>.The company had a very employee friendly environment . Incentives, perquisites were high, which motivated us to work.</t>
  </si>
  <si>
    <t xml:space="preserve"> the company had a very employee friendly environment incentives perquisites were high which motivated us to work </t>
  </si>
  <si>
    <t>environment, friendly, company</t>
  </si>
  <si>
    <t>Like the title says, there are some good, intelligent people employed in this company and ample chance to get to work with different business units.</t>
  </si>
  <si>
    <t xml:space="preserve">like the title says there are some good intelligent people employed in this company and ample chance to get to work with different business units </t>
  </si>
  <si>
    <t>Work life balance Good working environment</t>
  </si>
  <si>
    <t>work life balance good working environment</t>
  </si>
  <si>
    <t>Decent compensation and pleasant colleagues. The work environment was flexible but also required some face-time.</t>
  </si>
  <si>
    <t xml:space="preserve">decent compensation and pleasant colleagues the work environment was flexible but also required some face time </t>
  </si>
  <si>
    <t>work, flexible, environment, compensation</t>
  </si>
  <si>
    <t>Good work life balance. Company culture is not chaotic or hectic but still very professional.</t>
  </si>
  <si>
    <t xml:space="preserve">good work life balance company culture is not chaotic or hectic but still very professional </t>
  </si>
  <si>
    <t>Employee Perks, European time off style policies, Great team environment</t>
  </si>
  <si>
    <t>employee perks european time off style policies great team environment</t>
  </si>
  <si>
    <t>There are some great talented people who work there; You can learn a lot - including what not to do; Nice office space in Mumbai</t>
  </si>
  <si>
    <t>there are some great talented people who work there you can learn a lot including what not to do nice office space in mumbai</t>
  </si>
  <si>
    <t>great, work, talented, people</t>
  </si>
  <si>
    <t>being such a great brand name to work for , networking around is a pro</t>
  </si>
  <si>
    <t>being such a great brand name to work for networking around is a pro</t>
  </si>
  <si>
    <t>Good business leaders overall Challenging work Business Supports innovation Very rich severance plan Great technology Great finance leaders in Eagan</t>
  </si>
  <si>
    <t>good business leaders overall challenging work business supports innovation very rich severance plan great technology great finance leaders in eagan</t>
  </si>
  <si>
    <t>Good environment with managers trying to help their employees advance their careers, work life balance is good</t>
  </si>
  <si>
    <t>good environment with managers trying to help their employees advance their careers work life balance is good</t>
  </si>
  <si>
    <t>flexible working shifts, countryside location</t>
  </si>
  <si>
    <t>flexible working shifts countryside location</t>
  </si>
  <si>
    <t>Fantastically diverse, globally known, a lot of opportunity to move within the company itself.</t>
  </si>
  <si>
    <t xml:space="preserve">fantastically diverse globally known a lot of opportunity to move within the company itself </t>
  </si>
  <si>
    <t>Dans l'ensemble, un lieu de travail attrayant dans lequel les gens ont la volontÃ© de collaborer dans l'intÃ©rÃªt du client.</t>
  </si>
  <si>
    <t xml:space="preserve">dans l ensemble un lieu de travail attrayant dans lequel les gens ont la volontÃ© de collaborer dans l intÃ©rÃªt du client </t>
  </si>
  <si>
    <t>Promising career opportunities. Working from home in my PJ's, no commute except down my hallway, can take a nap on lunch. Flexible schedules.</t>
  </si>
  <si>
    <t xml:space="preserve">promising career opportunities working from home in my pj s no commute except down my hallway can take a nap on lunch flexible schedules </t>
  </si>
  <si>
    <t>Very relaxed atmosphere, good colleagues.</t>
  </si>
  <si>
    <t xml:space="preserve">very relaxed atmosphere good colleagues </t>
  </si>
  <si>
    <t>Excellent work environment, surrounded by extremely bright people. A joy to work for.</t>
  </si>
  <si>
    <t xml:space="preserve">excellent work environment surrounded by extremely bright people a joy to work for </t>
  </si>
  <si>
    <t>They provide benefits, it counts as Pros. It is hard to find what else...</t>
  </si>
  <si>
    <t xml:space="preserve">they provide benefits it counts as pros it is hard to find what else </t>
  </si>
  <si>
    <t>The people I work with directly are passionate and good at what they do.</t>
  </si>
  <si>
    <t xml:space="preserve">the people i work with directly are passionate and good at what they do </t>
  </si>
  <si>
    <t>Genuinely cares about its staff; good global opportunities. Flexible - an excellent place to work.</t>
  </si>
  <si>
    <t xml:space="preserve">genuinely cares about its staff good global opportunities flexible an excellent place to work </t>
  </si>
  <si>
    <t>Company starts you out with a better than norm salary</t>
  </si>
  <si>
    <t>company starts you out with a better than norm salary</t>
  </si>
  <si>
    <t>People great, great work setting</t>
  </si>
  <si>
    <t>people great great work setting</t>
  </si>
  <si>
    <t>It is a good place to work. Not much of work pressure. But you need to be pro-active to learn more about your area of expertise</t>
  </si>
  <si>
    <t>it is a good place to work not much of work pressure but you need to be pro active to learn more about your area of expertise</t>
  </si>
  <si>
    <t>Good working environment, flexible working options, decent benefits</t>
  </si>
  <si>
    <t>good working environment flexible working options decent benefits</t>
  </si>
  <si>
    <t>Is a large Multi-National company, good for your resume and to learn how to deal with corporations. Decent remote working policy depending on the sector which gives your a balance work-life ration. People, mostly the ones with more years in the company are great and really supportive.</t>
  </si>
  <si>
    <t xml:space="preserve">is a large multi national company good for your resume and to learn how to deal with corporations decent remote working policy depending on the sector which gives your a balance work life ration people mostly the ones with more years in the company are great and really supportive </t>
  </si>
  <si>
    <t>Perfect work life balance and good place to work</t>
  </si>
  <si>
    <t>perfect work life balance and good place to work</t>
  </si>
  <si>
    <t>Friendly peers, Brand name, cab facility, 1 month notice period.</t>
  </si>
  <si>
    <t>Friendly peers, Brand name, cab facility, month notice period.</t>
  </si>
  <si>
    <t xml:space="preserve">friendly peers brand name cab facility month notice period </t>
  </si>
  <si>
    <t>You can learn a lot from your colleagues as they are very professional and diligent</t>
  </si>
  <si>
    <t>you can learn a lot from your colleagues as they are very professional and diligent</t>
  </si>
  <si>
    <t>The company provides exposure to global professional career and it certainly has a great brand recognition.</t>
  </si>
  <si>
    <t xml:space="preserve">the company provides exposure to global professional career and it certainly has a great brand recognition </t>
  </si>
  <si>
    <t>1. One of the best employee friendly companies 2. The exposure you get to financial content is unlimited 3. Work culture is amazing 4. A lot of stress is given on employees' personal development</t>
  </si>
  <si>
    <t>. One of the best employee friendly companies . The exposure you get to financial content is unlimited . Work culture is amazing . A lot of stress is given on employees' personal development</t>
  </si>
  <si>
    <t xml:space="preserve"> one of the best employee friendly companies the exposure you get to financial content is unlimited work culture is amazing a lot of stress is given on employees personal development</t>
  </si>
  <si>
    <t>Very flexible in terms of work life balance. there is a chances of growing. good opportunities. good to work</t>
  </si>
  <si>
    <t>very flexible in terms of work life balance there is a chances of growing good opportunities good to work</t>
  </si>
  <si>
    <t>Heavy IT investment, constantly changing landscape means great exposure to latest technology and services.</t>
  </si>
  <si>
    <t xml:space="preserve">heavy it investment constantly changing landscape means great exposure to latest technology and services </t>
  </si>
  <si>
    <t>Good pay, good benefits. Always felt a sense of purpose and understood the big picture. Excellent training. Good communication among various departments. Company is well respected in the industry.</t>
  </si>
  <si>
    <t xml:space="preserve">good pay good benefits always felt a sense of purpose and understood the big picture excellent training good communication among various departments company is well respected in the industry </t>
  </si>
  <si>
    <t>Great people Good products Flexible working environments Good benefits</t>
  </si>
  <si>
    <t>great people good products flexible working environments good benefits</t>
  </si>
  <si>
    <t>good management, well renowned company, good product to sell, great colleagues, challenging industry</t>
  </si>
  <si>
    <t>good management well renowned company good product to sell great colleagues challenging industry</t>
  </si>
  <si>
    <t>People were great to work with. Products were challenging to develop.</t>
  </si>
  <si>
    <t xml:space="preserve">people were great to work with products were challenging to develop </t>
  </si>
  <si>
    <t>good brand name, comfortable work environment</t>
  </si>
  <si>
    <t>good brand name comfortable work environment</t>
  </si>
  <si>
    <t>Great atmosphere, when they make mistakes with certain concepts they usually fix it.</t>
  </si>
  <si>
    <t xml:space="preserve">great atmosphere when they make mistakes with certain concepts they usually fix it </t>
  </si>
  <si>
    <t>Great company with great working environment whereby they adopted open working desk sitting arrangement.</t>
  </si>
  <si>
    <t xml:space="preserve">great company with great working environment whereby they adopted open working desk sitting arrangement </t>
  </si>
  <si>
    <t>great, environment, company, working</t>
  </si>
  <si>
    <t>Superb Culture and Perfect work life balance.</t>
  </si>
  <si>
    <t xml:space="preserve">superb culture and perfect work life balance </t>
  </si>
  <si>
    <t>It's flexible working, good benefits package though not salary.</t>
  </si>
  <si>
    <t xml:space="preserve">it s flexible working good benefits package though not salary </t>
  </si>
  <si>
    <t>-Time flexibility, HR's concern to each individuals personal life -Friendly work culture -Limited restrictions</t>
  </si>
  <si>
    <t xml:space="preserve"> time flexibility hr s concern to each individuals personal life friendly work culture limited restrictions</t>
  </si>
  <si>
    <t>People are great and work is interesting</t>
  </si>
  <si>
    <t>people are great and work is interesting</t>
  </si>
  <si>
    <t>Great verbal support by colleagues on ideas and planning.</t>
  </si>
  <si>
    <t xml:space="preserve">great verbal support by colleagues on ideas and planning </t>
  </si>
  <si>
    <t>Great solutions when they work. Clients receive a good value for the solutions and the sales process is very consultative.</t>
  </si>
  <si>
    <t xml:space="preserve">great solutions when they work clients receive a good value for the solutions and the sales process is very consultative </t>
  </si>
  <si>
    <t>Superb Culture, Perfect work life balance, flexi-benefits available, growth opportunities in certain departments</t>
  </si>
  <si>
    <t>superb culture perfect work life balance flexi benefits available growth opportunities in certain departments</t>
  </si>
  <si>
    <t>Thomson Reuters offers competitive pay and benefit, plus a flexible working environment with occasional remote working. It is a good place to work if you are looking for global experience.</t>
  </si>
  <si>
    <t xml:space="preserve">thomson reuters offers competitive pay and benefit plus a flexible working environment with occasional remote working it is a good place to work if you are looking for global experience </t>
  </si>
  <si>
    <t>flexible, place, pay, work, environment, working</t>
  </si>
  <si>
    <t>Great training opportunties. A lot of good people. Organization is trying to get with the times and become more strategic. Culture in my own New York office is great, with a lot of inventive activities and informal but get things done attitude. Great attempts at helping to create a work life balance. Pay is market rate.</t>
  </si>
  <si>
    <t xml:space="preserve">great training opportunties a lot of good people organization is trying to get with the times and become more strategic culture in my own new york office is great with a lot of inventive activities and informal but get things done attitude great attempts at helping to create a work life balance pay is market rate </t>
  </si>
  <si>
    <t>Good Pay, nice working environment, management is nice.</t>
  </si>
  <si>
    <t xml:space="preserve">good pay nice working environment management is nice </t>
  </si>
  <si>
    <t>international, good colleagues, flexible, personal development opportunities</t>
  </si>
  <si>
    <t>international good colleagues flexible personal development opportunities</t>
  </si>
  <si>
    <t>Starting salary is usually higher than the industries norm.</t>
  </si>
  <si>
    <t xml:space="preserve">starting salary is usually higher than the industries norm </t>
  </si>
  <si>
    <t>Great coworker, Giant building, flexible hours</t>
  </si>
  <si>
    <t>great coworker giant building flexible hours</t>
  </si>
  <si>
    <t>Big company with a lot of resources(which they continually manage to squander). Prior to Thomson bungling their purchase of Reuters(Hey, I'll buy that $500k house for $30mil.) it was a great place to work as the Brit influence meant great benefits. As Thomson realized(and still is) their guffaw, it's turned into a resource cutting mill as the Woodbridge Trust isn't laughing about the accumulated losses since the... merger.</t>
  </si>
  <si>
    <t>Big company with a lot of resources(which they continually manage to squander). Prior to Thomson bungling their purchase of Reuters(Hey, I'll buy that $k house for $mil.) it was a great place to work as the Brit influence meant great benefits. As Thomson realized(and still is) their guffaw, it's turned into a resource cutting mill as the Woodbridge Trust isn't laughing about the accumulated losses since the... merger.</t>
  </si>
  <si>
    <t xml:space="preserve">big company with a lot of resources which they continually manage to squander prior to thomson bungling their purchase of reuters hey i ll buy that k house for mil it was a great place to work as the brit influence meant great benefits as thomson realized and still is their guffaw it s turned into a resource cutting mill as the woodbridge trust isn t laughing about the accumulated losses since the merger </t>
  </si>
  <si>
    <t>place, company, work, cutting, great</t>
  </si>
  <si>
    <t>Great work life balance (6 sick days, 3-4 weeks vacation, 3-4 personal, 2 volunteer days a year). Once you're in, it's fairly easier to move around.</t>
  </si>
  <si>
    <t>Great work life balance ( sick days, - weeks vacation, - personal, volunteer days a year). Once you're in, it's fairly easier to move around.</t>
  </si>
  <si>
    <t xml:space="preserve">great work life balance sick days weeks vacation personal volunteer days a year once you re in it s fairly easier to move around </t>
  </si>
  <si>
    <t>Strong intro and ongoing training. Opportunity for growth. Good people with strong expertise.</t>
  </si>
  <si>
    <t xml:space="preserve">strong intro and ongoing training opportunity for growth good people with strong expertise </t>
  </si>
  <si>
    <t>Work-life balance. Newly introduced Innovative culture. Smart leaders.</t>
  </si>
  <si>
    <t xml:space="preserve">work life balance newly introduced innovative culture smart leaders </t>
  </si>
  <si>
    <t>This company thrives on communication.</t>
  </si>
  <si>
    <t xml:space="preserve">this company thrives on communication </t>
  </si>
  <si>
    <t>Good start for Lawyers. Atleast a "Law Support" job for budding lawyers. Good place for Workoholics. If you have nothing to do, no family to live for, you can happily die at work. They will LOVE YOU........ Sorry, cannot think of anything better about this Org.</t>
  </si>
  <si>
    <t xml:space="preserve">good start for lawyers atleast a law support job for budding lawyers good place for workoholics if you have nothing to do no family to live for you can happily die at work they will love you sorry cannot think of anything better about this org </t>
  </si>
  <si>
    <t>holidays and large company. diverse group of people to work with.</t>
  </si>
  <si>
    <t xml:space="preserve">holidays and large company diverse group of people to work with </t>
  </si>
  <si>
    <t>1. good work life balance. 2. open culture on diversity.</t>
  </si>
  <si>
    <t>. good work life balance. . open culture on diversity.</t>
  </si>
  <si>
    <t xml:space="preserve"> good work life balance open culture on diversity </t>
  </si>
  <si>
    <t>Reasonable benefits including annual leave and healthcare. Worklife balance is encourages in most teams. Online training courses are freely available.</t>
  </si>
  <si>
    <t xml:space="preserve">reasonable benefits including annual leave and healthcare worklife balance is encourages in most teams online training courses are freely available </t>
  </si>
  <si>
    <t>Big Brand, Good Products, Big Company</t>
  </si>
  <si>
    <t>big brand good products big company</t>
  </si>
  <si>
    <t>As second in financial data, TR tries harder and sometimes you can do unorthodox things.</t>
  </si>
  <si>
    <t xml:space="preserve">as second in financial data tr tries harder and sometimes you can do unorthodox things </t>
  </si>
  <si>
    <t>From 1.5 year of experience working for these guys, The teams are run by immature egotistic one man show managers. In general the culture is to bully people into squeezing them like lemons. Extremely unprofessional.</t>
  </si>
  <si>
    <t>From . year of experience working for these guys, The teams are run by immature egotistic one man show managers. In general the culture is to bully people into squeezing them like lemons. Extremely unprofessional.</t>
  </si>
  <si>
    <t xml:space="preserve">from year of experience working for these guys the teams are run by immature egotistic one man show managers in general the culture is to bully people into squeezing them like lemons extremely unprofessional </t>
  </si>
  <si>
    <t>With a large company comes a wide range of benefits you would not normally get if you worked from a smaller firm.</t>
  </si>
  <si>
    <t xml:space="preserve">with a large company comes a wide range of benefits you would not normally get if you worked from a smaller firm </t>
  </si>
  <si>
    <t>Generally nice people. Very flexible for working parents. I had been able to buy leave and use unpaid parental leave to cover all my children's holidays. Favourable remote working culture so tending to emergencies at home is not a problem. Still a well regarded brand/company.</t>
  </si>
  <si>
    <t xml:space="preserve">generally nice people very flexible for working parents i had been able to buy leave and use unpaid parental leave to cover all my children s holidays favourable remote working culture so tending to emergencies at home is not a problem still a well regarded brand company </t>
  </si>
  <si>
    <t>culture, flexible, home, working</t>
  </si>
  <si>
    <t>Working for Thomson Reuters is awesome. This company believes in there products and services and work hard to bring clients the most innovative and reliable products. I have worked here for several years and I can say this is the best company I worked for because they believe in work life balance, it is easy to get burnt out from a job so they take pride and are committed to making sure our clients are happy but... also making sure that their employee's are happy.</t>
  </si>
  <si>
    <t xml:space="preserve">working for thomson reuters is awesome this company believes in there products and services and work hard to bring clients the most innovative and reliable products i have worked here for several years and i can say this is the best company i worked for because they believe in work life balance it is easy to get burnt out from a job so they take pride and are committed to making sure our clients are happy but also making sure that their employee s are happy </t>
  </si>
  <si>
    <t>Top notch benefits. There are opportunities to make internal moves. Colleagues are great to work with and very supportive.</t>
  </si>
  <si>
    <t xml:space="preserve">top notch benefits there are opportunities to make internal moves colleagues are great to work with and very supportive </t>
  </si>
  <si>
    <t>Better work life balance. Ethical. U have better job security. Free and fair working environment. Performance driven. Facilitate new joiner with proper training. Company will provide you many opportunity to serve the society through its CSR initiatives.</t>
  </si>
  <si>
    <t xml:space="preserve">better work life balance ethical u have better job security free and fair working environment performance driven facilitate new joiner with proper training company will provide you many opportunity to serve the society through its csr initiatives </t>
  </si>
  <si>
    <t>It's a well-established company so you know that you have a secure job. Office environment is conducive for working, not too laid back but not too uptight either. I particularly liked the e-learning resources because it allows employees to access trainings during their free time even if they are in their workstations.</t>
  </si>
  <si>
    <t xml:space="preserve">it s a well established company so you know that you have a secure job office environment is conducive for working not too laid back but not too uptight either i particularly liked the e learning resources because it allows employees to access trainings during their free time even if they are in their workstations </t>
  </si>
  <si>
    <t>free, environment, company</t>
  </si>
  <si>
    <t>great people to work with work from home options/flexible schedule</t>
  </si>
  <si>
    <t>great people to work with work from home options flexible schedule</t>
  </si>
  <si>
    <t>great, home, work, people</t>
  </si>
  <si>
    <t>There used to be a few good reasons to work here: like travel , sales contests, good commissions and bonuses etc. But over the last few years, they've gotten rid of all of it.</t>
  </si>
  <si>
    <t xml:space="preserve">there used to be a few good reasons to work here like travel sales contests good commissions and bonuses etc but over the last few years they ve gotten rid of all of it </t>
  </si>
  <si>
    <t>work-life balance, personal growth, team support</t>
  </si>
  <si>
    <t>work life balance personal growth team support</t>
  </si>
  <si>
    <t>There is time to do anything, no rush, lot of holidays. That is about it all, sadly, the cons are longer.</t>
  </si>
  <si>
    <t xml:space="preserve">there is time to do anything no rush lot of holidays that is about it all sadly the cons are longer </t>
  </si>
  <si>
    <t>A empresa apresenta um ambiente amigavel, oportunidade de crescimento e certa autonomia.</t>
  </si>
  <si>
    <t xml:space="preserve">a empresa apresenta um ambiente amigavel oportunidade de crescimento e certa autonomia </t>
  </si>
  <si>
    <t>Good salary and benefits. Flexible working hours. Good training programmes for managers. The company is headed in the right direction in terms of its strategy.</t>
  </si>
  <si>
    <t xml:space="preserve">good salary and benefits flexible working hours good training programmes for managers the company is headed in the right direction in terms of its strategy </t>
  </si>
  <si>
    <t>salary, company, working</t>
  </si>
  <si>
    <t>There are a lot of nice people in the company who ready to share their knowledge and experience. There is also a lot of opportunities to study markets and products through different self-learning facilities. You could get acquainted with the key people in financial industry if you are working in the frontline. Good perks like fitness compensation, free snacks and fruits.</t>
  </si>
  <si>
    <t xml:space="preserve">there are a lot of nice people in the company who ready to share their knowledge and experience there is also a lot of opportunities to study markets and products through different self learning facilities you could get acquainted with the key people in financial industry if you are working in the frontline good perks like fitness compensation free snacks and fruits </t>
  </si>
  <si>
    <t>snacks, company, people, free, working</t>
  </si>
  <si>
    <t>great portfolio of information businesses pivoting towards being fully digital. This is a truly global business with branches all around the world - leverage it well and you can take your career global. I did it for ten + years and garnered an incredible set of experiences and contacts.</t>
  </si>
  <si>
    <t xml:space="preserve">great portfolio of information businesses pivoting towards being fully digital this is a truly global business with branches all around the world leverage it well and you can take your career global i did it for ten years and garnered an incredible set of experiences and contacts </t>
  </si>
  <si>
    <t>Work Environment, Facilities, Professionalism, Flexibility</t>
  </si>
  <si>
    <t>work environment facilities professionalism flexibility</t>
  </si>
  <si>
    <t>Started working here as met some greatly talented and smart people.</t>
  </si>
  <si>
    <t xml:space="preserve">started working here as met some greatly talented and smart people </t>
  </si>
  <si>
    <t>smart, talented, working</t>
  </si>
  <si>
    <t>Worked in NY Times Square Office and San Francisco Office. WONDERFUL experience, opportunities, mentors and pay at NY office.</t>
  </si>
  <si>
    <t xml:space="preserve">worked in ny times square office and san francisco office wonderful experience opportunities mentors and pay at ny office </t>
  </si>
  <si>
    <t>Excellent work culture,diversified business provides numerous growth opportunities within the company.</t>
  </si>
  <si>
    <t xml:space="preserve">excellent work culture diversified business provides numerous growth opportunities within the company </t>
  </si>
  <si>
    <t>The company as a whole is fantastic. Great products and services along with the leading market share for information and finance reporting. Lots and lots of potential for this company with its impressive portfolio. The benfits of such an impressive portfolio just cannot seem to be relaized by senior management.</t>
  </si>
  <si>
    <t xml:space="preserve">the company as a whole is fantastic great products and services along with the leading market share for information and finance reporting lots and lots of potential for this company with its impressive portfolio the benfits of such an impressive portfolio just cannot seem to be relaized by senior management </t>
  </si>
  <si>
    <t>senior, company</t>
  </si>
  <si>
    <t>Work life balance, good career path, rotation program</t>
  </si>
  <si>
    <t>work life balance good career path rotation program</t>
  </si>
  <si>
    <t>Got to learn most of what i know now about capital markets in this company, a lot of interaction with direct clients and an excellent work environment, managers are reachable and assist you on every opportunity they can. The work-life balance is quite good since they are very flexible with the working hours. Good starting salary.</t>
  </si>
  <si>
    <t xml:space="preserve">got to learn most of what i know now about capital markets in this company a lot of interaction with direct clients and an excellent work environment managers are reachable and assist you on every opportunity they can the work life balance is quite good since they are very flexible with the working hours good starting salary </t>
  </si>
  <si>
    <t>Great working environment, colleagues are talented and nice to work with.</t>
  </si>
  <si>
    <t xml:space="preserve">great working environment colleagues are talented and nice to work with </t>
  </si>
  <si>
    <t>work, talented, working</t>
  </si>
  <si>
    <t>good company people work hard together</t>
  </si>
  <si>
    <t>Fantastic Culture, Great management to work with.</t>
  </si>
  <si>
    <t xml:space="preserve">fantastic culture great management to work with </t>
  </si>
  <si>
    <t>Culture and people are wonderful</t>
  </si>
  <si>
    <t>culture and people are wonderful</t>
  </si>
  <si>
    <t>Great working environment including workspace, transportation, and co-workers. You will find challenge job with a lot of excellent ppl here.</t>
  </si>
  <si>
    <t xml:space="preserve">great working environment including workspace transportation and co workers you will find challenge job with a lot of excellent ppl here </t>
  </si>
  <si>
    <t>Good, talented dedicated individuals who want to do the right thing for customers.</t>
  </si>
  <si>
    <t xml:space="preserve">good talented dedicated individuals who want to do the right thing for customers </t>
  </si>
  <si>
    <t>The BEST reason I would advise anyone to work at Thomson Reuters is the experience they would have with Senior Management and others they will work with. The culture there (while I was there) was absolutely fun and encouraging as well!</t>
  </si>
  <si>
    <t xml:space="preserve">the best reason i would advise anyone to work at thomson reuters is the experience they would have with senior management and others they will work with the culture there while i was there was absolutely fun and encouraging as well </t>
  </si>
  <si>
    <t>friendly environment and flexible managers Flexible working schedule good for parents in some areas of work regular benefits (study support , pension, etc..) Supportive management to some extent</t>
  </si>
  <si>
    <t>friendly environment and flexible managers flexible working schedule good for parents in some areas of work regular benefits study support pension etc supportive management to some extent</t>
  </si>
  <si>
    <t>flexible, friendly, management, work, benefits, environment, working</t>
  </si>
  <si>
    <t>Great place to work. Managers are people you'd want to work for. Casual dress code is awesome. Excellent amenities on Eagan campus: two cafeterias, Subway, post office, dry cleaning, top notch mother's room facilities. Generally work with nice people. I feel that I am paid competitively for my job. Excellent 12-week paid maternity leave.</t>
  </si>
  <si>
    <t>Great place to work. Managers are people you'd want to work for. Casual dress code is awesome. Excellent amenities on Eagan campus: two cafeterias, Subway, post office, dry cleaning, top notch mother's room facilities. Generally work with nice people. I feel that I am paid competitively for my job. Excellent -week paid maternity leave.</t>
  </si>
  <si>
    <t xml:space="preserve">great place to work managers are people you d want to work for casual dress code is awesome excellent amenities on eagan campus two cafeterias subway post office dry cleaning top notch mother s room facilities generally work with nice people i feel that i am paid competitively for my job excellent week paid maternity leave </t>
  </si>
  <si>
    <t xml:space="preserve"> great time off benefits schedules are very flexible in most departments most managers are very reasonable and easy to work with</t>
  </si>
  <si>
    <t>Good projects, and strong brand name of a company to put on resume, etc. Work itself was stimulating as well</t>
  </si>
  <si>
    <t>good projects and strong brand name of a company to put on resume etc work itself was stimulating as well</t>
  </si>
  <si>
    <t>Chance, ein groÃŸes Netzwerk aufzubauen - gute Zusatzleistungen und UnterstÃ¼tzung fÃ¼r Mitarbeiter. Exzellente SchulungsmÃ¶glichkeiten und es gibt auch eine gute Betreuung und UnterstÃ¼tzung fÃ¼r Mitarbeiter.</t>
  </si>
  <si>
    <t xml:space="preserve">chance ein groÃŸes netzwerk aufzubauen gute zusatzleistungen und unterstÃ¼tzung fÃ¼r mitarbeiter exzellente schulungsmÃ¶glichkeiten und es gibt auch eine gute betreuung und unterstÃ¼tzung fÃ¼r mitarbeiter </t>
  </si>
  <si>
    <t>Coworkers are great, great office location in downtown Denver</t>
  </si>
  <si>
    <t>coworkers are great great office location in downtown denver</t>
  </si>
  <si>
    <t>I love news and working in the news, so working for Reuters was a dream came true. Yes, I enjoyed working with journalists and production staff ( not a journo myself ).</t>
  </si>
  <si>
    <t xml:space="preserve">i love news and working in the news so working for reuters was a dream came true yes i enjoyed working with journalists and production staff not a journo myself </t>
  </si>
  <si>
    <t>Well-known global brand. Lots of opportunities for learning. Decent work/life balance. Commitment to diversity.</t>
  </si>
  <si>
    <t xml:space="preserve">well known global brand lots of opportunities for learning decent work life balance commitment to diversity </t>
  </si>
  <si>
    <t>Good work life balance. Colleagues are friendly and easy to work with. Manager is reasonable and supportive.</t>
  </si>
  <si>
    <t xml:space="preserve">good work life balance colleagues are friendly and easy to work with manager is reasonable and supportive </t>
  </si>
  <si>
    <t>no dress code, good starting salary, multiple internal job postings.</t>
  </si>
  <si>
    <t xml:space="preserve">no dress code good starting salary multiple internal job postings </t>
  </si>
  <si>
    <t>Good Working condition and good work.</t>
  </si>
  <si>
    <t xml:space="preserve">good working condition and good work </t>
  </si>
  <si>
    <t>Free parking, always free food brought in by someone, nice people</t>
  </si>
  <si>
    <t>free parking always free food brought in by someone nice people</t>
  </si>
  <si>
    <t>free, food, people</t>
  </si>
  <si>
    <t>I enjoyed the people I worked with at Thomson Reuters. They also were very flexible with work arrangements to accommodate family commitments. Benefits are good and compensation is fair.</t>
  </si>
  <si>
    <t xml:space="preserve">i enjoyed the people i worked with at thomson reuters they also were very flexible with work arrangements to accommodate family commitments benefits are good and compensation is fair </t>
  </si>
  <si>
    <t>work, flexible, compensation, people</t>
  </si>
  <si>
    <t>A stable working environment The environment supports innovation and idea development Ensure Balance between work and personal life</t>
  </si>
  <si>
    <t>a stable working environment the environment supports innovation and idea development ensure balance between work and personal life</t>
  </si>
  <si>
    <t>Friendly environment, low pressure and generous ramp up time to pick up code base. Caribou in the building.</t>
  </si>
  <si>
    <t xml:space="preserve">friendly environment low pressure and generous ramp up time to pick up code base caribou in the building </t>
  </si>
  <si>
    <t>Lots of opportunity, good talent</t>
  </si>
  <si>
    <t>lots of opportunity good talent</t>
  </si>
  <si>
    <t>Flexible working hours.Work life balance is there.</t>
  </si>
  <si>
    <t xml:space="preserve">flexible working hours work life balance is there </t>
  </si>
  <si>
    <t>The people, good work-life balance</t>
  </si>
  <si>
    <t>the people good work life balance</t>
  </si>
  <si>
    <t>Good Benefits, good balance between work and life</t>
  </si>
  <si>
    <t>good benefits good balance between work and life</t>
  </si>
  <si>
    <t>I love this job and the people</t>
  </si>
  <si>
    <t>i love this job and the people</t>
  </si>
  <si>
    <t>Work life balance, working from home, good office atmosphere</t>
  </si>
  <si>
    <t>work life balance working from home good office atmosphere</t>
  </si>
  <si>
    <t>The company have very good reputation, good platform. People are generally friendly in this corporation. The facility is good, Could achieve work life balance.</t>
  </si>
  <si>
    <t xml:space="preserve">the company have very good reputation good platform people are generally friendly in this corporation the facility is good could achieve work life balance </t>
  </si>
  <si>
    <t>Less of hierarchy levels. Lot of visibility. Good salary package.</t>
  </si>
  <si>
    <t xml:space="preserve">less of hierarchy levels lot of visibility good salary package </t>
  </si>
  <si>
    <t>You just have to work up to a competent level and remember not to volunteer for any projects. This is no reward to hard work other than get more work at same pay. The Human Resources function is the worst in Corporate America as they protect the worst common denominator of lazy employee while the productive employees get beat down by the process. A Bad Process beats down Good People every time. ... ThomasReuters is the living example. Lazy employees love this place for the lack of demands on them that they have to pay attention to. A Manager's speech about doing things better, more efficient, etc. is just "White Noice" to be forgotten as soon as its heard.</t>
  </si>
  <si>
    <t xml:space="preserve">you just have to work up to a competent level and remember not to volunteer for any projects this is no reward to hard work other than get more work at same pay the human resources function is the worst in corporate america as they protect the worst common denominator of lazy employee while the productive employees get beat down by the process a bad process beats down good people every time thomasreuters is the living example lazy employees love this place for the lack of demands on them that they have to pay attention to a manager s speech about doing things better more efficient etc is just white noice to be forgotten as soon as its heard </t>
  </si>
  <si>
    <t>work, pay, place</t>
  </si>
  <si>
    <t>Great benefits, casual work environment, good pay</t>
  </si>
  <si>
    <t>great benefits casual work environment good pay</t>
  </si>
  <si>
    <t>Really none...there is a major change in leadership in a daily basis...used to be a wonderful place to work...it's horrible now...employee morale (for the people that work the hardest and the most is way, way down)...all the good people are gone...</t>
  </si>
  <si>
    <t xml:space="preserve">really none there is a major change in leadership in a daily basis used to be a wonderful place to work it s horrible now employee morale for the people that work the hardest and the most is way way down all the good people are gone </t>
  </si>
  <si>
    <t>Benefits, easy to balance work/life.</t>
  </si>
  <si>
    <t xml:space="preserve">benefits easy to balance work life </t>
  </si>
  <si>
    <t>work life balance, stable positions</t>
  </si>
  <si>
    <t>work life balance stable positions</t>
  </si>
  <si>
    <t>The brand. If you are good at politics rather than substance this is a great company to work for. It seems like everything is done through that political prism. Its an expensive and costly prism to work in on both sides.</t>
  </si>
  <si>
    <t xml:space="preserve">the brand if you are good at politics rather than substance this is a great company to work for it seems like everything is done through that political prism its an expensive and costly prism to work in on both sides </t>
  </si>
  <si>
    <t>It is very laid-back. There is always something to do. Quick paced. Casual dress and flexible schedules.</t>
  </si>
  <si>
    <t xml:space="preserve">it is very laid back there is always something to do quick paced casual dress and flexible schedules </t>
  </si>
  <si>
    <t>I worked as contractor part of my job</t>
  </si>
  <si>
    <t>i worked as contractor part of my job</t>
  </si>
  <si>
    <t>International, viele EntwicklungsmÃ¶glichkeiten</t>
  </si>
  <si>
    <t>international viele entwicklungsmÃ¶glichkeiten</t>
  </si>
  <si>
    <t>Below than average benefits package. Nothing positive.</t>
  </si>
  <si>
    <t xml:space="preserve">below than average benefits package nothing positive </t>
  </si>
  <si>
    <t>Lots of talented staff, great culture (flexible hours, no micromanagement etc). Also excellent career pathways. Company is extremely ethical and treats staff professionally, respectfully and equally.</t>
  </si>
  <si>
    <t xml:space="preserve">lots of talented staff great culture flexible hours no micromanagement etc also excellent career pathways company is extremely ethical and treats staff professionally respectfully and equally </t>
  </si>
  <si>
    <t>culture, talented, great</t>
  </si>
  <si>
    <t>Decent benefits, division of labor, and good work-life balance.</t>
  </si>
  <si>
    <t xml:space="preserve">decent benefits division of labor and good work life balance </t>
  </si>
  <si>
    <t>Fantastic benefits, great people to work with, exposure to very sophisticated processes/practices. Lots of opportunity to learn from both peers and superiors.</t>
  </si>
  <si>
    <t xml:space="preserve">fantastic benefits great people to work with exposure to very sophisticated processes practices lots of opportunity to learn from both peers and superiors </t>
  </si>
  <si>
    <t>Good Work Life Balance. No work pressure.</t>
  </si>
  <si>
    <t xml:space="preserve">good work life balance no work pressure </t>
  </si>
  <si>
    <t xml:space="preserve"> decent organisation where with adequate rewards if you are the right person had a good manager who recognised the work that was delivered and supported a cross organisation move cross organisation opportunities exist for the right level of people </t>
  </si>
  <si>
    <t>They have a large campus, friendly, and are willing to provide opportunities.</t>
  </si>
  <si>
    <t xml:space="preserve">they have a large campus friendly and are willing to provide opportunities </t>
  </si>
  <si>
    <t>I worked in the company for more than 3 years before moving out. In many ways Thomson Reuters is a good place to work and have a good brand name. - Work Life balance, no dress code, flexible timings - Work related Opportunities, new technologies. - Cultural activities - Working Space, Cafeteria - Brand Name</t>
  </si>
  <si>
    <t>I worked in the company for more than years before moving out. In many ways Thomson Reuters is a good place to work and have a good brand name. - Work Life balance, no dress code, flexible timings - Work related Opportunities, new technologies. - Cultural activities - Working Space, Cafeteria - Brand Name</t>
  </si>
  <si>
    <t>i worked in the company for more than years before moving out in many ways thomson reuters is a good place to work and have a good brand name work life balance no dress code flexible timings work related opportunities new technologies cultural activities working space cafeteria brand name</t>
  </si>
  <si>
    <t>work, flexible, place, company</t>
  </si>
  <si>
    <t>Great mentors on the team. The office was a culture of great engineer teachers willing to help out whenever I needed it and gave a lot of future advice. I felt like I grew during my time there.</t>
  </si>
  <si>
    <t xml:space="preserve">great mentors on the team the office was a culture of great engineer teachers willing to help out whenever i needed it and gave a lot of future advice i felt like i grew during my time there </t>
  </si>
  <si>
    <t>They are always looking ahead and trying to stay in front of everything.</t>
  </si>
  <si>
    <t xml:space="preserve">they are always looking ahead and trying to stay in front of everything </t>
  </si>
  <si>
    <t>Good pay Stable Great people</t>
  </si>
  <si>
    <t>good pay stable great people</t>
  </si>
  <si>
    <t>Training opportunities are pretty good</t>
  </si>
  <si>
    <t>training opportunities are pretty good</t>
  </si>
  <si>
    <t>Good over all compensation package including good salary, bonus, health benefits etc.</t>
  </si>
  <si>
    <t xml:space="preserve">good over all compensation package including good salary bonus health benefits etc </t>
  </si>
  <si>
    <t>compensation, benefits, health</t>
  </si>
  <si>
    <t>Good work environment. Telecommuting allowed.</t>
  </si>
  <si>
    <t xml:space="preserve">good work environment telecommuting allowed </t>
  </si>
  <si>
    <t>You can really make a lot of Money with FindLaw. You have a great deal of Freedom as an outside rep. The people you work with are, for the most part, excellent quality individuals at the top of their game.</t>
  </si>
  <si>
    <t xml:space="preserve">you can really make a lot of money with findlaw you have a great deal of freedom as an outside rep the people you work with are for the most part excellent quality individuals at the top of their game </t>
  </si>
  <si>
    <t>Challenging working environment was a big plus.</t>
  </si>
  <si>
    <t xml:space="preserve">challenging working environment was a big plus </t>
  </si>
  <si>
    <t>Reuters was a fabulous company. Employees were treated with respect and the camaraderie amongst the staff was fantastic. Individuals' career paths were supported and advancement was encouraged/achievable. Customer support was always a key concern and teams were in place to provide our clients with different levels of assistance as needed.</t>
  </si>
  <si>
    <t xml:space="preserve">reuters was a fabulous company employees were treated with respect and the camaraderie amongst the staff was fantastic individuals career paths were supported and advancement was encouraged achievable customer support was always a key concern and teams were in place to provide our clients with different levels of assistance as needed </t>
  </si>
  <si>
    <t>Professional, highly intelligent colleagues in the department where I work. Working in a product development department like this is far superior to working in an accounting function at other employers.</t>
  </si>
  <si>
    <t xml:space="preserve">professional highly intelligent colleagues in the department where i work working in a product development department like this is far superior to working in an accounting function at other employers </t>
  </si>
  <si>
    <t>Great coworkers. Everyone is very passionate about their jobs, great software, and the customer.</t>
  </si>
  <si>
    <t xml:space="preserve">great coworkers everyone is very passionate about their jobs great software and the customer </t>
  </si>
  <si>
    <t>great leadership and promotions overall</t>
  </si>
  <si>
    <t>Looks after employees. Truly global outlook. Good mobility for staff.</t>
  </si>
  <si>
    <t xml:space="preserve">looks after employees truly global outlook good mobility for staff </t>
  </si>
  <si>
    <t>Large Company, Great People, Great Work Environment, Great Exposure</t>
  </si>
  <si>
    <t>large company great people great work environment great exposure</t>
  </si>
  <si>
    <t>Good people and decent working support. Time off policies are fair. Trainings are good for Junior to mid level staff. Provide strong foundations and growth opportunities for people looking to go into financial services careers.</t>
  </si>
  <si>
    <t xml:space="preserve">good people and decent working support time off policies are fair trainings are good for junior to mid level staff provide strong foundations and growth opportunities for people looking to go into financial services careers </t>
  </si>
  <si>
    <t>Excellent IT functions, employees, great food options. High level of company pride among employee.</t>
  </si>
  <si>
    <t xml:space="preserve">excellent it functions employees great food options high level of company pride among employee </t>
  </si>
  <si>
    <t>great, food, company</t>
  </si>
  <si>
    <t>The Environment here is friendly, Management is very encouraging,</t>
  </si>
  <si>
    <t xml:space="preserve">the environment here is friendly management is very encouraging </t>
  </si>
  <si>
    <t>flexible work timings, cannot say anything else</t>
  </si>
  <si>
    <t>flexible work timings cannot say anything else</t>
  </si>
  <si>
    <t>Many of the people - from sales to editorial - are smart, creative, and fun to work with. The online service is amazing and very helpful to lawyers, and the service is constantly evolving and getting better, responding to the market's needs.</t>
  </si>
  <si>
    <t xml:space="preserve">many of the people from sales to editorial are smart creative and fun to work with the online service is amazing and very helpful to lawyers and the service is constantly evolving and getting better responding to the market s needs </t>
  </si>
  <si>
    <t>Huge organization with access to vast resources.</t>
  </si>
  <si>
    <t xml:space="preserve">huge organization with access to vast resources </t>
  </si>
  <si>
    <t>Good work-life balance Good Pay structure Very good leave policy Excellent facilities for employees Good work Culture</t>
  </si>
  <si>
    <t>good work life balance good pay structure very good leave policy excellent facilities for employees good work culture</t>
  </si>
  <si>
    <t>Really enjoyed working for Thomson Reuters. They treated me well while working there.</t>
  </si>
  <si>
    <t xml:space="preserve">really enjoyed working for thomson reuters they treated me well while working there </t>
  </si>
  <si>
    <t>flexible hours, great fellow employees</t>
  </si>
  <si>
    <t>flexible hours great fellow employees</t>
  </si>
  <si>
    <t>Lots of great people and lots of different opportunities</t>
  </si>
  <si>
    <t>lots of great people and lots of different opportunities</t>
  </si>
  <si>
    <t>The company has good benefits- 3 weeks of time off to start, good company 401K match and good healthcare plans at reasonable rates to employees. Good work-life balance and flexible work arrangements are usually encouraged (depending on your manager).</t>
  </si>
  <si>
    <t>The company has good benefits- weeks of time off to start, good company K match and good healthcare plans at reasonable rates to employees. Good work-life balance and flexible work arrangements are usually encouraged (depending on your manager).</t>
  </si>
  <si>
    <t xml:space="preserve">the company has good benefits weeks of time off to start good company k match and good healthcare plans at reasonable rates to employees good work life balance and flexible work arrangements are usually encouraged depending on your manager </t>
  </si>
  <si>
    <t>work, flexible, balance, company</t>
  </si>
  <si>
    <t>Good work / life balance</t>
  </si>
  <si>
    <t>It was a small office with about 40 employees.</t>
  </si>
  <si>
    <t>It was a small office with about employees.</t>
  </si>
  <si>
    <t xml:space="preserve">it was a small office with about employees </t>
  </si>
  <si>
    <t>Great colleagues to work with. Friendly atmosphere at the office. I personally learned a lot as I was in a good team but the work for some of the other teams was not that interesting.</t>
  </si>
  <si>
    <t xml:space="preserve">great colleagues to work with friendly atmosphere at the office i personally learned a lot as i was in a good team but the work for some of the other teams was not that interesting </t>
  </si>
  <si>
    <t>Great fringe benefits, the salary is fine, lots of lateral opportunities.</t>
  </si>
  <si>
    <t xml:space="preserve">great fringe benefits the salary is fine lots of lateral opportunities </t>
  </si>
  <si>
    <t>Flexible and very independent as long as you are performing and ethical</t>
  </si>
  <si>
    <t>flexible and very independent as long as you are performing and ethical</t>
  </si>
  <si>
    <t>lenient timing, casual dressing, space for your way of working</t>
  </si>
  <si>
    <t>lenient timing casual dressing space for your way of working</t>
  </si>
  <si>
    <t>Personal Growth-NO Benefits- NO Company Value Ok</t>
  </si>
  <si>
    <t>personal growth no benefits no company value ok</t>
  </si>
  <si>
    <t>good work culture, balanced personal and work life.</t>
  </si>
  <si>
    <t xml:space="preserve">good work culture balanced personal and work life </t>
  </si>
  <si>
    <t>Flexible work schedule including telecommuting options Competitive compensation</t>
  </si>
  <si>
    <t>flexible work schedule including telecommuting options competitive compensation</t>
  </si>
  <si>
    <t>options, compensation, work</t>
  </si>
  <si>
    <t>If you are only looking for matrimony or hush affairs, this is the place to be.</t>
  </si>
  <si>
    <t xml:space="preserve">if you are only looking for matrimony or hush affairs this is the place to be </t>
  </si>
  <si>
    <t>Best company for freshers to be associated with a great Brand like TR. Gives on good insight to the Finace sector and has loads of opportunities for internal move</t>
  </si>
  <si>
    <t>best company for freshers to be associated with a great brand like tr gives on good insight to the finace sector and has loads of opportunities for internal move</t>
  </si>
  <si>
    <t>Opportunity to transition into Thomson Reuters sales team if you do well.</t>
  </si>
  <si>
    <t xml:space="preserve">opportunity to transition into thomson reuters sales team if you do well </t>
  </si>
  <si>
    <t>Long history in the legal publishing market with resources which make them competitive with other companies in the industry.</t>
  </si>
  <si>
    <t xml:space="preserve">long history in the legal publishing market with resources which make them competitive with other companies in the industry </t>
  </si>
  <si>
    <t>It has a great legacy</t>
  </si>
  <si>
    <t>it has a great legacy</t>
  </si>
  <si>
    <t>I though this was a good company but things kept snowballing and the management was very stressed out and ended up not being very friendly.</t>
  </si>
  <si>
    <t xml:space="preserve">i though this was a good company but things kept snowballing and the management was very stressed out and ended up not being very friendly </t>
  </si>
  <si>
    <t>Flexibility, role visibility, huge possibilities to interact with C-management.</t>
  </si>
  <si>
    <t xml:space="preserve">flexibility role visibility huge possibilities to interact with c management </t>
  </si>
  <si>
    <t>Good Place to work Long time, work Life Balance, Great Culture.</t>
  </si>
  <si>
    <t xml:space="preserve">good place to work long time work life balance great culture </t>
  </si>
  <si>
    <t>Have lot of opportunities to lean, enhanced my skills, got trained and gave training to many interns. Such a lovely company to work with</t>
  </si>
  <si>
    <t>have lot of opportunities to lean enhanced my skills got trained and gave training to many interns such a lovely company to work with</t>
  </si>
  <si>
    <t>Good Company. Compensation is good. Comfortable work space Policies are fair.</t>
  </si>
  <si>
    <t xml:space="preserve">good company compensation is good comfortable work space policies are fair </t>
  </si>
  <si>
    <t>*Flexible office hour *Can dress up in private suit *Above average salary *Great colleagues</t>
  </si>
  <si>
    <t xml:space="preserve"> flexible office hour can dress up in private suit above average salary great colleagues</t>
  </si>
  <si>
    <t>Great people, good exposure to all aspects of financial world, lot of opportunities for career growth, good working conditions, flexibility at work, employee friendly leave policies, a semi professional working environment</t>
  </si>
  <si>
    <t>great people good exposure to all aspects of financial world lot of opportunities for career growth good working conditions flexibility at work employee friendly leave policies a semi professional working environment</t>
  </si>
  <si>
    <t>Excellent Benefits, Support for Volunteerism, Ability to work from home</t>
  </si>
  <si>
    <t>excellent benefits support for volunteerism ability to work from home</t>
  </si>
  <si>
    <t>Great technology leadership, cool technology and fun partners.</t>
  </si>
  <si>
    <t xml:space="preserve">great technology leadership cool technology and fun partners </t>
  </si>
  <si>
    <t>flexible time, work life balance</t>
  </si>
  <si>
    <t>flexible time work life balance</t>
  </si>
  <si>
    <t>Occasionally, you get an opportunity to work on an impactful project. When managers are given the freedom to make things better, good things can happen.</t>
  </si>
  <si>
    <t xml:space="preserve">occasionally you get an opportunity to work on an impactful project when managers are given the freedom to make things better good things can happen </t>
  </si>
  <si>
    <t>They have a large number of businesses so it could be good training for new or middle level people to get experience.</t>
  </si>
  <si>
    <t xml:space="preserve">they have a large number of businesses so it could be good training for new or middle level people to get experience </t>
  </si>
  <si>
    <t>Decent salary (corporate wing) Young work force A few helpful seniors Good HR team</t>
  </si>
  <si>
    <t>decent salary corporate wing young work force a few helpful seniors good hr team</t>
  </si>
  <si>
    <t>Good people, pay, work/life balance, benefits</t>
  </si>
  <si>
    <t>good people pay work life balance benefits</t>
  </si>
  <si>
    <t>Lot of smart, talented people Great diversity Solid benefits</t>
  </si>
  <si>
    <t>lot of smart talented people great diversity solid benefits</t>
  </si>
  <si>
    <t>benefits, talented, people</t>
  </si>
  <si>
    <t>work environment, management, colleagues, departments</t>
  </si>
  <si>
    <t>work environment management colleagues departments</t>
  </si>
  <si>
    <t>Good work environment. Work with no stress. Managers and supervisors maintain a friendly environment with peers and team members. Good pay. Best for a career start.</t>
  </si>
  <si>
    <t xml:space="preserve">good work environment work with no stress managers and supervisors maintain a friendly environment with peers and team members good pay best for a career start </t>
  </si>
  <si>
    <t>Work life balance, work culture, Innovative</t>
  </si>
  <si>
    <t>work life balance work culture innovative</t>
  </si>
  <si>
    <t>There is a big focus on teamwork, and my boss is the most reasonable and positive attorney I've ever worked for. I'm also hoping for internal mobility, and my boss has set specific goals for me in order to make me a more well-rounded internal growth candidate.</t>
  </si>
  <si>
    <t xml:space="preserve">there is a big focus on teamwork and my boss is the most reasonable and positive attorney i ve ever worked for i m also hoping for internal mobility and my boss has set specific goals for me in order to make me a more well rounded internal growth candidate </t>
  </si>
  <si>
    <t>Decent pay, work -life balance culture diversity talent</t>
  </si>
  <si>
    <t>decent pay work life balance culture diversity talent</t>
  </si>
  <si>
    <t>The people are generally some of the best I have worked with</t>
  </si>
  <si>
    <t>the people are generally some of the best i have worked with</t>
  </si>
  <si>
    <t>Not many, if I have to really think extremely hard for a pro I don't think its worth my time.</t>
  </si>
  <si>
    <t xml:space="preserve">not many if i have to really think extremely hard for a pro i don t think its worth my time </t>
  </si>
  <si>
    <t>Work life balance, good pay, flexible.</t>
  </si>
  <si>
    <t xml:space="preserve">work life balance good pay flexible </t>
  </si>
  <si>
    <t>I Can't think of many.</t>
  </si>
  <si>
    <t xml:space="preserve">i can t think of many </t>
  </si>
  <si>
    <t>Company culture is HUGE. Innovation. Flexibility. Management is very involved and helpful. They want you to grow and do well. Communication is fabulous. Amazing training and ample tools given to succeed. I absolutely love my company and am proud to be a Thomson Reuters family member :)</t>
  </si>
  <si>
    <t xml:space="preserve">company culture is huge innovation flexibility management is very involved and helpful they want you to grow and do well communication is fabulous amazing training and ample tools given to succeed i absolutely love my company and am proud to be a thomson reuters family member </t>
  </si>
  <si>
    <t>Good pay if you can exceed sales quota. Competitive base. Decent benefits.</t>
  </si>
  <si>
    <t xml:space="preserve">good pay if you can exceed sales quota competitive base decent benefits </t>
  </si>
  <si>
    <t>Great place if looking for career advancement. Managers care about employees. I developed close relationships that have been great references and support in furthering my career. Salaries are one of the highest within the industry</t>
  </si>
  <si>
    <t>great place if looking for career advancement managers care about employees i developed close relationships that have been great references and support in furthering my career salaries are one of the highest within the industry</t>
  </si>
  <si>
    <t>Great people work for the company. Company is fair to people. Great internal culture</t>
  </si>
  <si>
    <t>great people work for the company company is fair to people great internal culture</t>
  </si>
  <si>
    <t>Great lunch options, onsite Caribou, fabulous resources and benefits.</t>
  </si>
  <si>
    <t xml:space="preserve">great lunch options onsite caribou fabulous resources and benefits </t>
  </si>
  <si>
    <t>Thomson Reuters does many things correctly so I learned a tremendous amount about management.</t>
  </si>
  <si>
    <t xml:space="preserve">thomson reuters does many things correctly so i learned a tremendous amount about management </t>
  </si>
  <si>
    <t>Great people and good benefits. Lots of diversity due to the company's international foot print. Management has led the company well given the tough economic conditions over the past few years</t>
  </si>
  <si>
    <t>great people and good benefits lots of diversity due to the company s international foot print management has led the company well given the tough economic conditions over the past few years</t>
  </si>
  <si>
    <t>Great place to work. You feel part of a great history.</t>
  </si>
  <si>
    <t xml:space="preserve">great place to work you feel part of a great history </t>
  </si>
  <si>
    <t>People as still today I speak with several former colleagues</t>
  </si>
  <si>
    <t>people as still today i speak with several former colleagues</t>
  </si>
  <si>
    <t>Mostly good environment, fantastic talent pool of journalists, great hands on training and culture of ethical reporting</t>
  </si>
  <si>
    <t>mostly good environment fantastic talent pool of journalists great hands on training and culture of ethical reporting</t>
  </si>
  <si>
    <t>good environment,good environment to work</t>
  </si>
  <si>
    <t>good environment good environment to work</t>
  </si>
  <si>
    <t>Thomson Reuters is a really good place to work. It was better when Reuters was the only owner. Since Thomson bought Reuters many things have changed.</t>
  </si>
  <si>
    <t xml:space="preserve">thomson reuters is a really good place to work it was better when reuters was the only owner since thomson bought reuters many things have changed </t>
  </si>
  <si>
    <t>Some great, intelligent people work here. Excellent benefits, decent salary, and good products. Strong brand name recognition. Very good work/life balance when working from home. Good job for self-motivating sales reps.</t>
  </si>
  <si>
    <t xml:space="preserve">some great intelligent people work here excellent benefits decent salary and good products strong brand name recognition very good work life balance when working from home good job for self motivating sales reps </t>
  </si>
  <si>
    <t>work, balance, people, working</t>
  </si>
  <si>
    <t>Comfortable environment &amp; Great culture.</t>
  </si>
  <si>
    <t xml:space="preserve">comfortable environment great culture </t>
  </si>
  <si>
    <t>very good work culture. I liked company</t>
  </si>
  <si>
    <t>very good work culture i liked company</t>
  </si>
  <si>
    <t>Thomson Reuters Bangalore fired their employees. Without giving proper compensation. Those who worked on the product its biggest lose or failure in the life. why means they cannot find the suitable job anywhere in the market. They have start there career from the start</t>
  </si>
  <si>
    <t>thomson reuters bangalore fired their employees without giving proper compensation those who worked on the product its biggest lose or failure in the life why means they cannot find the suitable job anywhere in the market they have start there career from the start</t>
  </si>
  <si>
    <t>international company for career start.</t>
  </si>
  <si>
    <t xml:space="preserve">international company for career start </t>
  </si>
  <si>
    <t>I was fired someone during an approved week off to mourn the loss of a child - REALLY? There are not any PROS</t>
  </si>
  <si>
    <t>i was fired someone during an approved week off to mourn the loss of a child really there are not any pros</t>
  </si>
  <si>
    <t>Work/Life balance, shift flexibility, working from home possibility (also for foreigners who want to spend some long time back at their homeland, no problem to get permission for 1 month or more if there are other reasons than just visit family), great corporation ambient, lots of groups and activities, a lot of learning and development possibilities.</t>
  </si>
  <si>
    <t>Work/Life balance, shift flexibility, working from home possibility (also for foreigners who want to spend some long time back at their homeland, no problem to get permission for month or more if there are other reasons than just visit family), great corporation ambient, lots of groups and activities, a lot of learning and development possibilities.</t>
  </si>
  <si>
    <t xml:space="preserve">work life balance shift flexibility working from home possibility also for foreigners who want to spend some long time back at their homeland no problem to get permission for month or more if there are other reasons than just visit family great corporation ambient lots of groups and activities a lot of learning and development possibilities </t>
  </si>
  <si>
    <t>great, home, working</t>
  </si>
  <si>
    <t>well structured,very good place to start career</t>
  </si>
  <si>
    <t>well structured very good place to start career</t>
  </si>
  <si>
    <t>Every thing is best like, Work wise, Work culture, Employee satisfactions, Customer Satisfaction ..etc</t>
  </si>
  <si>
    <t>every thing is best like work wise work culture employee satisfactions customer satisfaction etc</t>
  </si>
  <si>
    <t>I love the benefits package available with TR. Low cost to employees, plenty of work/life balance including a generous paid time off.</t>
  </si>
  <si>
    <t xml:space="preserve">i love the benefits package available with tr low cost to employees plenty of work life balance including a generous paid time off </t>
  </si>
  <si>
    <t>Awesome, eclectic, intelligent coworkers. In my experience, folks on my team were always willing to lend a hand and help out when asked. The people make the oftentimes tedious work not so bad!</t>
  </si>
  <si>
    <t xml:space="preserve">awesome eclectic intelligent coworkers in my experience folks on my team were always willing to lend a hand and help out when asked the people make the oftentimes tedious work not so bad </t>
  </si>
  <si>
    <t>A lot of room for movement, both laterally and upward. Great work-life balance. Great culture and atmosphere. Things are constantly changing- which can make things a challenge!</t>
  </si>
  <si>
    <t xml:space="preserve">a lot of room for movement both laterally and upward great work life balance great culture and atmosphere things are constantly changing which can make things a challenge </t>
  </si>
  <si>
    <t>Thomson's business model allows for a lot of work diversity that empowers employees to learn and gain valuable experience. It has a very strong culture with great people to work with.</t>
  </si>
  <si>
    <t xml:space="preserve">thomson s business model allows for a lot of work diversity that empowers employees to learn and gain valuable experience it has a very strong culture with great people to work with </t>
  </si>
  <si>
    <t>culture, great, work, people</t>
  </si>
  <si>
    <t>Someone who has decent knowledge and understanding of the fields the company operates in can do very well. The is opportunity for growth and promotion if you are willing to Putin the time and effort. There are certainly pockets of excellence, and the culture is shifting more that way.</t>
  </si>
  <si>
    <t xml:space="preserve">someone who has decent knowledge and understanding of the fields the company operates in can do very well the is opportunity for growth and promotion if you are willing to putin the time and effort there are certainly pockets of excellence and the culture is shifting more that way </t>
  </si>
  <si>
    <t>The culture was excellent, I learned a lot about the industry</t>
  </si>
  <si>
    <t>the culture was excellent i learned a lot about the industry</t>
  </si>
  <si>
    <t>Work Life Balance was adequate.</t>
  </si>
  <si>
    <t xml:space="preserve">work life balance was adequate </t>
  </si>
  <si>
    <t>Interesting workplace, with staff that possesses great talent.</t>
  </si>
  <si>
    <t xml:space="preserve">interesting workplace with staff that possesses great talent </t>
  </si>
  <si>
    <t>Get to learn new things all the time. Innovative and ideas are easily implemented.</t>
  </si>
  <si>
    <t xml:space="preserve">get to learn new things all the time innovative and ideas are easily implemented </t>
  </si>
  <si>
    <t>Biggest news organization in the world, great benefits for management, extreme reach for your work, good pay and holidays</t>
  </si>
  <si>
    <t>biggest news organization in the world great benefits for management extreme reach for your work good pay and holidays</t>
  </si>
  <si>
    <t>pay, benefits, great</t>
  </si>
  <si>
    <t>Wonderful benefits. Great work/life balance.</t>
  </si>
  <si>
    <t xml:space="preserve">wonderful benefits great work life balance </t>
  </si>
  <si>
    <t>Big global company. Large, established customer base. Often #1 or #2 in a market. Chance for lateral moves, possibly to other countries. Lots of different products and services. In recent history a lot of acquisitions too, which keeps things interesting. Lot of variety in tech work. Most senior executives are very well compensated, but their jobs are on the line if they don't produce results, so it seems fair... compared to other companies I read about.</t>
  </si>
  <si>
    <t>Big global company. Large, established customer base. Often # or # in a market. Chance for lateral moves, possibly to other countries. Lots of different products and services. In recent history a lot of acquisitions too, which keeps things interesting. Lot of variety in tech work. Most senior executives are very well compensated, but their jobs are on the line if they don't produce results, so it seems fair... compared to other companies I read about.</t>
  </si>
  <si>
    <t xml:space="preserve">big global company large established customer base often or in a market chance for lateral moves possibly to other countries lots of different products and services in recent history a lot of acquisitions too which keeps things interesting lot of variety in tech work most senior executives are very well compensated but their jobs are on the line if they don t produce results so it seems fair compared to other companies i read about </t>
  </si>
  <si>
    <t>Big company with lots of career opportunities and progression</t>
  </si>
  <si>
    <t>big company with lots of career opportunities and progression</t>
  </si>
  <si>
    <t>Decent pay, decent health benefits, great people</t>
  </si>
  <si>
    <t>decent pay decent health benefits great people</t>
  </si>
  <si>
    <t>great, people, health</t>
  </si>
  <si>
    <t>Clean, safe location, people networking, many different roles and opportunity, well meaning, talented people.</t>
  </si>
  <si>
    <t xml:space="preserve">clean safe location people networking many different roles and opportunity well meaning talented people </t>
  </si>
  <si>
    <t>I can talk about a lot of stuff when it comes to the goods of Thomson Reuters. But to mention the main differentiators: 1&gt; Internal opportunities 2&gt; Flexible work environment 3&gt; Superb people 4&gt; Employee friendly 5&gt; Globally recognised leading brand 6&gt; Excellent learning opportunities 7&gt; Growth Personally my experience has been great in terms of the pay as well, and growth. It is an... organization which makes you feel good about going to office every morning.</t>
  </si>
  <si>
    <t>I can talk about a lot of stuff when it comes to the goods of Thomson Reuters. But to mention the main differentiators: &gt; Internal opportunities &gt; Flexible work environment &gt; Superb people &gt; Employee friendly &gt; Globally recognised leading brand &gt; Excellent learning opportunities &gt; Growth Personally my experience has been great in terms of the pay as well, and growth. It is an... organization which makes you feel good about going to office every morning.</t>
  </si>
  <si>
    <t xml:space="preserve">i can talk about a lot of stuff when it comes to the goods of thomson reuters but to mention the main differentiators internal opportunities flexible work environment superb people employee friendly globally recognised leading brand excellent learning opportunities growth personally my experience has been great in terms of the pay as well and growth it is an organization which makes you feel good about going to office every morning </t>
  </si>
  <si>
    <t>friendly, people, pay, work, environment, great</t>
  </si>
  <si>
    <t>Good salary package for freshers. Good place to become a tough legal professional. If you can show your value to the company, the company really cares for you. Opportunity to work in different departments through IJP.</t>
  </si>
  <si>
    <t xml:space="preserve">good salary package for freshers good place to become a tough legal professional if you can show your value to the company the company really cares for you opportunity to work in different departments through ijp </t>
  </si>
  <si>
    <t>work, salary, place, company</t>
  </si>
  <si>
    <t>You have a job with a recognizable company name, and that's always good on paper. Lots of accessible free online resources for knowledge development.</t>
  </si>
  <si>
    <t xml:space="preserve">you have a job with a recognizable company name and that s always good on paper lots of accessible free online resources for knowledge development </t>
  </si>
  <si>
    <t>free, company</t>
  </si>
  <si>
    <t>Great working conditions, plenty of staff and family friendly</t>
  </si>
  <si>
    <t>great working conditions plenty of staff and family friendly</t>
  </si>
  <si>
    <t>Friendly Team, Good Learning,Low pressure</t>
  </si>
  <si>
    <t>friendly team good learning low pressure</t>
  </si>
  <si>
    <t>great environment , good chances for personal growth, time policy is nice</t>
  </si>
  <si>
    <t>great environment good chances for personal growth time policy is nice</t>
  </si>
  <si>
    <t>Global company offers the ability to transfer between locations, a fast paced work environment, colleagues are friendly, and company offers many online learning opportunities.</t>
  </si>
  <si>
    <t xml:space="preserve">global company offers the ability to transfer between locations a fast paced work environment colleagues are friendly and company offers many online learning opportunities </t>
  </si>
  <si>
    <t>work, paced, company, fast</t>
  </si>
  <si>
    <t>Easy to get the job if you apply several times if you know any language which they are looking for.</t>
  </si>
  <si>
    <t xml:space="preserve">easy to get the job if you apply several times if you know any language which they are looking for </t>
  </si>
  <si>
    <t>Diverse, global, educational opportunities, stretch objectives</t>
  </si>
  <si>
    <t>diverse global educational opportunities stretch objectives</t>
  </si>
  <si>
    <t>Good work Personal Life balance</t>
  </si>
  <si>
    <t>good work personal life balance</t>
  </si>
  <si>
    <t>Stability, good benefits, decent culture. Being part of a big company has its benefits. Pretty flexible work arrangements and ability to move to other parts of the company.</t>
  </si>
  <si>
    <t xml:space="preserve">stability good benefits decent culture being part of a big company has its benefits pretty flexible work arrangements and ability to move to other parts of the company </t>
  </si>
  <si>
    <t>Good colleagues, decent compensation and benefits</t>
  </si>
  <si>
    <t>good colleagues decent compensation and benefits</t>
  </si>
  <si>
    <t>work culture is good and best</t>
  </si>
  <si>
    <t>Great products and great people. Mostly.</t>
  </si>
  <si>
    <t xml:space="preserve">great products and great people mostly </t>
  </si>
  <si>
    <t>Pretty good benefits. Flexible hours. The people I work with are outstanding. Lots of opportunities to move up. Company values diversity.</t>
  </si>
  <si>
    <t xml:space="preserve">pretty good benefits flexible hours the people i work with are outstanding lots of opportunities to move up company values diversity </t>
  </si>
  <si>
    <t>Exciting work, a great industry to be involved in, and a good place to get exposure to the industry in general. Certain roles giving great access to market data clients also provides great networking opportunities.</t>
  </si>
  <si>
    <t xml:space="preserve">exciting work a great industry to be involved in and a good place to get exposure to the industry in general certain roles giving great access to market data clients also provides great networking opportunities </t>
  </si>
  <si>
    <t>Internal Promotions, Company Values, Career growth, Benefits</t>
  </si>
  <si>
    <t>internal promotions company values career growth benefits</t>
  </si>
  <si>
    <t>Thomson Reuters has a great work life balance, talented people, a Subway, Caribou Coffee, convenience store , US Bank, blood pressure check stations , besides a cafeteria and you can also purchase tabs for your car on Wednesdays. The benefit package is also generous, plus 401K match, vacation and holidays. Volunteer and networking opportunities are abundant, there's also plenty of clubs to join as well. The... culture is fantastic.</t>
  </si>
  <si>
    <t>Thomson Reuters has a great work life balance, talented people, a Subway, Caribou Coffee, convenience store , US Bank, blood pressure check stations , besides a cafeteria and you can also purchase tabs for your car on Wednesdays. The benefit package is also generous, plus K match, vacation and holidays. Volunteer and networking opportunities are abundant, there's also plenty of clubs to join as well. The... culture is fantastic.</t>
  </si>
  <si>
    <t xml:space="preserve">thomson reuters has a great work life balance talented people a subway caribou coffee convenience store us bank blood pressure check stations besides a cafeteria and you can also purchase tabs for your car on wednesdays the benefit package is also generous plus k match vacation and holidays volunteer and networking opportunities are abundant there s also plenty of clubs to join as well the culture is fantastic </t>
  </si>
  <si>
    <t>pressure, culture, talented, work, great</t>
  </si>
  <si>
    <t>It used to be a great place to work for until they started outsourcing everything.</t>
  </si>
  <si>
    <t xml:space="preserve">it used to be a great place to work for until they started outsourcing everything </t>
  </si>
  <si>
    <t>great work life balance, excellent training, nice colleagues</t>
  </si>
  <si>
    <t>great work life balance excellent training nice colleagues</t>
  </si>
  <si>
    <t>great people , good work / life balance</t>
  </si>
  <si>
    <t>great people good work life balance</t>
  </si>
  <si>
    <t>The brand and nothing else.</t>
  </si>
  <si>
    <t xml:space="preserve">the brand and nothing else </t>
  </si>
  <si>
    <t>Uses latest technology in each and everything. Takes care of employees in term HR Policies, Payroll, Compensation etc.</t>
  </si>
  <si>
    <t xml:space="preserve">uses latest technology in each and everything takes care of employees in term hr policies payroll compensation etc </t>
  </si>
  <si>
    <t>Worked at Thomson Reuters for an extended period of time socially and technically was a good place to work.</t>
  </si>
  <si>
    <t xml:space="preserve">worked at thomson reuters for an extended period of time socially and technically was a good place to work </t>
  </si>
  <si>
    <t>Un environnement vraiment international et amical. Bon Ã©quilibre vie professionnelle/vie privÃ©e. Bonne entreprise pour un dÃ©but de carriÃ¨re (courbe d'apprentissage et visibilitÃ© internationale).</t>
  </si>
  <si>
    <t xml:space="preserve">un environnement vraiment international et amical bon Ã©quilibre vie professionnelle vie privÃ©e bonne entreprise pour un dÃ©but de carriÃ¨re courbe d apprentissage et visibilitÃ© internationale </t>
  </si>
  <si>
    <t>Compensation was good and they were very flexible as related to work/life balance.</t>
  </si>
  <si>
    <t xml:space="preserve">compensation was good and they were very flexible as related to work life balance </t>
  </si>
  <si>
    <t>Good company to work at</t>
  </si>
  <si>
    <t>good company to work at</t>
  </si>
  <si>
    <t>Work culture is good. Flexible work hours</t>
  </si>
  <si>
    <t>work culture is good flexible work hours</t>
  </si>
  <si>
    <t>culture, work, hours</t>
  </si>
  <si>
    <t>If starting with good package and does not want to learn new things, then please join.</t>
  </si>
  <si>
    <t xml:space="preserve">if starting with good package and does not want to learn new things then please join </t>
  </si>
  <si>
    <t>Good pay with the ability to work independently. Top notch employee training. Outstanding operational structure. Excellent product line, best in the industry. Most reps are team players and willing to share ideas.</t>
  </si>
  <si>
    <t xml:space="preserve">good pay with the ability to work independently top notch employee training outstanding operational structure excellent product line best in the industry most reps are team players and willing to share ideas </t>
  </si>
  <si>
    <t>The company provides great career development.</t>
  </si>
  <si>
    <t xml:space="preserve">the company provides great career development </t>
  </si>
  <si>
    <t>since it's a public company you can own stock through an employee purchase plan at a 15% discount. and since the salaries are frozen and the revenues continue to increase, it appears that the stock will perform well.</t>
  </si>
  <si>
    <t>since it's a public company you can own stock through an employee purchase plan at a % discount. and since the salaries are frozen and the revenues continue to increase, it appears that the stock will perform well.</t>
  </si>
  <si>
    <t xml:space="preserve">since it s a public company you can own stock through an employee purchase plan at a discount and since the salaries are frozen and the revenues continue to increase it appears that the stock will perform well </t>
  </si>
  <si>
    <t>stock, company</t>
  </si>
  <si>
    <t>A very employee friendly company</t>
  </si>
  <si>
    <t>a very employee friendly company</t>
  </si>
  <si>
    <t>Good environment, nice place to work</t>
  </si>
  <si>
    <t>good environment nice place to work</t>
  </si>
  <si>
    <t>Company is first class and you will receive great from managers, trainers and colleagues. Thomson Reuters' Checkpoint platform and editorial publications are supperior to CCH's, especially CCH's Intelliconnect. Only have to compete against BNA and CCH and overall Thomson Reuters offers better products and a more intuitive platform.</t>
  </si>
  <si>
    <t xml:space="preserve">company is first class and you will receive great from managers trainers and colleagues thomson reuters checkpoint platform and editorial publications are supperior to cch s especially cch s intelliconnect only have to compete against bna and cch and overall thomson reuters offers better products and a more intuitive platform </t>
  </si>
  <si>
    <t>Work environment is flexible and at the same time challenging</t>
  </si>
  <si>
    <t>work environment is flexible and at the same time challenging</t>
  </si>
  <si>
    <t>One of good things to work at TRF, the international environment, they don't support enough training and development in communications field.</t>
  </si>
  <si>
    <t xml:space="preserve">one of good things to work at trf the international environment they don t support enough training and development in communications field </t>
  </si>
  <si>
    <t>Innovative technology using Agile software development methodology. Very smart people working in global virtual teams. Ethical company that tries to live by its values.</t>
  </si>
  <si>
    <t xml:space="preserve">innovative technology using agile software development methodology very smart people working in global virtual teams ethical company that tries to live by its values </t>
  </si>
  <si>
    <t>smart, company, people, working</t>
  </si>
  <si>
    <t>Good growth prospects, even globally, if you are in a business unit that is doing well. If not, future is quite uncertain.</t>
  </si>
  <si>
    <t xml:space="preserve">good growth prospects even globally if you are in a business unit that is doing well if not future is quite uncertain </t>
  </si>
  <si>
    <t>fixed salary, medical insurance, stable work</t>
  </si>
  <si>
    <t>fixed salary medical insurance stable work</t>
  </si>
  <si>
    <t>Buttering works - praise your managers and they just melt. Free alcohol in once a year party</t>
  </si>
  <si>
    <t>buttering works praise your managers and they just melt free alcohol in once a year party</t>
  </si>
  <si>
    <t>Work culture was good. Good perks/benefits for employees.</t>
  </si>
  <si>
    <t xml:space="preserve">work culture was good good perks benefits for employees </t>
  </si>
  <si>
    <t>Flexible work schedules that allows one to establish a good work-life balance. Non intrusive style of management.</t>
  </si>
  <si>
    <t xml:space="preserve">flexible work schedules that allows one to establish a good work life balance non intrusive style of management </t>
  </si>
  <si>
    <t>Interesting work, innovative culture, flexible work arrangements</t>
  </si>
  <si>
    <t>interesting work innovative culture flexible work arrangements</t>
  </si>
  <si>
    <t>Reputable company, very knowledgeable team and colleagues, good flagship product in Eikon, good work-life balance</t>
  </si>
  <si>
    <t>reputable company very knowledgeable team and colleagues good flagship product in eikon good work life balance</t>
  </si>
  <si>
    <t>Great at developing opportunities for young employees to succeed. Wonderful work life balance and nobody seems to take themselves too seriously in my experience. Pay is on par with others in the area.</t>
  </si>
  <si>
    <t xml:space="preserve">great at developing opportunities for young employees to succeed wonderful work life balance and nobody seems to take themselves too seriously in my experience pay is on par with others in the area </t>
  </si>
  <si>
    <t>Good knowledgeable people. Flexible work schedules. Defined processes and standards. Laid back and relaxed atmosphere (most of the time). Big campus with different benefits including employee clubs, etc. Good work life balance.</t>
  </si>
  <si>
    <t xml:space="preserve">good knowledgeable people flexible work schedules defined processes and standards laid back and relaxed atmosphere most of the time big campus with different benefits including employee clubs etc good work life balance </t>
  </si>
  <si>
    <t>Good work/life balance Large global presence If you like flexible schedules and/or short hours, its a steady job to cruise in</t>
  </si>
  <si>
    <t>good work life balance large global presence if you like flexible schedules and or short hours its a steady job to cruise in</t>
  </si>
  <si>
    <t>One can make $200K with out a high tech back ground or a high level of intellect. Working remotely you may have a great deal of autonomy, depending on the division and RFM. Thomson West is the leader in the legal-research business.</t>
  </si>
  <si>
    <t>One can make $K with out a high tech back ground or a high level of intellect. Working remotely you may have a great deal of autonomy, depending on the division and RFM. Thomson West is the leader in the legal-research business.</t>
  </si>
  <si>
    <t xml:space="preserve">one can make k with out a high tech back ground or a high level of intellect working remotely you may have a great deal of autonomy depending on the division and rfm thomson west is the leader in the legal research business </t>
  </si>
  <si>
    <t>Relax atmosphere Good work life balance Good benefit package Still good professionals around Industry recognition</t>
  </si>
  <si>
    <t>relax atmosphere good work life balance good benefit package still good professionals around industry recognition</t>
  </si>
  <si>
    <t>Bright, ambitious people. Progressive management is willing to take risks and try new approaches.</t>
  </si>
  <si>
    <t xml:space="preserve">bright ambitious people progressive management is willing to take risks and try new approaches </t>
  </si>
  <si>
    <t>Highly ethical and intelligent professionals</t>
  </si>
  <si>
    <t>highly ethical and intelligent professionals</t>
  </si>
  <si>
    <t>TR has a good work/life balance and the flexibility to work remotely is really nice. Onsite coffee and cafeteria.</t>
  </si>
  <si>
    <t xml:space="preserve">tr has a good work life balance and the flexibility to work remotely is really nice onsite coffee and cafeteria </t>
  </si>
  <si>
    <t>Thomson Reuters has great name recognition</t>
  </si>
  <si>
    <t>thomson reuters has great name recognition</t>
  </si>
  <si>
    <t>Its Big company...as the world is, good place to stick around.</t>
  </si>
  <si>
    <t xml:space="preserve">its big company as the world is good place to stick around </t>
  </si>
  <si>
    <t>best company i have worked for in my career, best environment to work for, you get your space to do things and also best work culture. best support from senior management as well. you get to express yourself without any constraints</t>
  </si>
  <si>
    <t>best company i have worked for in my career best environment to work for you get your space to do things and also best work culture best support from senior management as well you get to express yourself without any constraints</t>
  </si>
  <si>
    <t>company, management, senior, work, environment</t>
  </si>
  <si>
    <t>got to work with some of the smartest .Net folks top management gives due importance to greatest and latest technologies which is hard to find in other companies. Great new building and cafeteria facilties HR organizes a great deal of events at regular intervals Flexibility &amp; Work from home facilties - this is the number 1 reason why people stick to Thomson Reuters Ok-Ok Salary</t>
  </si>
  <si>
    <t>got to work with some of the smartest .Net folks top management gives due importance to greatest and latest technologies which is hard to find in other companies. Great new building and cafeteria facilties HR organizes a great deal of events at regular intervals Flexibility &amp; Work from home facilties - this is the number reason why people stick to Thomson Reuters Ok-Ok Salary</t>
  </si>
  <si>
    <t>got to work with some of the smartest net folks top management gives due importance to greatest and latest technologies which is hard to find in other companies great new building and cafeteria facilties hr organizes a great deal of events at regular intervals flexibility work from home facilties this is the number reason why people stick to thomson reuters ok ok salary</t>
  </si>
  <si>
    <t>people, management, home, work, great</t>
  </si>
  <si>
    <t>Talented workforce, global leaders, efficient process, challenging projects, excellent rewards for talented people</t>
  </si>
  <si>
    <t>talented workforce global leaders efficient process challenging projects excellent rewards for talented people</t>
  </si>
  <si>
    <t>The hours are great.. No one wants you to work overtime if it can be avoided You can move within the company if you set your mind to it The clients and coworkers in general are very friendly and great Good corporate culture of family, work/life balance</t>
  </si>
  <si>
    <t>the hours are great no one wants you to work overtime if it can be avoided you can move within the company if you set your mind to it the clients and coworkers in general are very friendly and great good corporate culture of family work life balance</t>
  </si>
  <si>
    <t>friendly, balance, company, culture, work, hours, great</t>
  </si>
  <si>
    <t>Benefits provided are not terrible. The amount of time off provided is average for a company this size. Work life balance is about average.</t>
  </si>
  <si>
    <t xml:space="preserve">benefits provided are not terrible the amount of time off provided is average for a company this size work life balance is about average </t>
  </si>
  <si>
    <t>Bonne image des actualitÃ©s de Reuters, bien connu sur ses marchÃ©s. Gamme de services et de clients trÃ¨s variÃ©e et trÃ¨s large, vÃ©ritables prÃ©sence et organisation mondiale</t>
  </si>
  <si>
    <t>bonne image des actualitÃ©s de reuters bien connu sur ses marchÃ©s gamme de services et de clients trÃ¨s variÃ©e et trÃ¨s large vÃ©ritables prÃ©sence et organisation mondiale</t>
  </si>
  <si>
    <t>Good work place with fantastic colleagues in a global organization with great reputation. The payment is within the market standard range and work-life balance is okay. The offered services and products are really great.</t>
  </si>
  <si>
    <t xml:space="preserve">good work place with fantastic colleagues in a global organization with great reputation the payment is within the market standard range and work life balance is okay the offered services and products are really great </t>
  </si>
  <si>
    <t>Good work and career balance. Little overtime. Inclusive for all kinds of talents.</t>
  </si>
  <si>
    <t xml:space="preserve">good work and career balance little overtime inclusive for all kinds of talents </t>
  </si>
  <si>
    <t>Casual atmosphere, very casual dress (jeans every day). Some ppl can work remotely from home. Good benefits with 3 wks vaca to start, easy to take time off when needed or go to appts inside work time. Friendly ppl to work with. Offer severance for most workers cut.</t>
  </si>
  <si>
    <t>Casual atmosphere, very casual dress (jeans every day). Some ppl can work remotely from home. Good benefits with wks vaca to start, easy to take time off when needed or go to appts inside work time. Friendly ppl to work with. Offer severance for most workers cut.</t>
  </si>
  <si>
    <t xml:space="preserve">casual atmosphere very casual dress jeans every day some ppl can work remotely from home good benefits with wks vaca to start easy to take time off when needed or go to appts inside work time friendly ppl to work with offer severance for most workers cut </t>
  </si>
  <si>
    <t>No support for upper management</t>
  </si>
  <si>
    <t>no support for upper management</t>
  </si>
  <si>
    <t>Good benefits Excellent corporate culture Good people Good work life balance</t>
  </si>
  <si>
    <t>good benefits excellent corporate culture good people good work life balance</t>
  </si>
  <si>
    <t>balance, people, culture, work, benefits</t>
  </si>
  <si>
    <t>Good flexible hours make up for poor pay A lot of people are genuinely nice (though unproductive and sometimes inefficient)</t>
  </si>
  <si>
    <t xml:space="preserve">good flexible hours make up for poor pay a lot of people are genuinely nice though unproductive and sometimes inefficient </t>
  </si>
  <si>
    <t>hours, flexible, pay, people</t>
  </si>
  <si>
    <t>Thomson Reuters has one of the best Work Culture and motivates employees to produce best out of them. I have learned lot working with global team.</t>
  </si>
  <si>
    <t xml:space="preserve">thomson reuters has one of the best work culture and motivates employees to produce best out of them i have learned lot working with global team </t>
  </si>
  <si>
    <t>rewarding, Thomson was a great working environment</t>
  </si>
  <si>
    <t>rewarding thomson was a great working environment</t>
  </si>
  <si>
    <t>easy to feel connected with the other offices. overall nice group of fellow employees at current office and abroad</t>
  </si>
  <si>
    <t>easy to feel connected with the other offices overall nice group of fellow employees at current office and abroad</t>
  </si>
  <si>
    <t>1. You can learn searching and analytics for a while, they have great tools. 2. Your writing skills will excel. 3. Great working environment in terms of infrastructure, the office shines. 4. Some people are very learned; but they are very very few.</t>
  </si>
  <si>
    <t>. You can learn searching and analytics for a while, they have great tools. . Your writing skills will excel. . Great working environment in terms of infrastructure, the office shines. . Some people are very learned; but they are very very few.</t>
  </si>
  <si>
    <t xml:space="preserve"> you can learn searching and analytics for a while they have great tools your writing skills will excel great working environment in terms of infrastructure the office shines some people are very learned but they are very very few </t>
  </si>
  <si>
    <t>great, environment, people, working</t>
  </si>
  <si>
    <t>A comfortable workplace, with good work-life balance. The work culture provided flexibility. As a global company, many opportunities to go abroad. A friendly atmosphere with smart people.</t>
  </si>
  <si>
    <t xml:space="preserve">a comfortable workplace with good work life balance the work culture provided flexibility as a global company many opportunities to go abroad a friendly atmosphere with smart people </t>
  </si>
  <si>
    <t>smart, work, friendly, culture</t>
  </si>
  <si>
    <t xml:space="preserve"> good place to start for fresh graduates lot of strong technical people opportunities is always there due to the nature of technical challenges you will be presented global business means opportunities to have a global impact on your work</t>
  </si>
  <si>
    <t>Very big company, multiple internal job opportunities. Only financial data management.</t>
  </si>
  <si>
    <t xml:space="preserve">very big company multiple internal job opportunities only financial data management </t>
  </si>
  <si>
    <t>Team members are extremely helpful and warming to your needs. They welcome questions and try their best to bring the best out of each employee.</t>
  </si>
  <si>
    <t xml:space="preserve">team members are extremely helpful and warming to your needs they welcome questions and try their best to bring the best out of each employee </t>
  </si>
  <si>
    <t>Good starting point good to have on your resume</t>
  </si>
  <si>
    <t>good starting point good to have on your resume</t>
  </si>
  <si>
    <t>Decent benefit package and facility. They do care about employee at non-operating side (Out-side work part, medical, comfortable office, salary). You get to work with experienced people and staffs tend to help each others.</t>
  </si>
  <si>
    <t xml:space="preserve">decent benefit package and facility they do care about employee at non operating side out side work part medical comfortable office salary you get to work with experienced people and staffs tend to help each others </t>
  </si>
  <si>
    <t>Team working is very good at Thomson</t>
  </si>
  <si>
    <t>team working is very good at thomson</t>
  </si>
  <si>
    <t>Flexible timings Work from home options,depends on the project Good Talent present</t>
  </si>
  <si>
    <t>flexible timings work from home options depends on the project good talent present</t>
  </si>
  <si>
    <t>Very good benefits (3 weeks vacation to start).. very dedicated staff. I would work with the people there anytime in the future...</t>
  </si>
  <si>
    <t>Very good benefits ( weeks vacation to start).. very dedicated staff. I would work with the people there anytime in the future...</t>
  </si>
  <si>
    <t xml:space="preserve">very good benefits weeks vacation to start very dedicated staff i would work with the people there anytime in the future </t>
  </si>
  <si>
    <t>good company to work. reuters brand name is good mainly into legal domain</t>
  </si>
  <si>
    <t>good company to work reuters brand name is good mainly into legal domain</t>
  </si>
  <si>
    <t>Employee satisfaction is very high, this is an equal opportunity employer. motivates, trains and develops employee to achieve their career goals while sticking to the company values.</t>
  </si>
  <si>
    <t xml:space="preserve">employee satisfaction is very high this is an equal opportunity employer motivates trains and develops employee to achieve their career goals while sticking to the company values </t>
  </si>
  <si>
    <t>Work wise everything is interesting and you get easily noticed with your seniors.</t>
  </si>
  <si>
    <t xml:space="preserve">work wise everything is interesting and you get easily noticed with your seniors </t>
  </si>
  <si>
    <t>It is a a good work place to learn new skills</t>
  </si>
  <si>
    <t>it is a a good work place to learn new skills</t>
  </si>
  <si>
    <t>The culture, employee friendly, go to the boss approach</t>
  </si>
  <si>
    <t>the culture employee friendly go to the boss approach</t>
  </si>
  <si>
    <t>Life is good here in Thomson Reuters</t>
  </si>
  <si>
    <t>life is good here in thomson reuters</t>
  </si>
  <si>
    <t>Ability to work from home. Exposure to latest technology.</t>
  </si>
  <si>
    <t xml:space="preserve">ability to work from home exposure to latest technology </t>
  </si>
  <si>
    <t>Good company culture with flexible working hours as long as you are able to complete your work. Everyone helps one another</t>
  </si>
  <si>
    <t>good company culture with flexible working hours as long as you are able to complete your work everyone helps one another</t>
  </si>
  <si>
    <t>flexible, company, culture, hours, working</t>
  </si>
  <si>
    <t>Worklife balance, friendly environment, supportive management</t>
  </si>
  <si>
    <t>worklife balance friendly environment supportive management</t>
  </si>
  <si>
    <t>Flexibility Better Facility Good exposure of technology only if you have good project in hand.</t>
  </si>
  <si>
    <t xml:space="preserve">flexibility better facility good exposure of technology only if you have good project in hand </t>
  </si>
  <si>
    <t>Large company with opportunities to advance within. Great benefits. Good training.</t>
  </si>
  <si>
    <t xml:space="preserve">large company with opportunities to advance within great benefits good training </t>
  </si>
  <si>
    <t>laid-back telecommuting, some nice coworkers</t>
  </si>
  <si>
    <t>laid back telecommuting some nice coworkers</t>
  </si>
  <si>
    <t>benefits, workplace facilities, two cafeterias</t>
  </si>
  <si>
    <t>benefits workplace facilities two cafeterias</t>
  </si>
  <si>
    <t>Not stressful most of the time</t>
  </si>
  <si>
    <t>not stressful most of the time</t>
  </si>
  <si>
    <t>Worked with a group of very talented people.</t>
  </si>
  <si>
    <t xml:space="preserve">worked with a group of very talented people </t>
  </si>
  <si>
    <t>Flexible working arrangement, not too bad flexi benefits.</t>
  </si>
  <si>
    <t xml:space="preserve">flexible working arrangement not too bad flexi benefits </t>
  </si>
  <si>
    <t>One of the leading company, competing with Bloomberg. This can be a great stepping stone for some starters or also some professional who seek a settle down to their routine role. They're also opened mind to accept anyone who likely to be able to perform the job unless of the education. Diversity/equality are using here and can be expected. Above average pay in Thailand with decent benefits. You can't easily... find these kind of employee support elsewhere in Bangkok except you're having extraordinary traits. They provided a decent amount of medical insurance and extended to your spouse/children. Fixed and variable bonus which approximately another 15% of your annual income. Flexible time and nice organization cultural.</t>
  </si>
  <si>
    <t>One of the leading company, competing with Bloomberg. This can be a great stepping stone for some starters or also some professional who seek a settle down to their routine role. They're also opened mind to accept anyone who likely to be able to perform the job unless of the education. Diversity/equality are using here and can be expected. Above average pay in Thailand with decent benefits. You can't easily... find these kind of employee support elsewhere in Bangkok except you're having extraordinary traits. They provided a decent amount of medical insurance and extended to your spouse/children. Fixed and variable bonus which approximately another % of your annual income. Flexible time and nice organization cultural.</t>
  </si>
  <si>
    <t xml:space="preserve">one of the leading company competing with bloomberg this can be a great stepping stone for some starters or also some professional who seek a settle down to their routine role they re also opened mind to accept anyone who likely to be able to perform the job unless of the education diversity equality are using here and can be expected above average pay in thailand with decent benefits you can t easily find these kind of employee support elsewhere in bangkok except you re having extraordinary traits they provided a decent amount of medical insurance and extended to your spouse children fixed and variable bonus which approximately another of your annual income flexible time and nice organization cultural </t>
  </si>
  <si>
    <t>great, pay, insurance</t>
  </si>
  <si>
    <t>Company culture, facilities, good compensation, vibrant atmosphere.</t>
  </si>
  <si>
    <t xml:space="preserve">company culture facilities good compensation vibrant atmosphere </t>
  </si>
  <si>
    <t>Nice food and nice offices</t>
  </si>
  <si>
    <t>nice food and nice offices</t>
  </si>
  <si>
    <t>If your professional desire is a narrow role, to collect a decent paycheck (albeit with mediocre benefits for a company this size) and work in an organization where taking 1 step forward often requires multiple teams of 15 or more providing input, then you have found your ideal employer. You can sit here, get fat and lazy for a lifetime and most likely never get fired, you might even advance to a VP role.</t>
  </si>
  <si>
    <t>If your professional desire is a narrow role, to collect a decent paycheck (albeit with mediocre benefits for a company this size) and work in an organization where taking step forward often requires multiple teams of or more providing input, then you have found your ideal employer. You can sit here, get fat and lazy for a lifetime and most likely never get fired, you might even advance to a VP role.</t>
  </si>
  <si>
    <t xml:space="preserve">if your professional desire is a narrow role to collect a decent paycheck albeit with mediocre benefits for a company this size and work in an organization where taking step forward often requires multiple teams of or more providing input then you have found your ideal employer you can sit here get fat and lazy for a lifetime and most likely never get fired you might even advance to a vp role </t>
  </si>
  <si>
    <t>For Graduate positions your line manager supports your studies towards a CIMA, ACA, ACCA qualification and you get responsibility early on</t>
  </si>
  <si>
    <t>for graduate positions your line manager supports your studies towards a cima aca acca qualification and you get responsibility early on</t>
  </si>
  <si>
    <t>Work with a really smart team Great work life balance</t>
  </si>
  <si>
    <t>work with a really smart team great work life balance</t>
  </si>
  <si>
    <t>Good learning opportunities and a provide a platform to move across financial industry but the candidate has to make sure he moves out after 2 years and not stick on long term basis.</t>
  </si>
  <si>
    <t>Good learning opportunities and a provide a platform to move across financial industry but the candidate has to make sure he moves out after years and not stick on long term basis.</t>
  </si>
  <si>
    <t xml:space="preserve">good learning opportunities and a provide a platform to move across financial industry but the candidate has to make sure he moves out after years and not stick on long term basis </t>
  </si>
  <si>
    <t>Good working environment, hours are reasonable, decent benefits, decent pay.</t>
  </si>
  <si>
    <t xml:space="preserve">good working environment hours are reasonable decent benefits decent pay </t>
  </si>
  <si>
    <t>Opportunity to move around, job from different roles</t>
  </si>
  <si>
    <t>opportunity to move around job from different roles</t>
  </si>
  <si>
    <t>Very dynamic environment, a lot of team playing, interesting talented colleagues, a lot of multitasking, diverse experience in working with different organizations as customers</t>
  </si>
  <si>
    <t>very dynamic environment a lot of team playing interesting talented colleagues a lot of multitasking diverse experience in working with different organizations as customers</t>
  </si>
  <si>
    <t>Flexibility in shift timing and good working environment</t>
  </si>
  <si>
    <t>flexibility in shift timing and good working environment</t>
  </si>
  <si>
    <t>Some of the smartest people you could ever hope to meet work here.</t>
  </si>
  <si>
    <t xml:space="preserve">some of the smartest people you could ever hope to meet work here </t>
  </si>
  <si>
    <t>people were great, managers didnt micro manage as long as you did your job</t>
  </si>
  <si>
    <t>people were great managers didnt micro manage as long as you did your job</t>
  </si>
  <si>
    <t>I was employed there for 13 years and felt as though I had a secure job. The benefits were good and they were flexible with family commitments.During the time I was employed there I had three children. They support being a working mom</t>
  </si>
  <si>
    <t>I was employed there for years and felt as though I had a secure job. The benefits were good and they were flexible with family commitments.During the time I was employed there I had three children. They support being a working mom</t>
  </si>
  <si>
    <t>i was employed there for years and felt as though i had a secure job the benefits were good and they were flexible with family commitments during the time i was employed there i had three children they support being a working mom</t>
  </si>
  <si>
    <t>Great work life balance great opportunities to grow</t>
  </si>
  <si>
    <t>great work life balance great opportunities to grow</t>
  </si>
  <si>
    <t>As a global company it gives you the chance to work with teams from Europe, US and Latin America</t>
  </si>
  <si>
    <t>as a global company it gives you the chance to work with teams from europe us and latin america</t>
  </si>
  <si>
    <t>Open environment, Supportive Management, Employee Friendly policies</t>
  </si>
  <si>
    <t>open environment supportive management employee friendly policies</t>
  </si>
  <si>
    <t>The pros are remote working</t>
  </si>
  <si>
    <t>the pros are remote working</t>
  </si>
  <si>
    <t>Large company, lots of opportunities to move around hence it makes it attractive to move around and get experience in different areas of the business.</t>
  </si>
  <si>
    <t xml:space="preserve">large company lots of opportunities to move around hence it makes it attractive to move around and get experience in different areas of the business </t>
  </si>
  <si>
    <t>Excellent Management They first think about you and then take an action</t>
  </si>
  <si>
    <t>excellent management they first think about you and then take an action</t>
  </si>
  <si>
    <t>Reputed Company and Work Environment</t>
  </si>
  <si>
    <t>reputed company and work environment</t>
  </si>
  <si>
    <t>Great collegues, flexibility, contact with clients very good and lots of opportunity to learn</t>
  </si>
  <si>
    <t>great collegues flexibility contact with clients very good and lots of opportunity to learn</t>
  </si>
  <si>
    <t>There are some really excellent people. Very knowledgeable and willing to team up on projects to see them through to a positive result.</t>
  </si>
  <si>
    <t xml:space="preserve">there are some really excellent people very knowledgeable and willing to team up on projects to see them through to a positive result </t>
  </si>
  <si>
    <t>It is basically a 40hr per week position, and the more seniority you get the more flexible a schedule you will have.</t>
  </si>
  <si>
    <t>It is basically a hr per week position, and the more seniority you get the more flexible a schedule you will have.</t>
  </si>
  <si>
    <t xml:space="preserve">it is basically a hr per week position and the more seniority you get the more flexible a schedule you will have </t>
  </si>
  <si>
    <t>Thomson Reuters, Focuses on innovation and developing products to support the ever growing needs, The company is know for his people friendliness and excellent work environment. Its a open door approach and ideas are encouraged and the management is transparent.</t>
  </si>
  <si>
    <t xml:space="preserve">thomson reuters focuses on innovation and developing products to support the ever growing needs the company is know for his people friendliness and excellent work environment its a open door approach and ideas are encouraged and the management is transparent </t>
  </si>
  <si>
    <t>People are generally good. Work-life balance is excellent.</t>
  </si>
  <si>
    <t xml:space="preserve">people are generally good work life balance is excellent </t>
  </si>
  <si>
    <t>Good company to start working for to get experience. Very complex and customized IT environment, especially in SAP, that keeps you learning and engaged. Great team leads and co-workers.</t>
  </si>
  <si>
    <t xml:space="preserve">good company to start working for to get experience very complex and customized it environment especially in sap that keeps you learning and engaged great team leads and co workers </t>
  </si>
  <si>
    <t>Very supportive of employees; great benefits; very mature business model</t>
  </si>
  <si>
    <t>very supportive of employees great benefits very mature business model</t>
  </si>
  <si>
    <t>â€“ Plusieurs projets diffÃ©rents dans lesquels on pourra participer. â€“ Entreprise vÃ©ritablement Â« globale Â» avec des collÃ¨gues en Europe, en Ã‰tats-Unis, en Asie... â€“ TrÃ¨s haut niveau d'expertise Ã  travers les diffÃ©rentes Ã©quipes.</t>
  </si>
  <si>
    <t xml:space="preserve"> plusieurs projets diffÃ©rents dans lesquels on pourra participer entreprise vÃ©ritablement globale avec des collÃ¨gues en europe en Ã©tats unis en asie trÃ¨s haut niveau d expertise Ã  travers les diffÃ©rentes Ã©quipes </t>
  </si>
  <si>
    <t>Family friendly, nice people, relaxed</t>
  </si>
  <si>
    <t>family friendly nice people relaxed</t>
  </si>
  <si>
    <t>Big company benefits, global presence, looks good on CV</t>
  </si>
  <si>
    <t>big company benefits global presence looks good on cv</t>
  </si>
  <si>
    <t>Smart guys, great opportunities, culture of tolerance, good balance between work and life.</t>
  </si>
  <si>
    <t xml:space="preserve">smart guys great opportunities culture of tolerance good balance between work and life </t>
  </si>
  <si>
    <t>good work environment with pleasure</t>
  </si>
  <si>
    <t>- Casual dress in the office. Conference once a year. You really can decide what you want to do there. Easy to move around if you'd like to. Fun young environment, people want to make money</t>
  </si>
  <si>
    <t xml:space="preserve"> casual dress in the office conference once a year you really can decide what you want to do there easy to move around if you d like to fun young environment people want to make money</t>
  </si>
  <si>
    <t xml:space="preserve"> good environment to work excellent work life balance decent package </t>
  </si>
  <si>
    <t>Finally getting rid of so many confusing products</t>
  </si>
  <si>
    <t>finally getting rid of so many confusing products</t>
  </si>
  <si>
    <t>Decent work-life balance. Great co-workers. Challenging work.</t>
  </si>
  <si>
    <t xml:space="preserve">decent work life balance great co workers challenging work </t>
  </si>
  <si>
    <t>Great people and a great location with decent pay, helped by the presence of a strong union.</t>
  </si>
  <si>
    <t xml:space="preserve">great people and a great location with decent pay helped by the presence of a strong union </t>
  </si>
  <si>
    <t>Under new management, greater flexibility</t>
  </si>
  <si>
    <t>under new management greater flexibility</t>
  </si>
  <si>
    <t>Surrounded by experienced, intelligent and generally nice honest people. Organisation restructures so often that there are plenty of opportunities to move your career forward - if you are strategic.</t>
  </si>
  <si>
    <t xml:space="preserve">surrounded by experienced intelligent and generally nice honest people organisation restructures so often that there are plenty of opportunities to move your career forward if you are strategic </t>
  </si>
  <si>
    <t>After all the layoffs, most of the employees left are very hard working.</t>
  </si>
  <si>
    <t xml:space="preserve">after all the layoffs most of the employees left are very hard working </t>
  </si>
  <si>
    <t>Good people, good benefits, and they're doing some exciting things. There are many different ways and places you can take your career within the company.</t>
  </si>
  <si>
    <t xml:space="preserve">good people good benefits and they re doing some exciting things there are many different ways and places you can take your career within the company </t>
  </si>
  <si>
    <t>Great people, good benefits, decent pay</t>
  </si>
  <si>
    <t>great people good benefits decent pay</t>
  </si>
  <si>
    <t>Great facility, some good management, decent benefits, caribou coffee store on site</t>
  </si>
  <si>
    <t>great facility some good management decent benefits caribou coffee store on site</t>
  </si>
  <si>
    <t>great people, culture is good but shifting priorities</t>
  </si>
  <si>
    <t>great people culture is good but shifting priorities</t>
  </si>
  <si>
    <t>Despite continuing turmoil (See, Cons). as with most large institutions your experience here will largely depend on which group or business unit in which you work. There are some fantastic and brilliant people working here and most are dedicated to helping push the company forward in the right direction.</t>
  </si>
  <si>
    <t xml:space="preserve">despite continuing turmoil see cons as with most large institutions your experience here will largely depend on which group or business unit in which you work there are some fantastic and brilliant people working here and most are dedicated to helping push the company forward in the right direction </t>
  </si>
  <si>
    <t>company, people, working</t>
  </si>
  <si>
    <t>Improve yourself every single day. And keep sharing with your team. Encourage team goal. A lot of opportunity to learn and improve your skills.</t>
  </si>
  <si>
    <t xml:space="preserve">improve yourself every single day and keep sharing with your team encourage team goal a lot of opportunity to learn and improve your skills </t>
  </si>
  <si>
    <t>Well established and good reputation</t>
  </si>
  <si>
    <t>well established and good reputation</t>
  </si>
  <si>
    <t>No Shifts, good work culture</t>
  </si>
  <si>
    <t>no shifts good work culture</t>
  </si>
  <si>
    <t>The best thing about TR is a great balance between Personal and Professional Life With Great Manager we can achieve great things and such managers are key people Good in Compensation</t>
  </si>
  <si>
    <t>the best thing about tr is a great balance between personal and professional life with great manager we can achieve great things and such managers are key people good in compensation</t>
  </si>
  <si>
    <t>great, balance, people</t>
  </si>
  <si>
    <t>Work life balance, great work culture and value peoples words</t>
  </si>
  <si>
    <t>work life balance great work culture and value peoples words</t>
  </si>
  <si>
    <t>Latest technologies are being used, work life balance and nice people</t>
  </si>
  <si>
    <t>latest technologies are being used work life balance and nice people</t>
  </si>
  <si>
    <t>There is a friendly environment and a real desire for people to work together across units. There are talented people and interesting projects.</t>
  </si>
  <si>
    <t xml:space="preserve">there is a friendly environment and a real desire for people to work together across units there are talented people and interesting projects </t>
  </si>
  <si>
    <t>friendly, people, talented, work, environment</t>
  </si>
  <si>
    <t>Nice people, good informal atmosphere</t>
  </si>
  <si>
    <t>nice people good informal atmosphere</t>
  </si>
  <si>
    <t>work life balance. opportunities fro transfers within</t>
  </si>
  <si>
    <t>work life balance opportunities fro transfers within</t>
  </si>
  <si>
    <t>laid back work environment with great peers</t>
  </si>
  <si>
    <t>I had the opportunity to constantly be challenged, learn, and have a variety of responsibilities in my role.</t>
  </si>
  <si>
    <t xml:space="preserve">i had the opportunity to constantly be challenged learn and have a variety of responsibilities in my role </t>
  </si>
  <si>
    <t>great culture, overall the company encouraged using new technology, tools and systems</t>
  </si>
  <si>
    <t>great culture overall the company encouraged using new technology tools and systems</t>
  </si>
  <si>
    <t>It was great working with thomson reuters. Learning in depth about financial statements.</t>
  </si>
  <si>
    <t xml:space="preserve">it was great working with thomson reuters learning in depth about financial statements </t>
  </si>
  <si>
    <t>only in beijing,china, good culture.</t>
  </si>
  <si>
    <t xml:space="preserve">only in beijing china good culture </t>
  </si>
  <si>
    <t>Work freedom &amp; Pay and opportunity</t>
  </si>
  <si>
    <t>work freedom pay and opportunity</t>
  </si>
  <si>
    <t>The values, process, people, facilities, learning &amp; development, social responsibility, events, customer focus..every thing. A good company to which I would love to return back any time provided I like the role and responsibilities of the position.</t>
  </si>
  <si>
    <t xml:space="preserve">the values process people facilities learning development social responsibility events customer focus every thing a good company to which i would love to return back any time provided i like the role and responsibilities of the position </t>
  </si>
  <si>
    <t>Reuters has a long heritage and good relationship with decision makers in big banks and other financial institutions. With their global customer base and offices Thomson Reuters offers good benefits to those interested in working abroad in other offices.</t>
  </si>
  <si>
    <t xml:space="preserve">reuters has a long heritage and good relationship with decision makers in big banks and other financial institutions with their global customer base and offices thomson reuters offers good benefits to those interested in working abroad in other offices </t>
  </si>
  <si>
    <t>Good pay and opportunities if you are working on Eikon (ONLY)</t>
  </si>
  <si>
    <t xml:space="preserve">good pay and opportunities if you are working on eikon only </t>
  </si>
  <si>
    <t>Excellent professionals willing to improve the current company situation. Good balance between private life and work. Flex time, vacations</t>
  </si>
  <si>
    <t>excellent professionals willing to improve the current company situation good balance between private life and work flex time vacations</t>
  </si>
  <si>
    <t>Good place to work, Good culture, flexible</t>
  </si>
  <si>
    <t>good place to work good culture flexible</t>
  </si>
  <si>
    <t>flexible, place</t>
  </si>
  <si>
    <t>Substantial financial resources, strong focus on diversity, good opportunity for international exposure and interaction. Strong base of products and services.</t>
  </si>
  <si>
    <t xml:space="preserve">substantial financial resources strong focus on diversity good opportunity for international exposure and interaction strong base of products and services </t>
  </si>
  <si>
    <t>Great work life balance. Open source technologies</t>
  </si>
  <si>
    <t>great work life balance open source technologies</t>
  </si>
  <si>
    <t>Access to executives. A lot of global opportunities. Fast track.</t>
  </si>
  <si>
    <t xml:space="preserve">access to executives a lot of global opportunities fast track </t>
  </si>
  <si>
    <t>Good Work Environment to work for Good Compensation and benifits</t>
  </si>
  <si>
    <t>good work environment to work for good compensation and benifits</t>
  </si>
  <si>
    <t>Good Flexibility.. Work from Home Option available.</t>
  </si>
  <si>
    <t xml:space="preserve">good flexibility work from home option available </t>
  </si>
  <si>
    <t>Decent Salary compensation, compared to competitors</t>
  </si>
  <si>
    <t>decent salary compensation compared to competitors</t>
  </si>
  <si>
    <t>Nothing is good in this company...</t>
  </si>
  <si>
    <t xml:space="preserve">nothing is good in this company </t>
  </si>
  <si>
    <t>High reputation for Reuters in terms of its news across globe, flexible working hours for engineers. Colleagues are nice and supportive.</t>
  </si>
  <si>
    <t xml:space="preserve">high reputation for reuters in terms of its news across globe flexible working hours for engineers colleagues are nice and supportive </t>
  </si>
  <si>
    <t>Good life work balance. Nice people</t>
  </si>
  <si>
    <t>good life work balance nice people</t>
  </si>
  <si>
    <t>A very good work life balance</t>
  </si>
  <si>
    <t>a very good work life balance</t>
  </si>
  <si>
    <t>The company has a great global footprint and will expose you to other parts of the world and other cultures. I had some great Leaders and some terrible ones. The terrible ones should not be protected by the political flair that is common in large companies.</t>
  </si>
  <si>
    <t xml:space="preserve">the company has a great global footprint and will expose you to other parts of the world and other cultures i had some great leaders and some terrible ones the terrible ones should not be protected by the political flair that is common in large companies </t>
  </si>
  <si>
    <t>There is nothing great about the company. Just that my manager is good.</t>
  </si>
  <si>
    <t xml:space="preserve">there is nothing great about the company just that my manager is good </t>
  </si>
  <si>
    <t xml:space="preserve"> best work life balance great coworker cooperative manager</t>
  </si>
  <si>
    <t>Great technical opportunities Well positioned to do big things in the professional services field Employees really care and are motivated to do good work</t>
  </si>
  <si>
    <t>great technical opportunities well positioned to do big things in the professional services field employees really care and are motivated to do good work</t>
  </si>
  <si>
    <t>Great co-workers, vacation package, immediate supervisors worked well with their employees, cross training provided within your department.</t>
  </si>
  <si>
    <t xml:space="preserve">great co workers vacation package immediate supervisors worked well with their employees cross training provided within your department </t>
  </si>
  <si>
    <t>Good salary and benefits, lots of involvement in the community.</t>
  </si>
  <si>
    <t xml:space="preserve">good salary and benefits lots of involvement in the community </t>
  </si>
  <si>
    <t>Good product/service for in-house attorneys and law firms. Casual work atmosphere but can get a bit cliquey at times.</t>
  </si>
  <si>
    <t xml:space="preserve">good product service for in house attorneys and law firms casual work atmosphere but can get a bit cliquey at times </t>
  </si>
  <si>
    <t>Good team. New technologies. Nice office.</t>
  </si>
  <si>
    <t xml:space="preserve">good team new technologies nice office </t>
  </si>
  <si>
    <t>It is a legitimately global organization with numerous opportunities to advance, work on new things, and grow your skill set.</t>
  </si>
  <si>
    <t xml:space="preserve">it is a legitimately global organization with numerous opportunities to advance work on new things and grow your skill set </t>
  </si>
  <si>
    <t>Good benefits and people. There are some interesting initiatives due to the level of change.</t>
  </si>
  <si>
    <t xml:space="preserve">good benefits and people there are some interesting initiatives due to the level of change </t>
  </si>
  <si>
    <t>Not much work pressure, nice colleagues</t>
  </si>
  <si>
    <t>not much work pressure nice colleagues</t>
  </si>
  <si>
    <t>Work life balance, flexible timings</t>
  </si>
  <si>
    <t>work life balance flexible timings</t>
  </si>
  <si>
    <t>After dedicating more than 15 years of my professional career, and having never had more than an exceptional review, I have no pro's to report, as the parent company has ruined valuable business segments.</t>
  </si>
  <si>
    <t>After dedicating more than years of my professional career, and having never had more than an exceptional review, I have no pro's to report, as the parent company has ruined valuable business segments.</t>
  </si>
  <si>
    <t xml:space="preserve">after dedicating more than years of my professional career and having never had more than an exceptional review i have no pro s to report as the parent company has ruined valuable business segments </t>
  </si>
  <si>
    <t>Opportunities to advance Global opportunities Complex design problems to solve</t>
  </si>
  <si>
    <t>opportunities to advance global opportunities complex design problems to solve</t>
  </si>
  <si>
    <t>Over the years, I had numerous opportunities to grow my skills and my career with the company. The benefits, vacation time, and work/life balance were all great. I always had an excellent group of people to work with.</t>
  </si>
  <si>
    <t xml:space="preserve">over the years i had numerous opportunities to grow my skills and my career with the company the benefits vacation time and work life balance were all great i always had an excellent group of people to work with </t>
  </si>
  <si>
    <t>Great people Really nice and friendly work environment Other benefits including - private healthcare, gym card, pension, yearly bonus Mentoring - you can choose a mentor yourself either on site or from abroad Client focus - you can learn how to work with clients - either directly or indirectly Truly international environment Repetitive work</t>
  </si>
  <si>
    <t>great people really nice and friendly work environment other benefits including private healthcare gym card pension yearly bonus mentoring you can choose a mentor yourself either on site or from abroad client focus you can learn how to work with clients either directly or indirectly truly international environment repetitive work</t>
  </si>
  <si>
    <t>friendly, people, work, benefits, environment</t>
  </si>
  <si>
    <t>Global operations offer you a chance to interact with some of the most intriguing portfolio managers and analysts around the world. You might talk to a quantitative analyst at a major mutual fund company on one call and then a hedge fund manager in Luxembourg on the next. The Lipper division under Reuters management enjoyed European style benefits, including unlimited sick days on top of your generous vacation... package, which made for a very humane work environment. Culturally, the place was one big, relatively happy, slightly dysfunctional family. Some of the most talented colleagues I've every worked with accross the board in a number of different departments. There were some very knowledgeable tenured employees there that you could really respect as global financial industry experts. At the beginning of my employment the Lipper brand was very highly regarded in the institutional investment community, and probably had about 98% market share.</t>
  </si>
  <si>
    <t>Global operations offer you a chance to interact with some of the most intriguing portfolio managers and analysts around the world. You might talk to a quantitative analyst at a major mutual fund company on one call and then a hedge fund manager in Luxembourg on the next. The Lipper division under Reuters management enjoyed European style benefits, including unlimited sick days on top of your generous vacation... package, which made for a very humane work environment. Culturally, the place was one big, relatively happy, slightly dysfunctional family. Some of the most talented colleagues I've every worked with accross the board in a number of different departments. There were some very knowledgeable tenured employees there that you could really respect as global financial industry experts. At the beginning of my employment the Lipper brand was very highly regarded in the institutional investment community, and probably had about % market share.</t>
  </si>
  <si>
    <t xml:space="preserve">global operations offer you a chance to interact with some of the most intriguing portfolio managers and analysts around the world you might talk to a quantitative analyst at a major mutual fund company on one call and then a hedge fund manager in luxembourg on the next the lipper division under reuters management enjoyed european style benefits including unlimited sick days on top of your generous vacation package which made for a very humane work environment culturally the place was one big relatively happy slightly dysfunctional family some of the most talented colleagues i ve every worked with accross the board in a number of different departments there were some very knowledgeable tenured employees there that you could really respect as global financial industry experts at the beginning of my employment the lipper brand was very highly regarded in the institutional investment community and probably had about market share </t>
  </si>
  <si>
    <t>place, company, management, talented, work</t>
  </si>
  <si>
    <t>Great name for your resume. You will expanded your product knowledge</t>
  </si>
  <si>
    <t>great name for your resume you will expanded your product knowledge</t>
  </si>
  <si>
    <t>Good Salary good options in corporate/IP department Option to make good friends Options to learn much in comparison to other LPOs-some seniors always teach and are very good(irony is that only such good ppl dont climb ladder) Liberty to take as much break as you need.</t>
  </si>
  <si>
    <t xml:space="preserve">good salary good options in corporate ip department option to make good friends options to learn much in comparison to other lpos some seniors always teach and are very good irony is that only such good ppl dont climb ladder liberty to take as much break as you need </t>
  </si>
  <si>
    <t>No work pressure, Cool people around . work life balance is good.</t>
  </si>
  <si>
    <t xml:space="preserve">no work pressure cool people around work life balance is good </t>
  </si>
  <si>
    <t>Nice new office in Culver City</t>
  </si>
  <si>
    <t>nice new office in culver city</t>
  </si>
  <si>
    <t>Great culture with excellent technology. The company has high margins so is willing and able to buy the best technology. The building in Eagan is very nice.</t>
  </si>
  <si>
    <t xml:space="preserve">great culture with excellent technology the company has high margins so is willing and able to buy the best technology the building in eagan is very nice </t>
  </si>
  <si>
    <t>Easy to move between departments.</t>
  </si>
  <si>
    <t xml:space="preserve">easy to move between departments </t>
  </si>
  <si>
    <t>work 40 hours and not one more minute</t>
  </si>
  <si>
    <t>work hours and not one more minute</t>
  </si>
  <si>
    <t>Management support is wonderful, training is provided often.</t>
  </si>
  <si>
    <t xml:space="preserve">management support is wonderful training is provided often </t>
  </si>
  <si>
    <t>Ethics - It's an organization which is very proud and high on ethics when it comes to the content it deals with.</t>
  </si>
  <si>
    <t xml:space="preserve">ethics it s an organization which is very proud and high on ethics when it comes to the content it deals with </t>
  </si>
  <si>
    <t>Good work environment, personal and work life balance and cultural values. It is easy to approach the higher management for any issues and the security given to employees and the option of work from home and onsite offsite coordination are very good</t>
  </si>
  <si>
    <t>good work environment personal and work life balance and cultural values it is easy to approach the higher management for any issues and the security given to employees and the option of work from home and onsite offsite coordination are very good</t>
  </si>
  <si>
    <t>balance, work, management, home</t>
  </si>
  <si>
    <t>Big building with room to roam. Caribou coffee, good cafeteria. Outside cafeteria in warm months. Walking trails.</t>
  </si>
  <si>
    <t xml:space="preserve">big building with room to roam caribou coffee good cafeteria outside cafeteria in warm months walking trails </t>
  </si>
  <si>
    <t>Lots of opportunity, great work-life balance, and decent benefits.</t>
  </si>
  <si>
    <t xml:space="preserve">lots of opportunity great work life balance and decent benefits </t>
  </si>
  <si>
    <t>Benefits package: 401k, healthcare, dental, vision. Excellent coworkers, good work-life balance.</t>
  </si>
  <si>
    <t>Benefits package: k, healthcare, dental, vision. Excellent coworkers, good work-life balance.</t>
  </si>
  <si>
    <t xml:space="preserve">benefits package k healthcare dental vision excellent coworkers good work life balance </t>
  </si>
  <si>
    <t>While change is disruptive and often imperfect, they are not afraid to take risks in seek of a better structure/approach</t>
  </si>
  <si>
    <t>while change is disruptive and often imperfect they are not afraid to take risks in seek of a better structure approach</t>
  </si>
  <si>
    <t>Stable company, good growth. Does not have the cyclical nature of the other BU's.</t>
  </si>
  <si>
    <t xml:space="preserve">stable company good growth does not have the cyclical nature of the other bu s </t>
  </si>
  <si>
    <t>They are a major information/ technology company. Throughout my time there I have been given the opportunity to do many things and was provided numerous opportunities for advancement. They have tons of content and technology to utilize it. My exposure had been in the financial services section and I never once found work boring as their industry is so dynamic. I am a lifer here at Thomson Reuters and never really... looked for employment outside. Many people who do leave do come back and I think that says something. Thomson Reuters is also very open to taking back prior talent.</t>
  </si>
  <si>
    <t xml:space="preserve">they are a major information technology company throughout my time there i have been given the opportunity to do many things and was provided numerous opportunities for advancement they have tons of content and technology to utilize it my exposure had been in the financial services section and i never once found work boring as their industry is so dynamic i am a lifer here at thomson reuters and never really looked for employment outside many people who do leave do come back and i think that says something thomson reuters is also very open to taking back prior talent </t>
  </si>
  <si>
    <t>Improved Soft Skills and Technical knowledge,</t>
  </si>
  <si>
    <t xml:space="preserve">improved soft skills and technical knowledge </t>
  </si>
  <si>
    <t>Worked out of a home office.</t>
  </si>
  <si>
    <t xml:space="preserve">worked out of a home office </t>
  </si>
  <si>
    <t>Good co-workers and lots of work to keep you busy and challenged.</t>
  </si>
  <si>
    <t xml:space="preserve">good co workers and lots of work to keep you busy and challenged </t>
  </si>
  <si>
    <t>This company given good opportunities for employees who are interested to learn &amp; devlop their skills. Its a good company to start for the freshers.</t>
  </si>
  <si>
    <t xml:space="preserve">this company given good opportunities for employees who are interested to learn devlop their skills its a good company to start for the freshers </t>
  </si>
  <si>
    <t>good company culture, many training program which help employees get improved</t>
  </si>
  <si>
    <t>good company culture many training program which help employees get improved</t>
  </si>
  <si>
    <t>Company has a great reputation</t>
  </si>
  <si>
    <t>company has a great reputation</t>
  </si>
  <si>
    <t>Very challenging environment, great for learning.</t>
  </si>
  <si>
    <t xml:space="preserve">very challenging environment great for learning </t>
  </si>
  <si>
    <t>The highest executives regularly promote messages of inclusion and innovation.</t>
  </si>
  <si>
    <t xml:space="preserve">the highest executives regularly promote messages of inclusion and innovation </t>
  </si>
  <si>
    <t>Good opportunities for career growth</t>
  </si>
  <si>
    <t>good opportunities for career growth</t>
  </si>
  <si>
    <t>The only pro about this company is its health benefits.</t>
  </si>
  <si>
    <t xml:space="preserve">the only pro about this company is its health benefits </t>
  </si>
  <si>
    <t>company, health</t>
  </si>
  <si>
    <t>As a former software engineer at Thomson Reuters, I had an opportunity to learn a lot of technologies along with financial concept. I really like the face that I could work closely with my manager and she could provide me useful resources for completing my tasks.</t>
  </si>
  <si>
    <t xml:space="preserve">as a former software engineer at thomson reuters i had an opportunity to learn a lot of technologies along with financial concept i really like the face that i could work closely with my manager and she could provide me useful resources for completing my tasks </t>
  </si>
  <si>
    <t>They provide a learning environment and support personal and professional growth</t>
  </si>
  <si>
    <t>they provide a learning environment and support personal and professional growth</t>
  </si>
  <si>
    <t>Very exciting place to work, fantastic pay, a great place to see how other banks are using the fx platform in their fx departments, i.e. a great place to choose which bank to progress to based on the pace of activity you prefer. Eg Calyon Bank- high fast paced daily fx use, Nordea Bank - shipping insurance bank so very quiet fx use - just one Bloomberg terminal</t>
  </si>
  <si>
    <t>very exciting place to work fantastic pay a great place to see how other banks are using the fx platform in their fx departments i e a great place to choose which bank to progress to based on the pace of activity you prefer eg calyon bank high fast paced daily fx use nordea bank shipping insurance bank so very quiet fx use just one bloomberg terminal</t>
  </si>
  <si>
    <t>place, insurance, fast, paced, great</t>
  </si>
  <si>
    <t>Great colleagues to work with, stay fairly current on technology</t>
  </si>
  <si>
    <t>great colleagues to work with stay fairly current on technology</t>
  </si>
  <si>
    <t>Opportunities to work on challenging projects especially in IT or information systems. If you're an IT professional, this is an exciting place to work, but watch out for layoffs.</t>
  </si>
  <si>
    <t xml:space="preserve">opportunities to work on challenging projects especially in it or information systems if you re an it professional this is an exciting place to work but watch out for layoffs </t>
  </si>
  <si>
    <t>I'll have to get back to you on that one.......</t>
  </si>
  <si>
    <t xml:space="preserve">i ll have to get back to you on that one </t>
  </si>
  <si>
    <t>Large company with many areas to move within.</t>
  </si>
  <si>
    <t xml:space="preserve">large company with many areas to move within </t>
  </si>
  <si>
    <t>Very good benefits and work/life balance. Interesting work depending on what team you work for. Competent high-level executives.</t>
  </si>
  <si>
    <t xml:space="preserve">very good benefits and work life balance interesting work depending on what team you work for competent high level executives </t>
  </si>
  <si>
    <t>Great team-mates. Some of the products are really good. Some of the management are wonderful, excellent professionals. There are some good people here.</t>
  </si>
  <si>
    <t xml:space="preserve">great team mates some of the products are really good some of the management are wonderful excellent professionals there are some good people here </t>
  </si>
  <si>
    <t>Flexible working, good atmosphere in office</t>
  </si>
  <si>
    <t>flexible working good atmosphere in office</t>
  </si>
  <si>
    <t>good work culture , a lot to learn , fixed shift , no stress. you will get to know all the new technologies.</t>
  </si>
  <si>
    <t xml:space="preserve">good work culture a lot to learn fixed shift no stress you will get to know all the new technologies </t>
  </si>
  <si>
    <t>very professional attitude to progression and personal development, very loyal if you demonstrate commitment and an equally mature attitude, excellent product and attitude toward product and staff integrity</t>
  </si>
  <si>
    <t>very professional attitude to progression and personal development very loyal if you demonstrate commitment and an equally mature attitude excellent product and attitude toward product and staff integrity</t>
  </si>
  <si>
    <t>I like our business and our product. The work is interesting, and there are many individual co-workers that I enjoy working with every day. There are plenty of lateral mobility opportunities, if you tend to get bored doing the same thing every day.</t>
  </si>
  <si>
    <t xml:space="preserve">i like our business and our product the work is interesting and there are many individual co workers that i enjoy working with every day there are plenty of lateral mobility opportunities if you tend to get bored doing the same thing every day </t>
  </si>
  <si>
    <t>Seems like a great work/life balance and the benefits are impressive. Lots of room for growth and they expect you to want more job opportunities and move around within the company.</t>
  </si>
  <si>
    <t xml:space="preserve">seems like a great work life balance and the benefits are impressive lots of room for growth and they expect you to want more job opportunities and move around within the company </t>
  </si>
  <si>
    <t>great, balance, benefits</t>
  </si>
  <si>
    <t>This is a great company to work for if you are looking for experience. Lots of opportunities to work in interesting and challenging projects. Also, the people in general are great, but I can only speak for my department.</t>
  </si>
  <si>
    <t xml:space="preserve">this is a great company to work for if you are looking for experience lots of opportunities to work in interesting and challenging projects also the people in general are great but i can only speak for my department </t>
  </si>
  <si>
    <t>8-5 position. A lot of PTO and sick time to use throughout the year</t>
  </si>
  <si>
    <t xml:space="preserve"> position a lot of pto and sick time to use throughout the year</t>
  </si>
  <si>
    <t xml:space="preserve"> can be hired without former experience satisfying salary for fresh graduates recognizable company can give your resume some shine at the beginning of your career</t>
  </si>
  <si>
    <t>Good company to work just for time pass</t>
  </si>
  <si>
    <t>good company to work just for time pass</t>
  </si>
  <si>
    <t>Work culture. learning opportunities, exposure to clients and stakeholders</t>
  </si>
  <si>
    <t>work culture learning opportunities exposure to clients and stakeholders</t>
  </si>
  <si>
    <t>-growth opportunity -good management -company is well-established and respected in marketplace -401K -PTO -family-friendly -work-life balance -further education opportunites</t>
  </si>
  <si>
    <t xml:space="preserve"> growth opportunity good management company is well established and respected in marketplace k pto family friendly work life balance further education opportunites</t>
  </si>
  <si>
    <t>Great work/life balance, supportive management</t>
  </si>
  <si>
    <t>great work life balance supportive management</t>
  </si>
  <si>
    <t>Great working environment, trememdous learning opportunities</t>
  </si>
  <si>
    <t>great working environment trememdous learning opportunities</t>
  </si>
  <si>
    <t>Flexible, benefits, compensation, reorganization, transparency</t>
  </si>
  <si>
    <t>flexible benefits compensation reorganization transparency</t>
  </si>
  <si>
    <t>Great work life balance for working mother's.</t>
  </si>
  <si>
    <t xml:space="preserve">great work life balance for working mother s </t>
  </si>
  <si>
    <t>Great name. Great people. It's a good place to get started, but it's possible to get stuck there.</t>
  </si>
  <si>
    <t xml:space="preserve">great name great people it s a good place to get started but it s possible to get stuck there </t>
  </si>
  <si>
    <t>Good environment to work in. Upper management is always willing to help.</t>
  </si>
  <si>
    <t xml:space="preserve">good environment to work in upper management is always willing to help </t>
  </si>
  <si>
    <t>Big campus and lots of perk</t>
  </si>
  <si>
    <t>big campus and lots of perk</t>
  </si>
  <si>
    <t>Good work environment and benefits.</t>
  </si>
  <si>
    <t xml:space="preserve">good work environment and benefits </t>
  </si>
  <si>
    <t>Health Benefits. Car allowance. Not much else.</t>
  </si>
  <si>
    <t xml:space="preserve">health benefits car allowance not much else </t>
  </si>
  <si>
    <t>Excellent Opportunities to build career</t>
  </si>
  <si>
    <t>excellent opportunities to build career</t>
  </si>
  <si>
    <t>Some high quality staff Global Footprint Solid Content</t>
  </si>
  <si>
    <t>some high quality staff global footprint solid content</t>
  </si>
  <si>
    <t>Global company, relatively young and energetic environment</t>
  </si>
  <si>
    <t>global company relatively young and energetic environment</t>
  </si>
  <si>
    <t>A big company and you can always seek out good people.</t>
  </si>
  <si>
    <t xml:space="preserve">a big company and you can always seek out good people </t>
  </si>
  <si>
    <t>Brillian work Atmosphere, environment, tools, value</t>
  </si>
  <si>
    <t>brillian work atmosphere environment tools value</t>
  </si>
  <si>
    <t>Work environment is fairly relaxed. Colleagues are also very friendly. HR policies are also pretty employee friendly</t>
  </si>
  <si>
    <t>work environment is fairly relaxed colleagues are also very friendly hr policies are also pretty employee friendly</t>
  </si>
  <si>
    <t>Good work environment and just right compensation package. Right place to work and good work life balance activities. They are accomodating and really great to work with</t>
  </si>
  <si>
    <t>good work environment and just right compensation package right place to work and good work life balance activities they are accomodating and really great to work with</t>
  </si>
  <si>
    <t>balance, place, work, compensation, environment, great</t>
  </si>
  <si>
    <t>Balance b\w work and life</t>
  </si>
  <si>
    <t>balance b w work and life</t>
  </si>
  <si>
    <t>Interesting and rewarding work to do</t>
  </si>
  <si>
    <t>interesting and rewarding work to do</t>
  </si>
  <si>
    <t>good place to work on all the tools and we will know all the products of TR</t>
  </si>
  <si>
    <t>good place to work on all the tools and we will know all the products of tr</t>
  </si>
  <si>
    <t>Good benefits, great products, good overall work environment</t>
  </si>
  <si>
    <t>good benefits great products good overall work environment</t>
  </si>
  <si>
    <t>A good company, growing fast, many opportunities</t>
  </si>
  <si>
    <t>a good company growing fast many opportunities</t>
  </si>
  <si>
    <t>good company to work with and enjoyed</t>
  </si>
  <si>
    <t>Good place to work, banlance work and life.More chances for your promote.</t>
  </si>
  <si>
    <t xml:space="preserve">good place to work banlance work and life more chances for your promote </t>
  </si>
  <si>
    <t>they were flexible, nice, decent pay...</t>
  </si>
  <si>
    <t xml:space="preserve">they were flexible nice decent pay </t>
  </si>
  <si>
    <t>Knowledge is the most important value for us</t>
  </si>
  <si>
    <t>knowledge is the most important value for us</t>
  </si>
  <si>
    <t>Great company to work and enhance the knowledge</t>
  </si>
  <si>
    <t>great company to work and enhance the knowledge</t>
  </si>
  <si>
    <t>Good benefits and work life benefits</t>
  </si>
  <si>
    <t>good benefits and work life benefits</t>
  </si>
  <si>
    <t>Interesting work, products that serve clients needs. Excellent life balance, with opportunities to work from home. Opportunities to travel if in the right job. Decent promotion opportunities and competitive salary.</t>
  </si>
  <si>
    <t xml:space="preserve">interesting work products that serve clients needs excellent life balance with opportunities to work from home opportunities to travel if in the right job decent promotion opportunities and competitive salary </t>
  </si>
  <si>
    <t>Global experience and a diverse organization</t>
  </si>
  <si>
    <t>global experience and a diverse organization</t>
  </si>
  <si>
    <t>If you are in senior management, You will be well compensated and experience much variety in job cultures both internationally and with exposure to frequent aquisitions that need to be assimilated</t>
  </si>
  <si>
    <t>if you are in senior management you will be well compensated and experience much variety in job cultures both internationally and with exposure to frequent aquisitions that need to be assimilated</t>
  </si>
  <si>
    <t>Working with smart and knowledgable people, and benefits are still better than many other companies. Although after the TR merger they have been hit bad, but if you are exReuters you may still be among the few who is enjoying 5 weeks vacay time.</t>
  </si>
  <si>
    <t>Working with smart and knowledgable people, and benefits are still better than many other companies. Although after the TR merger they have been hit bad, but if you are exReuters you may still be among the few who is enjoying weeks vacay time.</t>
  </si>
  <si>
    <t xml:space="preserve">working with smart and knowledgable people and benefits are still better than many other companies although after the tr merger they have been hit bad but if you are exreuters you may still be among the few who is enjoying weeks vacay time </t>
  </si>
  <si>
    <t>smart, benefits</t>
  </si>
  <si>
    <t>great work environment; always learning opportunities available</t>
  </si>
  <si>
    <t>great work environment always learning opportunities available</t>
  </si>
  <si>
    <t>Global Culture, Decent HR practices</t>
  </si>
  <si>
    <t>global culture decent hr practices</t>
  </si>
  <si>
    <t>balanced lifestyle , good salary , work from home option .</t>
  </si>
  <si>
    <t xml:space="preserve">balanced lifestyle good salary work from home option </t>
  </si>
  <si>
    <t>work, salary, home</t>
  </si>
  <si>
    <t>Very global company, opportunity to learn a lot about doing business globally.</t>
  </si>
  <si>
    <t xml:space="preserve">very global company opportunity to learn a lot about doing business globally </t>
  </si>
  <si>
    <t>Good work culture, global career opportunities</t>
  </si>
  <si>
    <t>good work culture global career opportunities</t>
  </si>
  <si>
    <t>Decent benefits, some autonomy and security.</t>
  </si>
  <si>
    <t xml:space="preserve">decent benefits some autonomy and security </t>
  </si>
  <si>
    <t>Thomson as a company is a great place to work. The company has great benefits and good opportunity to move - even from one division to another.</t>
  </si>
  <si>
    <t xml:space="preserve">thomson as a company is a great place to work the company has great benefits and good opportunity to move even from one division to another </t>
  </si>
  <si>
    <t>great, company, place, benefits</t>
  </si>
  <si>
    <t>very good work culture for employees</t>
  </si>
  <si>
    <t>Super Produkte und Kollegen, deshalb groÃŸartiges Potenzial, wenn das Management sich am Riemen reiÃŸt!</t>
  </si>
  <si>
    <t xml:space="preserve">super produkte und kollegen deshalb groÃŸartiges potenzial wenn das management sich am riemen reiÃŸt </t>
  </si>
  <si>
    <t>Great team work environment and support from coworkers. Remote work is allowed.</t>
  </si>
  <si>
    <t xml:space="preserve">great team work environment and support from coworkers remote work is allowed </t>
  </si>
  <si>
    <t>Salary , Life Balance , work from home option .</t>
  </si>
  <si>
    <t xml:space="preserve">salary life balance work from home option </t>
  </si>
  <si>
    <t>Pay scales nice and the brand looks nice on a resume</t>
  </si>
  <si>
    <t>pay scales nice and the brand looks nice on a resume</t>
  </si>
  <si>
    <t>Professional Division always bring in huge profits to drive the whole corporation</t>
  </si>
  <si>
    <t>professional division always bring in huge profits to drive the whole corporation</t>
  </si>
  <si>
    <t>good working environment and work life balanced</t>
  </si>
  <si>
    <t>Huge Eagan campus with lots of amenities including 2 cafeterias, caribou coffee, a convenience store, subway and US bank. There are also opportunities for training if you look for them and can convince your manager.</t>
  </si>
  <si>
    <t>Huge Eagan campus with lots of amenities including cafeterias, caribou coffee, a convenience store, subway and US bank. There are also opportunities for training if you look for them and can convince your manager.</t>
  </si>
  <si>
    <t xml:space="preserve">huge eagan campus with lots of amenities including cafeterias caribou coffee a convenience store subway and us bank there are also opportunities for training if you look for them and can convince your manager </t>
  </si>
  <si>
    <t>A good place for new graduates to start their career</t>
  </si>
  <si>
    <t>a good place for new graduates to start their career</t>
  </si>
  <si>
    <t>Good compensation and benefits for permanent employees</t>
  </si>
  <si>
    <t>good compensation and benefits for permanent employees</t>
  </si>
  <si>
    <t>The Hoboken office has a good open floor plan and has a lot of great people working there. You see upper management walking by and feel you could go up to them if needed</t>
  </si>
  <si>
    <t>the hoboken office has a good open floor plan and has a lot of great people working there you see upper management walking by and feel you could go up to them if needed</t>
  </si>
  <si>
    <t>great, management, people, working</t>
  </si>
  <si>
    <t>There is always something new going on</t>
  </si>
  <si>
    <t>there is always something new going on</t>
  </si>
  <si>
    <t>Love the people I worked with</t>
  </si>
  <si>
    <t>love the people i worked with</t>
  </si>
  <si>
    <t>I found a better opportunity. One of the happiest days of my life at that time.</t>
  </si>
  <si>
    <t xml:space="preserve">i found a better opportunity one of the happiest days of my life at that time </t>
  </si>
  <si>
    <t>Getting exposed to different technologies and working on different flat forms</t>
  </si>
  <si>
    <t>getting exposed to different technologies and working on different flat forms</t>
  </si>
  <si>
    <t>Work life balance ,Friendly atmosphere</t>
  </si>
  <si>
    <t>work life balance friendly atmosphere</t>
  </si>
  <si>
    <t>Great benefits and great brand name. Large product Line.</t>
  </si>
  <si>
    <t xml:space="preserve">great benefits and great brand name large product line </t>
  </si>
  <si>
    <t>Good work Good work culture Good people Good salary in corporate and IP department Great growth opportunity</t>
  </si>
  <si>
    <t>good work good work culture good people good salary in corporate and ip department great growth opportunity</t>
  </si>
  <si>
    <t>work, culture, salary, people</t>
  </si>
  <si>
    <t>Flexible work schedule, great work/life balance, good benefits</t>
  </si>
  <si>
    <t>flexible work schedule great work life balance good benefits</t>
  </si>
  <si>
    <t>Excellent talented people , great team work</t>
  </si>
  <si>
    <t>excellent talented people great team work</t>
  </si>
  <si>
    <t>flexible and good work life balance</t>
  </si>
  <si>
    <t>Diverse business lines, divisions and units. Excellent opportunities for lateral moves within office.</t>
  </si>
  <si>
    <t xml:space="preserve">diverse business lines divisions and units excellent opportunities for lateral moves within office </t>
  </si>
  <si>
    <t>Great company to have on your CV. Excellent start for interns, graduates and junior managers. Open to promoting work/life balance and flexible working arrangements. Good standard benefits - healthcare, pension and free gym.</t>
  </si>
  <si>
    <t xml:space="preserve">great company to have on your cv excellent start for interns graduates and junior managers open to promoting work life balance and flexible working arrangements good standard benefits healthcare pension and free gym </t>
  </si>
  <si>
    <t>flexible, balance, company, free, benefits, working</t>
  </si>
  <si>
    <t>Nice working environment, work life balance, International exposure</t>
  </si>
  <si>
    <t>nice working environment work life balance international exposure</t>
  </si>
  <si>
    <t>-&gt;Less pressure, relaxed environment. -&gt;ISO 9001, well established company, international exposure- you talk to clients/people in US and get to work with them closely -&gt; Good for people, with good people skills, who love to work collaboratively mingli</t>
  </si>
  <si>
    <t>-&gt;Less pressure, relaxed environment. -&gt;ISO , well established company, international exposure- you talk to clients/people in US and get to work with them closely -&gt; Good for people, with good people skills, who love to work collaboratively mingli</t>
  </si>
  <si>
    <t xml:space="preserve"> less pressure relaxed environment iso well established company international exposure you talk to clients people in us and get to work with them closely good for people with good people skills who love to work collaboratively mingli</t>
  </si>
  <si>
    <t>Great place to work. Great people too.</t>
  </si>
  <si>
    <t xml:space="preserve">great place to work great people too </t>
  </si>
  <si>
    <t>As with most organisations, it is all about the people you work with. On the whole the staff are fun, helpful, dedicated, professional and competent. The culture, particularly in the ex-Thomson areas is generally relaxed and family friendly. Benefits are good on the whole. Good cultural diversity within the London offices (I don't know about other areas), and the organization takes diversity very seriously.... Given the range of products and size of the organization there are usually good opportunities for career progression, and many managers are open to people moving between departments to follow particular interests. The work is interesting and varied.</t>
  </si>
  <si>
    <t xml:space="preserve">as with most organisations it is all about the people you work with on the whole the staff are fun helpful dedicated professional and competent the culture particularly in the ex thomson areas is generally relaxed and family friendly benefits are good on the whole good cultural diversity within the london offices i don t know about other areas and the organization takes diversity very seriously given the range of products and size of the organization there are usually good opportunities for career progression and many managers are open to people moving between departments to follow particular interests the work is interesting and varied </t>
  </si>
  <si>
    <t>Supportive editors - very difficult to find these days</t>
  </si>
  <si>
    <t>supportive editors very difficult to find these days</t>
  </si>
  <si>
    <t>Reuters had some good products and Thomson has some. Need to get the best of both worlds out cleanly with a coherent strategy.</t>
  </si>
  <si>
    <t xml:space="preserve">reuters had some good products and thomson has some need to get the best of both worlds out cleanly with a coherent strategy </t>
  </si>
  <si>
    <t>empoyee centric, good work life balance, charged working environment</t>
  </si>
  <si>
    <t>empoyee centric good work life balance charged working environment</t>
  </si>
  <si>
    <t>Very Friendly and Professional, Good environment</t>
  </si>
  <si>
    <t>very friendly and professional good environment</t>
  </si>
  <si>
    <t>nice working environmental, lot of opportunities, great benefits</t>
  </si>
  <si>
    <t>nice working environmental lot of opportunities great benefits</t>
  </si>
  <si>
    <t>benefits, great, working</t>
  </si>
  <si>
    <t>Huge organisation, complex IT Infrastructure</t>
  </si>
  <si>
    <t>huge organisation complex it infrastructure</t>
  </si>
  <si>
    <t>Open, Free, a lot of training</t>
  </si>
  <si>
    <t>open free a lot of training</t>
  </si>
  <si>
    <t>The communication and HR are second to none. You are really taken care of as an employee and the benefits are top-notch.</t>
  </si>
  <si>
    <t xml:space="preserve">the communication and hr are second to none you are really taken care of as an employee and the benefits are top notch </t>
  </si>
  <si>
    <t>The level of professionalism among the employees is quite high, especially among those with law degrees who are choosing a different career path. The company offers a number of interesting jobs that allow someone with a legal education to leverage their degree and experience in new and exciting ways while still working within the legal community.</t>
  </si>
  <si>
    <t xml:space="preserve">the level of professionalism among the employees is quite high especially among those with law degrees who are choosing a different career path the company offers a number of interesting jobs that allow someone with a legal education to leverage their degree and experience in new and exciting ways while still working within the legal community </t>
  </si>
  <si>
    <t>Worldwide company, opportunity to interact with great people working everywhere</t>
  </si>
  <si>
    <t>worldwide company opportunity to interact with great people working everywhere</t>
  </si>
  <si>
    <t>not much work.u can get time for you and other activities not relates to work.</t>
  </si>
  <si>
    <t xml:space="preserve">not much work u can get time for you and other activities not relates to work </t>
  </si>
  <si>
    <t>excellent hard working employee base</t>
  </si>
  <si>
    <t>Thomson has a great benefits package and the headquarters houses amenities like a credit union, a Caribou Coffee, a gift shop, and an indoor and outdoor cafeteria. Management is friendly and professional.</t>
  </si>
  <si>
    <t xml:space="preserve">thomson has a great benefits package and the headquarters houses amenities like a credit union a caribou coffee a gift shop and an indoor and outdoor cafeteria management is friendly and professional </t>
  </si>
  <si>
    <t>great, friendly, benefits</t>
  </si>
  <si>
    <t xml:space="preserve"> great coworkers nearly all of them anyway casual dress good location in winter park near restaurants and shopping free coffee and tea ping pong table available for use</t>
  </si>
  <si>
    <t>Finally a flagship product to shout about and a great future for shareholders.</t>
  </si>
  <si>
    <t xml:space="preserve">finally a flagship product to shout about and a great future for shareholders </t>
  </si>
  <si>
    <t>Team work to ensure efficiency</t>
  </si>
  <si>
    <t>team work to ensure efficiency</t>
  </si>
  <si>
    <t>If you keep your head down you can survive and progress</t>
  </si>
  <si>
    <t>if you keep your head down you can survive and progress</t>
  </si>
  <si>
    <t>Good culture and people Reasonable work life balance - flexible</t>
  </si>
  <si>
    <t>good culture and people reasonable work life balance flexible</t>
  </si>
  <si>
    <t>flexible, balance, people, culture, work</t>
  </si>
  <si>
    <t>Benefits day one. Deluxe campus.</t>
  </si>
  <si>
    <t xml:space="preserve">benefits day one deluxe campus </t>
  </si>
  <si>
    <t>Good products and continue to invest in products, good vacation and pay</t>
  </si>
  <si>
    <t>good products and continue to invest in products good vacation and pay</t>
  </si>
  <si>
    <t>Great company, interesting new technologies to use, good benefits and work environment, good career opportunities. would recommend for people who like challenges</t>
  </si>
  <si>
    <t>great company interesting new technologies to use good benefits and work environment good career opportunities would recommend for people who like challenges</t>
  </si>
  <si>
    <t>Conservative financial management. Good work-life balance. Rewards loyalty.</t>
  </si>
  <si>
    <t xml:space="preserve">conservative financial management good work life balance rewards loyalty </t>
  </si>
  <si>
    <t>Great Team work. I like the way everyone try to help.</t>
  </si>
  <si>
    <t xml:space="preserve">great team work i like the way everyone try to help </t>
  </si>
  <si>
    <t>Stability of your role, Salary as per market standard</t>
  </si>
  <si>
    <t>stability of your role salary as per market standard</t>
  </si>
  <si>
    <t>Depending on the department or division, the environment can be quite positive.</t>
  </si>
  <si>
    <t xml:space="preserve">depending on the department or division the environment can be quite positive </t>
  </si>
  <si>
    <t>Good company, good benefits, good brand.</t>
  </si>
  <si>
    <t xml:space="preserve">good company good benefits good brand </t>
  </si>
  <si>
    <t>I had an excellent supervisor, that really took the time to help me</t>
  </si>
  <si>
    <t>i had an excellent supervisor that really took the time to help me</t>
  </si>
  <si>
    <t>Great company to work for. Laid back atmosphere..Co workers really help each other to accomplish tasks. Pay is good but nothing compared to what you would someplace else.</t>
  </si>
  <si>
    <t xml:space="preserve">great company to work for laid back atmosphere co workers really help each other to accomplish tasks pay is good but nothing compared to what you would someplace else </t>
  </si>
  <si>
    <t>Great start then lulls then turns to worst</t>
  </si>
  <si>
    <t>great start then lulls then turns to worst</t>
  </si>
  <si>
    <t>learn a lot, very good managers</t>
  </si>
  <si>
    <t>learn a lot very good managers</t>
  </si>
  <si>
    <t>Decent company culture, good exposure to senior leadership if you seek it out, very nice facility w/ a wide variety of amenities. They pay too much for what inside sales employees actually do</t>
  </si>
  <si>
    <t>decent company culture good exposure to senior leadership if you seek it out very nice facility w a wide variety of amenities they pay too much for what inside sales employees actually do</t>
  </si>
  <si>
    <t>senior, pay, company</t>
  </si>
  <si>
    <t>Multi cultural environment with very flexible working conditions, great team spirit and exposure to varied and interesting projects in the past</t>
  </si>
  <si>
    <t>multi cultural environment with very flexible working conditions great team spirit and exposure to varied and interesting projects in the past</t>
  </si>
  <si>
    <t>flexible, environment, great, working</t>
  </si>
  <si>
    <t>Good working culture, nice people around and true work life balance compare to other financial information providers firms.</t>
  </si>
  <si>
    <t xml:space="preserve">good working culture nice people around and true work life balance compare to other financial information providers firms </t>
  </si>
  <si>
    <t>Work Environment and work-life balance</t>
  </si>
  <si>
    <t>work environment and work life balance</t>
  </si>
  <si>
    <t>Thomson Reuters offers great benefits to married people with families. It also is bad at firing poor performers, so if you're not very good at your job, go and work for Thomson!</t>
  </si>
  <si>
    <t xml:space="preserve">thomson reuters offers great benefits to married people with families it also is bad at firing poor performers so if you re not very good at your job go and work for thomson </t>
  </si>
  <si>
    <t>Great company to work with. Lots of freedom at work but can be busy at times. Benefits are on par or above market practices</t>
  </si>
  <si>
    <t>great company to work with lots of freedom at work but can be busy at times benefits are on par or above market practices</t>
  </si>
  <si>
    <t>A Best place to work</t>
  </si>
  <si>
    <t>a best place to work</t>
  </si>
  <si>
    <t>Progressive company that supports community involvement and volunteering. Fairly stable positions. The campus is huge with walking trails, ok cafeteria, food truck visits, on site caribou coffee and subway.</t>
  </si>
  <si>
    <t xml:space="preserve">progressive company that supports community involvement and volunteering fairly stable positions the campus is huge with walking trails ok cafeteria food truck visits on site caribou coffee and subway </t>
  </si>
  <si>
    <t>food, company</t>
  </si>
  <si>
    <t>Career growth opportunities for those who are not physically disabled.</t>
  </si>
  <si>
    <t xml:space="preserve">career growth opportunities for those who are not physically disabled </t>
  </si>
  <si>
    <t>Thomson Reuters was great to its employees, provided lots of training for product knowledge, and held several activities to uphold morale.</t>
  </si>
  <si>
    <t xml:space="preserve">thomson reuters was great to its employees provided lots of training for product knowledge and held several activities to uphold morale </t>
  </si>
  <si>
    <t>Great atmosphere to work with great experienced people to share their knowledge with you and make you feel comfortable</t>
  </si>
  <si>
    <t>great atmosphere to work with great experienced people to share their knowledge with you and make you feel comfortable</t>
  </si>
  <si>
    <t>The biggest pro is the benefits. The time off is fantastic. Health, dental and vision insurance follow under the new rules of a gold, silver, or bronze plan. I feel our company pays a good amount of our premium. There is a good 401k savings plan. Expectations from managers are clear.</t>
  </si>
  <si>
    <t>The biggest pro is the benefits. The time off is fantastic. Health, dental and vision insurance follow under the new rules of a gold, silver, or bronze plan. I feel our company pays a good amount of our premium. There is a good k savings plan. Expectations from managers are clear.</t>
  </si>
  <si>
    <t xml:space="preserve">the biggest pro is the benefits the time off is fantastic health dental and vision insurance follow under the new rules of a gold silver or bronze plan i feel our company pays a good amount of our premium there is a good k savings plan expectations from managers are clear </t>
  </si>
  <si>
    <t>company, insurance</t>
  </si>
  <si>
    <t>Senior management making effort to innovate, invest in development Tax &amp; Accounting doing well relative to the rest of the business 9-5 culture is more relaxed than other Wall Street financial/software companies</t>
  </si>
  <si>
    <t>Senior management making effort to innovate, invest in development Tax &amp; Accounting doing well relative to the rest of the business - culture is more relaxed than other Wall Street financial/software companies</t>
  </si>
  <si>
    <t>senior management making effort to innovate invest in development tax accounting doing well relative to the rest of the business culture is more relaxed than other wall street financial software companies</t>
  </si>
  <si>
    <t>Good work life balance. great employee benefits</t>
  </si>
  <si>
    <t>good work life balance great employee benefits</t>
  </si>
  <si>
    <t>Thomson Reuters is a "OK" company to work for, the company promotes diversity, has a nice culture, good work balance and reasonable compensation and benefits.</t>
  </si>
  <si>
    <t xml:space="preserve">thomson reuters is a ok company to work for the company promotes diversity has a nice culture good work balance and reasonable compensation and benefits </t>
  </si>
  <si>
    <t>compensation, work, balance, company</t>
  </si>
  <si>
    <t>Care about employees, Great management, Ethical company, Vast areas of Career opportunities</t>
  </si>
  <si>
    <t>care about employees great management ethical company vast areas of career opportunities</t>
  </si>
  <si>
    <t>Flexible work atmosphere, good compensation, good management</t>
  </si>
  <si>
    <t>flexible work atmosphere good compensation good management</t>
  </si>
  <si>
    <t>Worklife balance, Depends on Project/Product you are part of</t>
  </si>
  <si>
    <t>worklife balance depends on project product you are part of</t>
  </si>
  <si>
    <t>F&amp;R Business group leadership seems to have finally laid down and working on a clearly defined strategy for growth of the Financial Markets business even as the overall market is stagnant and too volatile. We should congratulate them for that. If you are in product development or in areas closer to Customers, the jobs are fulfilling. Most of the business groups have good work-life balance and allow you to work... from home often.</t>
  </si>
  <si>
    <t xml:space="preserve">f r business group leadership seems to have finally laid down and working on a clearly defined strategy for growth of the financial markets business even as the overall market is stagnant and too volatile we should congratulate them for that if you are in product development or in areas closer to customers the jobs are fulfilling most of the business groups have good work life balance and allow you to work from home often </t>
  </si>
  <si>
    <t>Holidays and Sick days are good. Health insurance back then is okay.</t>
  </si>
  <si>
    <t xml:space="preserve">holidays and sick days are good health insurance back then is okay </t>
  </si>
  <si>
    <t>Good work/life balance, and the projects are interesting. The people are nice and generally competent.</t>
  </si>
  <si>
    <t xml:space="preserve">good work life balance and the projects are interesting the people are nice and generally competent </t>
  </si>
  <si>
    <t>Global outlook, people oriented, well regarded in market</t>
  </si>
  <si>
    <t>global outlook people oriented well regarded in market</t>
  </si>
  <si>
    <t>There are different cultures within Thomson Reuters, and some of them are very flexible and family-friendly. If this is of interest to you, try to find another person within the group to find out more. Don't assume that one group is the same culture as another group.</t>
  </si>
  <si>
    <t xml:space="preserve">there are different cultures within thomson reuters and some of them are very flexible and family friendly if this is of interest to you try to find another person within the group to find out more don t assume that one group is the same culture as another group </t>
  </si>
  <si>
    <t>The company is very successful, well established and rich. Very good employee benefits, holiday entitlement, higher than average wages, professional HR people, helpful and well organised. Working for a big company usually brings extra security, but the great advantage of TR is that you benefit from its structure, without feeling over pressured. Great Christmas party too.</t>
  </si>
  <si>
    <t xml:space="preserve">the company is very successful well established and rich very good employee benefits holiday entitlement higher than average wages professional hr people helpful and well organised working for a big company usually brings extra security but the great advantage of tr is that you benefit from its structure without feeling over pressured great christmas party too </t>
  </si>
  <si>
    <t>Very relaxed atmosphere and many opportunities to move across departments and also to overseas location. Colleagues are generally very nice and polite. Not a high stress environment.</t>
  </si>
  <si>
    <t xml:space="preserve">very relaxed atmosphere and many opportunities to move across departments and also to overseas location colleagues are generally very nice and polite not a high stress environment </t>
  </si>
  <si>
    <t>Lots of cool teams, lots of technologies to learn</t>
  </si>
  <si>
    <t>lots of cool teams lots of technologies to learn</t>
  </si>
  <si>
    <t>Great pay incentives flexible schedule consistency Proactive in approach to managerial actions</t>
  </si>
  <si>
    <t>great pay incentives flexible schedule consistency proactive in approach to managerial actions</t>
  </si>
  <si>
    <t>- Good work experiences and apportuites to learn new stuff - Good for people with .net technologies as they use it a lot and customized it for corporate level needs - Good work life balance and relaxed work environment - Has great people to work an</t>
  </si>
  <si>
    <t xml:space="preserve"> good work experiences and apportuites to learn new stuff good for people with net technologies as they use it a lot and customized it for corporate level needs good work life balance and relaxed work environment has great people to work an</t>
  </si>
  <si>
    <t>balance, people, work, environment, great</t>
  </si>
  <si>
    <t>Very laid back work environment. Good people to work with. Cafeteria on site so you won't have to leave for breakfast or lunch.</t>
  </si>
  <si>
    <t xml:space="preserve">very laid back work environment good people to work with cafeteria on site so you won t have to leave for breakfast or lunch </t>
  </si>
  <si>
    <t>senior management is the pros here</t>
  </si>
  <si>
    <t>Smart and generally nice people on editorial and sales side. Good hours and lifestyle.</t>
  </si>
  <si>
    <t xml:space="preserve">smart and generally nice people on editorial and sales side good hours and lifestyle </t>
  </si>
  <si>
    <t>hours, people</t>
  </si>
  <si>
    <t>Opportunities to move within the company and internationally</t>
  </si>
  <si>
    <t>opportunities to move within the company and internationally</t>
  </si>
  <si>
    <t>Nice people around with friendly atmosphere</t>
  </si>
  <si>
    <t>nice people around with friendly atmosphere</t>
  </si>
  <si>
    <t>Great technology. People and mid-level management is good. Benefits are exceptional. This is a great job to have to get you into another better paying job. You will get exposed to a great deal of technology that will look great on your resume and will eventually get you top dollar at another company.</t>
  </si>
  <si>
    <t xml:space="preserve">great technology people and mid level management is good benefits are exceptional this is a great job to have to get you into another better paying job you will get exposed to a great deal of technology that will look great on your resume and will eventually get you top dollar at another company </t>
  </si>
  <si>
    <t>The PTO is wonderful, and the experience is great. Also a large company. The majority of the people who work here are happy and positive. The location is great, in downtown Fort Worth, but that will be changing too.</t>
  </si>
  <si>
    <t xml:space="preserve">the pto is wonderful and the experience is great also a large company the majority of the people who work here are happy and positive the location is great in downtown fort worth but that will be changing too </t>
  </si>
  <si>
    <t>Good work life balance .. nothing else</t>
  </si>
  <si>
    <t>good work life balance nothing else</t>
  </si>
  <si>
    <t>People are great. There is a genuine comradery amongst peers. If you're fortunate to work in an area where the company excels, i.e. FX business, Research or Low-Latency Data/Technology, you can do very well as they do offer competitive salaries plus commission.</t>
  </si>
  <si>
    <t xml:space="preserve">people are great there is a genuine comradery amongst peers if you re fortunate to work in an area where the company excels i e fx business research or low latency data technology you can do very well as they do offer competitive salaries plus commission </t>
  </si>
  <si>
    <t>Great work life balance. Can work from home as long as your manager says so.</t>
  </si>
  <si>
    <t xml:space="preserve">great work life balance can work from home as long as your manager says so </t>
  </si>
  <si>
    <t>Great benefits, Great opportunity to travel and even live in other countries.</t>
  </si>
  <si>
    <t xml:space="preserve">great benefits great opportunity to travel and even live in other countries </t>
  </si>
  <si>
    <t>Work Environment is amazing. Good growth.</t>
  </si>
  <si>
    <t xml:space="preserve">work environment is amazing good growth </t>
  </si>
  <si>
    <t>benefits are okay; colleagues are willing to help you out</t>
  </si>
  <si>
    <t>benefits are okay colleagues are willing to help you out</t>
  </si>
  <si>
    <t>Exposure and able to learn from the best editors</t>
  </si>
  <si>
    <t>exposure and able to learn from the best editors</t>
  </si>
  <si>
    <t>People are decent enough, but everything else... Building is great to look at though!</t>
  </si>
  <si>
    <t xml:space="preserve">people are decent enough but everything else building is great to look at though </t>
  </si>
  <si>
    <t>finally getting their act together. Strong product in the pipeline</t>
  </si>
  <si>
    <t>finally getting their act together strong product in the pipeline</t>
  </si>
  <si>
    <t>Good hours, great technical assistance. The company saves money by having an open floor plan, and they reinvest it in the infrastructure.</t>
  </si>
  <si>
    <t xml:space="preserve">good hours great technical assistance the company saves money by having an open floor plan and they reinvest it in the infrastructure </t>
  </si>
  <si>
    <t>Thomson Reuters is well known organization in US.</t>
  </si>
  <si>
    <t xml:space="preserve">thomson reuters is well known organization in us </t>
  </si>
  <si>
    <t>They offer lots of benefits to employees, outside of health coverage. The Eagan campus has 2 cafeterias, a Subway, Caribou, a gift shop, US Bank, a new fitness center.</t>
  </si>
  <si>
    <t>They offer lots of benefits to employees, outside of health coverage. The Eagan campus has cafeterias, a Subway, Caribou, a gift shop, US Bank, a new fitness center.</t>
  </si>
  <si>
    <t xml:space="preserve">they offer lots of benefits to employees outside of health coverage the eagan campus has cafeterias a subway caribou a gift shop us bank a new fitness center </t>
  </si>
  <si>
    <t>It's a very good lifestyle job. No one works more than 8 hours a day and never on the weekends.</t>
  </si>
  <si>
    <t>It's a very good lifestyle job. No one works more than hours a day and never on the weekends.</t>
  </si>
  <si>
    <t xml:space="preserve">it s a very good lifestyle job no one works more than hours a day and never on the weekends </t>
  </si>
  <si>
    <t>The talented people who continue to work for them.</t>
  </si>
  <si>
    <t xml:space="preserve">the talented people who continue to work for them </t>
  </si>
  <si>
    <t>work, talented, people</t>
  </si>
  <si>
    <t>There were not any pros</t>
  </si>
  <si>
    <t>there were not any pros</t>
  </si>
  <si>
    <t>Good work culture and balanced life. There are several opportunity for training.</t>
  </si>
  <si>
    <t xml:space="preserve">good work culture and balanced life there are several opportunity for training </t>
  </si>
  <si>
    <t>Great pool of employees, opportunity to learn and grow. Good balance of work and life, Good Benefits.</t>
  </si>
  <si>
    <t xml:space="preserve">great pool of employees opportunity to learn and grow good balance of work and life good benefits </t>
  </si>
  <si>
    <t>Work atmosphere was great. As long as you did your job you were pretty much left alone. Was able to work from home or switch my hours when needed which was great as a working mom.</t>
  </si>
  <si>
    <t xml:space="preserve">work atmosphere was great as long as you did your job you were pretty much left alone was able to work from home or switch my hours when needed which was great as a working mom </t>
  </si>
  <si>
    <t>home, work, hours, great, working</t>
  </si>
  <si>
    <t>Great work life balance and a great brand name</t>
  </si>
  <si>
    <t>great work life balance and a great brand name</t>
  </si>
  <si>
    <t>Good money and a lot to learn in the beginning</t>
  </si>
  <si>
    <t>good money and a lot to learn in the beginning</t>
  </si>
  <si>
    <t>1. Good remuneration 2. Flexible working hours with direct manager approval 3. Not very stressful unless there is a major incident</t>
  </si>
  <si>
    <t>. Good remuneration . Flexible working hours with direct manager approval . Not very stressful unless there is a major incident</t>
  </si>
  <si>
    <t xml:space="preserve"> good remuneration flexible working hours with direct manager approval not very stressful unless there is a major incident</t>
  </si>
  <si>
    <t>Good company rep - can be great for your resume and networking.</t>
  </si>
  <si>
    <t xml:space="preserve">good company rep can be great for your resume and networking </t>
  </si>
  <si>
    <t>Flexibility, Huge learning opportunities, great work environment</t>
  </si>
  <si>
    <t>flexibility huge learning opportunities great work environment</t>
  </si>
  <si>
    <t>1. Friendly Orientation 2. Orientation was well presented and documents were provided easily. 3. Supervisor knew everything I had questions too, no hunting on obscure web pages for the information! 4. The starting documents clearly outlined all of the objectives I had to complete, it was very nice to see it all clearly laid out.</t>
  </si>
  <si>
    <t>. Friendly Orientation . Orientation was well presented and documents were provided easily. . Supervisor knew everything I had questions too, no hunting on obscure web pages for the information! . The starting documents clearly outlined all of the objectives I had to complete, it was very nice to see it all clearly laid out.</t>
  </si>
  <si>
    <t xml:space="preserve"> friendly orientation orientation was well presented and documents were provided easily supervisor knew everything i had questions too no hunting on obscure web pages for the information the starting documents clearly outlined all of the objectives i had to complete it was very nice to see it all clearly laid out </t>
  </si>
  <si>
    <t>calibre of colleagues and work life balance</t>
  </si>
  <si>
    <t>many very good, capable employees; all the best data in the world</t>
  </si>
  <si>
    <t>many very good capable employees all the best data in the world</t>
  </si>
  <si>
    <t>Great training, great people, work hours are 8-5, tons of resources and great products, inside sales model</t>
  </si>
  <si>
    <t>Great training, great people, work hours are -, tons of resources and great products, inside sales model</t>
  </si>
  <si>
    <t>great training great people work hours are tons of resources and great products inside sales model</t>
  </si>
  <si>
    <t>Good Work Life Balance, Flexibility</t>
  </si>
  <si>
    <t>good work life balance flexibility</t>
  </si>
  <si>
    <t>Flexible work options, Management pays a lot of attention to work life balance.</t>
  </si>
  <si>
    <t xml:space="preserve">flexible work options management pays a lot of attention to work life balance </t>
  </si>
  <si>
    <t>lot of exposure to learn latest technologies &amp; domain front</t>
  </si>
  <si>
    <t>lot of exposure to learn latest technologies domain front</t>
  </si>
  <si>
    <t xml:space="preserve"> big organization many products and teams that can be worked on high salaries</t>
  </si>
  <si>
    <t>Truly a work life balance - can easily by a 9-5 job</t>
  </si>
  <si>
    <t>Truly a work life balance - can easily by a - job</t>
  </si>
  <si>
    <t>truly a work life balance can easily by a job</t>
  </si>
  <si>
    <t>Great work/life balance. Hours are regular from 9-6 p.m. and working more than those hours is rare and only happens occasionally. Attorney editors can focus on their area of expertise. Most people are nice.</t>
  </si>
  <si>
    <t>Great work/life balance. Hours are regular from - p.m. and working more than those hours is rare and only happens occasionally. Attorney editors can focus on their area of expertise. Most people are nice.</t>
  </si>
  <si>
    <t xml:space="preserve">great work life balance hours are regular from p m and working more than those hours is rare and only happens occasionally attorney editors can focus on their area of expertise most people are nice </t>
  </si>
  <si>
    <t>hours, people, working</t>
  </si>
  <si>
    <t>Good company,no work load, free time, promotions based on how well you know your boss and how do you treat them</t>
  </si>
  <si>
    <t>good company no work load free time promotions based on how well you know your boss and how do you treat them</t>
  </si>
  <si>
    <t>None other than the attractive starting salary package for freshers (particularly national law school freshers). Post that, please do not expect any hikes for next two years. Now...welcome to hell's office!</t>
  </si>
  <si>
    <t xml:space="preserve">none other than the attractive starting salary package for freshers particularly national law school freshers post that please do not expect any hikes for next two years now welcome to hell s office </t>
  </si>
  <si>
    <t>training on how to sell, mostly warm calling vs cold calling</t>
  </si>
  <si>
    <t>training on how to sell mostly warm calling vs cold calling</t>
  </si>
  <si>
    <t>Can be great company to work for, depending on which team or dept. you are in...managers who understand work/life balance and that don't micromanage is a huge plus. However, those who aren't can make work unbearable at times in development. Flex-time and VPN access or ability to work remote are important and should be offered across the board to developers.</t>
  </si>
  <si>
    <t xml:space="preserve">can be great company to work for depending on which team or dept you are in managers who understand work life balance and that don t micromanage is a huge plus however those who aren t can make work unbearable at times in development flex time and vpn access or ability to work remote are important and should be offered across the board to developers </t>
  </si>
  <si>
    <t>Great at work life balance - even in a call center role, and an outstanding supporter of Guard and Reserve tropps</t>
  </si>
  <si>
    <t>great at work life balance even in a call center role and an outstanding supporter of guard and reserve tropps</t>
  </si>
  <si>
    <t>Great people, global opportunities, possibilities for Training and personal development</t>
  </si>
  <si>
    <t>great people global opportunities possibilities for training and personal development</t>
  </si>
  <si>
    <t>Their online research is the best!</t>
  </si>
  <si>
    <t xml:space="preserve">their online research is the best </t>
  </si>
  <si>
    <t>Environment, Employee safety programs, Employee benefits are the key things one will find in thomson reuters</t>
  </si>
  <si>
    <t>environment employee safety programs employee benefits are the key things one will find in thomson reuters</t>
  </si>
  <si>
    <t>Work and life Balance is very good</t>
  </si>
  <si>
    <t>work and life balance is very good</t>
  </si>
  <si>
    <t>Good additional benefits, stable job.</t>
  </si>
  <si>
    <t xml:space="preserve">good additional benefits stable job </t>
  </si>
  <si>
    <t>paycheck is wonderful so nice to get one.</t>
  </si>
  <si>
    <t xml:space="preserve">paycheck is wonderful so nice to get one </t>
  </si>
  <si>
    <t>Good if you have craving to learn new things</t>
  </si>
  <si>
    <t>good if you have craving to learn new things</t>
  </si>
  <si>
    <t>Global, very global in their organization</t>
  </si>
  <si>
    <t>global very global in their organization</t>
  </si>
  <si>
    <t>Great people, good salary if you ask for it</t>
  </si>
  <si>
    <t>great people good salary if you ask for it</t>
  </si>
  <si>
    <t>Employee Friendly Good Atmosphere Flexible shifts Strong Financials Acquisitions</t>
  </si>
  <si>
    <t>employee friendly good atmosphere flexible shifts strong financials acquisitions</t>
  </si>
  <si>
    <t>Human resources is well organized - very effective with lay-offs...</t>
  </si>
  <si>
    <t xml:space="preserve">human resources is well organized very effective with lay offs </t>
  </si>
  <si>
    <t>Friendly Enviroment , Life - balance , Helpful Seniors</t>
  </si>
  <si>
    <t>friendly enviroment life balance helpful seniors</t>
  </si>
  <si>
    <t>Excellent Work/Life balance. Rarely have to work OT, fair pay for those joining the company. Okay benefits.</t>
  </si>
  <si>
    <t xml:space="preserve">excellent work life balance rarely have to work ot fair pay for those joining the company okay benefits </t>
  </si>
  <si>
    <t>Get to work on latest technology things. Lot of domain knowledge. Good work life balance.</t>
  </si>
  <si>
    <t xml:space="preserve">get to work on latest technology things lot of domain knowledge good work life balance </t>
  </si>
  <si>
    <t>laid back , great people, good career line</t>
  </si>
  <si>
    <t>laid back great people good career line</t>
  </si>
  <si>
    <t>good work atmosphere. employee friendly.</t>
  </si>
  <si>
    <t xml:space="preserve">good work atmosphere employee friendly </t>
  </si>
  <si>
    <t>Employee friendly policies, lots of paid leaves</t>
  </si>
  <si>
    <t>employee friendly policies lots of paid leaves</t>
  </si>
  <si>
    <t>Great Products, Throughout Tax and Accounting, customers are very happy with Thomson Reuters products. Benefits are good, work life balance seems to be in check.</t>
  </si>
  <si>
    <t xml:space="preserve">great products throughout tax and accounting customers are very happy with thomson reuters products benefits are good work life balance seems to be in check </t>
  </si>
  <si>
    <t>Some flexibility to work from home. Small bonus paid each year. Some colleagues became good friends.</t>
  </si>
  <si>
    <t xml:space="preserve">some flexibility to work from home small bonus paid each year some colleagues became good friends </t>
  </si>
  <si>
    <t>Reuters Software Thailand is an excellent place in Thailand to work with. Great talent people and your success is really depend on your contributions and creativity.</t>
  </si>
  <si>
    <t xml:space="preserve">reuters software thailand is an excellent place in thailand to work with great talent people and your success is really depend on your contributions and creativity </t>
  </si>
  <si>
    <t>stable employment....that's about it. Not much more to say other than I can count on having a job.</t>
  </si>
  <si>
    <t xml:space="preserve">stable employment that s about it not much more to say other than i can count on having a job </t>
  </si>
  <si>
    <t>Not a single positive thing about this place!</t>
  </si>
  <si>
    <t xml:space="preserve">not a single positive thing about this place </t>
  </si>
  <si>
    <t>Schedules are really good. Facilities are more than awesome, some pantries even have television inside. Coffees are free. Awesome environment</t>
  </si>
  <si>
    <t>schedules are really good facilities are more than awesome some pantries even have television inside coffees are free awesome environment</t>
  </si>
  <si>
    <t>employee benefits, working from home, opportunities to earn extra money, management does try to motivate and reward employees</t>
  </si>
  <si>
    <t>employee benefits working from home opportunities to earn extra money management does try to motivate and reward employees</t>
  </si>
  <si>
    <t>Work/ life ratio and benefits</t>
  </si>
  <si>
    <t>work life ratio and benefits</t>
  </si>
  <si>
    <t>working environment is good and its really good to work in TR</t>
  </si>
  <si>
    <t>working environment is good and its really good to work in tr</t>
  </si>
  <si>
    <t>TR bought my service line, and even though they found our salaries a bit rich, they continued to pay us at the established rates, though raises were thin and far between...</t>
  </si>
  <si>
    <t xml:space="preserve">tr bought my service line and even though they found our salaries a bit rich they continued to pay us at the established rates though raises were thin and far between </t>
  </si>
  <si>
    <t>good stuff benefits, fast paced environment to learn. And I am lucky enough to have a good supervisor who is willing to develop staff. Colleagues are friendly and easy to talk to, smart people are around.</t>
  </si>
  <si>
    <t xml:space="preserve">good stuff benefits fast paced environment to learn and i am lucky enough to have a good supervisor who is willing to develop staff colleagues are friendly and easy to talk to smart people are around </t>
  </si>
  <si>
    <t>friendly, people, fast, smart, paced, environment</t>
  </si>
  <si>
    <t>The company has flexible working hours due to its global reach, which is a good thing in a sense that sometimes you have to work from home all the time, but it is also a bad thing as things get done very slowly and very error prone.</t>
  </si>
  <si>
    <t xml:space="preserve">the company has flexible working hours due to its global reach which is a good thing in a sense that sometimes you have to work from home all the time but it is also a bad thing as things get done very slowly and very error prone </t>
  </si>
  <si>
    <t>flexible, company, home, work, hours, working</t>
  </si>
  <si>
    <t>I cannot think of anything good to say about this company</t>
  </si>
  <si>
    <t>i cannot think of anything good to say about this company</t>
  </si>
  <si>
    <t>1) Easy Money(Peanuts) 2) Brainless Work 3) Somewhat corporate feel 4) Basic knowledge of E Discovery 5) Best place to experience corporate nuisance</t>
  </si>
  <si>
    <t>) Easy Money(Peanuts) ) Brainless Work ) Somewhat corporate feel ) Basic knowledge of E Discovery ) Best place to experience corporate nuisance</t>
  </si>
  <si>
    <t xml:space="preserve"> easy money peanuts brainless work somewhat corporate feel basic knowledge of e discovery best place to experience corporate nuisance</t>
  </si>
  <si>
    <t>Nice people and the clients/work can be interesting.</t>
  </si>
  <si>
    <t xml:space="preserve">nice people and the clients work can be interesting </t>
  </si>
  <si>
    <t>Talented people, interesting work. A world wide leader in media and news.</t>
  </si>
  <si>
    <t xml:space="preserve">talented people interesting work a world wide leader in media and news </t>
  </si>
  <si>
    <t xml:space="preserve"> work life balance good no of leaves transport facility no pressure good work environment</t>
  </si>
  <si>
    <t>Loved the bright people I worked with and developed ideas with, very cohesive team</t>
  </si>
  <si>
    <t>loved the bright people i worked with and developed ideas with very cohesive team</t>
  </si>
  <si>
    <t>Good job, decent pay, good benefits, great people.</t>
  </si>
  <si>
    <t xml:space="preserve">good job decent pay good benefits great people </t>
  </si>
  <si>
    <t>Even after staff-cuts and union friction, Thomson Reuters kept competitive newsroom salaries/benefits for reporters, and offered great space for professional growth beyond "hard work." Senior editors expected as much. They valued innovative content strategists, passionate storytellers, those story-obsessed â€” and at every experience level. Staff enjoyed the likes of travel/location-swaps, of editorial support for... personal initiatives I know my peers were not experiencing elsewhere in journalism. Especially memorable: as global economic mayhem upped our newsroom hours/deadlines, I seldom saw my colleagues decline to teach (and reteach) fellow staff when asked.</t>
  </si>
  <si>
    <t xml:space="preserve">even after staff cuts and union friction thomson reuters kept competitive newsroom salaries benefits for reporters and offered great space for professional growth beyond hard work senior editors expected as much they valued innovative content strategists passionate storytellers those story obsessed and at every experience level staff enjoyed the likes of travel location swaps of editorial support for personal initiatives i know my peers were not experiencing elsewhere in journalism especially memorable as global economic mayhem upped our newsroom hours deadlines i seldom saw my colleagues decline to teach and reteach fellow staff when asked </t>
  </si>
  <si>
    <t>Thomson Reuters does well with employee compensation and recognition. I've received a raise and bonus every year since I started.</t>
  </si>
  <si>
    <t xml:space="preserve">thomson reuters does well with employee compensation and recognition i ve received a raise and bonus every year since i started </t>
  </si>
  <si>
    <t>People are nice, learned a new tool, flexible hours.</t>
  </si>
  <si>
    <t xml:space="preserve">people are nice learned a new tool flexible hours </t>
  </si>
  <si>
    <t>Offers great flexibility and work life balance. Also, many departments and career opportunities. Great people to work with too.</t>
  </si>
  <si>
    <t xml:space="preserve">offers great flexibility and work life balance also many departments and career opportunities great people to work with too </t>
  </si>
  <si>
    <t>- Great manangent, very cool people. - Good work-life balance 40 hours a week with free weekends. - the culture itself of the company is very good.</t>
  </si>
  <si>
    <t xml:space="preserve"> great manangent very cool people good work life balance hours a week with free weekends the culture itself of the company is very good </t>
  </si>
  <si>
    <t>balance, company, culture, free, hours</t>
  </si>
  <si>
    <t>independence, respect, trust and flexiblity</t>
  </si>
  <si>
    <t>independence respect trust and flexiblity</t>
  </si>
  <si>
    <t>Great people, good products, diverse culture, good compensation.</t>
  </si>
  <si>
    <t xml:space="preserve">great people good products diverse culture good compensation </t>
  </si>
  <si>
    <t>The Checkpoint product is great and the content is first rate. They offer good training and you can make a good living selling to law firms, corporations, and Accounting firms.</t>
  </si>
  <si>
    <t xml:space="preserve">the checkpoint product is great and the content is first rate they offer good training and you can make a good living selling to law firms corporations and accounting firms </t>
  </si>
  <si>
    <t>Great benefits, great team, always benefited from opportunity I was given.</t>
  </si>
  <si>
    <t xml:space="preserve">great benefits great team always benefited from opportunity i was given </t>
  </si>
  <si>
    <t>The talent is the best in the business, the business ethics are superior and the atmosphere is conducive to job success.</t>
  </si>
  <si>
    <t xml:space="preserve">the talent is the best in the business the business ethics are superior and the atmosphere is conducive to job success </t>
  </si>
  <si>
    <t>The people I work with are fantastic. I have often found that top leaders are accessable and willing to give you time.</t>
  </si>
  <si>
    <t xml:space="preserve">the people i work with are fantastic i have often found that top leaders are accessable and willing to give you time </t>
  </si>
  <si>
    <t>Good place to get work life balance</t>
  </si>
  <si>
    <t>good place to get work life balance</t>
  </si>
  <si>
    <t>Great training, get to work on big and market moving stories and build a strong file, unmatched brand name, friendly work environment, relaxed leave policy</t>
  </si>
  <si>
    <t>great training get to work on big and market moving stories and build a strong file unmatched brand name friendly work environment relaxed leave policy</t>
  </si>
  <si>
    <t>It has great career prospect, cross-cultural interactions.</t>
  </si>
  <si>
    <t xml:space="preserve">it has great career prospect cross cultural interactions </t>
  </si>
  <si>
    <t>Work and life balance is good.</t>
  </si>
  <si>
    <t xml:space="preserve">work and life balance is good </t>
  </si>
  <si>
    <t>Very Good Work life balance</t>
  </si>
  <si>
    <t>Smart people and strong products</t>
  </si>
  <si>
    <t>smart people and strong products</t>
  </si>
  <si>
    <t>Well structured organization. Technologies updated. Good compensation.</t>
  </si>
  <si>
    <t xml:space="preserve">well structured organization technologies updated good compensation </t>
  </si>
  <si>
    <t>Flexible work place with benefits such as working from home and flexible work hours.</t>
  </si>
  <si>
    <t xml:space="preserve">flexible work place with benefits such as working from home and flexible work hours </t>
  </si>
  <si>
    <t>flexible, place, home, work, benefits, working</t>
  </si>
  <si>
    <t>Fantastic opportunity to learn about financial markets and data.</t>
  </si>
  <si>
    <t xml:space="preserve">fantastic opportunity to learn about financial markets and data </t>
  </si>
  <si>
    <t>good 401k matching and the on boarding &amp; training process is great.</t>
  </si>
  <si>
    <t>good k matching and the on boarding &amp; training process is great.</t>
  </si>
  <si>
    <t xml:space="preserve">good k matching and the on boarding training process is great </t>
  </si>
  <si>
    <t>you can keep improve yourself in TR, there are so may fantastic knowledge share sessions and learning groups. and people work with me are professional and nice.</t>
  </si>
  <si>
    <t xml:space="preserve">you can keep improve yourself in tr there are so may fantastic knowledge share sessions and learning groups and people work with me are professional and nice </t>
  </si>
  <si>
    <t>- eager to acquire the best talents on the market - fairly friendly atmosphere - a good place to get immersed in the international community - interesting social initiatives (e.g. Charity Team, English Summer Camp and similar) - talented IT guys @</t>
  </si>
  <si>
    <t xml:space="preserve"> eager to acquire the best talents on the market fairly friendly atmosphere a good place to get immersed in the international community interesting social initiatives e g charity team english summer camp and similar talented it guys </t>
  </si>
  <si>
    <t>friendly, talented, place</t>
  </si>
  <si>
    <t>Stable company. The people that work there are great. Senior Management was engaged.</t>
  </si>
  <si>
    <t xml:space="preserve">stable company the people that work there are great senior management was engaged </t>
  </si>
  <si>
    <t>Great people, great clients, good pay and benefits. Fantastic clients.</t>
  </si>
  <si>
    <t xml:space="preserve">great people great clients good pay and benefits fantastic clients </t>
  </si>
  <si>
    <t>No one has a clue what anyone else is working on at this organization! You can do whatever you want to so lots of flexibility!</t>
  </si>
  <si>
    <t xml:space="preserve">no one has a clue what anyone else is working on at this organization you can do whatever you want to so lots of flexibility </t>
  </si>
  <si>
    <t>I learned a lot about different aspects of Databases and software development. I liked the people I worked with.</t>
  </si>
  <si>
    <t xml:space="preserve">i learned a lot about different aspects of databases and software development i liked the people i worked with </t>
  </si>
  <si>
    <t>The company provide you lots of opportunities for your growth. And it has a very close community with employees. Most of the departments provide balanced work and life.</t>
  </si>
  <si>
    <t xml:space="preserve">the company provide you lots of opportunities for your growth and it has a very close community with employees most of the departments provide balanced work and life </t>
  </si>
  <si>
    <t>Work-life balance, flexible schedule, some great and smart people you work with</t>
  </si>
  <si>
    <t>work life balance flexible schedule some great and smart people you work with</t>
  </si>
  <si>
    <t>flexible, people, smart, work, great</t>
  </si>
  <si>
    <t>Not good experience, from my career seen very bad situations</t>
  </si>
  <si>
    <t>not good experience from my career seen very bad situations</t>
  </si>
  <si>
    <t>competitive salary, ok benefits, good PTO accrual after 5 years of service, flextime and telecommuting in wide use</t>
  </si>
  <si>
    <t>competitive salary, ok benefits, good PTO accrual after years of service, flextime and telecommuting in wide use</t>
  </si>
  <si>
    <t>competitive salary ok benefits good pto accrual after years of service flextime and telecommuting in wide use</t>
  </si>
  <si>
    <t>Good benefits and work life balance. There are a lot of clubs and activities that you can take advantage of to improve your skills and meet new friends. Benefits are above average compared to the rest of the BPO companies.</t>
  </si>
  <si>
    <t xml:space="preserve">good benefits and work life balance there are a lot of clubs and activities that you can take advantage of to improve your skills and meet new friends benefits are above average compared to the rest of the bpo companies </t>
  </si>
  <si>
    <t>1. Free Coaching institute for buttering, licking and sucking. 2. Free martrimonial alliances available. 3. cab facility avialble and very soon there will a creche also avilable. sorry, rest there are no pros in this organisation. If you are lucky enough you might get to make some great friends here.</t>
  </si>
  <si>
    <t>. Free Coaching institute for buttering, licking and sucking. . Free martrimonial alliances available. . cab facility avialble and very soon there will a creche also avilable. sorry, rest there are no pros in this organisation. If you are lucky enough you might get to make some great friends here.</t>
  </si>
  <si>
    <t xml:space="preserve"> free coaching institute for buttering licking and sucking free martrimonial alliances available cab facility avialble and very soon there will a creche also avilable sorry rest there are no pros in this organisation if you are lucky enough you might get to make some great friends here </t>
  </si>
  <si>
    <t>Supportive, friendly, helps you grow</t>
  </si>
  <si>
    <t>supportive friendly helps you grow</t>
  </si>
  <si>
    <t>Free lunches if working on the weekend, company events including food events and outings for the whole team, open lines of communication with the management team, and great opportunity for growth.</t>
  </si>
  <si>
    <t xml:space="preserve">free lunches if working on the weekend company events including food events and outings for the whole team open lines of communication with the management team and great opportunity for growth </t>
  </si>
  <si>
    <t>company, management, food, great, working</t>
  </si>
  <si>
    <t xml:space="preserve"> generally bright and worldly colleagues high minded and principled goals mainly on the news side work life balance</t>
  </si>
  <si>
    <t>Innovative technology Tremendous brand recognition Friendly and relaxed atmosphere</t>
  </si>
  <si>
    <t>innovative technology tremendous brand recognition friendly and relaxed atmosphere</t>
  </si>
  <si>
    <t>Global corporation with high quality standards and positive work environment</t>
  </si>
  <si>
    <t>global corporation with high quality standards and positive work environment</t>
  </si>
  <si>
    <t>Good Work / Life Balance and young multicultural environment</t>
  </si>
  <si>
    <t>good work life balance and young multicultural environment</t>
  </si>
  <si>
    <t>Nice easy money and little experience needed</t>
  </si>
  <si>
    <t>nice easy money and little experience needed</t>
  </si>
  <si>
    <t>The product was amazing and so were the clients. We were smart, profitable and innovative.</t>
  </si>
  <si>
    <t xml:space="preserve">the product was amazing and so were the clients we were smart profitable and innovative </t>
  </si>
  <si>
    <t>Very good education during and after the integration process. Much free time just a 9 to 5 company.</t>
  </si>
  <si>
    <t>Very good education during and after the integration process. Much free time just a to company.</t>
  </si>
  <si>
    <t xml:space="preserve">very good education during and after the integration process much free time just a to company </t>
  </si>
  <si>
    <t>Good environment, nice people, good managment</t>
  </si>
  <si>
    <t>good environment nice people good managment</t>
  </si>
  <si>
    <t>I worked as a support specialist pros are you never have to take work home and if you work the late shift you get a 12% shift premium pay increase. Excellent 6-week training program they really train and prepare you well to take calls.</t>
  </si>
  <si>
    <t>I worked as a support specialist pros are you never have to take work home and if you work the late shift you get a % shift premium pay increase. Excellent -week training program they really train and prepare you well to take calls.</t>
  </si>
  <si>
    <t xml:space="preserve">i worked as a support specialist pros are you never have to take work home and if you work the late shift you get a shift premium pay increase excellent week training program they really train and prepare you well to take calls </t>
  </si>
  <si>
    <t>work, pay, home</t>
  </si>
  <si>
    <t>Flexible work hours, no policies that bothers you, work from home</t>
  </si>
  <si>
    <t>flexible work hours no policies that bothers you work from home</t>
  </si>
  <si>
    <t>summer hours, nothing else, nothing else</t>
  </si>
  <si>
    <t>summer hours nothing else nothing else</t>
  </si>
  <si>
    <t>Salary and benefits are great and the company still has a good name in the financial services sector. It still adheres to high journalistic standards despite some erosion in the much-touted trust principles</t>
  </si>
  <si>
    <t>salary and benefits are great and the company still has a good name in the financial services sector it still adheres to high journalistic standards despite some erosion in the much touted trust principles</t>
  </si>
  <si>
    <t>Good work/life balance, top leadership, company vision and goals. Women in leadership encouragement, community emphasis. Good co workers. Agile culture.</t>
  </si>
  <si>
    <t xml:space="preserve">good work life balance top leadership company vision and goals women in leadership encouragement community emphasis good co workers agile culture </t>
  </si>
  <si>
    <t>Work life balance, great pay, wonderful supervisors and great officemates! Though it is hard to get accepted in this company, it's totally worth the effort.</t>
  </si>
  <si>
    <t xml:space="preserve">work life balance great pay wonderful supervisors and great officemates though it is hard to get accepted in this company it s totally worth the effort </t>
  </si>
  <si>
    <t>Great people in upper management who are very easy to speak with. If you perform you are paid well and the culture is fun and young</t>
  </si>
  <si>
    <t>great people in upper management who are very easy to speak with if you perform you are paid well and the culture is fun and young</t>
  </si>
  <si>
    <t>culture, management, people</t>
  </si>
  <si>
    <t>Many opportunities are available within the company</t>
  </si>
  <si>
    <t>many opportunities are available within the company</t>
  </si>
  <si>
    <t>Good PTO policy and holiday schedule. Very community-minded and customer focused.</t>
  </si>
  <si>
    <t xml:space="preserve">good pto policy and holiday schedule very community minded and customer focused </t>
  </si>
  <si>
    <t>Smart and Friendly people / Access to some great data services / they are trying to change</t>
  </si>
  <si>
    <t>smart and friendly people access to some great data services they are trying to change</t>
  </si>
  <si>
    <t>Easy commute from my mainline station (Waterloo -&gt; CW) Good name to have on your CV (or used to be).</t>
  </si>
  <si>
    <t xml:space="preserve">easy commute from my mainline station waterloo cw good name to have on your cv or used to be </t>
  </si>
  <si>
    <t>Nice collegueas, nice offices, nice boss</t>
  </si>
  <si>
    <t>nice collegueas nice offices nice boss</t>
  </si>
  <si>
    <t>Benefits package is very good. Part of the larger Thomson Reuters business. Product line has a lot of potential. Generally modest work hours.</t>
  </si>
  <si>
    <t xml:space="preserve">benefits package is very good part of the larger thomson reuters business product line has a lot of potential generally modest work hours </t>
  </si>
  <si>
    <t xml:space="preserve"> casual atmosphere great co workers team members are loyal to and support each other pay is decent to good local middle managers try their best to make work life tolerable for their teams</t>
  </si>
  <si>
    <t>It is a Stable company</t>
  </si>
  <si>
    <t>it is a stable company</t>
  </si>
  <si>
    <t>Good co-workers, training, holiday package, work/life balance.</t>
  </si>
  <si>
    <t xml:space="preserve">good co workers training holiday package work life balance </t>
  </si>
  <si>
    <t>good co, work life balance, growth opportunity</t>
  </si>
  <si>
    <t>good co work life balance growth opportunity</t>
  </si>
  <si>
    <t>Overall it is a good place to work for. The immediate manager knows the project at hand and very knowledgeable and the work place offers a friendly environment.</t>
  </si>
  <si>
    <t xml:space="preserve">overall it is a good place to work for the immediate manager knows the project at hand and very knowledgeable and the work place offers a friendly environment </t>
  </si>
  <si>
    <t>Good, helpful people. Not too agressive. People came from journalist background are most helpful among the big 3 news companies in its league. Totally loved my ex colleagues</t>
  </si>
  <si>
    <t>Good, helpful people. Not too agressive. People came from journalist background are most helpful among the big news companies in its league. Totally loved my ex colleagues</t>
  </si>
  <si>
    <t>good helpful people not too agressive people came from journalist background are most helpful among the big news companies in its league totally loved my ex colleagues</t>
  </si>
  <si>
    <t>Bright, intelligent, well educated co-workers. The recently redecorated areas of the building are visually stunning. The good managers are some of the best you will ever work for. Coffee shop, bank, 2 cafeterias onsite.</t>
  </si>
  <si>
    <t>Bright, intelligent, well educated co-workers. The recently redecorated areas of the building are visually stunning. The good managers are some of the best you will ever work for. Coffee shop, bank, cafeterias onsite.</t>
  </si>
  <si>
    <t xml:space="preserve">bright intelligent well educated co workers the recently redecorated areas of the building are visually stunning the good managers are some of the best you will ever work for coffee shop bank cafeterias onsite </t>
  </si>
  <si>
    <t>Market leader - there are very few players in this field. Thomson Reuters is a firm leader in this market. Great work life balance - colleagues are nice, lots of long time employees who become friends. So the work life balance is excellent.</t>
  </si>
  <si>
    <t xml:space="preserve">market leader there are very few players in this field thomson reuters is a firm leader in this market great work life balance colleagues are nice lots of long time employees who become friends so the work life balance is excellent </t>
  </si>
  <si>
    <t>Company and brand name is good to work.</t>
  </si>
  <si>
    <t xml:space="preserve">company and brand name is good to work </t>
  </si>
  <si>
    <t>Great people, both professionally and personally.</t>
  </si>
  <si>
    <t xml:space="preserve">great people both professionally and personally </t>
  </si>
  <si>
    <t>Pay is reasonable. Working environment seems flexible and relaxed. Thomson Reuters has lots of data, so it will still be a stable company in the near future.</t>
  </si>
  <si>
    <t xml:space="preserve">pay is reasonable working environment seems flexible and relaxed thomson reuters has lots of data so it will still be a stable company in the near future </t>
  </si>
  <si>
    <t>flexible, environment, company</t>
  </si>
  <si>
    <t>Flexible hours and casual dress code</t>
  </si>
  <si>
    <t>flexible hours and casual dress code</t>
  </si>
  <si>
    <t xml:space="preserve"> work from home nobody will ask you when you are coming going </t>
  </si>
  <si>
    <t>Good company to work for with great values &amp; benefits.</t>
  </si>
  <si>
    <t xml:space="preserve">good company to work for with great values benefits </t>
  </si>
  <si>
    <t>You are connected very closely with the Banking sector. With potential opportunities for those interested.</t>
  </si>
  <si>
    <t xml:space="preserve">you are connected very closely with the banking sector with potential opportunities for those interested </t>
  </si>
  <si>
    <t>Flexibility to work on internal projects of interest to you. Premier provider of information means great access to datasets. Good access to management and good credit for work done.</t>
  </si>
  <si>
    <t xml:space="preserve">flexibility to work on internal projects of interest to you premier provider of information means great access to datasets good access to management and good credit for work done </t>
  </si>
  <si>
    <t>Managers life - Heaven (they literally don't work, of course they dont know anything so u cant expect much from them), No clients in India, so they really dont need to talk to anyone (Product branding, marketing, demo etc done by UK and US). Simple outsourcing stuff and the team lead will take of everything, so managers have no role. Once in a while they will attend conference call (but as usual they will keep... quite, as most of them have very bad soft skills and they dont know what to talk)</t>
  </si>
  <si>
    <t xml:space="preserve">managers life heaven they literally don t work of course they dont know anything so u cant expect much from them no clients in india so they really dont need to talk to anyone product branding marketing demo etc done by uk and us simple outsourcing stuff and the team lead will take of everything so managers have no role once in a while they will attend conference call but as usual they will keep quite as most of them have very bad soft skills and they dont know what to talk </t>
  </si>
  <si>
    <t>The food trucks at lunch. They used to be pretty good about flexible schedules and being able to work remotely from home but not so much any more.</t>
  </si>
  <si>
    <t xml:space="preserve">the food trucks at lunch they used to be pretty good about flexible schedules and being able to work remotely from home but not so much any more </t>
  </si>
  <si>
    <t>work, flexible, food, home</t>
  </si>
  <si>
    <t>Decent pay, great benefits, a place where you can grow and learn. Tuition reimbursement, 401k match, vesting after 4 years not 5, Heath care opens from day 1.</t>
  </si>
  <si>
    <t>Decent pay, great benefits, a place where you can grow and learn. Tuition reimbursement, k match, vesting after years not , Heath care opens from day .</t>
  </si>
  <si>
    <t xml:space="preserve">decent pay great benefits a place where you can grow and learn tuition reimbursement k match vesting after years not heath care opens from day </t>
  </si>
  <si>
    <t>Good name. Good hours. Lax dress code.</t>
  </si>
  <si>
    <t xml:space="preserve">good name good hours lax dress code </t>
  </si>
  <si>
    <t>Great company to get your career going Fun environment</t>
  </si>
  <si>
    <t>great company to get your career going fun environment</t>
  </si>
  <si>
    <t xml:space="preserve"> good environment a lot of oportunities</t>
  </si>
  <si>
    <t>good life/work balance good benefit</t>
  </si>
  <si>
    <t>good life work balance good benefit</t>
  </si>
  <si>
    <t>Modern Work Culture. Work/Life balance is good.</t>
  </si>
  <si>
    <t xml:space="preserve">modern work culture work life balance is good </t>
  </si>
  <si>
    <t>Learn new things because you would be working with clients in the industry.</t>
  </si>
  <si>
    <t xml:space="preserve">learn new things because you would be working with clients in the industry </t>
  </si>
  <si>
    <t>Great people, fun work. Worked on a product that got really good traction in the market. In fact, it was so well adopted that it allowed Thomson to buy their biggest competitor.</t>
  </si>
  <si>
    <t xml:space="preserve">great people fun work worked on a product that got really good traction in the market in fact it was so well adopted that it allowed thomson to buy their biggest competitor </t>
  </si>
  <si>
    <t>work/life balance is excellent office environment is open an modern Benefits are more than acceptable</t>
  </si>
  <si>
    <t>work life balance is excellent office environment is open an modern benefits are more than acceptable</t>
  </si>
  <si>
    <t>The people are really terrific. A lot of very sharp people in technology. Generally, I see a can-do attitude everywhere which is pretty amazing given how the last couple of years have been. People genuinely seem to want to help you succeed, and at least from a technology standpoint, the company seems to be moving in the right direction to get its costs in order.</t>
  </si>
  <si>
    <t xml:space="preserve">the people are really terrific a lot of very sharp people in technology generally i see a can do attitude everywhere which is pretty amazing given how the last couple of years have been people genuinely seem to want to help you succeed and at least from a technology standpoint the company seems to be moving in the right direction to get its costs in order </t>
  </si>
  <si>
    <t>Good company. Good paymaster. Lots of cross geographic teams and you are lucky in a lot of times to have a foreign manager. IJPs can happen exactly after 1 year in the present role. Work life balance is good for some roles.</t>
  </si>
  <si>
    <t>Good company. Good paymaster. Lots of cross geographic teams and you are lucky in a lot of times to have a foreign manager. IJPs can happen exactly after year in the present role. Work life balance is good for some roles.</t>
  </si>
  <si>
    <t xml:space="preserve">good company good paymaster lots of cross geographic teams and you are lucky in a lot of times to have a foreign manager ijps can happen exactly after year in the present role work life balance is good for some roles </t>
  </si>
  <si>
    <t>Great collaborative environment, great benefits, nice co-workers. Great training to keep skills sharp. Enjoyed my time there very much.</t>
  </si>
  <si>
    <t xml:space="preserve">great collaborative environment great benefits nice co workers great training to keep skills sharp enjoyed my time there very much </t>
  </si>
  <si>
    <t>Company is Good, if you can stretch your working hours, good if you dont want to give much importance to your personal life.... good if you want to work on weekends.... good if you dont expect a good hike.... good if you dont expect anything else from the company except your salary!!!! You do get your salary every month!!</t>
  </si>
  <si>
    <t xml:space="preserve">company is good if you can stretch your working hours good if you dont want to give much importance to your personal life good if you want to work on weekends good if you dont expect a good hike good if you dont expect anything else from the company except your salary you do get your salary every month </t>
  </si>
  <si>
    <t>work, salary, company, working</t>
  </si>
  <si>
    <t>The company has a ton of resources and opportunities around the world; the company will help individuals move to other countries as an expat; infrastructure is strong; communication through out the organisation is facilitate through a number of means</t>
  </si>
  <si>
    <t>the company has a ton of resources and opportunities around the world the company will help individuals move to other countries as an expat infrastructure is strong communication through out the organisation is facilitate through a number of means</t>
  </si>
  <si>
    <t>Large company with opportunities to move into different roles. Promotes from within, and provides frequent training opportunities.</t>
  </si>
  <si>
    <t xml:space="preserve">large company with opportunities to move into different roles promotes from within and provides frequent training opportunities </t>
  </si>
  <si>
    <t>Most people genuinely care about their job and the efforts show. Some of the infrastructure is the best in class, community is encouraged, and the internal branding is impressive.</t>
  </si>
  <si>
    <t xml:space="preserve">most people genuinely care about their job and the efforts show some of the infrastructure is the best in class community is encouraged and the internal branding is impressive </t>
  </si>
  <si>
    <t>Very good company to work for. Invests a lot of employee's</t>
  </si>
  <si>
    <t>very good company to work for invests a lot of employee s</t>
  </si>
  <si>
    <t>Honest, hard working people. Decent benefits and pay</t>
  </si>
  <si>
    <t>honest hard working people decent benefits and pay</t>
  </si>
  <si>
    <t>Combines news, technology and publishing. Strong brand, globally recognized and admired. Global scope and global opportunities. Transparent business processes. Mostly a meritocracy. Strong training programs. Staff are generally treated with respect and their views given consideration.</t>
  </si>
  <si>
    <t xml:space="preserve">combines news technology and publishing strong brand globally recognized and admired global scope and global opportunities transparent business processes mostly a meritocracy strong training programs staff are generally treated with respect and their views given consideration </t>
  </si>
  <si>
    <t xml:space="preserve"> benefits atmosphere company pension flexible working hours</t>
  </si>
  <si>
    <t>lots of vacation time offered initially</t>
  </si>
  <si>
    <t>Nice location, pay and benefits are okay</t>
  </si>
  <si>
    <t>nice location pay and benefits are okay</t>
  </si>
  <si>
    <t>Huge organization, decent fringe benefits, clear reporting line and not much of matrix management</t>
  </si>
  <si>
    <t>huge organization decent fringe benefits clear reporting line and not much of matrix management</t>
  </si>
  <si>
    <t>Supportive managers Flexible working hours and supports the value of working from home as necessary</t>
  </si>
  <si>
    <t>supportive managers flexible working hours and supports the value of working from home as necessary</t>
  </si>
  <si>
    <t>hours, home, working</t>
  </si>
  <si>
    <t>empresa grande con visiÃ³n local</t>
  </si>
  <si>
    <t>Flexible, team oriented, SCRUM team was good to work on</t>
  </si>
  <si>
    <t>flexible team oriented scrum team was good to work on</t>
  </si>
  <si>
    <t>A lot of good people have worked there and a few of them are excellent at teaching you the work duties.</t>
  </si>
  <si>
    <t xml:space="preserve">a lot of good people have worked there and a few of them are excellent at teaching you the work duties </t>
  </si>
  <si>
    <t>Good work environment , salary is reasonable, flexible work timings, various in house trainings available , people are helping and friendly</t>
  </si>
  <si>
    <t>good work environment salary is reasonable flexible work timings various in house trainings available people are helping and friendly</t>
  </si>
  <si>
    <t>flexible, friendly, people, salary, work, environment</t>
  </si>
  <si>
    <t>Very talented people, great solutions</t>
  </si>
  <si>
    <t>very talented people great solutions</t>
  </si>
  <si>
    <t>talented, great</t>
  </si>
  <si>
    <t>work culture is very good, friendly, happy, work place is lively and helpful environment</t>
  </si>
  <si>
    <t>work culture is very good friendly happy work place is lively and helpful environment</t>
  </si>
  <si>
    <t>culture, work, environment, place</t>
  </si>
  <si>
    <t>You are on top of the latest technology.</t>
  </si>
  <si>
    <t xml:space="preserve">you are on top of the latest technology </t>
  </si>
  <si>
    <t>Great work-life balance, development oppurtunities, flexible work hours etc</t>
  </si>
  <si>
    <t>great work life balance development oppurtunities flexible work hours etc</t>
  </si>
  <si>
    <t>great vacation and benefit, great location, nice people, and work life balance</t>
  </si>
  <si>
    <t>great vacation and benefit great location nice people and work life balance</t>
  </si>
  <si>
    <t>There are a lot of great people at Thomson Reuters. It is a large company and there are a lot of different jobs. Moving about the company can be fairly easily. Very stable company.</t>
  </si>
  <si>
    <t xml:space="preserve">there are a lot of great people at thomson reuters it is a large company and there are a lot of different jobs moving about the company can be fairly easily very stable company </t>
  </si>
  <si>
    <t>Great people to work with. Their products/services are top notch. Some interesting perks.</t>
  </si>
  <si>
    <t xml:space="preserve">great people to work with their products services are top notch some interesting perks </t>
  </si>
  <si>
    <t>friendly environment, balance work and life</t>
  </si>
  <si>
    <t>friendly environment balance work and life</t>
  </si>
  <si>
    <t>The company policies, though not as employee friendly as they were 5 years ago, still provides for good working conditions. Managers are groomed to provide their direct reports all the space they need to deliver their objectives. This means less policing and greater trust.</t>
  </si>
  <si>
    <t>The company policies, though not as employee friendly as they were years ago, still provides for good working conditions. Managers are groomed to provide their direct reports all the space they need to deliver their objectives. This means less policing and greater trust.</t>
  </si>
  <si>
    <t xml:space="preserve">the company policies though not as employee friendly as they were years ago still provides for good working conditions managers are groomed to provide their direct reports all the space they need to deliver their objectives this means less policing and greater trust </t>
  </si>
  <si>
    <t>friendly, company, working</t>
  </si>
  <si>
    <t>global company, lots of opportunities</t>
  </si>
  <si>
    <t>global company lots of opportunities</t>
  </si>
  <si>
    <t>Average to slightly above average benefits; good system support infrastructure.</t>
  </si>
  <si>
    <t xml:space="preserve">average to slightly above average benefits good system support infrastructure </t>
  </si>
  <si>
    <t>work life balance,flexible timing, work from home</t>
  </si>
  <si>
    <t>work life balance flexible timing work from home</t>
  </si>
  <si>
    <t>Despite being in a small business unit for many years, I was able to work with varied technologies, while the pay was competitive.</t>
  </si>
  <si>
    <t xml:space="preserve">despite being in a small business unit for many years i was able to work with varied technologies while the pay was competitive </t>
  </si>
  <si>
    <t>there are a lot of interesting people to work with it's a global company, which gets you in contact with diverse cultures you work on technology that is leading the industry nice food and company events</t>
  </si>
  <si>
    <t>there are a lot of interesting people to work with it s a global company which gets you in contact with diverse cultures you work on technology that is leading the industry nice food and company events</t>
  </si>
  <si>
    <t>company, work, food, people</t>
  </si>
  <si>
    <t>Great products and good people who care about their jobs.</t>
  </si>
  <si>
    <t xml:space="preserve">great products and good people who care about their jobs </t>
  </si>
  <si>
    <t>Great work to work, very good work environment, talent is always appreciated</t>
  </si>
  <si>
    <t>great work to work very good work environment talent is always appreciated</t>
  </si>
  <si>
    <t>Good work life balance, No work burden Better company to settle , Employee benefit HR policies</t>
  </si>
  <si>
    <t>good work life balance no work burden better company to settle employee benefit hr policies</t>
  </si>
  <si>
    <t>Great benefits Excellent technology Plenty of resources and knowledge within the company</t>
  </si>
  <si>
    <t>great benefits excellent technology plenty of resources and knowledge within the company</t>
  </si>
  <si>
    <t>Good career oportunities Excelent experience in a big company were service comes 1st.</t>
  </si>
  <si>
    <t>Good career oportunities Excelent experience in a big company were service comes st.</t>
  </si>
  <si>
    <t xml:space="preserve">good career oportunities excelent experience in a big company were service comes st </t>
  </si>
  <si>
    <t>Very organised and very less "groupism" and never found an ethnicity-bias! The hands-on attitude is cascaded right from the top to all the employees which is amazing!</t>
  </si>
  <si>
    <t xml:space="preserve">very organised and very less groupism and never found an ethnicity bias the hands on attitude is cascaded right from the top to all the employees which is amazing </t>
  </si>
  <si>
    <t>A very big company with a fairly good amount of open positions even without growth thanks to attrition. The campus in Eagan, MN is decent, although the parking is atrocious.</t>
  </si>
  <si>
    <t xml:space="preserve">a very big company with a fairly good amount of open positions even without growth thanks to attrition the campus in eagan mn is decent although the parking is atrocious </t>
  </si>
  <si>
    <t>The people are smart, interesting and great to work with. Large campus with lot's of conveniences. Lot's of flexibility and work/life balance.</t>
  </si>
  <si>
    <t xml:space="preserve">the people are smart interesting and great to work with large campus with lot s of conveniences lot s of flexibility and work life balance </t>
  </si>
  <si>
    <t>Good benefits package. Flexible work schedule.</t>
  </si>
  <si>
    <t xml:space="preserve">good benefits package flexible work schedule </t>
  </si>
  <si>
    <t>It has an amazing work culture and team work.</t>
  </si>
  <si>
    <t xml:space="preserve">it has an amazing work culture and team work </t>
  </si>
  <si>
    <t>Professional Environment, Cooperative colleagues, Working with global companies, complex work in few projects, Opportunity to read and understand diverse contracts, Drafting and negotiating standards improved.</t>
  </si>
  <si>
    <t xml:space="preserve">professional environment cooperative colleagues working with global companies complex work in few projects opportunity to read and understand diverse contracts drafting and negotiating standards improved </t>
  </si>
  <si>
    <t>Nice working environment, brand name is good, friendly people.</t>
  </si>
  <si>
    <t xml:space="preserve">nice working environment brand name is good friendly people </t>
  </si>
  <si>
    <t xml:space="preserve"> work life balance benefits at respectable level for a large corp</t>
  </si>
  <si>
    <t>Flexible hours, casual environment, freedom to work without interference if self-directed.</t>
  </si>
  <si>
    <t xml:space="preserve">flexible hours casual environment freedom to work without interference if self directed </t>
  </si>
  <si>
    <t>Big company with a lot of resources</t>
  </si>
  <si>
    <t>big company with a lot of resources</t>
  </si>
  <si>
    <t>Amazing team spirit Diversity in work Nice work environment</t>
  </si>
  <si>
    <t>amazing team spirit diversity in work nice work environment</t>
  </si>
  <si>
    <t>Good work environment, working with latest technologies, work life balance, good pay.</t>
  </si>
  <si>
    <t xml:space="preserve">good work environment working with latest technologies work life balance good pay </t>
  </si>
  <si>
    <t>Global company, great exposure to different business cultures.</t>
  </si>
  <si>
    <t xml:space="preserve">global company great exposure to different business cultures </t>
  </si>
  <si>
    <t>Senior management provides good direction and communicates policies Employees can maintain work life balance Supports diverse work culture</t>
  </si>
  <si>
    <t>senior management provides good direction and communicates policies employees can maintain work life balance supports diverse work culture</t>
  </si>
  <si>
    <t>management, culture, work, balance</t>
  </si>
  <si>
    <t>Big well known Company, will look great on your CV.</t>
  </si>
  <si>
    <t xml:space="preserve">big well known company will look great on your cv </t>
  </si>
  <si>
    <t>Excellent benefits. Decent pay. Solid product offering. The people I worked with were very knowledgeable and had an average tenure of 9 years with the company which speaks well to the way that everyone was treated by the company.</t>
  </si>
  <si>
    <t>Excellent benefits. Decent pay. Solid product offering. The people I worked with were very knowledgeable and had an average tenure of years with the company which speaks well to the way that everyone was treated by the company.</t>
  </si>
  <si>
    <t xml:space="preserve">excellent benefits decent pay solid product offering the people i worked with were very knowledgeable and had an average tenure of years with the company which speaks well to the way that everyone was treated by the company </t>
  </si>
  <si>
    <t>Good working culture with some on-site opportunities.</t>
  </si>
  <si>
    <t xml:space="preserve">good working culture with some on site opportunities </t>
  </si>
  <si>
    <t>Brand name, Reuters media arm.</t>
  </si>
  <si>
    <t xml:space="preserve">brand name reuters media arm </t>
  </si>
  <si>
    <t>Positions in the sales organization offer flexibility in work hours; movement within the company is encouraged and since there are many business units there can be many opportunities. If you move from one unit to another the base salary usually stays the same, even if you are responsible for less.</t>
  </si>
  <si>
    <t xml:space="preserve">positions in the sales organization offer flexibility in work hours movement within the company is encouraged and since there are many business units there can be many opportunities if you move from one unit to another the base salary usually stays the same even if you are responsible for less </t>
  </si>
  <si>
    <t>The pay is competitive but nothing to write home about. They try to shower you with benefits that don't really cost them anything (free fruit, free turkey at Thanksgiving, bikes to ride on lunch break, etc.) in a pathetic attempt to keep you happy and distracted from the oppressive work environment. Inside word is that health and dental benefit costs have skyrocketed for employees for 2013.</t>
  </si>
  <si>
    <t>The pay is competitive but nothing to write home about. They try to shower you with benefits that don't really cost them anything (free fruit, free turkey at Thanksgiving, bikes to ride on lunch break, etc.) in a pathetic attempt to keep you happy and distracted from the oppressive work environment. Inside word is that health and dental benefit costs have skyrocketed for employees for .</t>
  </si>
  <si>
    <t xml:space="preserve">the pay is competitive but nothing to write home about they try to shower you with benefits that don t really cost them anything free fruit free turkey at thanksgiving bikes to ride on lunch break etc in a pathetic attempt to keep you happy and distracted from the oppressive work environment inside word is that health and dental benefit costs have skyrocketed for employees for </t>
  </si>
  <si>
    <t>pay, home, work, free, benefits, health</t>
  </si>
  <si>
    <t>Work/life balance, ability to work remotely, educated colleagues &amp; ability to work with many great customers. Fine as a placeholder but not as a long-term career.</t>
  </si>
  <si>
    <t xml:space="preserve">work life balance ability to work remotely educated colleagues ability to work with many great customers fine as a placeholder but not as a long term career </t>
  </si>
  <si>
    <t>Flexibility in shifts and will get more chance to work. Monetary benefits are good.</t>
  </si>
  <si>
    <t xml:space="preserve">flexibility in shifts and will get more chance to work monetary benefits are good </t>
  </si>
  <si>
    <t>Fairly competitive pay Good work life balance</t>
  </si>
  <si>
    <t>fairly competitive pay good work life balance</t>
  </si>
  <si>
    <t>Work life balance. Nice work environment</t>
  </si>
  <si>
    <t>work life balance nice work environment</t>
  </si>
  <si>
    <t>good envinroment. have a change to build your own team.</t>
  </si>
  <si>
    <t xml:space="preserve">good envinroment have a change to build your own team </t>
  </si>
  <si>
    <t>Good Company to work for because of Good Working Environment, Salary, good balance between professional and personal life, friendly managers. Learning opportunities are always available one has to identify and pursue it</t>
  </si>
  <si>
    <t>good company to work for because of good working environment salary good balance between professional and personal life friendly managers learning opportunities are always available one has to identify and pursue it</t>
  </si>
  <si>
    <t>Good work life balance. Opportunities in many locations.</t>
  </si>
  <si>
    <t xml:space="preserve">good work life balance opportunities in many locations </t>
  </si>
  <si>
    <t>Skill development and job enrichment</t>
  </si>
  <si>
    <t>skill development and job enrichment</t>
  </si>
  <si>
    <t>Great people. Good life and work balance. Lots of opportunity. Very good vacation plan. Good tools for communication offered by company.</t>
  </si>
  <si>
    <t xml:space="preserve">great people good life and work balance lots of opportunity very good vacation plan good tools for communication offered by company </t>
  </si>
  <si>
    <t>When you're on a hot product, you've got a lot of potential for advancement. If you can make sure you hoard information, you'll find yourself in a position of power. If you're the hot new acquisition, you'll be respected and admired, at least until the next one...</t>
  </si>
  <si>
    <t xml:space="preserve">when you re on a hot product you ve got a lot of potential for advancement if you can make sure you hoard information you ll find yourself in a position of power if you re the hot new acquisition you ll be respected and admired at least until the next one </t>
  </si>
  <si>
    <t>Good benefits, somewhat flexible work schedule (depends on manager). Company has been profitable and has payed profit sharing for the time I've worked for the company.</t>
  </si>
  <si>
    <t xml:space="preserve">good benefits somewhat flexible work schedule depends on manager company has been profitable and has payed profit sharing for the time i ve worked for the company </t>
  </si>
  <si>
    <t>meritocracy, diversity, impact, learning, caring</t>
  </si>
  <si>
    <t>meritocracy diversity impact learning caring</t>
  </si>
  <si>
    <t>Aim is high, and the resources are among the best in the industry. The only thing holding us back is ourselves, and we're working on it.</t>
  </si>
  <si>
    <t xml:space="preserve">aim is high and the resources are among the best in the industry the only thing holding us back is ourselves and we re working on it </t>
  </si>
  <si>
    <t>good work environment Flexi timing friendly people Experienced</t>
  </si>
  <si>
    <t>good work environment flexi timing friendly people experienced</t>
  </si>
  <si>
    <t>Good People, Great Brand, Decent Culture, Reasonable Demands on Staff</t>
  </si>
  <si>
    <t>good people great brand decent culture reasonable demands on staff</t>
  </si>
  <si>
    <t>1. Come and go to work at any time 2. Andhra dominated division, if you are from Andhra you can prosper. 3.If your a programmer you need to know only notepad or edit plus.</t>
  </si>
  <si>
    <t>. Come and go to work at any time . Andhra dominated division, if you are from Andhra you can prosper. .If your a programmer you need to know only notepad or edit plus.</t>
  </si>
  <si>
    <t xml:space="preserve"> come and go to work at any time andhra dominated division if you are from andhra you can prosper if your a programmer you need to know only notepad or edit plus </t>
  </si>
  <si>
    <t>good place to learn and extend business opportunities, great management and fair compensations. Some changes after the merger with Thomson.</t>
  </si>
  <si>
    <t xml:space="preserve">good place to learn and extend business opportunities great management and fair compensations some changes after the merger with thomson </t>
  </si>
  <si>
    <t>management, place, great</t>
  </si>
  <si>
    <t>The company has a very flexible work schedule - easy to work from home when needed, or adjust hours as needed.</t>
  </si>
  <si>
    <t xml:space="preserve">the company has a very flexible work schedule easy to work from home when needed or adjust hours as needed </t>
  </si>
  <si>
    <t>flexible, company, home, work, hours</t>
  </si>
  <si>
    <t>Will not work here ever.</t>
  </si>
  <si>
    <t xml:space="preserve">will not work here ever </t>
  </si>
  <si>
    <t>Performance driven culture. Lot of forums for Women to help grow in company.</t>
  </si>
  <si>
    <t xml:space="preserve">performance driven culture lot of forums for women to help grow in company </t>
  </si>
  <si>
    <t>TR is a solid company on the whole with good benefits and makes an effort to keep employees in the loop with newsletters etc. - Company happy hours - Coffee, tea, occasional leftover luncheon food in the break room - Co-workers can be great/teamwork</t>
  </si>
  <si>
    <t>tr is a solid company on the whole with good benefits and makes an effort to keep employees in the loop with newsletters etc company happy hours coffee tea occasional leftover luncheon food in the break room co workers can be great teamwork</t>
  </si>
  <si>
    <t>company, hours, food, benefits</t>
  </si>
  <si>
    <t>Work from home - The only advantage here No swipe in and swipe outs until now , not sure once they shift to new office in Yemlur Laterals are paid - OK but not great</t>
  </si>
  <si>
    <t>work from home the only advantage here no swipe in and swipe outs until now not sure once they shift to new office in yemlur laterals are paid ok but not great</t>
  </si>
  <si>
    <t>no much pressure here, maybe because it is originated from UK.</t>
  </si>
  <si>
    <t xml:space="preserve">no much pressure here maybe because it is originated from uk </t>
  </si>
  <si>
    <t>Good Work Life Balance. Stress Levels low. Easy Going. Good Work Environment</t>
  </si>
  <si>
    <t>good work life balance stress levels low easy going good work environment</t>
  </si>
  <si>
    <t>good work around, good relationship between team-member, good training, etc. after I on board, I accept 4-months long training on fininal knowledge and 3000-xtra,etc.</t>
  </si>
  <si>
    <t>good work around, good relationship between team-member, good training, etc. after I on board, I accept -months long training on fininal knowledge and -xtra,etc.</t>
  </si>
  <si>
    <t xml:space="preserve">good work around good relationship between team member good training etc after i on board i accept months long training on fininal knowledge and xtra etc </t>
  </si>
  <si>
    <t>Benefits are great and the working environment is healthy. The management listens to the employees and provides necessary answers if the issues being raised are justified.</t>
  </si>
  <si>
    <t xml:space="preserve">benefits are great and the working environment is healthy the management listens to the employees and provides necessary answers if the issues being raised are justified </t>
  </si>
  <si>
    <t>environment, management, great, working</t>
  </si>
  <si>
    <t>Good benefits No politics in office...colleagues are warm and kind to each other</t>
  </si>
  <si>
    <t>good benefits no politics in office colleagues are warm and kind to each other</t>
  </si>
  <si>
    <t>Stable company with good standing in the industry. Conservative approach to business ventures. Good compensation and benefits.</t>
  </si>
  <si>
    <t xml:space="preserve">stable company with good standing in the industry conservative approach to business ventures good compensation and benefits </t>
  </si>
  <si>
    <t>good benefits package. some business units seem to have it better than others. work/life balance depends on your manager's flexibility. have met some nice people..most colleagues are helpful news organization is top-notch.</t>
  </si>
  <si>
    <t xml:space="preserve">good benefits package some business units seem to have it better than others work life balance depends on your manager s flexibility have met some nice people most colleagues are helpful news organization is top notch </t>
  </si>
  <si>
    <t>The people are genuinely intelligent, creative, hard-working, and kind. The recruiters promised a feeling of team-work, collaboration, creativity, the ability to question inefficient procedure, and a willingness to help people grow. High-level management promotes WHAT is right and not WHO is right, welcome alternate ideas, and genuinely care about both their workers and their clients.</t>
  </si>
  <si>
    <t xml:space="preserve">the people are genuinely intelligent creative hard working and kind the recruiters promised a feeling of team work collaboration creativity the ability to question inefficient procedure and a willingness to help people grow high level management promotes what is right and not who is right welcome alternate ideas and genuinely care about both their workers and their clients </t>
  </si>
  <si>
    <t>good work culture &amp; flexible timings</t>
  </si>
  <si>
    <t>good work culture flexible timings</t>
  </si>
  <si>
    <t>good environment, Learning opportunities, good management</t>
  </si>
  <si>
    <t>good environment learning opportunities good management</t>
  </si>
  <si>
    <t xml:space="preserve"> flexible work environment allows you to have a good work life balance good salary for freshers</t>
  </si>
  <si>
    <t>Flexibility, Open Culture, Compensation, work location</t>
  </si>
  <si>
    <t>flexibility open culture compensation work location</t>
  </si>
  <si>
    <t>Divisions are somewhat autonomous. Work Life is good.</t>
  </si>
  <si>
    <t xml:space="preserve">divisions are somewhat autonomous work life is good </t>
  </si>
  <si>
    <t>Good flexibility at work and good pay structure</t>
  </si>
  <si>
    <t>good flexibility at work and good pay structure</t>
  </si>
  <si>
    <t>Great co-workers but horrible management.</t>
  </si>
  <si>
    <t xml:space="preserve">great co workers but horrible management </t>
  </si>
  <si>
    <t>Promising enterprise product development and a rewarding career</t>
  </si>
  <si>
    <t>promising enterprise product development and a rewarding career</t>
  </si>
  <si>
    <t>More Overseas working opportunity and attactive corporation culture</t>
  </si>
  <si>
    <t>more overseas working opportunity and attactive corporation culture</t>
  </si>
  <si>
    <t>Flexible work from home options, generous benefits - PTO, 401k matching, severance packages. I don't know about local management but overall the philosophy is that they appreciate their employers and do things such as work from home options a couple times a week to make employees happy.</t>
  </si>
  <si>
    <t>Flexible work from home options, generous benefits - PTO, k matching, severance packages. I don't know about local management but overall the philosophy is that they appreciate their employers and do things such as work from home options a couple times a week to make employees happy.</t>
  </si>
  <si>
    <t xml:space="preserve">flexible work from home options generous benefits pto k matching severance packages i don t know about local management but overall the philosophy is that they appreciate their employers and do things such as work from home options a couple times a week to make employees happy </t>
  </si>
  <si>
    <t>management, home, options, work, benefits</t>
  </si>
  <si>
    <t>Flexibility at work, strong culture in navigating your own career</t>
  </si>
  <si>
    <t>flexibility at work strong culture in navigating your own career</t>
  </si>
  <si>
    <t>Great work/life balance, excellent benefits.</t>
  </si>
  <si>
    <t xml:space="preserve">great work life balance excellent benefits </t>
  </si>
  <si>
    <t>Interesting place to work for technologists</t>
  </si>
  <si>
    <t>interesting place to work for technologists</t>
  </si>
  <si>
    <t>Company has its arm in many different arenas (financial, legal, media) so lots of opportunity to grow.</t>
  </si>
  <si>
    <t xml:space="preserve">company has its arm in many different arenas financial legal media so lots of opportunity to grow </t>
  </si>
  <si>
    <t>Decent benefits and pay for the position. You get pretty good vacation too. Casual dress code is also nice. The organization is huge and there is room for moving around but you need to put in your 2-3 years in product support.</t>
  </si>
  <si>
    <t>Decent benefits and pay for the position. You get pretty good vacation too. Casual dress code is also nice. The organization is huge and there is room for moving around but you need to put in your - years in product support.</t>
  </si>
  <si>
    <t xml:space="preserve">decent benefits and pay for the position you get pretty good vacation too casual dress code is also nice the organization is huge and there is room for moving around but you need to put in your years in product support </t>
  </si>
  <si>
    <t>Good work-life balance, generous paid time off, opportunities for growth if you look for them and go after them, great co-workers, fun, friendly culture in Ann Arbor.</t>
  </si>
  <si>
    <t xml:space="preserve">good work life balance generous paid time off opportunities for growth if you look for them and go after them great co workers fun friendly culture in ann arbor </t>
  </si>
  <si>
    <t>Once you're in, it is not easy to get let go. Good place to start a career. They offer many horizontal career movement opportunities.</t>
  </si>
  <si>
    <t xml:space="preserve">once you re in it is not easy to get let go good place to start a career they offer many horizontal career movement opportunities </t>
  </si>
  <si>
    <t>Good benefits and lot of different opportunities, both at headquarters and in other locations. Generally nice people to work with.</t>
  </si>
  <si>
    <t xml:space="preserve">good benefits and lot of different opportunities both at headquarters and in other locations generally nice people to work with </t>
  </si>
  <si>
    <t>Good process and disciplines, fun, beautiful office (Reuter's photos)</t>
  </si>
  <si>
    <t xml:space="preserve">good process and disciplines fun beautiful office reuter s photos </t>
  </si>
  <si>
    <t>Nice Work Culture Good work life balance Good technical exposure Work from home Annual leaves</t>
  </si>
  <si>
    <t>nice work culture good work life balance good technical exposure work from home annual leaves</t>
  </si>
  <si>
    <t>There are some great and supportive people that work at TR. My boss is awesome and has helped my career immensely.</t>
  </si>
  <si>
    <t xml:space="preserve">there are some great and supportive people that work at tr my boss is awesome and has helped my career immensely </t>
  </si>
  <si>
    <t>As a fresher, you get all the benefits in terms of resources to improve your career technically</t>
  </si>
  <si>
    <t>as a fresher you get all the benefits in terms of resources to improve your career technically</t>
  </si>
  <si>
    <t>Room to grow, Flexibility, Responsibility and freedom to work, innovate</t>
  </si>
  <si>
    <t>room to grow flexibility responsibility and freedom to work innovate</t>
  </si>
  <si>
    <t>I've been here a long time and have seen the company grow. There are some great people around from when the company was smaller. People are friendly and easygoing. There are exciting projects going on if you are in the right group. There is lots of change.</t>
  </si>
  <si>
    <t xml:space="preserve">i ve been here a long time and have seen the company grow there are some great people around from when the company was smaller people are friendly and easygoing there are exciting projects going on if you are in the right group there is lots of change </t>
  </si>
  <si>
    <t>great, company, friendly, people</t>
  </si>
  <si>
    <t>I have had many opportunities at Thomson Reuters and have always had challenging work. The company has been very stable as well which is great.</t>
  </si>
  <si>
    <t xml:space="preserve">i have had many opportunities at thomson reuters and have always had challenging work the company has been very stable as well which is great </t>
  </si>
  <si>
    <t>Very flexible, Employee oriented, good importance given to individuals, few business groups does very interesting technical projects</t>
  </si>
  <si>
    <t>very flexible employee oriented good importance given to individuals few business groups does very interesting technical projects</t>
  </si>
  <si>
    <t>International company, high standards, professional coworkers</t>
  </si>
  <si>
    <t>international company high standards professional coworkers</t>
  </si>
  <si>
    <t>Global company. Reasonable benefits. Colleagues and work tend to be interesting and challenging</t>
  </si>
  <si>
    <t>global company reasonable benefits colleagues and work tend to be interesting and challenging</t>
  </si>
  <si>
    <t>Global presence, leading brand, great products, operates with integrity. Strong market presence in news, finance and regulatory sectors. Offers good training and support for developing people, and invests in good systems.</t>
  </si>
  <si>
    <t xml:space="preserve">global presence leading brand great products operates with integrity strong market presence in news finance and regulatory sectors offers good training and support for developing people and invests in good systems </t>
  </si>
  <si>
    <t>Latest Technologies Open Management Work Life balance Nice work atmosphere Complete ownership Transparent review Employee care Community Service Program is excellent</t>
  </si>
  <si>
    <t>latest technologies open management work life balance nice work atmosphere complete ownership transparent review employee care community service program is excellent</t>
  </si>
  <si>
    <t>Flexible, amicale, avec une ambiance sympa, des gens trÃ¨s compÃ©tents, une grande expertise, a marquÃ© l'histoire dans sa branche, une bonne culture d'entreprise</t>
  </si>
  <si>
    <t>flexible amicale avec une ambiance sympa des gens trÃ¨s compÃ©tents une grande expertise a marquÃ© l histoire dans sa branche une bonne culture d entreprise</t>
  </si>
  <si>
    <t>inviting environment and great corporate culture</t>
  </si>
  <si>
    <t>culture, environment, great</t>
  </si>
  <si>
    <t>Commuter friendly, with an emphasis on creating a new corporate culture that seems to be focused on encouraging employees to maintain a healthy work/life balance.</t>
  </si>
  <si>
    <t xml:space="preserve">commuter friendly with an emphasis on creating a new corporate culture that seems to be focused on encouraging employees to maintain a healthy work life balance </t>
  </si>
  <si>
    <t>Good health benefits and nice campus</t>
  </si>
  <si>
    <t>good health benefits and nice campus</t>
  </si>
  <si>
    <t>Work/life balance (if you work in certain groups). Large company with many opportunities to get involved in different areas/roles. Interesting work in a global and culturally diverse work-place that values sharing of ideas and collaboration. Colleagues display helpful attitude and coopearative nature.</t>
  </si>
  <si>
    <t xml:space="preserve">work life balance if you work in certain groups large company with many opportunities to get involved in different areas roles interesting work in a global and culturally diverse work place that values sharing of ideas and collaboration colleagues display helpful attitude and coopearative nature </t>
  </si>
  <si>
    <t>Good salary and reasonable benefits, Good opportunities to advance and move around the company. Actively promotes the idea of career and diversity. Chances to travel also.</t>
  </si>
  <si>
    <t xml:space="preserve">good salary and reasonable benefits good opportunities to advance and move around the company actively promotes the idea of career and diversity chances to travel also </t>
  </si>
  <si>
    <t>Do not overwork and laid back culture</t>
  </si>
  <si>
    <t>do not overwork and laid back culture</t>
  </si>
  <si>
    <t>Healthy business: strong, predictable cash flow. Business leverages across several market segments to provide balanced growth despite operating environment. Opportunities to move between business units if you show initiative. Information industry is evolving rapidly providing professional challenges and opportunities.</t>
  </si>
  <si>
    <t xml:space="preserve">healthy business strong predictable cash flow business leverages across several market segments to provide balanced growth despite operating environment opportunities to move between business units if you show initiative information industry is evolving rapidly providing professional challenges and opportunities </t>
  </si>
  <si>
    <t>The hours are very flexible and the benefits are fantastic. The people I work with at my level are a great team and we set out own goals to achieve results.</t>
  </si>
  <si>
    <t xml:space="preserve">the hours are very flexible and the benefits are fantastic the people i work with at my level are a great team and we set out own goals to achieve results </t>
  </si>
  <si>
    <t>flexible, people, work, benefits, hours, great</t>
  </si>
  <si>
    <t>Lower management was fantastic, training was thorough and precise</t>
  </si>
  <si>
    <t>lower management was fantastic training was thorough and precise</t>
  </si>
  <si>
    <t>flexibility to switch department and job roles, salary good, hours very short, no one pushes u to work</t>
  </si>
  <si>
    <t>flexibility to switch department and job roles salary good hours very short no one pushes u to work</t>
  </si>
  <si>
    <t>work, salary, hours</t>
  </si>
  <si>
    <t>Lots of open positions, if you move in the right circles.</t>
  </si>
  <si>
    <t xml:space="preserve">lots of open positions if you move in the right circles </t>
  </si>
  <si>
    <t>Very flexible work hours, flexible work schedule overall, good upper management</t>
  </si>
  <si>
    <t>very flexible work hours flexible work schedule overall good upper management</t>
  </si>
  <si>
    <t>The company has a strong brand name, which has been good to have on my resume. The London office offers employees a good work/life balance and the location is great as it is based in quite a lively area of London.</t>
  </si>
  <si>
    <t xml:space="preserve">the company has a strong brand name which has been good to have on my resume the london office offers employees a good work life balance and the location is great as it is based in quite a lively area of london </t>
  </si>
  <si>
    <t>Great place for an intern and graduate trainees.</t>
  </si>
  <si>
    <t xml:space="preserve">great place for an intern and graduate trainees </t>
  </si>
  <si>
    <t>Nice work culture and flexitimings, WFH option</t>
  </si>
  <si>
    <t>nice work culture and flexitimings wfh option</t>
  </si>
  <si>
    <t>Competitive benefits, 5 day work week. Casual dress except when clients are around (makes sense).</t>
  </si>
  <si>
    <t>Competitive benefits, day work week. Casual dress except when clients are around (makes sense).</t>
  </si>
  <si>
    <t xml:space="preserve">competitive benefits day work week casual dress except when clients are around makes sense </t>
  </si>
  <si>
    <t xml:space="preserve"> good starting pay bonus great culture catered lunch on weekends friendly co workers</t>
  </si>
  <si>
    <t>Good work culture, good work life balance, flexibility in decision making</t>
  </si>
  <si>
    <t>good work culture good work life balance flexibility in decision making</t>
  </si>
  <si>
    <t>Looked good on my resume.</t>
  </si>
  <si>
    <t xml:space="preserve">looked good on my resume </t>
  </si>
  <si>
    <t>Work load is not too stressful Not too stern Still a bit generous than your average company when it comes to benefits Work is not that demanding</t>
  </si>
  <si>
    <t>work load is not too stressful not too stern still a bit generous than your average company when it comes to benefits work is not that demanding</t>
  </si>
  <si>
    <t>Excellent working conditions in terms of flexible work hours, work from home and even work from different cities.</t>
  </si>
  <si>
    <t xml:space="preserve">excellent working conditions in terms of flexible work hours work from home and even work from different cities </t>
  </si>
  <si>
    <t>Enjoyed working with capable, intelligent colleagues. The company puts forward the appearance of wanting to be better and address employee concerns.</t>
  </si>
  <si>
    <t xml:space="preserve">enjoyed working with capable intelligent colleagues the company puts forward the appearance of wanting to be better and address employee concerns </t>
  </si>
  <si>
    <t>Gr8 work life balance, learning curve is good.</t>
  </si>
  <si>
    <t>Gr work life balance, learning curve is good.</t>
  </si>
  <si>
    <t xml:space="preserve">gr work life balance learning curve is good </t>
  </si>
  <si>
    <t>Established brand with operational maturity behind it Generally good people Exciting growth particularly in GRC</t>
  </si>
  <si>
    <t>established brand with operational maturity behind it generally good people exciting growth particularly in grc</t>
  </si>
  <si>
    <t>Good work environment, friendly people.</t>
  </si>
  <si>
    <t xml:space="preserve">good work environment friendly people </t>
  </si>
  <si>
    <t>At this point there is very little pros to working here. If one doesn't mind I do believe that the pay is better then what most companies now pay.</t>
  </si>
  <si>
    <t xml:space="preserve">at this point there is very little pros to working here if one doesn t mind i do believe that the pay is better then what most companies now pay </t>
  </si>
  <si>
    <t>- Excellent opportunity to move up with hard work - Global opportunities - Interesting work that tasks one's ability to consider scale, platform and multiple delivery channels - Some opportunity to focus on customers, with company's renewed focus</t>
  </si>
  <si>
    <t xml:space="preserve"> excellent opportunity to move up with hard work global opportunities interesting work that tasks one s ability to consider scale platform and multiple delivery channels some opportunity to focus on customers with company s renewed focus</t>
  </si>
  <si>
    <t>The company is flexible about work timings and is generally cooperative towards women work force and differently abled people which is greatly appreciated by all employees. The company supports a very good work-life balance.</t>
  </si>
  <si>
    <t xml:space="preserve">the company is flexible about work timings and is generally cooperative towards women work force and differently abled people which is greatly appreciated by all employees the company supports a very good work life balance </t>
  </si>
  <si>
    <t>company, work, flexible, people</t>
  </si>
  <si>
    <t>I thoroughly enjoy working with my colleagues. They are all intelligent, fun to be around, and driven individuals that operate with integrity</t>
  </si>
  <si>
    <t>i thoroughly enjoy working with my colleagues they are all intelligent fun to be around and driven individuals that operate with integrity</t>
  </si>
  <si>
    <t>Great internal website and opportunities for career development or change. Great people at the lower and mid levels. Opportunities for telecommuting part time. Payroll deductions for tax free commuting expenses. Free coffee, tea and milk!</t>
  </si>
  <si>
    <t xml:space="preserve">great internal website and opportunities for career development or change great people at the lower and mid levels opportunities for telecommuting part time payroll deductions for tax free commuting expenses free coffee tea and milk </t>
  </si>
  <si>
    <t>Flexible hoirs, average pay for industry.</t>
  </si>
  <si>
    <t xml:space="preserve">flexible hoirs average pay for industry </t>
  </si>
  <si>
    <t>There are some really good people</t>
  </si>
  <si>
    <t>there are some really good people</t>
  </si>
  <si>
    <t>Good place to work. Good salary.</t>
  </si>
  <si>
    <t xml:space="preserve">good place to work good salary </t>
  </si>
  <si>
    <t>Flexible woking, decent pay, good people</t>
  </si>
  <si>
    <t>flexible woking decent pay good people</t>
  </si>
  <si>
    <t>There is job security, a lax work environment, and flexible schedules available.</t>
  </si>
  <si>
    <t xml:space="preserve">there is job security a lax work environment and flexible schedules available </t>
  </si>
  <si>
    <t>Dedicated co-workers Interesting technology Good development process Strong senior managers Good team attitude</t>
  </si>
  <si>
    <t>dedicated co workers interesting technology good development process strong senior managers good team attitude</t>
  </si>
  <si>
    <t>Many resources are available for learning. As in many large corporations, there are many opportunities to move to other areas and/or career paths.</t>
  </si>
  <si>
    <t xml:space="preserve">many resources are available for learning as in many large corporations there are many opportunities to move to other areas and or career paths </t>
  </si>
  <si>
    <t>Flexible and friendly management. Allow ample time for personal development, provided you prove yourself.</t>
  </si>
  <si>
    <t xml:space="preserve">flexible and friendly management allow ample time for personal development provided you prove yourself </t>
  </si>
  <si>
    <t>Grosse entreprise, grandes possibilitÃ©s, y compris la chance de parcourir le monde.</t>
  </si>
  <si>
    <t xml:space="preserve">grosse entreprise grandes possibilitÃ©s y compris la chance de parcourir le monde </t>
  </si>
  <si>
    <t>Young hard workers accepted. Generally not micro managed. Fair amount of pressure on management to perform and assist employees. Laid back atmosphere yet structured to encourage hard work.</t>
  </si>
  <si>
    <t xml:space="preserve">young hard workers accepted generally not micro managed fair amount of pressure on management to perform and assist employees laid back atmosphere yet structured to encourage hard work </t>
  </si>
  <si>
    <t>management, pressure</t>
  </si>
  <si>
    <t>thomson reuters offers a great work environment with awesome colleagues and a terrific location. its products are top-notch and industry respected. benefits are good and stress is manageable.</t>
  </si>
  <si>
    <t xml:space="preserve">thomson reuters offers a great work environment with awesome colleagues and a terrific location its products are top notch and industry respected benefits are good and stress is manageable </t>
  </si>
  <si>
    <t>great, work, environment, benefits</t>
  </si>
  <si>
    <t>Happy hour Fridays and casual dress code.</t>
  </si>
  <si>
    <t xml:space="preserve">happy hour fridays and casual dress code </t>
  </si>
  <si>
    <t>good opportunity and career progress</t>
  </si>
  <si>
    <t>excellent work life balance &amp; growth</t>
  </si>
  <si>
    <t>excellent work life balance growth</t>
  </si>
  <si>
    <t>A wonderful place to work! A great place to start out for an internship. Definitely would highly recommend for college internship seekers.</t>
  </si>
  <si>
    <t xml:space="preserve">a wonderful place to work a great place to start out for an internship definitely would highly recommend for college internship seekers </t>
  </si>
  <si>
    <t>Great company clubs and programs that help in the community. The campus is very beautiful and in the winter they run shuttles out to the lots so you don't have to walk in the cold to your car. There is a US Bank, Subway, Caribou Coffee along with 2 cafeterias on campus. You don't have to pay to park in a ramp downtown. There is a really nice walking trail to head out to on lunch breaks. There are a FEW really great... people who work there.</t>
  </si>
  <si>
    <t>Great company clubs and programs that help in the community. The campus is very beautiful and in the winter they run shuttles out to the lots so you don't have to walk in the cold to your car. There is a US Bank, Subway, Caribou Coffee along with cafeterias on campus. You don't have to pay to park in a ramp downtown. There is a really nice walking trail to head out to on lunch breaks. There are a FEW really great... people who work there.</t>
  </si>
  <si>
    <t xml:space="preserve">great company clubs and programs that help in the community the campus is very beautiful and in the winter they run shuttles out to the lots so you don t have to walk in the cold to your car there is a us bank subway caribou coffee along with cafeterias on campus you don t have to pay to park in a ramp downtown there is a really nice walking trail to head out to on lunch breaks there are a few really great people who work there </t>
  </si>
  <si>
    <t>company, work, pay, people</t>
  </si>
  <si>
    <t>friendly and helpful co workers, good learning curve</t>
  </si>
  <si>
    <t>friendly and helpful co workers good learning curve</t>
  </si>
  <si>
    <t>Nice work life balance in</t>
  </si>
  <si>
    <t>nice work life balance in</t>
  </si>
  <si>
    <t>Great benefits Potential for (global) mobility Access to online training Interesting colleagues</t>
  </si>
  <si>
    <t>great benefits potential for global mobility access to online training interesting colleagues</t>
  </si>
  <si>
    <t>Huge company, with opportunities that would fit most anyone.</t>
  </si>
  <si>
    <t xml:space="preserve">huge company with opportunities that would fit most anyone </t>
  </si>
  <si>
    <t>Really good benefits and official policies that make it clear that the company wants to be a good place to work. A really strong brand too.</t>
  </si>
  <si>
    <t xml:space="preserve">really good benefits and official policies that make it clear that the company wants to be a good place to work a really strong brand too </t>
  </si>
  <si>
    <t>High profile company with great name recognition, worldwide offices, a lot of diversity and some pretty good products. But of course you could have said the same thing about Kodak 10 or 12 years ago.</t>
  </si>
  <si>
    <t>High profile company with great name recognition, worldwide offices, a lot of diversity and some pretty good products. But of course you could have said the same thing about Kodak or years ago.</t>
  </si>
  <si>
    <t xml:space="preserve">high profile company with great name recognition worldwide offices a lot of diversity and some pretty good products but of course you could have said the same thing about kodak or years ago </t>
  </si>
  <si>
    <t>Flexibility, good work life balance, good exposure to technology and financial services</t>
  </si>
  <si>
    <t>flexibility good work life balance good exposure to technology and financial services</t>
  </si>
  <si>
    <t>Flexible management. Flexible timings. Fair visibility of work done out of Bangalore.</t>
  </si>
  <si>
    <t xml:space="preserve">flexible management flexible timings fair visibility of work done out of bangalore </t>
  </si>
  <si>
    <t>Great and friendly environments and flexible shift.</t>
  </si>
  <si>
    <t xml:space="preserve">great and friendly environments and flexible shift </t>
  </si>
  <si>
    <t>This was once a great family-like atmosphere with a startup heart. Having well-rounded people was as important to PLC as having good employees.</t>
  </si>
  <si>
    <t xml:space="preserve">this was once a great family like atmosphere with a startup heart having well rounded people was as important to plc as having good employees </t>
  </si>
  <si>
    <t>Having been associated with Thomson Reuters, one of the best media and financial service giant in the world, I have imbibed the best of secondary research capabilities and methodologies that identifies value added insights into various business sector over time</t>
  </si>
  <si>
    <t>having been associated with thomson reuters one of the best media and financial service giant in the world i have imbibed the best of secondary research capabilities and methodologies that identifies value added insights into various business sector over time</t>
  </si>
  <si>
    <t>Big company with room to move around</t>
  </si>
  <si>
    <t>big company with room to move around</t>
  </si>
  <si>
    <t>Decent work/life balance. Some interesting projects. You can get involved in fun projects if you take initiative. Offices worldwide offer some the chance to travel, or get assignments in other countries.</t>
  </si>
  <si>
    <t xml:space="preserve">decent work life balance some interesting projects you can get involved in fun projects if you take initiative offices worldwide offer some the chance to travel or get assignments in other countries </t>
  </si>
  <si>
    <t>no work presure useless gyus</t>
  </si>
  <si>
    <t>Company is big on standard process and organization, for reasons of cost efficiency - so there's usually someone to help if you can find them. Working at TR didn't demand much outside of business hours. Fair amount of mobility and distributed teams. Some parts of the company are doing great.</t>
  </si>
  <si>
    <t xml:space="preserve">company is big on standard process and organization for reasons of cost efficiency so there s usually someone to help if you can find them working at tr didn t demand much outside of business hours fair amount of mobility and distributed teams some parts of the company are doing great </t>
  </si>
  <si>
    <t>High Salary compare with another IT companies in Thailand Most benefit nearly The benefits of government officers</t>
  </si>
  <si>
    <t>high salary compare with another it companies in thailand most benefit nearly the benefits of government officers</t>
  </si>
  <si>
    <t xml:space="preserve"> good benefits american style possibility to learn although you really have to do it by yourself colleagues are helpful chance to work from home in some departments</t>
  </si>
  <si>
    <t>home, work, benefits</t>
  </si>
  <si>
    <t>If you get the right manager, they are really flexible with hours- just get the work done and they won't care if you leave an hour or so early/come in late. Also, you meet and work with a lot of nice people.</t>
  </si>
  <si>
    <t xml:space="preserve">if you get the right manager they are really flexible with hours just get the work done and they won t care if you leave an hour or so early come in late also you meet and work with a lot of nice people </t>
  </si>
  <si>
    <t>Thomson Reuters is a famouse big company. They pay average salary, benefit and compensation. Work time is flexible.</t>
  </si>
  <si>
    <t xml:space="preserve">thomson reuters is a famouse big company they pay average salary benefit and compensation work time is flexible </t>
  </si>
  <si>
    <t>TR has a good set of benefits and a very robust HR portal. I would say that the HR department was easily the best aspect of the whole thing. From student reimbursement and a descent vacation package to direct deposit and etcâ€¦ they provide a complete package.</t>
  </si>
  <si>
    <t xml:space="preserve">tr has a good set of benefits and a very robust hr portal i would say that the hr department was easily the best aspect of the whole thing from student reimbursement and a descent vacation package to direct deposit and etc they provide a complete package </t>
  </si>
  <si>
    <t>We worked on a prototype and were given lots of freedom in methods and how to approach it. Learnt alot about web technologies and xslt.</t>
  </si>
  <si>
    <t xml:space="preserve">we worked on a prototype and were given lots of freedom in methods and how to approach it learnt alot about web technologies and xslt </t>
  </si>
  <si>
    <t>Great place to work, good culture, great middle management. The product is first in class so most of our conversation are value driven which resonates with most of our clients. Socially active and decent earning potential. The people here are great and mostly long serving.</t>
  </si>
  <si>
    <t xml:space="preserve">great place to work good culture great middle management the product is first in class so most of our conversation are value driven which resonates with most of our clients socially active and decent earning potential the people here are great and mostly long serving </t>
  </si>
  <si>
    <t>industry analysis opportunity. decent salary (7000 USD per month)</t>
  </si>
  <si>
    <t>industry analysis opportunity. decent salary ( USD per month)</t>
  </si>
  <si>
    <t xml:space="preserve">industry analysis opportunity decent salary usd per month </t>
  </si>
  <si>
    <t>Great colleagues who are smart and happy to share their knowledge, several great group managers (depending on your team). Consistent 9-6 work day and several editors work from home at least one day a week.</t>
  </si>
  <si>
    <t>Great colleagues who are smart and happy to share their knowledge, several great group managers (depending on your team). Consistent - work day and several editors work from home at least one day a week.</t>
  </si>
  <si>
    <t xml:space="preserve">great colleagues who are smart and happy to share their knowledge several great group managers depending on your team consistent work day and several editors work from home at least one day a week </t>
  </si>
  <si>
    <t>great, smart, work, home</t>
  </si>
  <si>
    <t>Global opportunities Excellent compensation (if you don't get laid off)</t>
  </si>
  <si>
    <t xml:space="preserve">global opportunities excellent compensation if you don t get laid off </t>
  </si>
  <si>
    <t>Friendly, dedicated and talented colleagues. Flexibility to work from home once or twice a week.</t>
  </si>
  <si>
    <t xml:space="preserve">friendly dedicated and talented colleagues flexibility to work from home once or twice a week </t>
  </si>
  <si>
    <t>work, talented, home</t>
  </si>
  <si>
    <t>Thomson Reuters has a lot going for it. Bright people, lots of innovation, and the ability to move quickly and deliver world-class projects.</t>
  </si>
  <si>
    <t xml:space="preserve">thomson reuters has a lot going for it bright people lots of innovation and the ability to move quickly and deliver world class projects </t>
  </si>
  <si>
    <t>Brand name, clients in the industry know the brand so makes sales easier.Compensation is industry standard, not higher or lower.</t>
  </si>
  <si>
    <t xml:space="preserve">brand name clients in the industry know the brand so makes sales easier compensation is industry standard not higher or lower </t>
  </si>
  <si>
    <t>training course is very good and good chance to practice English.</t>
  </si>
  <si>
    <t xml:space="preserve">training course is very good and good chance to practice english </t>
  </si>
  <si>
    <t>Senior leadership gave clear company direction. Encouraging diversity and inclusion. Company really care about staff career opportunity and development. You will learn experience in global company. You will feel proud as things you do impact customer globally. Great benefit for you and your family (spouse &amp; kid) for health insurance and medical expense.</t>
  </si>
  <si>
    <t xml:space="preserve">senior leadership gave clear company direction encouraging diversity and inclusion company really care about staff career opportunity and development you will learn experience in global company you will feel proud as things you do impact customer globally great benefit for you and your family spouse kid for health insurance and medical expense </t>
  </si>
  <si>
    <t>company, insurance, health</t>
  </si>
  <si>
    <t>A fairly well-respected brand. Decent work/life balance.</t>
  </si>
  <si>
    <t xml:space="preserve">a fairly well respected brand decent work life balance </t>
  </si>
  <si>
    <t>Flexibility, has a culture of listening, people step up when required, benefits are good. Very ethical in business practice.</t>
  </si>
  <si>
    <t xml:space="preserve">flexibility has a culture of listening people step up when required benefits are good very ethical in business practice </t>
  </si>
  <si>
    <t>Good benefits and fair salary range</t>
  </si>
  <si>
    <t>good benefits and fair salary range</t>
  </si>
  <si>
    <t>Name it - work life balance, challenge, learning, exposure, pay, etc...</t>
  </si>
  <si>
    <t xml:space="preserve">name it work life balance challenge learning exposure pay etc </t>
  </si>
  <si>
    <t>Good Company which pays good shift allowance</t>
  </si>
  <si>
    <t>good company which pays good shift allowance</t>
  </si>
  <si>
    <t>Great products offerings to customers across the board.</t>
  </si>
  <si>
    <t xml:space="preserve">great products offerings to customers across the board </t>
  </si>
  <si>
    <t>good learning experience as world leading market data provider great colleagues and overall a respectful working environment</t>
  </si>
  <si>
    <t>Good benefits, very flexible work environment</t>
  </si>
  <si>
    <t>good benefits very flexible work environment</t>
  </si>
  <si>
    <t>Great Employees to work with. Benefits were good.</t>
  </si>
  <si>
    <t xml:space="preserve">great employees to work with benefits were good </t>
  </si>
  <si>
    <t>Immediate management as well as other developers in my group are great. My department encourages introduction and experimentation of new technologies, and keeps trying to find better ways to do things with new projects. Requests for offsite technology training are honored and encouraged. Immediate management acknowledges good work, and has been eager to give new experiences to promising employees. There are lots of... opportunities for lateral moves within the company if you desire a change. I was granted a request to switch to a generous flexible work arrangement after having a child, which I attribute to immediate management. The Eagan campus has many amenities, including a convenience store, two cafeterias, Caribou Coffee, a US Bank, and a Subway sandwich shop. The campus also has a fantastic designated area for nursing moms. New hires start out with three weeks vacation (sick time is separate,) and at this writing, TR is generous with corporate holidays (MLK day, President's Day, day after Thanksgiving.)</t>
  </si>
  <si>
    <t xml:space="preserve">immediate management as well as other developers in my group are great my department encourages introduction and experimentation of new technologies and keeps trying to find better ways to do things with new projects requests for offsite technology training are honored and encouraged immediate management acknowledges good work and has been eager to give new experiences to promising employees there are lots of opportunities for lateral moves within the company if you desire a change i was granted a request to switch to a generous flexible work arrangement after having a child which i attribute to immediate management the eagan campus has many amenities including a convenience store two cafeterias caribou coffee a us bank and a subway sandwich shop the campus also has a fantastic designated area for nursing moms new hires start out with three weeks vacation sick time is separate and at this writing tr is generous with corporate holidays mlk day president s day day after thanksgiving </t>
  </si>
  <si>
    <t>Honestly, there are none I can think of anymore. This used to be a good place to work but no longer.</t>
  </si>
  <si>
    <t xml:space="preserve">honestly there are none i can think of anymore this used to be a good place to work but no longer </t>
  </si>
  <si>
    <t>only work life balancing with 39 leaves</t>
  </si>
  <si>
    <t>only work life balancing with leaves</t>
  </si>
  <si>
    <t>Manager is nice. Team collaboration is good. Fair enough on the career opportunity</t>
  </si>
  <si>
    <t>manager is nice team collaboration is good fair enough on the career opportunity</t>
  </si>
  <si>
    <t>If you want to work in the city, the Seaport is definitely an up-and-coming area. The cafeteria is great and there are plenty of food trucks around in the summer. Onsite fitness center. Work/Life balance.</t>
  </si>
  <si>
    <t xml:space="preserve">if you want to work in the city the seaport is definitely an up and coming area the cafeteria is great and there are plenty of food trucks around in the summer onsite fitness center work life balance </t>
  </si>
  <si>
    <t>Big company benefits, as part of Thomson Reuters, with a small company feel, if you're in the right cities. Because Thomson Reuters is so big advancement opportunities within the company come up on a regular basis.</t>
  </si>
  <si>
    <t xml:space="preserve">big company benefits as part of thomson reuters with a small company feel if you re in the right cities because thomson reuters is so big advancement opportunities within the company come up on a regular basis </t>
  </si>
  <si>
    <t>Good place to work straight out of college</t>
  </si>
  <si>
    <t>good place to work straight out of college</t>
  </si>
  <si>
    <t>Great clients, great product. If you're into the traveling lifestyle a job in the Services dept here could be a good thing.</t>
  </si>
  <si>
    <t xml:space="preserve">great clients great product if you re into the traveling lifestyle a job in the services dept here could be a good thing </t>
  </si>
  <si>
    <t>Employees don't have to work hard because managers have no clue what their direct reports are doing.</t>
  </si>
  <si>
    <t xml:space="preserve">employees don t have to work hard because managers have no clue what their direct reports are doing </t>
  </si>
  <si>
    <t>The people are the best part of Thomson Reuters. The global nature of the company exposes you to a wide variety of great people to work with.</t>
  </si>
  <si>
    <t xml:space="preserve">the people are the best part of thomson reuters the global nature of the company exposes you to a wide variety of great people to work with </t>
  </si>
  <si>
    <t>Good Work life balance Soothing environment Easy to approach</t>
  </si>
  <si>
    <t>good work life balance soothing environment easy to approach</t>
  </si>
  <si>
    <t>Fairly easy to move around within the company from dept to dept and management opportunity exists for those wanting to move up in the company.</t>
  </si>
  <si>
    <t xml:space="preserve">fairly easy to move around within the company from dept to dept and management opportunity exists for those wanting to move up in the company </t>
  </si>
  <si>
    <t xml:space="preserve"> good knowledge about various financial reports you can learn daily new terms of finance challenging work</t>
  </si>
  <si>
    <t>Investing in the business to meet new emerging opportunities in the legal market. Strong market position to allow new product introduction. Strong channel.</t>
  </si>
  <si>
    <t xml:space="preserve">investing in the business to meet new emerging opportunities in the legal market strong market position to allow new product introduction strong channel </t>
  </si>
  <si>
    <t>great company to work for to start out your career</t>
  </si>
  <si>
    <t>Expanding its size by doing more number of acquisitions. The benefits are fantastic and the environment is filled with fun activities. Most attractive number of leaves and decent hikes.</t>
  </si>
  <si>
    <t xml:space="preserve">expanding its size by doing more number of acquisitions the benefits are fantastic and the environment is filled with fun activities most attractive number of leaves and decent hikes </t>
  </si>
  <si>
    <t>Good environment to work in and good people to work with. Opportunities for moving around if you qualify.</t>
  </si>
  <si>
    <t xml:space="preserve">good environment to work in and good people to work with opportunities for moving around if you qualify </t>
  </si>
  <si>
    <t>My colleagues are wonderful and we each love our jobs.</t>
  </si>
  <si>
    <t xml:space="preserve">my colleagues are wonderful and we each love our jobs </t>
  </si>
  <si>
    <t>family friendly policies, easy to work from home, good benefits, easy to work in different capacities and take on new challenges</t>
  </si>
  <si>
    <t>family friendly policies easy to work from home good benefits easy to work in different capacities and take on new challenges</t>
  </si>
  <si>
    <t>It's a great company where you get a lot of flexibilities and to be able to have a work life balance environment</t>
  </si>
  <si>
    <t>it s a great company where you get a lot of flexibilities and to be able to have a work life balance environment</t>
  </si>
  <si>
    <t>balance, company, work, environment, great</t>
  </si>
  <si>
    <t>If you are a masochist who enjoys being degraded, humiliated and discriminated against on a daily basis, this is the place for you. If not, stay away.</t>
  </si>
  <si>
    <t xml:space="preserve">if you are a masochist who enjoys being degraded humiliated and discriminated against on a daily basis this is the place for you if not stay away </t>
  </si>
  <si>
    <t>Short commute time for me.</t>
  </si>
  <si>
    <t xml:space="preserve">short commute time for me </t>
  </si>
  <si>
    <t>good company, friendly management, good pay</t>
  </si>
  <si>
    <t>good company friendly management good pay</t>
  </si>
  <si>
    <t>People are nice to work with</t>
  </si>
  <si>
    <t>people are nice to work with</t>
  </si>
  <si>
    <t>Great pay for the media industry</t>
  </si>
  <si>
    <t>great pay for the media industry</t>
  </si>
  <si>
    <t>Reasonable opportunities to move around the company and establish a work/life balance</t>
  </si>
  <si>
    <t>reasonable opportunities to move around the company and establish a work life balance</t>
  </si>
  <si>
    <t>Very good work/life balance. Extremely flexible, so long as you deliver on time. Management allow pet projects to be undertaken and show a genuine interest in their result</t>
  </si>
  <si>
    <t>very good work life balance extremely flexible so long as you deliver on time management allow pet projects to be undertaken and show a genuine interest in their result</t>
  </si>
  <si>
    <t>Flexible work culture, many departments agree with a remote working environment.</t>
  </si>
  <si>
    <t xml:space="preserve">flexible work culture many departments agree with a remote working environment </t>
  </si>
  <si>
    <t>Stable company with plenty of opportunity for internal advancement. Benefits are top notch. Great co-workers, and a supportive environment.</t>
  </si>
  <si>
    <t xml:space="preserve">stable company with plenty of opportunity for internal advancement benefits are top notch great co workers and a supportive environment </t>
  </si>
  <si>
    <t>It is the Work culture &amp; environment</t>
  </si>
  <si>
    <t>it is the work culture environment</t>
  </si>
  <si>
    <t>Very good company to work for. Great technologies and very friendly people.</t>
  </si>
  <si>
    <t xml:space="preserve">very good company to work for great technologies and very friendly people </t>
  </si>
  <si>
    <t>Good work life balance, challenging work scope with great people to work with</t>
  </si>
  <si>
    <t>good work life balance challenging work scope with great people to work with</t>
  </si>
  <si>
    <t>There is no substitute to ThomsonReuters when it comes to flexibility and work life balance- People can work as they like and nobody to really pressurize to move anything fast. A typical Government Employee culture !</t>
  </si>
  <si>
    <t xml:space="preserve">there is no substitute to thomsonreuters when it comes to flexibility and work life balance people can work as they like and nobody to really pressurize to move anything fast a typical government employee culture </t>
  </si>
  <si>
    <t>Good mature product-- there are some bright motivated people but they are overshadowed by the "look and act a certain way" popularity contest that has become the culture here these last few years.</t>
  </si>
  <si>
    <t xml:space="preserve">good mature product there are some bright motivated people but they are overshadowed by the look and act a certain way popularity contest that has become the culture here these last few years </t>
  </si>
  <si>
    <t>you will NEVER lose your job over productivity, since Mgmt is clueless on how to manage (unless of course you get caught in its annual mass-layoff) TR is a vendor in Financial services, so like any vendor it's a good place to build a network in the industry most depts are VERY flexible with work-life balance</t>
  </si>
  <si>
    <t>you will never lose your job over productivity since mgmt is clueless on how to manage unless of course you get caught in its annual mass layoff tr is a vendor in financial services so like any vendor it s a good place to build a network in the industry most depts are very flexible with work life balance</t>
  </si>
  <si>
    <t>flexible, balance, place</t>
  </si>
  <si>
    <t>1) You can enjoy your stay if you are a Lead, Architect or Manager, since all they do is browse internet, Read mails and meetings and go home (most of them ). 2) More number of annual leaves. 3) Compensation can be a better aspect but depends on your previous salary.</t>
  </si>
  <si>
    <t>) You can enjoy your stay if you are a Lead, Architect or Manager, since all they do is browse internet, Read mails and meetings and go home (most of them ). ) More number of annual leaves. ) Compensation can be a better aspect but depends on your previous salary.</t>
  </si>
  <si>
    <t xml:space="preserve"> you can enjoy your stay if you are a lead architect or manager since all they do is browse internet read mails and meetings and go home most of them more number of annual leaves compensation can be a better aspect but depends on your previous salary </t>
  </si>
  <si>
    <t>The possibility of having work/life balance. The office is within the city so saves on the travel time. Of course depends on where you are travelling from.</t>
  </si>
  <si>
    <t xml:space="preserve">the possibility of having work life balance the office is within the city so saves on the travel time of course depends on where you are travelling from </t>
  </si>
  <si>
    <t>a lot of self-learning smart coworkers</t>
  </si>
  <si>
    <t>a lot of self learning smart coworkers</t>
  </si>
  <si>
    <t>Good environment Nice colleagues Zero work pressure Best laptops and other facilities</t>
  </si>
  <si>
    <t>good environment nice colleagues zero work pressure best laptops and other facilities</t>
  </si>
  <si>
    <t>Good benefit in the past. Good reputation on Editorial/ News.</t>
  </si>
  <si>
    <t xml:space="preserve">good benefit in the past good reputation on editorial news </t>
  </si>
  <si>
    <t>The people, the surrounding area is nice, stable business environment.</t>
  </si>
  <si>
    <t xml:space="preserve">the people the surrounding area is nice stable business environment </t>
  </si>
  <si>
    <t>They have flexible timings and work from home option which is good . If you are looking for good work life balance,TR is a good option. Most of the team is not over allocated and there is always enough time for completing the assigned work.</t>
  </si>
  <si>
    <t xml:space="preserve">they have flexible timings and work from home option which is good if you are looking for good work life balance tr is a good option most of the team is not over allocated and there is always enough time for completing the assigned work </t>
  </si>
  <si>
    <t>offered good salary package key candidates in any project shall be recognized and rewarded work and personal life balance onshore counter parts are friendly and helpful at pressure situations management is always supportive in all situations management understand personal needs frequent training shall be given when required in any technology very good IT infrastructure allows to execute innovative research... and engineering there is no micro monitoring</t>
  </si>
  <si>
    <t>offered good salary package key candidates in any project shall be recognized and rewarded work and personal life balance onshore counter parts are friendly and helpful at pressure situations management is always supportive in all situations management understand personal needs frequent training shall be given when required in any technology very good it infrastructure allows to execute innovative research and engineering there is no micro monitoring</t>
  </si>
  <si>
    <t>balance, pressure, friendly, salary, management, work</t>
  </si>
  <si>
    <t>The company does a very good job of providing benefits beyond good wages by partnering with outside retailers to negotiate discounts for its employees. Thomson Reuters also does an amazing job helping employees balance work/life commitments by encouraging telecommuting, providing backup daycare services, and legal and adoption assistance.</t>
  </si>
  <si>
    <t xml:space="preserve">the company does a very good job of providing benefits beyond good wages by partnering with outside retailers to negotiate discounts for its employees thomson reuters also does an amazing job helping employees balance work life commitments by encouraging telecommuting providing backup daycare services and legal and adoption assistance </t>
  </si>
  <si>
    <t>company, balance, benefits</t>
  </si>
  <si>
    <t>This is all very dependent on your immediate management, but Thomson Reuters allows a great deal of flexibility to their employees. Benefits are very competitive and the company has a strong infrastructure for all aspects of HR and IT support.</t>
  </si>
  <si>
    <t xml:space="preserve">this is all very dependent on your immediate management but thomson reuters allows a great deal of flexibility to their employees benefits are very competitive and the company has a strong infrastructure for all aspects of hr and it support </t>
  </si>
  <si>
    <t>Friendly &amp; supportive work culture. Having good amount of work but no tension or pressure. Politics is very less. Female staffs are given added advantage. Many employee beneficial program/policies are there. Have to work with employees in different part of world. Infrastructure is very good. Flexible working hour along with scopes of work from home, whenever it is required. Any female or anybody who are looking for... peaceful work can think of Thomson Reuters.</t>
  </si>
  <si>
    <t xml:space="preserve">friendly supportive work culture having good amount of work but no tension or pressure politics is very less female staffs are given added advantage many employee beneficial program policies are there have to work with employees in different part of world infrastructure is very good flexible working hour along with scopes of work from home whenever it is required any female or anybody who are looking for peaceful work can think of thomson reuters </t>
  </si>
  <si>
    <t>Known name in Financial Industry - decent organization.</t>
  </si>
  <si>
    <t xml:space="preserve">known name in financial industry decent organization </t>
  </si>
  <si>
    <t>fun fair balanced good benefits</t>
  </si>
  <si>
    <t>Provides a good balance for work/life. Large company with good benefits and stock purchase offering. City locations are nice. People are good to work wtih.</t>
  </si>
  <si>
    <t xml:space="preserve">provides a good balance for work life large company with good benefits and stock purchase offering city locations are nice people are good to work wtih </t>
  </si>
  <si>
    <t>balance, company, stock, work, benefits</t>
  </si>
  <si>
    <t>1.Challenges 2.Exposure 3.Opportunities 4.People 5.Work environment 6.Deep-rooted culture of the organization 7.Sound values/ethics</t>
  </si>
  <si>
    <t>.Challenges .Exposure .Opportunities .People .Work environment .Deep-rooted culture of the organization .Sound values/ethics</t>
  </si>
  <si>
    <t xml:space="preserve"> challenges exposure opportunities people work environment deep rooted culture of the organization sound values ethics</t>
  </si>
  <si>
    <t>Flexibility, life balance, and friendly working environment</t>
  </si>
  <si>
    <t>flexibility life balance and friendly working environment</t>
  </si>
  <si>
    <t>co-workers were great to work with</t>
  </si>
  <si>
    <t>co workers were great to work with</t>
  </si>
  <si>
    <t>Career Opportunities and good Culture &amp; Values</t>
  </si>
  <si>
    <t>career opportunities and good culture values</t>
  </si>
  <si>
    <t xml:space="preserve"> good benefits reasonable work life balance</t>
  </si>
  <si>
    <t>People Flexibility and autonomy in work Work-life balance Salaries reasonable</t>
  </si>
  <si>
    <t>people flexibility and autonomy in work work life balance salaries reasonable</t>
  </si>
  <si>
    <t>Compensation, flexible hours, home office</t>
  </si>
  <si>
    <t>compensation flexible hours home office</t>
  </si>
  <si>
    <t>Nice environment and good people</t>
  </si>
  <si>
    <t>nice environment and good people</t>
  </si>
  <si>
    <t>Good culture Cool environment Avg Work load Good Infrastructure Helpful management Cab facility &amp; Insurance plan</t>
  </si>
  <si>
    <t>good culture cool environment avg work load good infrastructure helpful management cab facility insurance plan</t>
  </si>
  <si>
    <t>culture, environment, management</t>
  </si>
  <si>
    <t xml:space="preserve"> friendly atmosphere many benefits</t>
  </si>
  <si>
    <t>Culture, people, compensation, benefits, and brand</t>
  </si>
  <si>
    <t>culture people compensation benefits and brand</t>
  </si>
  <si>
    <t>The overall atmosphere is very laid back and they give you the opportunity to learn something new everyday and succeed on your own if you put in the work.</t>
  </si>
  <si>
    <t xml:space="preserve">the overall atmosphere is very laid back and they give you the opportunity to learn something new everyday and succeed on your own if you put in the work </t>
  </si>
  <si>
    <t>Great Peers Respected Brand Employee friendly Good policies</t>
  </si>
  <si>
    <t>great peers respected brand employee friendly good policies</t>
  </si>
  <si>
    <t>Collegial environment with great benefits (3 weeks vacation), 401k match, life insurance, etc.</t>
  </si>
  <si>
    <t>Collegial environment with great benefits ( weeks vacation), k match, life insurance, etc.</t>
  </si>
  <si>
    <t xml:space="preserve">collegial environment with great benefits weeks vacation k match life insurance etc </t>
  </si>
  <si>
    <t>great, environment, benefits</t>
  </si>
  <si>
    <t>Good Work life Balance, good place to work,</t>
  </si>
  <si>
    <t xml:space="preserve">good work life balance good place to work </t>
  </si>
  <si>
    <t>Cafeteria in 3 Times Square is decent. Convenient midtown location. Lots of young people to socialize with.</t>
  </si>
  <si>
    <t>Cafeteria in Times Square is decent. Convenient midtown location. Lots of young people to socialize with.</t>
  </si>
  <si>
    <t xml:space="preserve">cafeteria in times square is decent convenient midtown location lots of young people to socialize with </t>
  </si>
  <si>
    <t>As many have mentioned before, fantastic social atmosphere in the office and a lot of experienced people</t>
  </si>
  <si>
    <t>as many have mentioned before fantastic social atmosphere in the office and a lot of experienced people</t>
  </si>
  <si>
    <t>Pay is not super high but should be sufficent to pay your bills. Open concept seating plan - no secrets. Quality of products are great. Brand of company is fantastic.</t>
  </si>
  <si>
    <t xml:space="preserve">pay is not super high but should be sufficent to pay your bills open concept seating plan no secrets quality of products are great brand of company is fantastic </t>
  </si>
  <si>
    <t>stable employment, international company, ability to speak up, young employees, focus on innovation</t>
  </si>
  <si>
    <t>stable employment international company ability to speak up young employees focus on innovation</t>
  </si>
  <si>
    <t>Good Benefits, getting better with the most recent departure of certain Directors</t>
  </si>
  <si>
    <t>good benefits getting better with the most recent departure of certain directors</t>
  </si>
  <si>
    <t>looks great on your resume!</t>
  </si>
  <si>
    <t xml:space="preserve">looks great on your resume </t>
  </si>
  <si>
    <t>good work environment, benefit and salary, support on training</t>
  </si>
  <si>
    <t>good work environment benefit and salary support on training</t>
  </si>
  <si>
    <t>--I'm still employed --The base salary is reasonable. --Flexibility on hours and work location</t>
  </si>
  <si>
    <t xml:space="preserve"> i m still employed the base salary is reasonable flexibility on hours and work location</t>
  </si>
  <si>
    <t>The is not much Pros left in the company, it getting from bad to worse.</t>
  </si>
  <si>
    <t xml:space="preserve">the is not much pros left in the company it getting from bad to worse </t>
  </si>
  <si>
    <t>Many project opportunities Flexible work schedule</t>
  </si>
  <si>
    <t>many project opportunities flexible work schedule</t>
  </si>
  <si>
    <t>Pretty chilled out environment, no pressure.</t>
  </si>
  <si>
    <t xml:space="preserve">pretty chilled out environment no pressure </t>
  </si>
  <si>
    <t>Diverse International Big, but not too big Fast paced</t>
  </si>
  <si>
    <t>diverse international big but not too big fast paced</t>
  </si>
  <si>
    <t>Wide ranging company involved in many different industries</t>
  </si>
  <si>
    <t>wide ranging company involved in many different industries</t>
  </si>
  <si>
    <t xml:space="preserve"> young and energetic team open minded people flexibility as long as you do your job and deliver results and achieve targets nobody disturbs you great professional recognition regular incentives</t>
  </si>
  <si>
    <t>Great learning and support from team and manager. Access to the Reuters terminal lets you read your mind out!</t>
  </si>
  <si>
    <t xml:space="preserve">great learning and support from team and manager access to the reuters terminal lets you read your mind out </t>
  </si>
  <si>
    <t>Depending on the manager, you can have pretty flexible schedule</t>
  </si>
  <si>
    <t>depending on the manager you can have pretty flexible schedule</t>
  </si>
  <si>
    <t>Good work life balance and</t>
  </si>
  <si>
    <t>good work life balance and</t>
  </si>
  <si>
    <t>People and work life balance</t>
  </si>
  <si>
    <t>people and work life balance</t>
  </si>
  <si>
    <t>Quality is a nice team to work</t>
  </si>
  <si>
    <t>quality is a nice team to work</t>
  </si>
  <si>
    <t>There is a very friendly atmosphere here where coworkers are supportive of each other and committed to producing a quality product. For such a large company, there seems to be a real committment to ethics and community involvement.</t>
  </si>
  <si>
    <t xml:space="preserve">there is a very friendly atmosphere here where coworkers are supportive of each other and committed to producing a quality product for such a large company there seems to be a real committment to ethics and community involvement </t>
  </si>
  <si>
    <t>Solid teams working towards a common goal. This is a mantra that seems to breach all areas of the company. A suite of products that is among the best for professionals.</t>
  </si>
  <si>
    <t xml:space="preserve">solid teams working towards a common goal this is a mantra that seems to breach all areas of the company a suite of products that is among the best for professionals </t>
  </si>
  <si>
    <t>There are many pros in working for Thomson Reuters, such as the great people, which make the company; almost unlimited possibilities for personal development and growth; and, of course, a very good social package.</t>
  </si>
  <si>
    <t xml:space="preserve">there are many pros in working for thomson reuters such as the great people which make the company almost unlimited possibilities for personal development and growth and of course a very good social package </t>
  </si>
  <si>
    <t>excellent company for having a work life balance,lots of learning opportunities</t>
  </si>
  <si>
    <t>excellent company for having a work life balance lots of learning opportunities</t>
  </si>
  <si>
    <t>great team, friendly work environement</t>
  </si>
  <si>
    <t>great team friendly work environement</t>
  </si>
  <si>
    <t>no micromonitroing, flexi timings, work from home</t>
  </si>
  <si>
    <t>no micromonitroing flexi timings work from home</t>
  </si>
  <si>
    <t>Good salary for location and the office is nice and modern. I do like the work I am doing.</t>
  </si>
  <si>
    <t xml:space="preserve">good salary for location and the office is nice and modern i do like the work i am doing </t>
  </si>
  <si>
    <t>Good company to have on your profile. It's a very well known brand. The company has been going through challenging times inthe last few years. The senior executives are great however the Finance and Risk areas are definetly not the place to be in.</t>
  </si>
  <si>
    <t xml:space="preserve">good company to have on your profile it s a very well known brand the company has been going through challenging times inthe last few years the senior executives are great however the finance and risk areas are definetly not the place to be in </t>
  </si>
  <si>
    <t>great, senior, place, company</t>
  </si>
  <si>
    <t>Flexible, No work pressure, Work-life Balance. Good Salary packageeeeeeeeeeeeeeeeeeeeeeeeeeeeeeeeeeeeeeeeeeeeeeeeeeeeee</t>
  </si>
  <si>
    <t>flexible no work pressure work life balance good salary packageeeeeeeeeeeeeeeeeeeeeeeeeeeeeeeeeeeeeeeeeeeeeeeeeeeeee</t>
  </si>
  <si>
    <t>Is a big company , good job security</t>
  </si>
  <si>
    <t>is a big company good job security</t>
  </si>
  <si>
    <t>Hospital plan to cover you and your family Loan Annual bonus Performance bonus</t>
  </si>
  <si>
    <t>hospital plan to cover you and your family loan annual bonus performance bonus</t>
  </si>
  <si>
    <t>&gt;Good training culture &gt;Relatively clean corporate culture without much in the way of intrigue &gt;General atmosphere of professional respect &gt;Strong emphasis on career building &gt;Apparent effort to hire the best people &gt;Recognition schemes for especially hard/additional work</t>
  </si>
  <si>
    <t xml:space="preserve"> good training culture relatively clean corporate culture without much in the way of intrigue general atmosphere of professional respect strong emphasis on career building apparent effort to hire the best people recognition schemes for especially hard additional work</t>
  </si>
  <si>
    <t>A comfortable politically correct place to work!</t>
  </si>
  <si>
    <t xml:space="preserve">a comfortable politically correct place to work </t>
  </si>
  <si>
    <t>Good team and great workplace</t>
  </si>
  <si>
    <t>good team and great workplace</t>
  </si>
  <si>
    <t>Thomson Reuters is a well hidden gem of technology, I have been provided the opportunity to work with beyond bleeding edge technologies.</t>
  </si>
  <si>
    <t xml:space="preserve">thomson reuters is a well hidden gem of technology i have been provided the opportunity to work with beyond bleeding edge technologies </t>
  </si>
  <si>
    <t>work, edge</t>
  </si>
  <si>
    <t>Good global policy and work life balance</t>
  </si>
  <si>
    <t>good global policy and work life balance</t>
  </si>
  <si>
    <t>Good work life balance in lots of flexibility</t>
  </si>
  <si>
    <t>good work life balance in lots of flexibility</t>
  </si>
  <si>
    <t>There are genuinely nice and talented people that work here (at least, at the lower levels). The work-life balance is pretty good and most teams do have a sense of camaraderie. Overall the company has managed to retain a strong brand reputation so it's a good notch to add on your resume.</t>
  </si>
  <si>
    <t xml:space="preserve">there are genuinely nice and talented people that work here at least at the lower levels the work life balance is pretty good and most teams do have a sense of camaraderie overall the company has managed to retain a strong brand reputation so it s a good notch to add on your resume </t>
  </si>
  <si>
    <t>balance, company, people, talented, work</t>
  </si>
  <si>
    <t>Many opportunities to learn. diversified suite of products. good work culture a technology employer</t>
  </si>
  <si>
    <t>many opportunities to learn diversified suite of products good work culture a technology employer</t>
  </si>
  <si>
    <t>If you have your solid platform at work, then it is good to stay..</t>
  </si>
  <si>
    <t xml:space="preserve">if you have your solid platform at work then it is good to stay </t>
  </si>
  <si>
    <t>The teams are full of hard working people that give much more than 40 hours to their jobs. Customers are also top notch which makes supporting them an honor.</t>
  </si>
  <si>
    <t>The teams are full of hard working people that give much more than hours to their jobs. Customers are also top notch which makes supporting them an honor.</t>
  </si>
  <si>
    <t xml:space="preserve">the teams are full of hard working people that give much more than hours to their jobs customers are also top notch which makes supporting them an honor </t>
  </si>
  <si>
    <t>Beautiful new 'state-of-the-art' facility in Bingham Farms, MI</t>
  </si>
  <si>
    <t>beautiful new state of the art facility in bingham farms mi</t>
  </si>
  <si>
    <t>interesting work but not useful to really many people</t>
  </si>
  <si>
    <t>Flexible corporate culture in terms of family commitments, working from home when necessary, etc and also in terms of the work we are asked to do - innovation and personal projects are encouraged in my team. There are some smart people here. Good job security, on the whole.</t>
  </si>
  <si>
    <t xml:space="preserve">flexible corporate culture in terms of family commitments working from home when necessary etc and also in terms of the work we are asked to do innovation and personal projects are encouraged in my team there are some smart people here good job security on the whole </t>
  </si>
  <si>
    <t>people, culture, smart, home, work, working</t>
  </si>
  <si>
    <t>Parties, easy going teams and fun</t>
  </si>
  <si>
    <t>parties easy going teams and fun</t>
  </si>
  <si>
    <t>Diversity prompted Atmosphere is fast paced Employer cares for employees benefits Resourceful with different tools</t>
  </si>
  <si>
    <t>diversity prompted atmosphere is fast paced employer cares for employees benefits resourceful with different tools</t>
  </si>
  <si>
    <t>paced, benefits, fast</t>
  </si>
  <si>
    <t xml:space="preserve"> generally friendly people strong base salary </t>
  </si>
  <si>
    <t>the work and company was very good</t>
  </si>
  <si>
    <t>Good for Freshers as to pay and exposure.</t>
  </si>
  <si>
    <t xml:space="preserve">good for freshers as to pay and exposure </t>
  </si>
  <si>
    <t>Has a work-life balance. Cool management.</t>
  </si>
  <si>
    <t xml:space="preserve">has a work life balance cool management </t>
  </si>
  <si>
    <t>Well-respected name, seems to value diversity and integrity Bonus structure actually allows an individual to be recognized for contributions.</t>
  </si>
  <si>
    <t xml:space="preserve">well respected name seems to value diversity and integrity bonus structure actually allows an individual to be recognized for contributions </t>
  </si>
  <si>
    <t>Decent salary and very good bonus structure. Smart people with good intellectual background and abilities. The 800lb gorilla in the legal market.</t>
  </si>
  <si>
    <t>Decent salary and very good bonus structure. Smart people with good intellectual background and abilities. The lb gorilla in the legal market.</t>
  </si>
  <si>
    <t xml:space="preserve">decent salary and very good bonus structure smart people with good intellectual background and abilities the lb gorilla in the legal market </t>
  </si>
  <si>
    <t>salary, people</t>
  </si>
  <si>
    <t>More flexibility towards work culture</t>
  </si>
  <si>
    <t>more flexibility towards work culture</t>
  </si>
  <si>
    <t>nothing positive so far at all. It is very very weird and negative. The interaction and</t>
  </si>
  <si>
    <t>nothing positive so far at all it is very very weird and negative the interaction and</t>
  </si>
  <si>
    <t>Good environment, ,good policies, good location, less of work pressure, Flexible work culture, Can apply for internal job after completing one year in the current job.</t>
  </si>
  <si>
    <t xml:space="preserve">good environment good policies good location less of work pressure flexible work culture can apply for internal job after completing one year in the current job </t>
  </si>
  <si>
    <t>Excellent international brand image of the company. Salary is not the best but comes in time and there is a decent health coverage. Great company, great people but not so great management. Global pool of talent resources. Some really wonderful people with great values work here. I have known some people who are ready to put extra efforts in difficult times for the company. I have known some really committed people... who woke up in the mid night 2 am to render service for a customer, just because a colleague requested his help. I have known people who spend the night working at office so that the customer has no issues working next morning.</t>
  </si>
  <si>
    <t>Excellent international brand image of the company. Salary is not the best but comes in time and there is a decent health coverage. Great company, great people but not so great management. Global pool of talent resources. Some really wonderful people with great values work here. I have known some people who are ready to put extra efforts in difficult times for the company. I have known some really committed people... who woke up in the mid night am to render service for a customer, just because a colleague requested his help. I have known people who spend the night working at office so that the customer has no issues working next morning.</t>
  </si>
  <si>
    <t xml:space="preserve">excellent international brand image of the company salary is not the best but comes in time and there is a decent health coverage great company great people but not so great management global pool of talent resources some really wonderful people with great values work here i have known some people who are ready to put extra efforts in difficult times for the company i have known some really committed people who woke up in the mid night am to render service for a customer just because a colleague requested his help i have known people who spend the night working at office so that the customer has no issues working next morning </t>
  </si>
  <si>
    <t>people, work, health, great, working</t>
  </si>
  <si>
    <t>Great employee training opportunities, access to a ton of global resources, ESSP, and great annual all expense paid sales meeting.</t>
  </si>
  <si>
    <t xml:space="preserve">great employee training opportunities access to a ton of global resources essp and great annual all expense paid sales meeting </t>
  </si>
  <si>
    <t>Nice people and lots if different business units. There is room for everyone.</t>
  </si>
  <si>
    <t xml:space="preserve">nice people and lots if different business units there is room for everyone </t>
  </si>
  <si>
    <t>Great benefits. Great products. Great name recognition.</t>
  </si>
  <si>
    <t xml:space="preserve">great benefits great products great name recognition </t>
  </si>
  <si>
    <t>Pretty good for a giant company. Good compensation plan and benefit.</t>
  </si>
  <si>
    <t xml:space="preserve">pretty good for a giant company good compensation plan and benefit </t>
  </si>
  <si>
    <t>Pretty decent insurance benefts, but the benefits go downhill each year and the prices always increase.</t>
  </si>
  <si>
    <t xml:space="preserve">pretty decent insurance benefts but the benefits go downhill each year and the prices always increase </t>
  </si>
  <si>
    <t>benefits, insurance</t>
  </si>
  <si>
    <t>Because the company is so huge there were so many professional opportunities</t>
  </si>
  <si>
    <t>because the company is so huge there were so many professional opportunities</t>
  </si>
  <si>
    <t>Very encouraging working environment, work as a team rather than fighting with each other Great integration with other global sites with almost daily contact with people from different parts of the world Plenty of opportunities to learn new stuff</t>
  </si>
  <si>
    <t>very encouraging working environment work as a team rather than fighting with each other great integration with other global sites with almost daily contact with people from different parts of the world plenty of opportunities to learn new stuff</t>
  </si>
  <si>
    <t>Good environment No micromanagement good policies good location</t>
  </si>
  <si>
    <t>good environment no micromanagement good policies good location</t>
  </si>
  <si>
    <t>The building I work in offers a USBank branch, Caribou Coffee shop and several Sodexo cafeterias which will soon be changing to Aramark where Breakfast, Lunch and Dinner are served. The work space is modern and clean.</t>
  </si>
  <si>
    <t xml:space="preserve">the building i work in offers a usbank branch caribou coffee shop and several sodexo cafeterias which will soon be changing to aramark where breakfast lunch and dinner are served the work space is modern and clean </t>
  </si>
  <si>
    <t xml:space="preserve">- Standard 40 hour work week most of the time. - Average salary (not sure this is a pro) - Depending on your group, the ability to work with truly smart and diligent people (most of whom have since moved on to bigger and better things - check out our </t>
  </si>
  <si>
    <t xml:space="preserve">- Standard hour work week most of the time. - Average salary (not sure this is a pro) - Depending on your group, the ability to work with truly smart and diligent people (most of whom have since moved on to bigger and better things - check out our </t>
  </si>
  <si>
    <t xml:space="preserve"> standard hour work week most of the time average salary not sure this is a pro depending on your group the ability to work with truly smart and diligent people most of whom have since moved on to bigger and better things check out our </t>
  </si>
  <si>
    <t>work, smart, salary, people</t>
  </si>
  <si>
    <t>Understand the learned the market pulses or trend with the real time data team by providing real time prices to the clients to manage there portfolio.</t>
  </si>
  <si>
    <t xml:space="preserve">understand the learned the market pulses or trend with the real time data team by providing real time prices to the clients to manage there portfolio </t>
  </si>
  <si>
    <t>Flexible work culture. Decent Salary Can apply for internal job after completing one year in the current job.</t>
  </si>
  <si>
    <t xml:space="preserve">flexible work culture decent salary can apply for internal job after completing one year in the current job </t>
  </si>
  <si>
    <t>Great People, Great Scenery, Decent earning potential</t>
  </si>
  <si>
    <t>great people great scenery decent earning potential</t>
  </si>
  <si>
    <t>Excellent work-life balance and flexibility with focus on womens' leadership</t>
  </si>
  <si>
    <t>excellent work life balance and flexibility with focus on womens leadership</t>
  </si>
  <si>
    <t>Solid benefits, reasonable pay and good work/life balance</t>
  </si>
  <si>
    <t>solid benefits reasonable pay and good work life balance</t>
  </si>
  <si>
    <t>A (relatively) relaxed work environment, with access to a massive breadth of information from a range of industries and geographies, and reasonably little in the way of office politics.</t>
  </si>
  <si>
    <t xml:space="preserve">a relatively relaxed work environment with access to a massive breadth of information from a range of industries and geographies and reasonably little in the way of office politics </t>
  </si>
  <si>
    <t>Good pay. Good people. Less pressure and lots of time for fun.</t>
  </si>
  <si>
    <t xml:space="preserve">good pay good people less pressure and lots of time for fun </t>
  </si>
  <si>
    <t>Smart people, great working hours (9-530), and good work/life balance. Large international exposure with various groups spread out globally, London, SF, Bangalore, India, etc. Great exposure to top tier clients at all levels. Very accommodating for maternity/paternity leave.</t>
  </si>
  <si>
    <t>Smart people, great working hours (-), and good work/life balance. Large international exposure with various groups spread out globally, London, SF, Bangalore, India, etc. Great exposure to top tier clients at all levels. Very accommodating for maternity/paternity leave.</t>
  </si>
  <si>
    <t xml:space="preserve">smart people great working hours and good work life balance large international exposure with various groups spread out globally london sf bangalore india etc great exposure to top tier clients at all levels very accommodating for maternity paternity leave </t>
  </si>
  <si>
    <t>hours, great, working</t>
  </si>
  <si>
    <t>Thomson Reuters has some wonderful talent and offers very good benefits.</t>
  </si>
  <si>
    <t xml:space="preserve">thomson reuters has some wonderful talent and offers very good benefits </t>
  </si>
  <si>
    <t>Great people, good culture, highly skilled workforce. Fun place to work. Good products across the breadth of the business.</t>
  </si>
  <si>
    <t xml:space="preserve">great people good culture highly skilled workforce fun place to work good products across the breadth of the business </t>
  </si>
  <si>
    <t>No work pressure, accommodation management.</t>
  </si>
  <si>
    <t xml:space="preserve">no work pressure accommodation management </t>
  </si>
  <si>
    <t>good working conditions, timings, salary</t>
  </si>
  <si>
    <t>good working conditions timings salary</t>
  </si>
  <si>
    <t>Thomson Reuters employs a lot of talent and has a lot of data assets - the potential is huge. Thomson Reuters provides excellent benefits and there are many opportunities.</t>
  </si>
  <si>
    <t xml:space="preserve">thomson reuters employs a lot of talent and has a lot of data assets the potential is huge thomson reuters provides excellent benefits and there are many opportunities </t>
  </si>
  <si>
    <t>Great benefits flexible work time especially for single mother. Very diverse in the people they hire.</t>
  </si>
  <si>
    <t xml:space="preserve">great benefits flexible work time especially for single mother very diverse in the people they hire </t>
  </si>
  <si>
    <t>work, flexible, benefits, people</t>
  </si>
  <si>
    <t>Thomson support department is full of friendly, fun people. They are constantly trying to make the otherwise typical job fun with events and potlucks. Willing to help you move to other departments or succeed within. Great mentoring program and opportunities to gain other experiences. Great, diverse, welcoming culture where people feel comfortable expressing themselves. Very laid back environment and lax dress... code.</t>
  </si>
  <si>
    <t xml:space="preserve">thomson support department is full of friendly fun people they are constantly trying to make the otherwise typical job fun with events and potlucks willing to help you move to other departments or succeed within great mentoring program and opportunities to gain other experiences great diverse welcoming culture where people feel comfortable expressing themselves very laid back environment and lax dress code </t>
  </si>
  <si>
    <t>culture, environment, people</t>
  </si>
  <si>
    <t>Great people, benefits, environment. Flexible schedule.</t>
  </si>
  <si>
    <t xml:space="preserve">great people benefits environment flexible schedule </t>
  </si>
  <si>
    <t>Great products, people, and company values. Not a great deal of competition w/r/t the products they sell to the market place. Young talent rewarded with upward mobility, but not salary incentives.</t>
  </si>
  <si>
    <t xml:space="preserve">great products people and company values not a great deal of competition w r t the products they sell to the market place young talent rewarded with upward mobility but not salary incentives </t>
  </si>
  <si>
    <t>great, salary, company</t>
  </si>
  <si>
    <t>Diversified culture, Friendly atmosphere, Short Notice period</t>
  </si>
  <si>
    <t>diversified culture friendly atmosphere short notice period</t>
  </si>
  <si>
    <t>Cool people, friendly environment, and interesting products to work on. Free juice and snacks as well but they go relatively quickly!</t>
  </si>
  <si>
    <t xml:space="preserve">cool people friendly environment and interesting products to work on free juice and snacks as well but they go relatively quickly </t>
  </si>
  <si>
    <t>snacks, work, friendly</t>
  </si>
  <si>
    <t>Flexible timings,chilled out management,great locations.</t>
  </si>
  <si>
    <t xml:space="preserve">flexible timings chilled out management great locations </t>
  </si>
  <si>
    <t>Good Work Life balance. Decent Salary. Good guidance from managers</t>
  </si>
  <si>
    <t>good work life balance decent salary good guidance from managers</t>
  </si>
  <si>
    <t xml:space="preserve"> flexible hours low work pressure good work life balance international presence good scope for travel industry giant</t>
  </si>
  <si>
    <t>*Salary *Flexi Timing * Good for freshers</t>
  </si>
  <si>
    <t xml:space="preserve"> salary flexi timing good for freshers</t>
  </si>
  <si>
    <t>The people and the culture are fantastic. Because of its size, there are many opportunities and career paths.</t>
  </si>
  <si>
    <t xml:space="preserve">the people and the culture are fantastic because of its size there are many opportunities and career paths </t>
  </si>
  <si>
    <t>global environment and large resources. Management is close and easy to communicate with.</t>
  </si>
  <si>
    <t xml:space="preserve">global environment and large resources management is close and easy to communicate with </t>
  </si>
  <si>
    <t>The work and environment is very friendly and relaxed. The leave policy gives a good work/life balance</t>
  </si>
  <si>
    <t>the work and environment is very friendly and relaxed the leave policy gives a good work life balance</t>
  </si>
  <si>
    <t>Entry level experience, great benefits, good people.</t>
  </si>
  <si>
    <t xml:space="preserve">entry level experience great benefits good people </t>
  </si>
  <si>
    <t>Good benefits and comp. Office is nice. Work life balance is good.</t>
  </si>
  <si>
    <t xml:space="preserve">good benefits and comp office is nice work life balance is good </t>
  </si>
  <si>
    <t>Timings, good Work life balance and Work place.</t>
  </si>
  <si>
    <t xml:space="preserve">timings good work life balance and work place </t>
  </si>
  <si>
    <t>Great learning opportunity to learn the business</t>
  </si>
  <si>
    <t>great learning opportunity to learn the business</t>
  </si>
  <si>
    <t>Good people who want to have TR software be the best</t>
  </si>
  <si>
    <t>good people who want to have tr software be the best</t>
  </si>
  <si>
    <t>Great work environment. Work/Life balance is the best i have seen so far. Your own role can be what you want it to be - so there is scope to grow.</t>
  </si>
  <si>
    <t xml:space="preserve">great work environment work life balance is the best i have seen so far your own role can be what you want it to be so there is scope to grow </t>
  </si>
  <si>
    <t>Big company with deep pockets, good benefits and pay</t>
  </si>
  <si>
    <t>big company with deep pockets good benefits and pay</t>
  </si>
  <si>
    <t>Easy work/life balance and flexible work schedules.</t>
  </si>
  <si>
    <t xml:space="preserve">easy work life balance and flexible work schedules </t>
  </si>
  <si>
    <t>flexible, supportive staff, potential to learn</t>
  </si>
  <si>
    <t>flexible supportive staff potential to learn</t>
  </si>
  <si>
    <t>-Company culture is very 'family' like - despite being a highly matrixed organization -International atmosphere means you get to work with people from all over the world -(London Canary Wharf office) has a very friendly atmosphere and amazing buildin</t>
  </si>
  <si>
    <t xml:space="preserve"> company culture is very family like despite being a highly matrixed organization international atmosphere means you get to work with people from all over the world london canary wharf office has a very friendly atmosphere and amazing buildin</t>
  </si>
  <si>
    <t>culture, work, friendly, people</t>
  </si>
  <si>
    <t>normal 40 hrs week, flexible hours.</t>
  </si>
  <si>
    <t>normal hrs week, flexible hours.</t>
  </si>
  <si>
    <t xml:space="preserve">normal hrs week flexible hours </t>
  </si>
  <si>
    <t>- great non-monetary benefits (30 days holiday, health care, gym, etc) - although at the expense of compensation - excellent work/life balance (people pretty much are free to do what they want - most of people are WFH on Fri, the office is eerily empty)</t>
  </si>
  <si>
    <t>- great non-monetary benefits ( days holiday, health care, gym, etc) - although at the expense of compensation - excellent work/life balance (people pretty much are free to do what they want - most of people are WFH on Fri, the office is eerily empty)</t>
  </si>
  <si>
    <t xml:space="preserve"> great non monetary benefits days holiday health care gym etc although at the expense of compensation excellent work life balance people pretty much are free to do what they want most of people are wfh on fri the office is eerily empty </t>
  </si>
  <si>
    <t>balance, people, free, benefits, health, compensation, great</t>
  </si>
  <si>
    <t>Good people, flexible work arrangements (depending on your manager)</t>
  </si>
  <si>
    <t xml:space="preserve">good people flexible work arrangements depending on your manager </t>
  </si>
  <si>
    <t>Above average pay. Liberal benefits</t>
  </si>
  <si>
    <t>above average pay liberal benefits</t>
  </si>
  <si>
    <t>many good people, many good products. Some of the best products here have come from entrepreneurial start-ups and maintain a significant client base. Some business units have been less affected by poor banking environment and have helped balance the losses from Financial and Risk mis-steps since the 2008 merger.</t>
  </si>
  <si>
    <t>many good people, many good products. Some of the best products here have come from entrepreneurial start-ups and maintain a significant client base. Some business units have been less affected by poor banking environment and have helped balance the losses from Financial and Risk mis-steps since the merger.</t>
  </si>
  <si>
    <t xml:space="preserve">many good people many good products some of the best products here have come from entrepreneurial start ups and maintain a significant client base some business units have been less affected by poor banking environment and have helped balance the losses from financial and risk mis steps since the merger </t>
  </si>
  <si>
    <t>Met great minds and enthusiastic technical developers and architects.Lot of motivation can be drawn from them.</t>
  </si>
  <si>
    <t xml:space="preserve">met great minds and enthusiastic technical developers and architects lot of motivation can be drawn from them </t>
  </si>
  <si>
    <t>The people I directly work with are like family.</t>
  </si>
  <si>
    <t xml:space="preserve">the people i directly work with are like family </t>
  </si>
  <si>
    <t>The pay and benefits were quite good. They really promote a professional culture which, while not enjoyable, was probably beneficial for me in later career experiences.</t>
  </si>
  <si>
    <t xml:space="preserve">the pay and benefits were quite good they really promote a professional culture which while not enjoyable was probably beneficial for me in later career experiences </t>
  </si>
  <si>
    <t>Flexible work environment, Supporting team</t>
  </si>
  <si>
    <t>flexible work environment supporting team</t>
  </si>
  <si>
    <t>Stability, job security, and benefits. As a developer, I am sheltered from a lot of the political B.S. I don't have to travel, and had never had to go onsite.</t>
  </si>
  <si>
    <t xml:space="preserve">stability job security and benefits as a developer i am sheltered from a lot of the political b s i don t have to travel and had never had to go onsite </t>
  </si>
  <si>
    <t>Good work/life balance. Friendly and helpful colleagues.</t>
  </si>
  <si>
    <t xml:space="preserve">good work life balance friendly and helpful colleagues </t>
  </si>
  <si>
    <t>Insight on how news are reported Learn about real time information streaming &amp; distribution Meet clients from the financial sector Learn how to sell risk and other it solutions to big institutions</t>
  </si>
  <si>
    <t>insight on how news are reported learn about real time information streaming distribution meet clients from the financial sector learn how to sell risk and other it solutions to big institutions</t>
  </si>
  <si>
    <t>Flexible and well known in the markets and a good reputation in the front office space. Work life balance is also good and the overall salary package is reasonable.</t>
  </si>
  <si>
    <t xml:space="preserve">flexible and well known in the markets and a good reputation in the front office space work life balance is also good and the overall salary package is reasonable </t>
  </si>
  <si>
    <t>Good quality of work for IT professional</t>
  </si>
  <si>
    <t>good quality of work for it professional</t>
  </si>
  <si>
    <t>Good Working Environment and work life balance</t>
  </si>
  <si>
    <t>Good working environment and cultures. Most of people are nice.</t>
  </si>
  <si>
    <t xml:space="preserve">good working environment and cultures most of people are nice </t>
  </si>
  <si>
    <t>Why it's awesome: - They take care of everything that you need in order to perform well. They make sure that every employee is safe, healthy and well-trained. - The facilities. From my workstation to the vending machines, I must say it's something worth raving (if not bragging) about. - Last but not the least, it's the people. Thomson Reuters has provided me an opportunity to work with one of the brightest and... most creative minds who are a joy to work with. I think this is the best part of working here.</t>
  </si>
  <si>
    <t xml:space="preserve">why it s awesome they take care of everything that you need in order to perform well they make sure that every employee is safe healthy and well trained the facilities from my workstation to the vending machines i must say it s something worth raving if not bragging about last but not the least it s the people thomson reuters has provided me an opportunity to work with one of the brightest and most creative minds who are a joy to work with i think this is the best part of working here </t>
  </si>
  <si>
    <t>- Upward mobility possible if you make your quotas and are a team player. - Great money back in the day (I left the company in 2008 before the market crash) before law firms started cutting costs and subscriptions. - Great products and services to</t>
  </si>
  <si>
    <t xml:space="preserve"> upward mobility possible if you make your quotas and are a team player great money back in the day i left the company in before the market crash before law firms started cutting costs and subscriptions great products and services to</t>
  </si>
  <si>
    <t>cutting, company</t>
  </si>
  <si>
    <t>You will be rewarded for every effort you make either with words of appreciation, perquisite or promotion. A fun filled environment, friendly informal co-workers and supportive seniors makes a new comer very comfortable</t>
  </si>
  <si>
    <t>you will be rewarded for every effort you make either with words of appreciation perquisite or promotion a fun filled environment friendly informal co workers and supportive seniors makes a new comer very comfortable</t>
  </si>
  <si>
    <t>Una grande compagnia solida con un vasto profilo internazionale che offre molte opportunitÃ  di crescita personale e professionale. Ãˆ una delle aziende principali dell'industria delle finanze e la sua cultura dell'indipendenza ereditata dall'agenzia giornalistica DNA aggiunge un valore extra alla professionalitÃ  e all'identitÃ  delle persone che vi lavorano.</t>
  </si>
  <si>
    <t xml:space="preserve">una grande compagnia solida con un vasto profilo internazionale che offre molte opportunitÃ  di crescita personale e professionale Ã¨ una delle aziende principali dell industria delle finanze e la sua cultura dell indipendenza ereditata dall agenzia giornalistica dna aggiunge un valore extra alla professionalitÃ  e all identitÃ  delle persone che vi lavorano </t>
  </si>
  <si>
    <t>Very modern face paced company. If your willing to learn you have many ways of developing</t>
  </si>
  <si>
    <t>very modern face paced company if your willing to learn you have many ways of developing</t>
  </si>
  <si>
    <t>Not too many, other than it has very deep pockets but not being spent wisely.</t>
  </si>
  <si>
    <t xml:space="preserve">not too many other than it has very deep pockets but not being spent wisely </t>
  </si>
  <si>
    <t>Still maintain a fair environment</t>
  </si>
  <si>
    <t>still maintain a fair environment</t>
  </si>
  <si>
    <t>Great atmosphere, friendly environment, good compensation package and benefits, lots of opportunities for development as long as you are self-motivated.</t>
  </si>
  <si>
    <t xml:space="preserve">great atmosphere friendly environment good compensation package and benefits lots of opportunities for development as long as you are self motivated </t>
  </si>
  <si>
    <t>compensation, friendly</t>
  </si>
  <si>
    <t>nice working environment, and good career opportunities</t>
  </si>
  <si>
    <t>nice working environment and good career opportunities</t>
  </si>
  <si>
    <t>I am glad that i got opportunity to be part in Fixed Assets Department, apart from that i also worked on Project accounting...Working on multiple activities makes me busy all the day.... Thats what i really wanna do!!</t>
  </si>
  <si>
    <t xml:space="preserve">i am glad that i got opportunity to be part in fixed assets department apart from that i also worked on project accounting working on multiple activities makes me busy all the day thats what i really wanna do </t>
  </si>
  <si>
    <t>Good working environment ,excellent higher management, good work life and personal life balance.</t>
  </si>
  <si>
    <t xml:space="preserve">good working environment excellent higher management good work life and personal life balance </t>
  </si>
  <si>
    <t>Healthy work environment. Good working culture. Friendly atmosphere.</t>
  </si>
  <si>
    <t xml:space="preserve">healthy work environment good working culture friendly atmosphere </t>
  </si>
  <si>
    <t>Working in the technical organization, you get to experience scale at a level that very few other places come even close to, managing assets across dozens of datacenters across the globe. My coworkers are pretty good given my experiences at other employers. The management has good direction if not maybe a little too much ambition. The benefits are good with a choose your coverage type of health plan.</t>
  </si>
  <si>
    <t xml:space="preserve">working in the technical organization you get to experience scale at a level that very few other places come even close to managing assets across dozens of datacenters across the globe my coworkers are pretty good given my experiences at other employers the management has good direction if not maybe a little too much ambition the benefits are good with a choose your coverage type of health plan </t>
  </si>
  <si>
    <t>management, benefits, health</t>
  </si>
  <si>
    <t>Good work culture, less pressure</t>
  </si>
  <si>
    <t>good work culture less pressure</t>
  </si>
  <si>
    <t>Excellent work atmosphere, communicative management</t>
  </si>
  <si>
    <t>excellent work atmosphere communicative management</t>
  </si>
  <si>
    <t>Work culture Working environment Management Facilities Pleasure towards work No work pressure Work-Life balance Personal care Employee growth</t>
  </si>
  <si>
    <t>work culture working environment management facilities pleasure towards work no work pressure work life balance personal care employee growth</t>
  </si>
  <si>
    <t>balance, pressure, culture, work, environment</t>
  </si>
  <si>
    <t>Laid back atmosphere, minimal work load.</t>
  </si>
  <si>
    <t xml:space="preserve">laid back atmosphere minimal work load </t>
  </si>
  <si>
    <t>Great and diverse people who understand the true team environment. Brand recognition is huge and also brings massive credibility. Global presence means virtually unlimited geographic locations to choose from as well.</t>
  </si>
  <si>
    <t xml:space="preserve">great and diverse people who understand the true team environment brand recognition is huge and also brings massive credibility global presence means virtually unlimited geographic locations to choose from as well </t>
  </si>
  <si>
    <t>TR has many fascinating people with diverse backgrounds working for it. Each are trying to strive to interpret what the last re-organization means for them</t>
  </si>
  <si>
    <t>tr has many fascinating people with diverse backgrounds working for it each are trying to strive to interpret what the last re organization means for them</t>
  </si>
  <si>
    <t>Great team environment engaging supervisors.</t>
  </si>
  <si>
    <t xml:space="preserve">great team environment engaging supervisors </t>
  </si>
  <si>
    <t>global environment and extended outlook to different cultures</t>
  </si>
  <si>
    <t>I love the culture here.</t>
  </si>
  <si>
    <t xml:space="preserve">i love the culture here </t>
  </si>
  <si>
    <t>Divisions I worked in was great.</t>
  </si>
  <si>
    <t xml:space="preserve">divisions i worked in was great </t>
  </si>
  <si>
    <t>general shift and lots of leaves..</t>
  </si>
  <si>
    <t xml:space="preserve">general shift and lots of leaves </t>
  </si>
  <si>
    <t>Collaboration, working across business units\silo's, strong leadership team, fantastic brand and do a great job of making you feel a part of the company.</t>
  </si>
  <si>
    <t xml:space="preserve">collaboration working across business units silo s strong leadership team fantastic brand and do a great job of making you feel a part of the company </t>
  </si>
  <si>
    <t>Very Satisfied with the company because a lot of respect</t>
  </si>
  <si>
    <t>very satisfied with the company because a lot of respect</t>
  </si>
  <si>
    <t>World Leader in information services</t>
  </si>
  <si>
    <t>world leader in information services</t>
  </si>
  <si>
    <t>pay package offered is better , crowd is young, good facilities of transportation are offered to the employees.</t>
  </si>
  <si>
    <t xml:space="preserve">pay package offered is better crowd is young good facilities of transportation are offered to the employees </t>
  </si>
  <si>
    <t>Great medical and dental benefits. Flexible work schedules and great PTO program. Good central location making commuting fairly easy.</t>
  </si>
  <si>
    <t xml:space="preserve">great medical and dental benefits flexible work schedules and great pto program good central location making commuting fairly easy </t>
  </si>
  <si>
    <t>Wonderful Mentors. Great Opportunity to work and learn.</t>
  </si>
  <si>
    <t xml:space="preserve">wonderful mentors great opportunity to work and learn </t>
  </si>
  <si>
    <t>Very nice work atmosphere, challenging, diversification, great work ethics, satisfying salary packages</t>
  </si>
  <si>
    <t>very nice work atmosphere challenging diversification great work ethics satisfying salary packages</t>
  </si>
  <si>
    <t>work, salary, great</t>
  </si>
  <si>
    <t>Central location in Manhattan, close to all public transport</t>
  </si>
  <si>
    <t>central location in manhattan close to all public transport</t>
  </si>
  <si>
    <t>Good work Culture Excellent Learning Opportunity Smart Individuals Excellent for Freshers</t>
  </si>
  <si>
    <t>good work culture excellent learning opportunity smart individuals excellent for freshers</t>
  </si>
  <si>
    <t>Flexible work schedules, great people, mentoring program, opportunities to try things outside your job description, opportunities to work from home, generous perks, recycling programs, popcorn machines</t>
  </si>
  <si>
    <t>flexible work schedules great people mentoring program opportunities to try things outside your job description opportunities to work from home generous perks recycling programs popcorn machines</t>
  </si>
  <si>
    <t>Good company, smart people, mgt empowers employees. Not big brother.</t>
  </si>
  <si>
    <t xml:space="preserve">good company smart people mgt empowers employees not big brother </t>
  </si>
  <si>
    <t>will give good facilities, will adopt good strategies according to the business, no targets, have wider opportunities since it located globally.</t>
  </si>
  <si>
    <t xml:space="preserve">will give good facilities will adopt good strategies according to the business no targets have wider opportunities since it located globally </t>
  </si>
  <si>
    <t>Lots of opportunities for software engineers to work in many different types of roles and projects.</t>
  </si>
  <si>
    <t xml:space="preserve">lots of opportunities for software engineers to work in many different types of roles and projects </t>
  </si>
  <si>
    <t>We will enjoy life. never boring...</t>
  </si>
  <si>
    <t xml:space="preserve">we will enjoy life never boring </t>
  </si>
  <si>
    <t>Competitive salary and benefits from day one of employment.</t>
  </si>
  <si>
    <t xml:space="preserve">competitive salary and benefits from day one of employment </t>
  </si>
  <si>
    <t>The people are great to work with</t>
  </si>
  <si>
    <t>the people are great to work with</t>
  </si>
  <si>
    <t>Great benefits, great people, great environment</t>
  </si>
  <si>
    <t>great benefits great people great environment</t>
  </si>
  <si>
    <t>The people are fantastic, the benefits are great! Contrary to the reputation in the industry, TR is an innovative, technologically savvy company.</t>
  </si>
  <si>
    <t xml:space="preserve">the people are fantastic the benefits are great contrary to the reputation in the industry tr is an innovative technologically savvy company </t>
  </si>
  <si>
    <t>Products and services are extremely valuable to the medical community and the insurance provider industry... The core company asset is its basis of medical data (cost, services delivered, ICD code data). Thomson Medical is the defacto standard-bearer for regional medical data analytics.</t>
  </si>
  <si>
    <t xml:space="preserve">products and services are extremely valuable to the medical community and the insurance provider industry the core company asset is its basis of medical data cost services delivered icd code data thomson medical is the defacto standard bearer for regional medical data analytics </t>
  </si>
  <si>
    <t>Good in benefit and excellent in work-life balance. I can balance with my job and studying master degree at the same time</t>
  </si>
  <si>
    <t>good in benefit and excellent in work life balance i can balance with my job and studying master degree at the same time</t>
  </si>
  <si>
    <t>Great company with excellent benefits compared to most american companies. Good opportunities to find other positions globally. Development organization is trying to become agile.</t>
  </si>
  <si>
    <t xml:space="preserve">great company with excellent benefits compared to most american companies good opportunities to find other positions globally development organization is trying to become agile </t>
  </si>
  <si>
    <t>Working here you can expect a good career opportunities, possibility to move to other country, friendly environment and professional recognition.</t>
  </si>
  <si>
    <t xml:space="preserve">working here you can expect a good career opportunities possibility to move to other country friendly environment and professional recognition </t>
  </si>
  <si>
    <t>Work / Life balance is good..</t>
  </si>
  <si>
    <t>Flexibility and stability are exceptional</t>
  </si>
  <si>
    <t>flexibility and stability are exceptional</t>
  </si>
  <si>
    <t>Wealth of opportunities, many company segments to grow</t>
  </si>
  <si>
    <t>wealth of opportunities many company segments to grow</t>
  </si>
  <si>
    <t>Global company, international environment, access to a lot of timely financial information, good reputation of Thomson Reuters on a job market</t>
  </si>
  <si>
    <t>global company international environment access to a lot of timely financial information good reputation of thomson reuters on a job market</t>
  </si>
  <si>
    <t>Excellent compensation plan (for many there) base and incentives generous pay for performance Good top leaderships, Some middle managers are weak</t>
  </si>
  <si>
    <t>excellent compensation plan for many there base and incentives generous pay for performance good top leaderships some middle managers are weak</t>
  </si>
  <si>
    <t>compensation, pay</t>
  </si>
  <si>
    <t>Excellent Salary Great global company Great city locations</t>
  </si>
  <si>
    <t>excellent salary great global company great city locations</t>
  </si>
  <si>
    <t>Employee Friendly Company. Work culture makes employees feel comfortable.</t>
  </si>
  <si>
    <t xml:space="preserve">employee friendly company work culture makes employees feel comfortable </t>
  </si>
  <si>
    <t>Easy to commute from New York City mass transits. Good location, right at Times Square where the crystal ball dropped in very New Year Eve. Office working environment is good.</t>
  </si>
  <si>
    <t xml:space="preserve">easy to commute from new york city mass transits good location right at times square where the crystal ball dropped in very new year eve office working environment is good </t>
  </si>
  <si>
    <t>- Flexible partial work-from-home policy (manager/department dependent) - International company with coworkers around the world - Possible travel opportunities to other company offices - Recognized brand - Some flexibility in work/life balance, g</t>
  </si>
  <si>
    <t xml:space="preserve"> flexible partial work from home policy manager department dependent international company with coworkers around the world possible travel opportunities to other company offices recognized brand some flexibility in work life balance g</t>
  </si>
  <si>
    <t>Lots of career opportunities. Great co-workers and working environment. Recent "shake-ups" likely to put the company on track to grow (as opposed to prior year's cost-cutting focus).</t>
  </si>
  <si>
    <t xml:space="preserve">lots of career opportunities great co workers and working environment recent shake ups likely to put the company on track to grow as opposed to prior year s cost cutting focus </t>
  </si>
  <si>
    <t>Work life balance is enabled by a culture which treates employees like adults and is flexible about working from home. Global reach means that your colleagues are from an wide range of countries and cultures</t>
  </si>
  <si>
    <t>work life balance is enabled by a culture which treates employees like adults and is flexible about working from home global reach means that your colleagues are from an wide range of countries and cultures</t>
  </si>
  <si>
    <t>culture, flexible, balance, working</t>
  </si>
  <si>
    <t>There are lots of opportunities to work in great locations as Thomson Reuters is in over 100 countries. The company culture is highly geared towards promoting work-life balance, and parts of the company have great reputations in the market.</t>
  </si>
  <si>
    <t>There are lots of opportunities to work in great locations as Thomson Reuters is in over countries. The company culture is highly geared towards promoting work-life balance, and parts of the company have great reputations in the market.</t>
  </si>
  <si>
    <t xml:space="preserve">there are lots of opportunities to work in great locations as thomson reuters is in over countries the company culture is highly geared towards promoting work life balance and parts of the company have great reputations in the market </t>
  </si>
  <si>
    <t>flexibility, good working environment, transport, office location</t>
  </si>
  <si>
    <t>flexibility good working environment transport office location</t>
  </si>
  <si>
    <t>Good benefits, no part time available.</t>
  </si>
  <si>
    <t xml:space="preserve">good benefits no part time available </t>
  </si>
  <si>
    <t>Stable income, Work recognition, good work life balance</t>
  </si>
  <si>
    <t>stable income work recognition good work life balance</t>
  </si>
  <si>
    <t>competitive salary in compensation with high pressure at work.</t>
  </si>
  <si>
    <t xml:space="preserve">competitive salary in compensation with high pressure at work </t>
  </si>
  <si>
    <t>compensation, salary, pressure</t>
  </si>
  <si>
    <t>Good global opportunities, generally collegial staff, good level of technical mastery and financial services knowledge, well known company</t>
  </si>
  <si>
    <t>good global opportunities generally collegial staff good level of technical mastery and financial services knowledge well known company</t>
  </si>
  <si>
    <t>The pro of working for Thomson Reuters is that I learned how to do the job I am currently in at this time.</t>
  </si>
  <si>
    <t xml:space="preserve">the pro of working for thomson reuters is that i learned how to do the job i am currently in at this time </t>
  </si>
  <si>
    <t>Great work/life balance. Most of the people have been here for years. Business casual attire unless seeing clients. Great office location in the center of FiDi.</t>
  </si>
  <si>
    <t xml:space="preserve">great work life balance most of the people have been here for years business casual attire unless seeing clients great office location in the center of fidi </t>
  </si>
  <si>
    <t>Industry experience Paid overtime a premium rate Nice location easy commute</t>
  </si>
  <si>
    <t>industry experience paid overtime a premium rate nice location easy commute</t>
  </si>
  <si>
    <t>freedom, good work environment, many more.............</t>
  </si>
  <si>
    <t xml:space="preserve">freedom good work environment many more </t>
  </si>
  <si>
    <t>work , proper management skills, HR department....</t>
  </si>
  <si>
    <t xml:space="preserve">work proper management skills hr department </t>
  </si>
  <si>
    <t>Thomson Reuters has been a great company to work for, they recognize a hard worker within their employees and can advance them within the company.</t>
  </si>
  <si>
    <t xml:space="preserve">thomson reuters has been a great company to work for they recognize a hard worker within their employees and can advance them within the company </t>
  </si>
  <si>
    <t>Flexible culture - there are no boundations wrt time/WFH/approachability/openess</t>
  </si>
  <si>
    <t>flexible culture there are no boundations wrt time wfh approachability openess</t>
  </si>
  <si>
    <t>Great people to work with. Nice walking paths nearby. In-house gym/showers, and yoga classes (when I was there anyway).</t>
  </si>
  <si>
    <t xml:space="preserve">great people to work with nice walking paths nearby in house gym showers and yoga classes when i was there anyway </t>
  </si>
  <si>
    <t>Working Shifts meant you are able to change shifts to suit your work-personal balance</t>
  </si>
  <si>
    <t>working shifts meant you are able to change shifts to suit your work personal balance</t>
  </si>
  <si>
    <t>Consistent policy world wide, no difference among regions</t>
  </si>
  <si>
    <t>consistent policy world wide no difference among regions</t>
  </si>
  <si>
    <t>good management and good projects lined up</t>
  </si>
  <si>
    <t>Get to learn More and more day by day.</t>
  </si>
  <si>
    <t xml:space="preserve">get to learn more and more day by day </t>
  </si>
  <si>
    <t>Great work culture and environment.</t>
  </si>
  <si>
    <t xml:space="preserve">great work culture and environment </t>
  </si>
  <si>
    <t>got to work in all related technical fields</t>
  </si>
  <si>
    <t>Smart people. Good collaboration. Flexibility.</t>
  </si>
  <si>
    <t xml:space="preserve">smart people good collaboration flexibility </t>
  </si>
  <si>
    <t>They seem to recruit well. Most of colleagues are wonderful, intelligent people.</t>
  </si>
  <si>
    <t xml:space="preserve">they seem to recruit well most of colleagues are wonderful intelligent people </t>
  </si>
  <si>
    <t>1. Competitive paymaster, good benefits 2. Quick opportunity to rise in the organization (although not much valuable once you are out)</t>
  </si>
  <si>
    <t>. Competitive paymaster, good benefits . Quick opportunity to rise in the organization (although not much valuable once you are out)</t>
  </si>
  <si>
    <t xml:space="preserve"> competitive paymaster good benefits quick opportunity to rise in the organization although not much valuable once you are out </t>
  </si>
  <si>
    <t>The pros of working for Thomson Reuters NY is having the chance to learn a lot about how to support the financial software and coordinate with americans developers with high standard in both coding and strong technical knowledge. It is best for a new grad like me 7 years ago to have chance in overseas assignments.</t>
  </si>
  <si>
    <t>The pros of working for Thomson Reuters NY is having the chance to learn a lot about how to support the financial software and coordinate with americans developers with high standard in both coding and strong technical knowledge. It is best for a new grad like me years ago to have chance in overseas assignments.</t>
  </si>
  <si>
    <t xml:space="preserve">the pros of working for thomson reuters ny is having the chance to learn a lot about how to support the financial software and coordinate with americans developers with high standard in both coding and strong technical knowledge it is best for a new grad like me years ago to have chance in overseas assignments </t>
  </si>
  <si>
    <t>Uncapped commission. Decent benefits. Reasonable training. Nice campus.</t>
  </si>
  <si>
    <t xml:space="preserve">uncapped commission decent benefits reasonable training nice campus </t>
  </si>
  <si>
    <t>Work culture , less politics &amp; good team chemistry</t>
  </si>
  <si>
    <t>work culture less politics good team chemistry</t>
  </si>
  <si>
    <t>It is a global organization that can offer opportunities outside of one native country. The work force is probably the most diverse you'll find anywhere. The technology is always changing.</t>
  </si>
  <si>
    <t xml:space="preserve">it is a global organization that can offer opportunities outside of one native country the work force is probably the most diverse you ll find anywhere the technology is always changing </t>
  </si>
  <si>
    <t>Strong focus on Learning and Development Diversity agenda is very active Work-Life balance is good</t>
  </si>
  <si>
    <t>strong focus on learning and development diversity agenda is very active work life balance is good</t>
  </si>
  <si>
    <t>Brand value is the main thing to work here, product based company has its advantage and values to it. Gives a satisfaction that you are working for your own company.</t>
  </si>
  <si>
    <t xml:space="preserve">brand value is the main thing to work here product based company has its advantage and values to it gives a satisfaction that you are working for your own company </t>
  </si>
  <si>
    <t>Not sure...I'm employed. If you can get in good with one of the FEW good managers, then you have it made. If you are not so lucky...</t>
  </si>
  <si>
    <t xml:space="preserve">not sure i m employed if you can get in good with one of the few good managers then you have it made if you are not so lucky </t>
  </si>
  <si>
    <t>Smart people with good vision. With offices in over 100 countries around the world there is opportunity for almost anyone in any physical location. The addition of the global growth organization should help the company set the bar for growth and cross departmental cooperation.</t>
  </si>
  <si>
    <t>Smart people with good vision. With offices in over countries around the world there is opportunity for almost anyone in any physical location. The addition of the global growth organization should help the company set the bar for growth and cross departmental cooperation.</t>
  </si>
  <si>
    <t xml:space="preserve">smart people with good vision with offices in over countries around the world there is opportunity for almost anyone in any physical location the addition of the global growth organization should help the company set the bar for growth and cross departmental cooperation </t>
  </si>
  <si>
    <t>Great and balancing work and life</t>
  </si>
  <si>
    <t>great and balancing work and life</t>
  </si>
  <si>
    <t>Great social calendar and collegiate atmosphere</t>
  </si>
  <si>
    <t>great social calendar and collegiate atmosphere</t>
  </si>
  <si>
    <t>Truly global at pretty much all levels in the company Good benefits globally Relatively open to new ideas, approaches - but depending on the business unit Excellent on-line learning resources</t>
  </si>
  <si>
    <t>truly global at pretty much all levels in the company good benefits globally relatively open to new ideas approaches but depending on the business unit excellent on line learning resources</t>
  </si>
  <si>
    <t>Excellent job security. Good upward mobility. 401(k). Management's effective, open, and communicative. Community spirit. Adequate health coverage options.</t>
  </si>
  <si>
    <t>Excellent job security. Good upward mobility. (k). Management's effective, open, and communicative. Community spirit. Adequate health coverage options.</t>
  </si>
  <si>
    <t xml:space="preserve">excellent job security good upward mobility k management s effective open and communicative community spirit adequate health coverage options </t>
  </si>
  <si>
    <t>Truly Global Valued Brand Good work culture Good work life balance</t>
  </si>
  <si>
    <t>truly global valued brand good work culture good work life balance</t>
  </si>
  <si>
    <t>Great history in providing print material for legal research</t>
  </si>
  <si>
    <t>great history in providing print material for legal research</t>
  </si>
  <si>
    <t>The company offered me a good starting salary and subsequent increments too.</t>
  </si>
  <si>
    <t xml:space="preserve">the company offered me a good starting salary and subsequent increments too </t>
  </si>
  <si>
    <t>Flexible timings good club/CSR activities, AEBs, Day outing Well qualified and knowledgeable colleagues</t>
  </si>
  <si>
    <t>flexible timings good club csr activities aebs day outing well qualified and knowledgeable colleagues</t>
  </si>
  <si>
    <t>Good work /life Balance and Compensation</t>
  </si>
  <si>
    <t>Its more like a home environment to work here.</t>
  </si>
  <si>
    <t xml:space="preserve">its more like a home environment to work here </t>
  </si>
  <si>
    <t>work, environment, home</t>
  </si>
  <si>
    <t>Good work/Life Balance, Facilities, and benefits</t>
  </si>
  <si>
    <t>good work life balance facilities and benefits</t>
  </si>
  <si>
    <t>Ongoing encouragement for new ideas, customer centric processes and products, and incredibly positive environment.</t>
  </si>
  <si>
    <t xml:space="preserve">ongoing encouragement for new ideas customer centric processes and products and incredibly positive environment </t>
  </si>
  <si>
    <t>Flexible with time off and respects life outside the office.</t>
  </si>
  <si>
    <t xml:space="preserve">flexible with time off and respects life outside the office </t>
  </si>
  <si>
    <t>Reuters a Great Brand, Great Workforce</t>
  </si>
  <si>
    <t>reuters a great brand great workforce</t>
  </si>
  <si>
    <t>Technically advanced, chanllenging job, lot of learn, relatively good pay and average benefits.</t>
  </si>
  <si>
    <t xml:space="preserve">technically advanced chanllenging job lot of learn relatively good pay and average benefits </t>
  </si>
  <si>
    <t>Work - Life Balance and Working Environment and Facilities</t>
  </si>
  <si>
    <t>work life balance and working environment and facilities</t>
  </si>
  <si>
    <t>the have a decent base pay rate, there are some very nice people that you work with, they provide you with some training and product knowledge</t>
  </si>
  <si>
    <t>the have a decent base pay rate there are some very nice people that you work with they provide you with some training and product knowledge</t>
  </si>
  <si>
    <t>Great health benefits Recognition from being part of a large, global entity (Thomson Reuters) Salary above par Opportunities to work from home Good people</t>
  </si>
  <si>
    <t>great health benefits recognition from being part of a large global entity thomson reuters salary above par opportunities to work from home good people</t>
  </si>
  <si>
    <t>people, home, work, benefits, health</t>
  </si>
  <si>
    <t>I found they were good to their employees. My managers were competent and very good people to work alongside. I worked Westlaw Court Express, which is a part of Thomson Reuters. This is a great entry-level position for recent graduates.</t>
  </si>
  <si>
    <t xml:space="preserve">i found they were good to their employees my managers were competent and very good people to work alongside i worked westlaw court express which is a part of thomson reuters this is a great entry level position for recent graduates </t>
  </si>
  <si>
    <t>Freedom to do the work on your own way without any kind of intervention. Open for suggestion from all team members.</t>
  </si>
  <si>
    <t xml:space="preserve">freedom to do the work on your own way without any kind of intervention open for suggestion from all team members </t>
  </si>
  <si>
    <t>Great people and management, opportunity for advancement</t>
  </si>
  <si>
    <t>great people and management opportunity for advancement</t>
  </si>
  <si>
    <t>Company (especially ex-Reuters) of great value, culture and brand. Very diversified, true global operation, nice and ethical people and management. Large porfolio with some very good product. Nice work life balance although pay is average.</t>
  </si>
  <si>
    <t xml:space="preserve">company especially ex reuters of great value culture and brand very diversified true global operation nice and ethical people and management large porfolio with some very good product nice work life balance although pay is average </t>
  </si>
  <si>
    <t>balance, people, culture, pay, work, great</t>
  </si>
  <si>
    <t>career path opportuntities are a strength</t>
  </si>
  <si>
    <t>the work culture in fundamentals is really cool</t>
  </si>
  <si>
    <t>Great culture,nice blend of serious/relaxed/professional/casual people with differences that only tend to converge</t>
  </si>
  <si>
    <t>great culture nice blend of serious relaxed professional casual people with differences that only tend to converge</t>
  </si>
  <si>
    <t>you get to learn so much here.</t>
  </si>
  <si>
    <t xml:space="preserve">you get to learn so much here </t>
  </si>
  <si>
    <t>good team experience and also good environment</t>
  </si>
  <si>
    <t>Good Culture and Supportive senior management.</t>
  </si>
  <si>
    <t xml:space="preserve">good culture and supportive senior management </t>
  </si>
  <si>
    <t>Work atmosphere is very good</t>
  </si>
  <si>
    <t>work atmosphere is very good</t>
  </si>
  <si>
    <t>Great Culture Great work life Balance</t>
  </si>
  <si>
    <t>great culture great work life balance</t>
  </si>
  <si>
    <t xml:space="preserve"> work environment is not that bad sorry cannot say more has there is nothing to be said</t>
  </si>
  <si>
    <t>A very good place to work.</t>
  </si>
  <si>
    <t xml:space="preserve">a very good place to work </t>
  </si>
  <si>
    <t>Management is outstanding. Lots of freedom to establish work / life balance. Fantastic reputation in the market. Great products to sell. Need to be proactive in meeting management to establish rapport early. For the most part - smart and proactive coworkers.</t>
  </si>
  <si>
    <t xml:space="preserve">management is outstanding lots of freedom to establish work life balance fantastic reputation in the market great products to sell need to be proactive in meeting management to establish rapport early for the most part smart and proactive coworkers </t>
  </si>
  <si>
    <t>smart, work, management</t>
  </si>
  <si>
    <t>Shift Timings &amp; working environment is good</t>
  </si>
  <si>
    <t>shift timings working environment is good</t>
  </si>
  <si>
    <t>Work life balance, equal opportunity</t>
  </si>
  <si>
    <t>work life balance equal opportunity</t>
  </si>
  <si>
    <t xml:space="preserve"> very employee friendly gives you a good chance to grow open door policy great place to learn as you work</t>
  </si>
  <si>
    <t>Company Brand Reasonable pay (market average)</t>
  </si>
  <si>
    <t xml:space="preserve">company brand reasonable pay market average </t>
  </si>
  <si>
    <t>You can probably finish your work under 20 hours every week. Nice pay considering the work load. Very nice colleagues.</t>
  </si>
  <si>
    <t>You can probably finish your work under hours every week. Nice pay considering the work load. Very nice colleagues.</t>
  </si>
  <si>
    <t xml:space="preserve">you can probably finish your work under hours every week nice pay considering the work load very nice colleagues </t>
  </si>
  <si>
    <t>work, pay, hours</t>
  </si>
  <si>
    <t>very vast knowledge/area to work</t>
  </si>
  <si>
    <t>very vast knowledge area to work</t>
  </si>
  <si>
    <t>Good Work culture and openness for innovation</t>
  </si>
  <si>
    <t>good work culture and openness for innovation</t>
  </si>
  <si>
    <t>working as a reporter and producer for Reuters in a huge emerging market, I did not expect to have the hands-on experience I had as first an intern, and then an entry level producer. I was granted a lot of trust and responsibility from my boss, and much support from my team which allowed me to learn and grow in the short time I was there. Also, there is much opportunity for travel and transfer between bureaus, which... give great exposure to the world, and creates much better journalists. The workforce within the bureau was very diverse. making it an open and comfortable environment</t>
  </si>
  <si>
    <t>working as a reporter and producer for reuters in a huge emerging market i did not expect to have the hands on experience i had as first an intern and then an entry level producer i was granted a lot of trust and responsibility from my boss and much support from my team which allowed me to learn and grow in the short time i was there also there is much opportunity for travel and transfer between bureaus which give great exposure to the world and creates much better journalists the workforce within the bureau was very diverse making it an open and comfortable environment</t>
  </si>
  <si>
    <t>1. Good Remuneration 2. Growth Prospects High 3. Empoloyee Friendly hereby providing good flexibility</t>
  </si>
  <si>
    <t>. Good Remuneration . Growth Prospects High . Empoloyee Friendly hereby providing good flexibility</t>
  </si>
  <si>
    <t xml:space="preserve"> good remuneration growth prospects high empoloyee friendly hereby providing good flexibility</t>
  </si>
  <si>
    <t>Good work environment, life/Work Balance</t>
  </si>
  <si>
    <t>good work environment life work balance</t>
  </si>
  <si>
    <t>Solid company overall with a good growth strategy that takes advantage of opportunities presented by globalization.</t>
  </si>
  <si>
    <t xml:space="preserve">solid company overall with a good growth strategy that takes advantage of opportunities presented by globalization </t>
  </si>
  <si>
    <t>Senior management and working culture....</t>
  </si>
  <si>
    <t xml:space="preserve">senior management and working culture </t>
  </si>
  <si>
    <t>friendly environment, respectful, awesome place to work with awesome people</t>
  </si>
  <si>
    <t>friendly environment respectful awesome place to work with awesome people</t>
  </si>
  <si>
    <t>work, friendly, place, people</t>
  </si>
  <si>
    <t>Its always good to be with a company which takes care of you... ;)</t>
  </si>
  <si>
    <t xml:space="preserve">its always good to be with a company which takes care of you </t>
  </si>
  <si>
    <t>Good environment, Shift timings, good working culture.</t>
  </si>
  <si>
    <t xml:space="preserve">good environment shift timings good working culture </t>
  </si>
  <si>
    <t>Undemanding :-( OK if you are raising a young family, working on a novel or a qualification.</t>
  </si>
  <si>
    <t xml:space="preserve">undemanding ok if you are raising a young family working on a novel or a qualification </t>
  </si>
  <si>
    <t>It's a big company, so lots of opportunity to define your own role (or get lost) Salaries are good if you come in via a strong acquisition Slow and steady wins the race - if you're an average performer, you'll be rewarded for longevity and consistency</t>
  </si>
  <si>
    <t>it s a big company so lots of opportunity to define your own role or get lost salaries are good if you come in via a strong acquisition slow and steady wins the race if you re an average performer you ll be rewarded for longevity and consistency</t>
  </si>
  <si>
    <t>The organisation has a good atmosphere and facilities, and a good work culture. There are some issues with restructuring and revamp in many businesses of the organisation, but all this looks like it is headed in the right direction so far.</t>
  </si>
  <si>
    <t xml:space="preserve">the organisation has a good atmosphere and facilities and a good work culture there are some issues with restructuring and revamp in many businesses of the organisation but all this looks like it is headed in the right direction so far </t>
  </si>
  <si>
    <t>Work Life Balance, Job Satisfaction, Learning Opportunities.</t>
  </si>
  <si>
    <t xml:space="preserve">work life balance job satisfaction learning opportunities </t>
  </si>
  <si>
    <t>Good work environment. Reorganization. Balance personal/professionals life.</t>
  </si>
  <si>
    <t xml:space="preserve">good work environment reorganization balance personal professionals life </t>
  </si>
  <si>
    <t>Great place to work for some one who cares more about work life balance. Employee friendly. Flexible work time. Standard remuneration.</t>
  </si>
  <si>
    <t xml:space="preserve">great place to work for some one who cares more about work life balance employee friendly flexible work time standard remuneration </t>
  </si>
  <si>
    <t>Good compensation, transparent work flow in few departments</t>
  </si>
  <si>
    <t>good compensation transparent work flow in few departments</t>
  </si>
  <si>
    <t>39 leaves per year. flexibility to work from home.</t>
  </si>
  <si>
    <t xml:space="preserve"> leaves per year. flexibility to work from home.</t>
  </si>
  <si>
    <t xml:space="preserve"> leaves per year flexibility to work from home </t>
  </si>
  <si>
    <t>nice work, live balance... Stress level is low and good corporate environment</t>
  </si>
  <si>
    <t>nice work live balance stress level is low and good corporate environment</t>
  </si>
  <si>
    <t>compensation, work life balance, flexibility, work pressure</t>
  </si>
  <si>
    <t>compensation work life balance flexibility work pressure</t>
  </si>
  <si>
    <t>Good opportunity, ability to work on variety of areas</t>
  </si>
  <si>
    <t>good opportunity ability to work on variety of areas</t>
  </si>
  <si>
    <t>Flexibility , Balance in work and Life, Stability</t>
  </si>
  <si>
    <t>flexibility balance in work and life stability</t>
  </si>
  <si>
    <t>MNC Pay puts food on the table dan settles the bills Quite systematic Quite up-to-date in terms of technology</t>
  </si>
  <si>
    <t>mnc pay puts food on the table dan settles the bills quite systematic quite up to date in terms of technology</t>
  </si>
  <si>
    <t>work freedom, good supportive team members.</t>
  </si>
  <si>
    <t xml:space="preserve">work freedom good supportive team members </t>
  </si>
  <si>
    <t>Reuters had a good brand value.</t>
  </si>
  <si>
    <t xml:space="preserve">reuters had a good brand value </t>
  </si>
  <si>
    <t>The Company is a great company working with it could find a great future</t>
  </si>
  <si>
    <t>the company is a great company working with it could find a great future</t>
  </si>
  <si>
    <t>Laid back work environment and flexible work schedule.</t>
  </si>
  <si>
    <t xml:space="preserve">laid back work environment and flexible work schedule </t>
  </si>
  <si>
    <t>Beginning the Career with Thomson Reuters is on add on weight age to my Resume. Learning Curve was always high. Had discovered many grounds of learning.</t>
  </si>
  <si>
    <t xml:space="preserve">beginning the career with thomson reuters is on add on weight age to my resume learning curve was always high had discovered many grounds of learning </t>
  </si>
  <si>
    <t>Plenty of opportunity to grow Good core values</t>
  </si>
  <si>
    <t>plenty of opportunity to grow good core values</t>
  </si>
  <si>
    <t>Excellent work environment, abseloute work &amp; life balance, Good compensation.</t>
  </si>
  <si>
    <t xml:space="preserve">excellent work environment abseloute work life balance good compensation </t>
  </si>
  <si>
    <t>HR Policies are good and overall culture is goo</t>
  </si>
  <si>
    <t>hr policies are good and overall culture is goo</t>
  </si>
  <si>
    <t>Great team atmosphere, everyone cares about one another, managers and others are very approachable and open to talk to</t>
  </si>
  <si>
    <t>great team atmosphere everyone cares about one another managers and others are very approachable and open to talk to</t>
  </si>
  <si>
    <t>Good environment excellent atmosphere rocking</t>
  </si>
  <si>
    <t>good environment excellent atmosphere rocking</t>
  </si>
  <si>
    <t>Great work/life balance. Working from home, benefits were fantastic. People are great there. Opprotunities for growth.</t>
  </si>
  <si>
    <t xml:space="preserve">great work life balance working from home benefits were fantastic people are great there opprotunities for growth </t>
  </si>
  <si>
    <t>Casual, blue jean dress code. Start out with three weeks vacation. Flexible work hours. Very bright and pleasant coworkers. Fun company holiday party.</t>
  </si>
  <si>
    <t xml:space="preserve">casual blue jean dress code start out with three weeks vacation flexible work hours very bright and pleasant coworkers fun company holiday party </t>
  </si>
  <si>
    <t>work life balance 9 to 6 pm work hours for the most part</t>
  </si>
  <si>
    <t>work life balance to pm work hours for the most part</t>
  </si>
  <si>
    <t>good experience , near the city</t>
  </si>
  <si>
    <t>good experience near the city</t>
  </si>
  <si>
    <t>People,Tools,Technology,work life balance and Benefits.</t>
  </si>
  <si>
    <t xml:space="preserve">people tools technology work life balance and benefits </t>
  </si>
  <si>
    <t xml:space="preserve"> good work life balance flexi timings work from home options depending on the project good initial salary but be aware of the variable component </t>
  </si>
  <si>
    <t>balance, salary, home, options, work</t>
  </si>
  <si>
    <t>The company has a solid reputation in the marketplace, and a great benefit package. Senior management tried to make it an enjoyable place to work.</t>
  </si>
  <si>
    <t xml:space="preserve">the company has a solid reputation in the marketplace and a great benefit package senior management tried to make it an enjoyable place to work </t>
  </si>
  <si>
    <t>great, management, place, company</t>
  </si>
  <si>
    <t>Co-workers are great. Great benefits and decent pay...at first</t>
  </si>
  <si>
    <t>co workers are great great benefits and decent pay at first</t>
  </si>
  <si>
    <t>good work -life balance friendly and competent coworkers</t>
  </si>
  <si>
    <t>good work life balance friendly and competent coworkers</t>
  </si>
  <si>
    <t xml:space="preserve"> friendly work environment very understanding of work and personal life balance progress at your own pace fast or slow depending on your own enthusiasms big company so lots of opportunities to move around esp laterally different ki</t>
  </si>
  <si>
    <t>total compensation package is very competitve business unit autonomy provides a lot of freedom in day-to-day activities work/life balance is quite good Ability to work from home</t>
  </si>
  <si>
    <t>total compensation package is very competitve business unit autonomy provides a lot of freedom in day to day activities work life balance is quite good ability to work from home</t>
  </si>
  <si>
    <t>compensation, work, balance, home</t>
  </si>
  <si>
    <t>I really love the people.</t>
  </si>
  <si>
    <t xml:space="preserve">i really love the people </t>
  </si>
  <si>
    <t>Employee friendly, which allows you to manage both your personal &amp; professional life well. Where you can discuss your ideas with senior management.</t>
  </si>
  <si>
    <t xml:space="preserve">employee friendly which allows you to manage both your personal professional life well where you can discuss your ideas with senior management </t>
  </si>
  <si>
    <t>good work life balance good office location and flexible hours</t>
  </si>
  <si>
    <t>work, flexible, balance, hours</t>
  </si>
  <si>
    <t>Company provides a relaxed, professional atmosphere that offers a good work/life balance and the flexibility to work from home when necessary. It offers numerous fringe benefits for employees.</t>
  </si>
  <si>
    <t xml:space="preserve">company provides a relaxed professional atmosphere that offers a good work life balance and the flexibility to work from home when necessary it offers numerous fringe benefits for employees </t>
  </si>
  <si>
    <t>home, work, balance, benefits</t>
  </si>
  <si>
    <t>Enjoyable, fun people, really nice place to work</t>
  </si>
  <si>
    <t>enjoyable fun people really nice place to work</t>
  </si>
  <si>
    <t>Unique Culture, flexible, career bright, best team. Good Management, best training programs.</t>
  </si>
  <si>
    <t xml:space="preserve">unique culture flexible career bright best team good management best training programs </t>
  </si>
  <si>
    <t>Learning opportunities Financial domain Comfortable good exposure</t>
  </si>
  <si>
    <t>learning opportunities financial domain comfortable good exposure</t>
  </si>
  <si>
    <t>Brand Name, Work environment, transperancy, Facilities, remote locations, great opportunities, work culture, IT department, people, places, etc</t>
  </si>
  <si>
    <t>brand name work environment transperancy facilities remote locations great opportunities work culture it department people places etc</t>
  </si>
  <si>
    <t>Environment, Management, Facilities, Support, Safety, Growth, Recognition, Encouragement, Freedom, Be your boss, Decide your working hours once you have proved your abilities.</t>
  </si>
  <si>
    <t xml:space="preserve">environment management facilities support safety growth recognition encouragement freedom be your boss decide your working hours once you have proved your abilities </t>
  </si>
  <si>
    <t>great corporate culture and opportunity to learn</t>
  </si>
  <si>
    <t>The base salary was very fair for the position. The bonus structure was also favorable considering how good the company is/was doing. Field reps make much more obviously. Leadership was highly educated and competent. Small office but everyone was cordial and personable. Company and industry is headed in the right direction.</t>
  </si>
  <si>
    <t xml:space="preserve">the base salary was very fair for the position the bonus structure was also favorable considering how good the company is was doing field reps make much more obviously leadership was highly educated and competent small office but everyone was cordial and personable company and industry is headed in the right direction </t>
  </si>
  <si>
    <t>Company's Work Culture is good</t>
  </si>
  <si>
    <t>company s work culture is good</t>
  </si>
  <si>
    <t>Constant change. which is not a good thing.</t>
  </si>
  <si>
    <t xml:space="preserve">constant change which is not a good thing </t>
  </si>
  <si>
    <t>The kind of support from Indian Management in some areas...</t>
  </si>
  <si>
    <t xml:space="preserve">the kind of support from indian management in some areas </t>
  </si>
  <si>
    <t xml:space="preserve"> team i worked with was great smart skilled very generous benefits and work life balance is good interesting global workplace nice facilities</t>
  </si>
  <si>
    <t>If you are a hard worker, you will go a long way, but only if you are noticed and liked my management on a personal level. Pay was great becuse if was tied into how well the group did. Better commissions than other firms I've seen</t>
  </si>
  <si>
    <t>if you are a hard worker you will go a long way but only if you are noticed and liked my management on a personal level pay was great becuse if was tied into how well the group did better commissions than other firms i ve seen</t>
  </si>
  <si>
    <t>High Integrity Environment, Smart People to Work With</t>
  </si>
  <si>
    <t>high integrity environment smart people to work with</t>
  </si>
  <si>
    <t>Benefits package, (including but not limited to paid vacation, paid holidays, sick pay, healthcare, paid maternity leave, 401k) commute, scheduling</t>
  </si>
  <si>
    <t>Benefits package, (including but not limited to paid vacation, paid holidays, sick pay, healthcare, paid maternity leave, k) commute, scheduling</t>
  </si>
  <si>
    <t>benefits package including but not limited to paid vacation paid holidays sick pay healthcare paid maternity leave k commute scheduling</t>
  </si>
  <si>
    <t>Facilities are nice. People are friendly and have diverse backgrounds. Many opportunities in other areas of the organization. Benefits and pay are close to industry standards.</t>
  </si>
  <si>
    <t xml:space="preserve">facilities are nice people are friendly and have diverse backgrounds many opportunities in other areas of the organization benefits and pay are close to industry standards </t>
  </si>
  <si>
    <t>Good on resume Stable Company to work for</t>
  </si>
  <si>
    <t>good on resume stable company to work for</t>
  </si>
  <si>
    <t>Good compensation, friendly and supportive management, I liked the automatic retirement plan enrollment.</t>
  </si>
  <si>
    <t xml:space="preserve">good compensation friendly and supportive management i liked the automatic retirement plan enrollment </t>
  </si>
  <si>
    <t>Great people working the day-to-day</t>
  </si>
  <si>
    <t>great people working the day to day</t>
  </si>
  <si>
    <t>It is a global, far-reaching company which is well known across multiple fields. People are generally supportive and are conducive to working as a team. There is a good work-life balance.</t>
  </si>
  <si>
    <t xml:space="preserve">it is a global far reaching company which is well known across multiple fields people are generally supportive and are conducive to working as a team there is a good work life balance </t>
  </si>
  <si>
    <t>Good Scope of learning in TR</t>
  </si>
  <si>
    <t>good scope of learning in tr</t>
  </si>
  <si>
    <t>We have work life balance in Thomson Reuters. Colleagues are nice in general. Good working environment with good pantry supplies and gym.</t>
  </si>
  <si>
    <t xml:space="preserve">we have work life balance in thomson reuters colleagues are nice in general good working environment with good pantry supplies and gym </t>
  </si>
  <si>
    <t>environment, work, balance, working</t>
  </si>
  <si>
    <t>Great work/life balance; nice perks like stock options etc; undemanding; potential for moving to other jobs within the company as you can see the adverts at any rate</t>
  </si>
  <si>
    <t>great work life balance nice perks like stock options etc undemanding potential for moving to other jobs within the company as you can see the adverts at any rate</t>
  </si>
  <si>
    <t>options, stock, company</t>
  </si>
  <si>
    <t>It was a good opportunity and resume builder, however you will be worked at crazy hours of the day...and night! Good to get your feet wet here, be prepared for the downpour.</t>
  </si>
  <si>
    <t xml:space="preserve">it was a good opportunity and resume builder however you will be worked at crazy hours of the day and night good to get your feet wet here be prepared for the downpour </t>
  </si>
  <si>
    <t>Work life balance. That's it.</t>
  </si>
  <si>
    <t xml:space="preserve">work life balance that s it </t>
  </si>
  <si>
    <t>Really good benefits, growing company, may other departments to expand into, energetic staff, good chance for socializing, growth opportunities if you want them, many market leading products.</t>
  </si>
  <si>
    <t xml:space="preserve">really good benefits growing company may other departments to expand into energetic staff good chance for socializing growth opportunities if you want them many market leading products </t>
  </si>
  <si>
    <t>Potential to make $$ if in sales - but limited to very high quota attainment. Work from home, which offers flexibility. Semi autonomous, if you perform well they leave you alone. Other hard working individuals who often share information and offer to help.</t>
  </si>
  <si>
    <t xml:space="preserve">potential to make if in sales but limited to very high quota attainment work from home which offers flexibility semi autonomous if you perform well they leave you alone other hard working individuals who often share information and offer to help </t>
  </si>
  <si>
    <t>Good benefits, pay ok and the added bonus of not having to explain to people what you do for a living. Mostly excellent journalists in the foreign bureaus and excellent training programme. You are also well-resourced as a journalist and the brand commands call backs and brings access.</t>
  </si>
  <si>
    <t xml:space="preserve">good benefits pay ok and the added bonus of not having to explain to people what you do for a living mostly excellent journalists in the foreign bureaus and excellent training programme you are also well resourced as a journalist and the brand commands call backs and brings access </t>
  </si>
  <si>
    <t>Really care about people Very good level of salaries</t>
  </si>
  <si>
    <t>really care about people very good level of salaries</t>
  </si>
  <si>
    <t>Lots of training opportunities in my division, different groups work together to make internal training available....as budget is very limited for formal training. Company is hiring more young people in attempt to change culture and change the old ways of doing things. Management seems open to suggestions from employees</t>
  </si>
  <si>
    <t>lots of training opportunities in my division different groups work together to make internal training available as budget is very limited for formal training company is hiring more young people in attempt to change culture and change the old ways of doing things management seems open to suggestions from employees</t>
  </si>
  <si>
    <t>nice working environment, good learning resources, nice and smart peopel</t>
  </si>
  <si>
    <t>nice working environment good learning resources nice and smart peopel</t>
  </si>
  <si>
    <t>Good benefits (ESPP, 401K, etc.) Pretty flexible work environment Ability to move laterally within the company Ability to take on resume-building projects</t>
  </si>
  <si>
    <t>Good benefits (ESPP, K, etc.) Pretty flexible work environment Ability to move laterally within the company Ability to take on resume-building projects</t>
  </si>
  <si>
    <t>good benefits espp k etc pretty flexible work environment ability to move laterally within the company ability to take on resume building projects</t>
  </si>
  <si>
    <t>flexible, company, work, benefits, environment</t>
  </si>
  <si>
    <t>Seeking ways to improve internal processes and ineffective departmental gaps.</t>
  </si>
  <si>
    <t xml:space="preserve">seeking ways to improve internal processes and ineffective departmental gaps </t>
  </si>
  <si>
    <t>Good work life balance Good pay and benefits Good location Good job function and ability to learn Ability to take on responsibility</t>
  </si>
  <si>
    <t>good work life balance good pay and benefits good location good job function and ability to learn ability to take on responsibility</t>
  </si>
  <si>
    <t>Good vacation policy Good holiday policy</t>
  </si>
  <si>
    <t>good vacation policy good holiday policy</t>
  </si>
  <si>
    <t>Not Hectic workwise, Relaxed deadlines on the project work, Can work from home when needed, Peers are knowledgeable and helpful</t>
  </si>
  <si>
    <t>not hectic workwise relaxed deadlines on the project work can work from home when needed peers are knowledgeable and helpful</t>
  </si>
  <si>
    <t>Probably the best health benefits you'll find due to the Canadian ownership. Good 401K etc, some departments are more stable than others.</t>
  </si>
  <si>
    <t>Probably the best health benefits you'll find due to the Canadian ownership. Good K etc, some departments are more stable than others.</t>
  </si>
  <si>
    <t xml:space="preserve">probably the best health benefits you ll find due to the canadian ownership good k etc some departments are more stable than others </t>
  </si>
  <si>
    <t>Once was a great place with good benefits. No longer the case. Bloomberg will chip away at this place until it becomes an also-ran. Attorneys will wake up and realize they have been ripped off. When they do, the company's decline will accelerate.</t>
  </si>
  <si>
    <t xml:space="preserve">once was a great place with good benefits no longer the case bloomberg will chip away at this place until it becomes an also ran attorneys will wake up and realize they have been ripped off when they do the company s decline will accelerate </t>
  </si>
  <si>
    <t>Great work life balance Employees treated with respect reasonable pay and benefits</t>
  </si>
  <si>
    <t>great work life balance employees treated with respect reasonable pay and benefits</t>
  </si>
  <si>
    <t>Good working environment Superior managerial staff work life balance Good training programmes Overall a very good Company to work with</t>
  </si>
  <si>
    <t>good working environment superior managerial staff work life balance good training programmes overall a very good company to work with</t>
  </si>
  <si>
    <t>International environnent Experienced colleagues Cross discipline engagements</t>
  </si>
  <si>
    <t>international environnent experienced colleagues cross discipline engagements</t>
  </si>
  <si>
    <t>The caliber of people you are working with is quite impressive. These are smart people who you can learn a lot from.</t>
  </si>
  <si>
    <t xml:space="preserve">the caliber of people you are working with is quite impressive these are smart people who you can learn a lot from </t>
  </si>
  <si>
    <t>smart, people, working</t>
  </si>
  <si>
    <t>Talented peers, with tons of opportunity for international travel and exposure.</t>
  </si>
  <si>
    <t xml:space="preserve">talented peers with tons of opportunity for international travel and exposure </t>
  </si>
  <si>
    <t>Open to suggestions attitude of the work environment - absence of the glass ceiling- They hear your version of the story always .</t>
  </si>
  <si>
    <t xml:space="preserve">open to suggestions attitude of the work environment absence of the glass ceiling they hear your version of the story always </t>
  </si>
  <si>
    <t>A lot of smart people around</t>
  </si>
  <si>
    <t>a lot of smart people around</t>
  </si>
  <si>
    <t>You will get a lot of time in hand to do personal stuff. You will have time to look to do other things apart from your day to day work within the company A place with friendly people.</t>
  </si>
  <si>
    <t xml:space="preserve">you will get a lot of time in hand to do personal stuff you will have time to look to do other things apart from your day to day work within the company a place with friendly people </t>
  </si>
  <si>
    <t>Great benefits, reasonable mobility between office and divisions. New commitment to innovation and the occasionally moment of pride based on the work being done in the news division.</t>
  </si>
  <si>
    <t xml:space="preserve">great benefits reasonable mobility between office and divisions new commitment to innovation and the occasionally moment of pride based on the work being done in the news division </t>
  </si>
  <si>
    <t>Great people, interesting work and fairly open culture. Wide breadth of products that are at the top of the market. Open access to all levels of management.</t>
  </si>
  <si>
    <t xml:space="preserve">great people interesting work and fairly open culture wide breadth of products that are at the top of the market open access to all levels of management </t>
  </si>
  <si>
    <t>The salary is above the market average and the health plan is OK. location is also convenient, and local management is approachable.</t>
  </si>
  <si>
    <t xml:space="preserve">the salary is above the market average and the health plan is ok location is also convenient and local management is approachable </t>
  </si>
  <si>
    <t>salary, management, health</t>
  </si>
  <si>
    <t>Quality of work is good . Good work culture and flexibility .</t>
  </si>
  <si>
    <t xml:space="preserve">quality of work is good good work culture and flexibility </t>
  </si>
  <si>
    <t>If you can prove that you are better than others, it's fine. Otherwise, you may not get new increased salary next year.</t>
  </si>
  <si>
    <t xml:space="preserve">if you can prove that you are better than others it s fine otherwise you may not get new increased salary next year </t>
  </si>
  <si>
    <t>Work hom balance Opportunity to travel abroad International opportunity</t>
  </si>
  <si>
    <t>work hom balance opportunity to travel abroad international opportunity</t>
  </si>
  <si>
    <t>It's global and it supplies essential information services for a variety of industries. That makes it interesting, potentially.</t>
  </si>
  <si>
    <t xml:space="preserve">it s global and it supplies essential information services for a variety of industries that makes it interesting potentially </t>
  </si>
  <si>
    <t>It's a global organization which makes you meet people from different cultures</t>
  </si>
  <si>
    <t>it s a global organization which makes you meet people from different cultures</t>
  </si>
  <si>
    <t>9-5 job is very doable. Big company atmosphere.</t>
  </si>
  <si>
    <t xml:space="preserve"> job is very doable big company atmosphere </t>
  </si>
  <si>
    <t>* Good benefits package. * Better than average PTO. * Horizontal mobility is strong. * Some relocation opportunities. * Laid-back dress policy and core hours. * Some interesting technologies and work if you happen to get in the right group or the right project. * Relatively good job security for engineers, DBAs, and other strong technical jobs. * There is usually a year-end bonus for non-management, typically... about 1 week of pay. * Usually there is money and will to get the tools you need or want.</t>
  </si>
  <si>
    <t>* Good benefits package. * Better than average PTO. * Horizontal mobility is strong. * Some relocation opportunities. * Laid-back dress policy and core hours. * Some interesting technologies and work if you happen to get in the right group or the right project. * Relatively good job security for engineers, DBAs, and other strong technical jobs. * There is usually a year-end bonus for non-management, typically... about week of pay. * Usually there is money and will to get the tools you need or want.</t>
  </si>
  <si>
    <t xml:space="preserve"> good benefits package better than average pto horizontal mobility is strong some relocation opportunities laid back dress policy and core hours some interesting technologies and work if you happen to get in the right group or the right project relatively good job security for engineers dbas and other strong technical jobs there is usually a year end bonus for non management typically about week of pay usually there is money and will to get the tools you need or want </t>
  </si>
  <si>
    <t>interdisciplinary teams allow learning new things all the time. kindest, nicest, best teammates. super low hours for lawyers. benefits are reasonable compared to for-profit companies funny cafeteria staff</t>
  </si>
  <si>
    <t>interdisciplinary teams allow learning new things all the time kindest nicest best teammates super low hours for lawyers benefits are reasonable compared to for profit companies funny cafeteria staff</t>
  </si>
  <si>
    <t>Great benefits, downtown location, teams to work with.</t>
  </si>
  <si>
    <t xml:space="preserve">great benefits downtown location teams to work with </t>
  </si>
  <si>
    <t>Good benefits and vacation time.</t>
  </si>
  <si>
    <t xml:space="preserve">good benefits and vacation time </t>
  </si>
  <si>
    <t>Lot's of work to go around, which leads to increased learning opportunities A reasonable amount of responsibility is given to junior employees Casual environment, low-key Level-headed coworkers</t>
  </si>
  <si>
    <t>lot s of work to go around which leads to increased learning opportunities a reasonable amount of responsibility is given to junior employees casual environment low key level headed coworkers</t>
  </si>
  <si>
    <t>Flexible and result oriented. Good benefits too. Everyone is very professional and committed to their work. Love working here all the time.</t>
  </si>
  <si>
    <t xml:space="preserve">flexible and result oriented good benefits too everyone is very professional and committed to their work love working here all the time </t>
  </si>
  <si>
    <t>Good young dynamic engaging environment</t>
  </si>
  <si>
    <t>good young dynamic engaging environment</t>
  </si>
  <si>
    <t>Great work life balance - Push for employees to take full vacation each year Autonomy of work - Do not get over managed Great pay if you hit your goals</t>
  </si>
  <si>
    <t>great work life balance push for employees to take full vacation each year autonomy of work do not get over managed great pay if you hit your goals</t>
  </si>
  <si>
    <t>Young and dynamic environment, good training opportunities, global company with global job opportunities, Good opportunities for job changes. Possibilities to progress intellectually.</t>
  </si>
  <si>
    <t xml:space="preserve">young and dynamic environment good training opportunities global company with global job opportunities good opportunities for job changes possibilities to progress intellectually </t>
  </si>
  <si>
    <t>great people, great customers, good territory</t>
  </si>
  <si>
    <t>great people great customers good territory</t>
  </si>
  <si>
    <t>Benefits we're very good at TR.</t>
  </si>
  <si>
    <t xml:space="preserve">benefits we re very good at tr </t>
  </si>
  <si>
    <t>Great time off, work-life balance is fantastic, very good communication from upper management, salaries comparable within the industry, diverse workforce</t>
  </si>
  <si>
    <t>great time off work life balance is fantastic very good communication from upper management salaries comparable within the industry diverse workforce</t>
  </si>
  <si>
    <t>Work life balance Great PTO time, sick time Stable in the tax area</t>
  </si>
  <si>
    <t>work life balance great pto time sick time stable in the tax area</t>
  </si>
  <si>
    <t>Managers treat their teams with great respect and our very receptive to work/life balance issues. Excellent place to work for individuals with family commitments</t>
  </si>
  <si>
    <t>managers treat their teams with great respect and our very receptive to work life balance issues excellent place to work for individuals with family commitments</t>
  </si>
  <si>
    <t>A good learning experience, benefits, vacation benefits, locations, global experience, global relationships, available training sessions,</t>
  </si>
  <si>
    <t xml:space="preserve">a good learning experience benefits vacation benefits locations global experience global relationships available training sessions </t>
  </si>
  <si>
    <t>Leading provider of market data and financial information</t>
  </si>
  <si>
    <t>leading provider of market data and financial information</t>
  </si>
  <si>
    <t>Exposure to products in the financial industry</t>
  </si>
  <si>
    <t>exposure to products in the financial industry</t>
  </si>
  <si>
    <t>Good benefits. Smart people. Overall, the company still has good potential and growth outlook.</t>
  </si>
  <si>
    <t xml:space="preserve">good benefits smart people overall the company still has good potential and growth outlook </t>
  </si>
  <si>
    <t>Minimal Work Pressure is just one good thing</t>
  </si>
  <si>
    <t>minimal work pressure is just one good thing</t>
  </si>
  <si>
    <t>The healthcare industry is on the rise. This is a good way to get into the field and use the company as a launching point.</t>
  </si>
  <si>
    <t xml:space="preserve">the healthcare industry is on the rise this is a good way to get into the field and use the company as a launching point </t>
  </si>
  <si>
    <t>Easy going environment, with fair and caring management.</t>
  </si>
  <si>
    <t xml:space="preserve">easy going environment with fair and caring management </t>
  </si>
  <si>
    <t>Thomson Reuters has some of the best people I have ever worked with working there. Work is collaborative and there is always something new coming</t>
  </si>
  <si>
    <t>thomson reuters has some of the best people i have ever worked with working there work is collaborative and there is always something new coming</t>
  </si>
  <si>
    <t>Professional. Receptive to balancing work and family.</t>
  </si>
  <si>
    <t xml:space="preserve">professional receptive to balancing work and family </t>
  </si>
  <si>
    <t>Nice co-workers, good benefits. Buses from the parking lot.</t>
  </si>
  <si>
    <t xml:space="preserve">nice co workers good benefits buses from the parking lot </t>
  </si>
  <si>
    <t>Continuous learning and get exposed to various development domains</t>
  </si>
  <si>
    <t>continuous learning and get exposed to various development domains</t>
  </si>
  <si>
    <t>learn a lot of new things everyday, colleagues, culture, benefits</t>
  </si>
  <si>
    <t>learn a lot of new things everyday colleagues culture benefits</t>
  </si>
  <si>
    <t>work life balance, wide range of products and business</t>
  </si>
  <si>
    <t>work life balance wide range of products and business</t>
  </si>
  <si>
    <t>Pay, Time Off, location, total benefits</t>
  </si>
  <si>
    <t>pay time off location total benefits</t>
  </si>
  <si>
    <t>My boss is very flexible when I need to take time off.</t>
  </si>
  <si>
    <t xml:space="preserve">my boss is very flexible when i need to take time off </t>
  </si>
  <si>
    <t>Growth and advancement seem to come as the company continues to grow. This presents opportunities for those that are willing to step up to the challenge.</t>
  </si>
  <si>
    <t xml:space="preserve">growth and advancement seem to come as the company continues to grow this presents opportunities for those that are willing to step up to the challenge </t>
  </si>
  <si>
    <t>Excellent technical people to work and learn from</t>
  </si>
  <si>
    <t>excellent technical people to work and learn from</t>
  </si>
  <si>
    <t>Good company for resent college graduates, no pressure environment, casual atmosphere.</t>
  </si>
  <si>
    <t xml:space="preserve">good company for resent college graduates no pressure environment casual atmosphere </t>
  </si>
  <si>
    <t>pressure, company</t>
  </si>
  <si>
    <t>Innovative, lots of current technology, there is very positive energy about company and people are very experienced and willing to help</t>
  </si>
  <si>
    <t>innovative lots of current technology there is very positive energy about company and people are very experienced and willing to help</t>
  </si>
  <si>
    <t>good life work balance, colleague are nice and friendly to work with</t>
  </si>
  <si>
    <t>good life work balance colleague are nice and friendly to work with</t>
  </si>
  <si>
    <t>Stable place to work, people stay here for years.</t>
  </si>
  <si>
    <t xml:space="preserve">stable place to work people stay here for years </t>
  </si>
  <si>
    <t>Good vision but execution is lacking. Good opportunities for the right people.</t>
  </si>
  <si>
    <t xml:space="preserve">good vision but execution is lacking good opportunities for the right people </t>
  </si>
  <si>
    <t>Good work/life balance; good hours; Terrific bonus system, truly global organization.</t>
  </si>
  <si>
    <t xml:space="preserve">good work life balance good hours terrific bonus system truly global organization </t>
  </si>
  <si>
    <t>Great benefits (401k, healthcare, etc), One of the tops for salary compensation, Employees are very friendly and helpful, Great team environment</t>
  </si>
  <si>
    <t>Great benefits (k, healthcare, etc), One of the tops for salary compensation, Employees are very friendly and helpful, Great team environment</t>
  </si>
  <si>
    <t>great benefits k healthcare etc one of the tops for salary compensation employees are very friendly and helpful great team environment</t>
  </si>
  <si>
    <t>friendly, salary, environment, benefits</t>
  </si>
  <si>
    <t>Decent working environment Friendly and helpful colleagues Work &amp; personal life balance Competitive salary Employee friendly HR policies Very professional and helpful Finance and Payroll department</t>
  </si>
  <si>
    <t>decent working environment friendly and helpful colleagues work personal life balance competitive salary employee friendly hr policies very professional and helpful finance and payroll department</t>
  </si>
  <si>
    <t>friendly, balance, salary, environment, working</t>
  </si>
  <si>
    <t>is a small place so you get to see and learn a lot, flexible time, good pay</t>
  </si>
  <si>
    <t>is a small place so you get to see and learn a lot flexible time good pay</t>
  </si>
  <si>
    <t>flexible, pay, place</t>
  </si>
  <si>
    <t>I was interviewing for a position. NO CONs.</t>
  </si>
  <si>
    <t xml:space="preserve">i was interviewing for a position no cons </t>
  </si>
  <si>
    <t>strong reputation and good company culture</t>
  </si>
  <si>
    <t>Dynamic, Global, Diverse, Professional, Rewarding</t>
  </si>
  <si>
    <t>dynamic global diverse professional rewarding</t>
  </si>
  <si>
    <t>Relaxed environment, company is generous with time off.</t>
  </si>
  <si>
    <t xml:space="preserve">relaxed environment company is generous with time off </t>
  </si>
  <si>
    <t>Excellent benefits package, talented developers, professional environment, attempting to go agile on many of the technology projects (aka more natural work approach)</t>
  </si>
  <si>
    <t xml:space="preserve">excellent benefits package talented developers professional environment attempting to go agile on many of the technology projects aka more natural work approach </t>
  </si>
  <si>
    <t>work, talented, benefits</t>
  </si>
  <si>
    <t>Great people, work on real stuff with direct usage from users (not just a small portion). Good amount of responsibility. Decent flexibility.</t>
  </si>
  <si>
    <t xml:space="preserve">great people work on real stuff with direct usage from users not just a small portion good amount of responsibility decent flexibility </t>
  </si>
  <si>
    <t>Quite lot resource to learn, balance work and life</t>
  </si>
  <si>
    <t>quite lot resource to learn balance work and life</t>
  </si>
  <si>
    <t>Large company with diverse opportunities</t>
  </si>
  <si>
    <t>large company with diverse opportunities</t>
  </si>
  <si>
    <t>Good company policies Good work life balance Work recognition to an extent</t>
  </si>
  <si>
    <t>good company policies good work life balance work recognition to an extent</t>
  </si>
  <si>
    <t>Flexiable working time? less OT, friendly colleagues</t>
  </si>
  <si>
    <t>flexiable working time less ot friendly colleagues</t>
  </si>
  <si>
    <t>People are great to work with at peer level</t>
  </si>
  <si>
    <t>people are great to work with at peer level</t>
  </si>
  <si>
    <t>Plenty of change; autonomous; training support; interaction with other teams; ability to make improvements; good benefits package; great personal development</t>
  </si>
  <si>
    <t>plenty of change autonomous training support interaction with other teams ability to make improvements good benefits package great personal development</t>
  </si>
  <si>
    <t>good work-life balance excellent colleagues truly a global company</t>
  </si>
  <si>
    <t>good work life balance excellent colleagues truly a global company</t>
  </si>
  <si>
    <t>The company has no problem spending money on technology, and it is a great place to work with equipment you otherwise would never have a chance to.</t>
  </si>
  <si>
    <t xml:space="preserve">the company has no problem spending money on technology and it is a great place to work with equipment you otherwise would never have a chance to </t>
  </si>
  <si>
    <t>You get lot of learning opportunities</t>
  </si>
  <si>
    <t>you get lot of learning opportunities</t>
  </si>
  <si>
    <t>Good career options for those able to relocate. Company has interesting projects in various markets globally.</t>
  </si>
  <si>
    <t xml:space="preserve">good career options for those able to relocate company has interesting projects in various markets globally </t>
  </si>
  <si>
    <t>Strategic thinking, internal growth opportunities</t>
  </si>
  <si>
    <t>strategic thinking internal growth opportunities</t>
  </si>
  <si>
    <t>I endorse the company culture.</t>
  </si>
  <si>
    <t xml:space="preserve">i endorse the company culture </t>
  </si>
  <si>
    <t>Finance domain Brand Relatively good pay Team work Strong Business sometimes Compared with telecom, a little bit better Autonomous decision space</t>
  </si>
  <si>
    <t>finance domain brand relatively good pay team work strong business sometimes compared with telecom a little bit better autonomous decision space</t>
  </si>
  <si>
    <t>ok salary. Horrible management especially at the business level.</t>
  </si>
  <si>
    <t xml:space="preserve">ok salary horrible management especially at the business level </t>
  </si>
  <si>
    <t>- Great comp when you're hitting your numbers - Top notch products and product recognition - Lots of outside respect for the company</t>
  </si>
  <si>
    <t xml:space="preserve"> great comp when you re hitting your numbers top notch products and product recognition lots of outside respect for the company</t>
  </si>
  <si>
    <t>Great people to work with, friendly environment</t>
  </si>
  <si>
    <t>great people to work with friendly environment</t>
  </si>
  <si>
    <t>Freedom to pursue your interests, set your own goals and achieve them. Reuters is a recognized name in news that automatically garners respect. There are a lot of opportunities to be transferred to other locations. The company recognizes previous management mistakes and is trying to turn things around.</t>
  </si>
  <si>
    <t xml:space="preserve">freedom to pursue your interests set your own goals and achieve them reuters is a recognized name in news that automatically garners respect there are a lot of opportunities to be transferred to other locations the company recognizes previous management mistakes and is trying to turn things around </t>
  </si>
  <si>
    <t>Good Benefits Wonderful, fun coworkers 25 cent soda in the Atlanta office</t>
  </si>
  <si>
    <t>Good Benefits Wonderful, fun coworkers cent soda in the Atlanta office</t>
  </si>
  <si>
    <t>good benefits wonderful fun coworkers cent soda in the atlanta office</t>
  </si>
  <si>
    <t>Market leader. Mature selling environment Good pay. Good coworkers</t>
  </si>
  <si>
    <t>market leader mature selling environment good pay good coworkers</t>
  </si>
  <si>
    <t>Good Work - Family life balance, More number of paid leaves Relaxed and stress free work environment</t>
  </si>
  <si>
    <t>good work family life balance more number of paid leaves relaxed and stress free work environment</t>
  </si>
  <si>
    <t>free, work, environment</t>
  </si>
  <si>
    <t>There's a lot of freedom to do what you have to do to get the job done in my area</t>
  </si>
  <si>
    <t>there s a lot of freedom to do what you have to do to get the job done in my area</t>
  </si>
  <si>
    <t>It is a mature selling environment with a great campus. I would recommend it to anyone looking for a sales job</t>
  </si>
  <si>
    <t>it is a mature selling environment with a great campus i would recommend it to anyone looking for a sales job</t>
  </si>
  <si>
    <t>Thomson Reuters has a strong brand, an interesting product portfolio, a very international operation and its workforce is diverse. Pay is ok considering the hours worked.</t>
  </si>
  <si>
    <t xml:space="preserve">thomson reuters has a strong brand an interesting product portfolio a very international operation and its workforce is diverse pay is ok considering the hours worked </t>
  </si>
  <si>
    <t>Good work/life balance. Some friendly and knowledgeble people. It's a good place if you are very laid back.</t>
  </si>
  <si>
    <t xml:space="preserve">good work life balance some friendly and knowledgeble people it s a good place if you are very laid back </t>
  </si>
  <si>
    <t>good work and life balance. interesting projects to work on. massive massive company. relatively good job security. great for new graduates.</t>
  </si>
  <si>
    <t xml:space="preserve">good work and life balance interesting projects to work on massive massive company relatively good job security great for new graduates </t>
  </si>
  <si>
    <t>Great workspace, good location, lots of resources available to employees, managers were approachable and willing to listen and they try to work with the smaller temping agencies</t>
  </si>
  <si>
    <t>great workspace good location lots of resources available to employees managers were approachable and willing to listen and they try to work with the smaller temping agencies</t>
  </si>
  <si>
    <t>The values and open culture of the company make it a very good place to work. The company is not afraid to innovate when needed. There are many learning opportunities. Interaction with co-workers around the globe is something that is deeply emmeshed within the culture. Some groups within the organization are on the cutting edge of technology. The company promotes and encourage diversity and work/life balance.</t>
  </si>
  <si>
    <t xml:space="preserve">the values and open culture of the company make it a very good place to work the company is not afraid to innovate when needed there are many learning opportunities interaction with co workers around the globe is something that is deeply emmeshed within the culture some groups within the organization are on the cutting edge of technology the company promotes and encourage diversity and work life balance </t>
  </si>
  <si>
    <t>place, company, culture, cutting, edge</t>
  </si>
  <si>
    <t>Flexibility, front line managers, work life balance, benefits, are all very good. Even pay is OK though nobody can actually explain how bonuses are calculated. It is also a ver large company so I expect experiences vary greatl from division to division, country to country, and city to cit.</t>
  </si>
  <si>
    <t xml:space="preserve">flexibility front line managers work life balance benefits are all very good even pay is ok though nobody can actually explain how bonuses are calculated it is also a ver large company so i expect experiences vary greatl from division to division country to country and city to cit </t>
  </si>
  <si>
    <t>Interaction with co-workers is excellent</t>
  </si>
  <si>
    <t>interaction with co workers is excellent</t>
  </si>
  <si>
    <t>Always something new. Lots of problem solving. Good people</t>
  </si>
  <si>
    <t>always something new lots of problem solving good people</t>
  </si>
  <si>
    <t>Promotes good balance of work and home life Telecommute</t>
  </si>
  <si>
    <t>promotes good balance of work and home life telecommute</t>
  </si>
  <si>
    <t xml:space="preserve"> very good work life balance good career progression variety of career paths opinions can be voiced without fear</t>
  </si>
  <si>
    <t>great products dynamic company good communication from top the company has a very fine attitude towards career development and training and invests in senior staff</t>
  </si>
  <si>
    <t>great, senior, company</t>
  </si>
  <si>
    <t>Benefits are very very good - holidays, flexi-time, working at home; in the early stages at least you learn a lot of skills and competencies</t>
  </si>
  <si>
    <t>benefits are very very good holidays flexi time working at home in the early stages at least you learn a lot of skills and competencies</t>
  </si>
  <si>
    <t>Good working environment, high paced</t>
  </si>
  <si>
    <t>good working environment high paced</t>
  </si>
  <si>
    <t>paced, working</t>
  </si>
  <si>
    <t>Good team to work with, nice person and manager</t>
  </si>
  <si>
    <t>good team to work with nice person and manager</t>
  </si>
  <si>
    <t>Looks good on a resume, lots of problem solving, if you have to work Saturdays, they have it catered, lots of young people, managers are not overly strict. Potential to make good money if you can get transferred to a new department.</t>
  </si>
  <si>
    <t xml:space="preserve">looks good on a resume lots of problem solving if you have to work saturdays they have it catered lots of young people managers are not overly strict potential to make good money if you can get transferred to a new department </t>
  </si>
  <si>
    <t>Benefits, including vacation Work from home - but they are cutting back on this Ability to travel</t>
  </si>
  <si>
    <t>benefits including vacation work from home but they are cutting back on this ability to travel</t>
  </si>
  <si>
    <t>cutting, home</t>
  </si>
  <si>
    <t>I have got few good friends here.</t>
  </si>
  <si>
    <t xml:space="preserve">i have got few good friends here </t>
  </si>
  <si>
    <t>It has a good working culture, open and comfortable working environment. Lots of room to grow and really good work life balance.</t>
  </si>
  <si>
    <t xml:space="preserve">it has a good working culture open and comfortable working environment lots of room to grow and really good work life balance </t>
  </si>
  <si>
    <t>Work life balance Leadership opportunity Supportive staff</t>
  </si>
  <si>
    <t>work life balance leadership opportunity supportive staff</t>
  </si>
  <si>
    <t>Opportunities for alternate work shifts are available (compressed work weeks, occasional work from home); able to schedule time off as needed;</t>
  </si>
  <si>
    <t xml:space="preserve">opportunities for alternate work shifts are available compressed work weeks occasional work from home able to schedule time off as needed </t>
  </si>
  <si>
    <t>Culture, Transparency, great set of minds, good team work, flexible in and out work times, gives you enough opportunities for improving your self .</t>
  </si>
  <si>
    <t xml:space="preserve">culture transparency great set of minds good team work flexible in and out work times gives you enough opportunities for improving your self </t>
  </si>
  <si>
    <t>Excellent employee benefits?15-day on-pain vacations per year; free snacks and coffee and milk; wide-ranging welfares..</t>
  </si>
  <si>
    <t>Excellent employee benefits?-day on-pain vacations per year; free snacks and coffee and milk; wide-ranging welfares..</t>
  </si>
  <si>
    <t xml:space="preserve">excellent employee benefits day on pain vacations per year free snacks and coffee and milk wide ranging welfares </t>
  </si>
  <si>
    <t>snacks, free</t>
  </si>
  <si>
    <t>Really innovative Products. Dynamic business and decent work life balance with notable individual business unit exceptions. Great content assets from both companies.</t>
  </si>
  <si>
    <t xml:space="preserve">really innovative products dynamic business and decent work life balance with notable individual business unit exceptions great content assets from both companies </t>
  </si>
  <si>
    <t>Work life balance is great, however every area is different and therefore this is not consistent. Excellent maternity leave, 8 wks at full pay, 1 week for dads or the full 8 wks for a dad who will be the primary caregiver! Great paid time off- 3 wks vacation, 11 holidays, 6 sick days...</t>
  </si>
  <si>
    <t>Work life balance is great, however every area is different and therefore this is not consistent. Excellent maternity leave, wks at full pay, week for dads or the full wks for a dad who will be the primary caregiver! Great paid time off- wks vacation, holidays, sick days...</t>
  </si>
  <si>
    <t xml:space="preserve">work life balance is great however every area is different and therefore this is not consistent excellent maternity leave wks at full pay week for dads or the full wks for a dad who will be the primary caregiver great paid time off wks vacation holidays sick days </t>
  </si>
  <si>
    <t>Very good work atmosphere; Positive attitute; employee treat each other with respect.</t>
  </si>
  <si>
    <t xml:space="preserve">very good work atmosphere positive attitute employee treat each other with respect </t>
  </si>
  <si>
    <t>Intern in the mfg plant. Learned a lot, great company to work for. Leadership team is very helpful and will give you the tools required.</t>
  </si>
  <si>
    <t xml:space="preserve">intern in the mfg plant learned a lot great company to work for leadership team is very helpful and will give you the tools required </t>
  </si>
  <si>
    <t>you can really be proud of once you get in, you can say that you're one of the best *so far thats the only pro i can say</t>
  </si>
  <si>
    <t>you can really be proud of once you get in you can say that you re one of the best so far thats the only pro i can say</t>
  </si>
  <si>
    <t>commraderie, salary, ability to advance</t>
  </si>
  <si>
    <t>commraderie salary ability to advance</t>
  </si>
  <si>
    <t>Quality of life. Good people.</t>
  </si>
  <si>
    <t xml:space="preserve">quality of life good people </t>
  </si>
  <si>
    <t>flexible work conditions and excellent pay</t>
  </si>
  <si>
    <t>work, flexible, pay</t>
  </si>
  <si>
    <t>Work life balance quality of work Work atmosphere</t>
  </si>
  <si>
    <t>work life balance quality of work work atmosphere</t>
  </si>
  <si>
    <t>There are so many business groups and products we almost always one product of ours we are selling to any given professional organization.</t>
  </si>
  <si>
    <t xml:space="preserve">there are so many business groups and products we almost always one product of ours we are selling to any given professional organization </t>
  </si>
  <si>
    <t>benefits are great and immediate</t>
  </si>
  <si>
    <t>Good benefits package, great in allowing flexible schedules including remote work. The people on the same level as myself are great to work with and team oriented.</t>
  </si>
  <si>
    <t xml:space="preserve">good benefits package great in allowing flexible schedules including remote work the people on the same level as myself are great to work with and team oriented </t>
  </si>
  <si>
    <t>flexible, people, work, benefits, great</t>
  </si>
  <si>
    <t>Good work environment and all medical and transport facilities are available for employees 24*7. Leaders are good and familiar with employees.</t>
  </si>
  <si>
    <t>Good work environment and all medical and transport facilities are available for employees *. Leaders are good and familiar with employees.</t>
  </si>
  <si>
    <t xml:space="preserve">good work environment and all medical and transport facilities are available for employees leaders are good and familiar with employees </t>
  </si>
  <si>
    <t>Challenging projects to build financial analytics on top of vast amounts of data. Incredibly talented people working together in a dynamic atmosphere. Nice office space on Market St.</t>
  </si>
  <si>
    <t xml:space="preserve">challenging projects to build financial analytics on top of vast amounts of data incredibly talented people working together in a dynamic atmosphere nice office space on market st </t>
  </si>
  <si>
    <t>Flexible timing. Good paid vacation. Transparency.</t>
  </si>
  <si>
    <t xml:space="preserve">flexible timing good paid vacation transparency </t>
  </si>
  <si>
    <t>Barest minimum of hours required, can set own start/stop time, friendly folks,</t>
  </si>
  <si>
    <t xml:space="preserve">barest minimum of hours required can set own start stop time friendly folks </t>
  </si>
  <si>
    <t>hours, friendly</t>
  </si>
  <si>
    <t>A lot of opportunities to move within the organization to other countries and good benefits. The team I worked with was very supportive and a pleasure to work with.</t>
  </si>
  <si>
    <t xml:space="preserve">a lot of opportunities to move within the organization to other countries and good benefits the team i worked with was very supportive and a pleasure to work with </t>
  </si>
  <si>
    <t>fun people and work environment great upper management corporate culture is all about being global high collaboration initiatives great internship program</t>
  </si>
  <si>
    <t>people, culture, management, work, environment, great</t>
  </si>
  <si>
    <t>Ability to experiment and get involved in many projects outside of your direct role; HR is ahead of the curve with regard to the programs it implements.</t>
  </si>
  <si>
    <t xml:space="preserve">ability to experiment and get involved in many projects outside of your direct role hr is ahead of the curve with regard to the programs it implements </t>
  </si>
  <si>
    <t>The work environment is very good. It's multinational with many talanted people. Overall people are proud to work in the company.</t>
  </si>
  <si>
    <t xml:space="preserve">the work environment is very good it s multinational with many talanted people overall people are proud to work in the company </t>
  </si>
  <si>
    <t>Because Thomson Reuters is a big company, it is relatively stable. Even if senior leadership has to tap dance to a board, they do the best they can to keep employees happy.</t>
  </si>
  <si>
    <t xml:space="preserve">because thomson reuters is a big company it is relatively stable even if senior leadership has to tap dance to a board they do the best they can to keep employees happy </t>
  </si>
  <si>
    <t>Thomson Reuters offers a wide variety of opportunities to gain experience and knowledge in your chosen field especially in the areas of Legal and Technology. They are striving to elevate the perception of the company as a good place to work and attempting to position themselves as a technology company.</t>
  </si>
  <si>
    <t xml:space="preserve">thomson reuters offers a wide variety of opportunities to gain experience and knowledge in your chosen field especially in the areas of legal and technology they are striving to elevate the perception of the company as a good place to work and attempting to position themselves as a technology company </t>
  </si>
  <si>
    <t>Market leader in their product areas with financial support to get things done.</t>
  </si>
  <si>
    <t xml:space="preserve">market leader in their product areas with financial support to get things done </t>
  </si>
  <si>
    <t>Don't waste your time applying, it will only be a matter of time before you are training your replacement who lives overseas in Manila.</t>
  </si>
  <si>
    <t xml:space="preserve">don t waste your time applying it will only be a matter of time before you are training your replacement who lives overseas in manila </t>
  </si>
  <si>
    <t>Benefits, wages, training, community involvement</t>
  </si>
  <si>
    <t>benefits wages training community involvement</t>
  </si>
  <si>
    <t>very flexible and lots of independence</t>
  </si>
  <si>
    <t>Thomson Reuters is a great global company with great benefits and lots of opportunities to grow your career or move internationally.</t>
  </si>
  <si>
    <t xml:space="preserve">thomson reuters is a great global company with great benefits and lots of opportunities to grow your career or move internationally </t>
  </si>
  <si>
    <t>The work life balance is fantastic. Working globally provides an abundance of skills and knowledge. Culture and team cohesion is brilliant.</t>
  </si>
  <si>
    <t xml:space="preserve">the work life balance is fantastic working globally provides an abundance of skills and knowledge culture and team cohesion is brilliant </t>
  </si>
  <si>
    <t>I have alway found Thomson Reuters to be pretty open to flexible working arrangements.</t>
  </si>
  <si>
    <t xml:space="preserve">i have alway found thomson reuters to be pretty open to flexible working arrangements </t>
  </si>
  <si>
    <t>great people, strong brand, global reach</t>
  </si>
  <si>
    <t>great people strong brand global reach</t>
  </si>
  <si>
    <t>Very family friendly Great work facilities and ammenities</t>
  </si>
  <si>
    <t>very family friendly great work facilities and ammenities</t>
  </si>
  <si>
    <t>Mostly intelligent, self-confident people to work with, so not a lot of back-stabbing, passive aggressiveness or territory conflicts, although some minimal. People eager to help each other. Peer review is encouraged.</t>
  </si>
  <si>
    <t xml:space="preserve">mostly intelligent self confident people to work with so not a lot of back stabbing passive aggressiveness or territory conflicts although some minimal people eager to help each other peer review is encouraged </t>
  </si>
  <si>
    <t>Excellent feedback from management, freedom and trust without micromanagement, excellent work environment, challenging interesting work.</t>
  </si>
  <si>
    <t xml:space="preserve">excellent feedback from management freedom and trust without micromanagement excellent work environment challenging interesting work </t>
  </si>
  <si>
    <t>You will work with great people who are knowledgeable and engaged in the industry they support</t>
  </si>
  <si>
    <t>you will work with great people who are knowledgeable and engaged in the industry they support</t>
  </si>
  <si>
    <t>Very interesting work; great people; chance to work with people around the globle</t>
  </si>
  <si>
    <t>very interesting work great people chance to work with people around the globle</t>
  </si>
  <si>
    <t>very flexible in work schedule, great benefits, very good work/life equation, great company perks, mentoring programs available, Thomson Womens group, volunteering opportunities (volunteering is encouraged and Thomson Reuters gives you a day off to volunteer). Great working opportunities, very busy. Lots to learn</t>
  </si>
  <si>
    <t>very flexible in work schedule great benefits very good work life equation great company perks mentoring programs available thomson womens group volunteering opportunities volunteering is encouraged and thomson reuters gives you a day off to volunteer great working opportunities very busy lots to learn</t>
  </si>
  <si>
    <t>flexible, company, work, great, working</t>
  </si>
  <si>
    <t>TR is a great company for freelancers that offers a flexible schedule, steady projects, fair pay, helpful supervisors, engaging and challenging work (at times).</t>
  </si>
  <si>
    <t xml:space="preserve">tr is a great company for freelancers that offers a flexible schedule steady projects fair pay helpful supervisors engaging and challenging work at times </t>
  </si>
  <si>
    <t>Learning from colleagues, good teams.</t>
  </si>
  <si>
    <t xml:space="preserve">learning from colleagues good teams </t>
  </si>
  <si>
    <t>Cutting edge technology so you can learn a lot.</t>
  </si>
  <si>
    <t xml:space="preserve">cutting edge technology so you can learn a lot </t>
  </si>
  <si>
    <t>Thomson Reuters has good people, strong company values and a dynamic, international business. They are very competitive and creative within the markets in which they operate.</t>
  </si>
  <si>
    <t xml:space="preserve">thomson reuters has good people strong company values and a dynamic international business they are very competitive and creative within the markets in which they operate </t>
  </si>
  <si>
    <t>Flexible Working hours Growth Opportunities Multiple Fields of expertise Working with experts Opportunities to change career easily Multi-cultural and multi-national working</t>
  </si>
  <si>
    <t>flexible working hours growth opportunities multiple fields of expertise working with experts opportunities to change career easily multi cultural and multi national working</t>
  </si>
  <si>
    <t>Work life balance is excellent. Easy place to work in terms of pressure. Friendly environment.</t>
  </si>
  <si>
    <t xml:space="preserve">work life balance is excellent easy place to work in terms of pressure friendly environment </t>
  </si>
  <si>
    <t>No stress Flexible work Good benefits (holidays, health) Global presence</t>
  </si>
  <si>
    <t>no stress flexible work good benefits holidays health global presence</t>
  </si>
  <si>
    <t>The company has been profitable thru the recession the last few years. The company has decent health benefits and a good work/life balance.</t>
  </si>
  <si>
    <t xml:space="preserve">the company has been profitable thru the recession the last few years the company has decent health benefits and a good work life balance </t>
  </si>
  <si>
    <t>company, benefits, health</t>
  </si>
  <si>
    <t>Fast-paced, good facility, good people, flexible schedule, ability to spend some time working remotely, many internal opportunities to change and/or advance career.</t>
  </si>
  <si>
    <t xml:space="preserve">fast paced good facility good people flexible schedule ability to spend some time working remotely many internal opportunities to change and or advance career </t>
  </si>
  <si>
    <t>Cutting edge projects, great office atmosphere.</t>
  </si>
  <si>
    <t xml:space="preserve">cutting edge projects great office atmosphere </t>
  </si>
  <si>
    <t>edge, great</t>
  </si>
  <si>
    <t>Good work/life balance Very decentralized business strategy allows people at various levels to make decisions Relatively easy to get to know people across the organization if you are willing to make the effort</t>
  </si>
  <si>
    <t>good work life balance very decentralized business strategy allows people at various levels to make decisions relatively easy to get to know people across the organization if you are willing to make the effort</t>
  </si>
  <si>
    <t>Great work life balance Good benefits Great opportunites to work in a global organization Financially secure and stable company</t>
  </si>
  <si>
    <t>great work life balance good benefits great opportunites to work in a global organization financially secure and stable company</t>
  </si>
  <si>
    <t>work, balance, benefits, company</t>
  </si>
  <si>
    <t>Large company with a multitude of locations and job roles. Those roles are freely available internally before they are advertised externally.</t>
  </si>
  <si>
    <t xml:space="preserve">large company with a multitude of locations and job roles those roles are freely available internally before they are advertised externally </t>
  </si>
  <si>
    <t>The financial industry is fast-paced and the work we do feels "relevant" in today's economy. Thomson Reuters also has good benefits and has policies in place to try help employees have the elusive "work-life balance".</t>
  </si>
  <si>
    <t xml:space="preserve">the financial industry is fast paced and the work we do feels relevant in today s economy thomson reuters also has good benefits and has policies in place to try help employees have the elusive work life balance </t>
  </si>
  <si>
    <t>There is constant contact with people in the market, you get to know a lot of market participants, plus learn a lot from different types of jobs.</t>
  </si>
  <si>
    <t xml:space="preserve">there is constant contact with people in the market you get to know a lot of market participants plus learn a lot from different types of jobs </t>
  </si>
  <si>
    <t>As a content provider Thomson's not so tied to the boom &amp; bust cycle. Very far-thinking senior management - e.g. got out of newspapers well before it was the obvious move; also set wheels in motion to buy largest competitor well before the 2008 downturn.</t>
  </si>
  <si>
    <t>As a content provider Thomson's not so tied to the boom &amp; bust cycle. Very far-thinking senior management - e.g. got out of newspapers well before it was the obvious move; also set wheels in motion to buy largest competitor well before the downturn.</t>
  </si>
  <si>
    <t xml:space="preserve">as a content provider thomson s not so tied to the boom bust cycle very far thinking senior management e g got out of newspapers well before it was the obvious move also set wheels in motion to buy largest competitor well before the downturn </t>
  </si>
  <si>
    <t>Work/Life Balance, Tuition Reimbursement, Stock purchase</t>
  </si>
  <si>
    <t>work life balance tuition reimbursement stock purchase</t>
  </si>
  <si>
    <t>Benefits are reasonable, particularly the health care and dental plans. Tuition reimbusement program is very competitive with what other companies offer.</t>
  </si>
  <si>
    <t xml:space="preserve">benefits are reasonable particularly the health care and dental plans tuition reimbusement program is very competitive with what other companies offer </t>
  </si>
  <si>
    <t>Great place to write software, very little 3rd party applications. Write software that is similar to what Google search is doing, but without millions of results, just specific ones on point.</t>
  </si>
  <si>
    <t>Great place to write software, very little rd party applications. Write software that is similar to what Google search is doing, but without millions of results, just specific ones on point.</t>
  </si>
  <si>
    <t xml:space="preserve">great place to write software very little rd party applications write software that is similar to what google search is doing but without millions of results just specific ones on point </t>
  </si>
  <si>
    <t>The opportunity of being in a large company and having some areas within still acting like nimble small businesses that are autonomous.</t>
  </si>
  <si>
    <t xml:space="preserve">the opportunity of being in a large company and having some areas within still acting like nimble small businesses that are autonomous </t>
  </si>
  <si>
    <t>The exposure to great clients, if you land in the right spot.</t>
  </si>
  <si>
    <t xml:space="preserve">the exposure to great clients if you land in the right spot </t>
  </si>
  <si>
    <t>It was very time sensitive, detailed and challenging work every day. You had to very knowledgeable about the markets and market trends. It involved lots of communication, both verbally and in writing, to mutual fund houses and financial services professionals.</t>
  </si>
  <si>
    <t xml:space="preserve">it was very time sensitive detailed and challenging work every day you had to very knowledgeable about the markets and market trends it involved lots of communication both verbally and in writing to mutual fund houses and financial services professionals </t>
  </si>
  <si>
    <t>Thomson Reuters is a leader in information handling. It provides sectors of opportunities for its employers to partake in. It's a corporation of its time.</t>
  </si>
  <si>
    <t xml:space="preserve">thomson reuters is a leader in information handling it provides sectors of opportunities for its employers to partake in it s a corporation of its time </t>
  </si>
  <si>
    <t>Good work-life balance, supportive management, very smart colleagues, customer focus, hard working colleagues and managers. It is a good place to start a career.</t>
  </si>
  <si>
    <t xml:space="preserve">good work life balance supportive management very smart colleagues customer focus hard working colleagues and managers it is a good place to start a career </t>
  </si>
  <si>
    <t>smart, place, working</t>
  </si>
  <si>
    <t>Great learning experience while working with veteran journalists</t>
  </si>
  <si>
    <t>great learning experience while working with veteran journalists</t>
  </si>
  <si>
    <t>Westlaw is the leader in the industry. I was always proud to say that I worked for such a fine company. They were a company of honesty and integrity. The products are the best, which made our jobs so much easier b/c you knew that your clients were getting value out of their purchases.</t>
  </si>
  <si>
    <t xml:space="preserve">westlaw is the leader in the industry i was always proud to say that i worked for such a fine company they were a company of honesty and integrity the products are the best which made our jobs so much easier b c you knew that your clients were getting value out of their purchases </t>
  </si>
  <si>
    <t>Good benefits 3 weeks vacation (4 weeks after 5 years) and 1 week sick leave</t>
  </si>
  <si>
    <t>Good benefits weeks vacation ( weeks after years) and week sick leave</t>
  </si>
  <si>
    <t>good benefits weeks vacation weeks after years and week sick leave</t>
  </si>
  <si>
    <t>Great, supportive management Excellent benefits Fair pay True support for work/life balance</t>
  </si>
  <si>
    <t>great supportive management excellent benefits fair pay true support for work life balance</t>
  </si>
  <si>
    <t>management, balance, benefits, pay</t>
  </si>
  <si>
    <t>Engagement with senior management and mid-level managers</t>
  </si>
  <si>
    <t>engagement with senior management and mid level managers</t>
  </si>
  <si>
    <t>Relaxed atmosphere, generous vacation/sick days, relative freedom in choice of technology to play with. The business is thoroughly diversified so it is a safe heaven in times of financial crisis.</t>
  </si>
  <si>
    <t xml:space="preserve">relaxed atmosphere generous vacation sick days relative freedom in choice of technology to play with the business is thoroughly diversified so it is a safe heaven in times of financial crisis </t>
  </si>
  <si>
    <t>Exposure to learn new reporting tools as this company strategy is to acquire new companies and expand their market place.</t>
  </si>
  <si>
    <t xml:space="preserve">exposure to learn new reporting tools as this company strategy is to acquire new companies and expand their market place </t>
  </si>
  <si>
    <t>Very supportive professional environment. Opportunity to learn what you want and advance by merit</t>
  </si>
  <si>
    <t>very supportive professional environment opportunity to learn what you want and advance by merit</t>
  </si>
  <si>
    <t>Nice people, good work life balance, down to earth culture</t>
  </si>
  <si>
    <t>nice people good work life balance down to earth culture</t>
  </si>
  <si>
    <t>good work environment, decent benefits, good people</t>
  </si>
  <si>
    <t>good work environment decent benefits good people</t>
  </si>
  <si>
    <t>Training courses are great and people feel free to enroll or take the certificate exam.</t>
  </si>
  <si>
    <t xml:space="preserve">training courses are great and people feel free to enroll or take the certificate exam </t>
  </si>
  <si>
    <t>great, free, people</t>
  </si>
  <si>
    <t>Great benefits (5 weeks of vacation for old Reuters employees)</t>
  </si>
  <si>
    <t>Great benefits ( weeks of vacation for old Reuters employees)</t>
  </si>
  <si>
    <t xml:space="preserve">great benefits weeks of vacation for old reuters employees </t>
  </si>
  <si>
    <t>The product is great and there is good income potential if you are good and lucky enough to get a good territory--many are not.</t>
  </si>
  <si>
    <t xml:space="preserve">the product is great and there is good income potential if you are good and lucky enough to get a good territory many are not </t>
  </si>
  <si>
    <t>Some employees are very good people and are good at what they do. The business is understaffed and therefore employees are overworked and overextended.</t>
  </si>
  <si>
    <t xml:space="preserve">some employees are very good people and are good at what they do the business is understaffed and therefore employees are overworked and overextended </t>
  </si>
  <si>
    <t>Active Environment Well qualified staff Diversity No discrimination Flexibility on work hours Balance of work and personal life Overall positive bonus package, relationship and immediate feedback when needed from team leaders.</t>
  </si>
  <si>
    <t xml:space="preserve">active environment well qualified staff diversity no discrimination flexibility on work hours balance of work and personal life overall positive bonus package relationship and immediate feedback when needed from team leaders </t>
  </si>
  <si>
    <t>company reputation good work-life balance looks good on resume Management is super-awesome ! very friendly and casual atmosphere hour long lunch one gets appreciated for his/her good work As an intern I really learned a lot and enjoyed my internship</t>
  </si>
  <si>
    <t>company reputation good work life balance looks good on resume management is super awesome very friendly and casual atmosphere hour long lunch one gets appreciated for his her good work as an intern i really learned a lot and enjoyed my internship</t>
  </si>
  <si>
    <t>friendly, work, balance, company</t>
  </si>
  <si>
    <t>Good work culture Flexibility Work life Balance Good Salary</t>
  </si>
  <si>
    <t>good work culture flexibility work life balance good salary</t>
  </si>
  <si>
    <t>Good place to learn and friendly environment</t>
  </si>
  <si>
    <t>good place to learn and friendly environment</t>
  </si>
  <si>
    <t>environment, friendly, place</t>
  </si>
  <si>
    <t>I really like the work environment. Not having the campus in the downtown area is a real plus because it makes the commute much more manageable.</t>
  </si>
  <si>
    <t xml:space="preserve">i really like the work environment not having the campus in the downtown area is a real plus because it makes the commute much more manageable </t>
  </si>
  <si>
    <t>Good for the people ,who are looking stability in life, there is no pressure in work,process is easy to learn</t>
  </si>
  <si>
    <t>good for the people who are looking stability in life there is no pressure in work process is easy to learn</t>
  </si>
  <si>
    <t>pressure, people</t>
  </si>
  <si>
    <t>I worked here for several years. My colleagues were nice and there was a cordial atmosphere for most interactions. I would recommend this company to a friend.</t>
  </si>
  <si>
    <t xml:space="preserve">i worked here for several years my colleagues were nice and there was a cordial atmosphere for most interactions i would recommend this company to a friend </t>
  </si>
  <si>
    <t>Reconized name in the industry. Good quality product.</t>
  </si>
  <si>
    <t xml:space="preserve">reconized name in the industry good quality product </t>
  </si>
  <si>
    <t>the benefits package made available was very satisfactory</t>
  </si>
  <si>
    <t>Great work/life balance and lots of ways to get involved within your community e.g. donation match, cash donation to your designated charity for volunteer time, etc. Really nice colleagues</t>
  </si>
  <si>
    <t>great work life balance and lots of ways to get involved within your community e g donation match cash donation to your designated charity for volunteer time etc really nice colleagues</t>
  </si>
  <si>
    <t>Great colleagues, almost all very friendly, as were team leaders and lower management. Interesting job. Working hours were very flexible. Comfortable working environment. Access to free private healthcare.</t>
  </si>
  <si>
    <t xml:space="preserve">great colleagues almost all very friendly as were team leaders and lower management interesting job working hours were very flexible comfortable working environment access to free private healthcare </t>
  </si>
  <si>
    <t>Pay, work life balance, good people, for the most part.</t>
  </si>
  <si>
    <t xml:space="preserve">pay work life balance good people for the most part </t>
  </si>
  <si>
    <t>The people and the size of the company we pros</t>
  </si>
  <si>
    <t>the people and the size of the company we pros</t>
  </si>
  <si>
    <t>TR is a good, comfortable place to work. People are generally friendly and management supportive. Flexible working hours and good benefits and salary compering to other companies in the industry.</t>
  </si>
  <si>
    <t xml:space="preserve">tr is a good comfortable place to work people are generally friendly and management supportive flexible working hours and good benefits and salary compering to other companies in the industry </t>
  </si>
  <si>
    <t>friendly, place, salary, management, benefits, hours, working</t>
  </si>
  <si>
    <t>Met great people. TR was ready to recognise performers.</t>
  </si>
  <si>
    <t xml:space="preserve">met great people tr was ready to recognise performers </t>
  </si>
  <si>
    <t>Smart people to work with, people who have been around for a very long time.</t>
  </si>
  <si>
    <t xml:space="preserve">smart people to work with people who have been around for a very long time </t>
  </si>
  <si>
    <t>Interesteing to learn the differnt types of financial information; Many areas that you can explore for your career. Global perspective.</t>
  </si>
  <si>
    <t xml:space="preserve">interesteing to learn the differnt types of financial information many areas that you can explore for your career global perspective </t>
  </si>
  <si>
    <t>Thomson's is a great company if you happen to like where your first land.</t>
  </si>
  <si>
    <t xml:space="preserve">thomson s is a great company if you happen to like where your first land </t>
  </si>
  <si>
    <t>I've been here for about five years and have often been frustrated by how slowly things move. Great culture, great people, and a sense of mission - but slow to change. But something is going on over the last 4-6 months. I've started to see decisions being made much faster, big investments that they actually follow through on, more focus on making sales successful and a lot of investment in technology. Based on what... I hear from friends who work with the competition (AP) - it looks like we're going to kick ass.</t>
  </si>
  <si>
    <t>I've been here for about five years and have often been frustrated by how slowly things move. Great culture, great people, and a sense of mission - but slow to change. But something is going on over the last - months. I've started to see decisions being made much faster, big investments that they actually follow through on, more focus on making sales successful and a lot of investment in technology. Based on what... I hear from friends who work with the competition (AP) - it looks like we're going to kick ass.</t>
  </si>
  <si>
    <t xml:space="preserve">i ve been here for about five years and have often been frustrated by how slowly things move great culture great people and a sense of mission but slow to change but something is going on over the last months i ve started to see decisions being made much faster big investments that they actually follow through on more focus on making sales successful and a lot of investment in technology based on what i hear from friends who work with the competition ap it looks like we re going to kick ass </t>
  </si>
  <si>
    <t>Thomson Reuters has some great products. The compensation and benefits are good. Many positions provide the opportunity to travel. The customers are great to work with.</t>
  </si>
  <si>
    <t xml:space="preserve">thomson reuters has some great products the compensation and benefits are good many positions provide the opportunity to travel the customers are great to work with </t>
  </si>
  <si>
    <t>great, compensation, work, benefits</t>
  </si>
  <si>
    <t>Good location. Decent codebase. Fairly advanced Perl programmers in upper management.</t>
  </si>
  <si>
    <t xml:space="preserve">good location decent codebase fairly advanced perl programmers in upper management </t>
  </si>
  <si>
    <t>You are given responsibility, and an opportunity to learn and grow. How much you learn and grow is dependent on how motivated you are and how much time/effort you put in - though this does lead to work/life imbalance. In most teams, management is generally supportive.</t>
  </si>
  <si>
    <t xml:space="preserve">you are given responsibility and an opportunity to learn and grow how much you learn and grow is dependent on how motivated you are and how much time effort you put in though this does lead to work life imbalance in most teams management is generally supportive </t>
  </si>
  <si>
    <t>balance between work and family</t>
  </si>
  <si>
    <t>provide enough benefit and saraly. Work environment is full hand of young people so there will be a lot of activity in organization. Work hour is flexible</t>
  </si>
  <si>
    <t>provide enough benefit and saraly work environment is full hand of young people so there will be a lot of activity in organization work hour is flexible</t>
  </si>
  <si>
    <t>flexible, environment, people</t>
  </si>
  <si>
    <t>global organization with multiple opportunities</t>
  </si>
  <si>
    <t>They have a competitive benefits package, an average compensation rate and seem unwilling to fire anyone, so if you don't care about being able to accomplish anything productive, this is a good place to work.</t>
  </si>
  <si>
    <t xml:space="preserve">they have a competitive benefits package an average compensation rate and seem unwilling to fire anyone so if you don t care about being able to accomplish anything productive this is a good place to work </t>
  </si>
  <si>
    <t>compensation, place, benefits</t>
  </si>
  <si>
    <t>It is not at all stressfull - almost feels like litlle work</t>
  </si>
  <si>
    <t>it is not at all stressfull almost feels like litlle work</t>
  </si>
  <si>
    <t>Great people to work with with the exception of upper management, ability to work from home, flexibility in hours, stable company</t>
  </si>
  <si>
    <t>great people to work with with the exception of upper management ability to work from home flexibility in hours stable company</t>
  </si>
  <si>
    <t>Friendly and relatively casual environment for a business setting. Great experience into the corporate world. Hour long lunch. Looks great on resume.</t>
  </si>
  <si>
    <t xml:space="preserve">friendly and relatively casual environment for a business setting great experience into the corporate world hour long lunch looks great on resume </t>
  </si>
  <si>
    <t>It's a great place to work, great people and a truly global company. The culture is really good, although it is slowly changing more towards the Thomson way of doing things (Reuters was very different).</t>
  </si>
  <si>
    <t xml:space="preserve">it s a great place to work great people and a truly global company the culture is really good although it is slowly changing more towards the thomson way of doing things reuters was very different </t>
  </si>
  <si>
    <t>great, culture, place, people</t>
  </si>
  <si>
    <t>You will be treated well and respected by your managers and most of your coworkers. Work is usually challenging</t>
  </si>
  <si>
    <t>you will be treated well and respected by your managers and most of your coworkers work is usually challenging</t>
  </si>
  <si>
    <t>good office environment good colleagues flex timings can take time off when needed focus is more on work and not on the process (i havent seen this any where else, and it works!)</t>
  </si>
  <si>
    <t xml:space="preserve">good office environment good colleagues flex timings can take time off when needed focus is more on work and not on the process i havent seen this any where else and it works </t>
  </si>
  <si>
    <t>Good work-life balance Enough freedom to work</t>
  </si>
  <si>
    <t>good work life balance enough freedom to work</t>
  </si>
  <si>
    <t>Good benefits, flexible with work schedules</t>
  </si>
  <si>
    <t>good benefits flexible with work schedules</t>
  </si>
  <si>
    <t>On the profesional side of the business it has wonderful products to serve both the Legal and Tax and scienece markets. Respected brands Good middle management teams in place in professional. OK benefits Good place to learn and grow if you have a few years into your career Intellect is very valued Core businesses are the back bone of the legal, science and tax professions.</t>
  </si>
  <si>
    <t xml:space="preserve">on the profesional side of the business it has wonderful products to serve both the legal and tax and scienece markets respected brands good middle management teams in place in professional ok benefits good place to learn and grow if you have a few years into your career intellect is very valued core businesses are the back bone of the legal science and tax professions </t>
  </si>
  <si>
    <t>management, place, benefits</t>
  </si>
  <si>
    <t>It was a good place to work with opportunities in a lot of areas and countries with good managerial support</t>
  </si>
  <si>
    <t>it was a good place to work with opportunities in a lot of areas and countries with good managerial support</t>
  </si>
  <si>
    <t>Salaries seem competitive. Many co-workers are pleasant to work with. Company is global in scope which allows some interesting interplay with multi-cultural sites.</t>
  </si>
  <si>
    <t xml:space="preserve">salaries seem competitive many co workers are pleasant to work with company is global in scope which allows some interesting interplay with multi cultural sites </t>
  </si>
  <si>
    <t>Work-Life balance, supportive, great benefits</t>
  </si>
  <si>
    <t>work life balance supportive great benefits</t>
  </si>
  <si>
    <t xml:space="preserve">- As a large company, benefits are better than what you'd get from a smaller company. Vacation/personal time off was generous. If you start with the company in the middle of the year, your time off will be pro-rated. - (See Con) If you're laid off </t>
  </si>
  <si>
    <t xml:space="preserve"> as a large company benefits are better than what you d get from a smaller company vacation personal time off was generous if you start with the company in the middle of the year your time off will be pro rated see con if you re laid off </t>
  </si>
  <si>
    <t>vacation benefits. opportunity to network with major corporations. great place for women employees and career advancement. Major corporation looks good on resume.</t>
  </si>
  <si>
    <t xml:space="preserve">vacation benefits opportunity to network with major corporations great place for women employees and career advancement major corporation looks good on resume </t>
  </si>
  <si>
    <t>U can learn alot there</t>
  </si>
  <si>
    <t>u can learn alot there</t>
  </si>
  <si>
    <t>Good work/life balance. A few good professional colleagues.</t>
  </si>
  <si>
    <t xml:space="preserve">good work life balance a few good professional colleagues </t>
  </si>
  <si>
    <t>My experience at Thomson Reuters was that I received good projects, and had good team leadership. The lunchrooms are excellent and location is close to the cities.</t>
  </si>
  <si>
    <t xml:space="preserve">my experience at thomson reuters was that i received good projects and had good team leadership the lunchrooms are excellent and location is close to the cities </t>
  </si>
  <si>
    <t>The company offers a very comprehensive benefits package. Over the past couple of years the company has given out annual bonses and raises.There is also stability and flexible work arrangements.</t>
  </si>
  <si>
    <t xml:space="preserve">the company offers a very comprehensive benefits package over the past couple of years the company has given out annual bonses and raises there is also stability and flexible work arrangements </t>
  </si>
  <si>
    <t>company, work, flexible, benefits</t>
  </si>
  <si>
    <t>The working hours are flexible for front line staffs, good working environment, hotdesk / free seatings. Lots of learning opportunities.</t>
  </si>
  <si>
    <t xml:space="preserve">the working hours are flexible for front line staffs good working environment hotdesk free seatings lots of learning opportunities </t>
  </si>
  <si>
    <t>flexible, free, hours, working</t>
  </si>
  <si>
    <t>Good benefits with a good balance between work and personal life.</t>
  </si>
  <si>
    <t xml:space="preserve">good benefits with a good balance between work and personal life </t>
  </si>
  <si>
    <t>The company offers great work life balance.</t>
  </si>
  <si>
    <t xml:space="preserve">the company offers great work life balance </t>
  </si>
  <si>
    <t>Good exposure, Good pay, Work appreciated in terms of salary too</t>
  </si>
  <si>
    <t>good exposure good pay work appreciated in terms of salary too</t>
  </si>
  <si>
    <t>A great work/lifer balance. My colleagues and management team are very personable and a pleasure to work with.</t>
  </si>
  <si>
    <t xml:space="preserve">a great work lifer balance my colleagues and management team are very personable and a pleasure to work with </t>
  </si>
  <si>
    <t>Great people to work with. Very multicultural</t>
  </si>
  <si>
    <t>great people to work with very multicultural</t>
  </si>
  <si>
    <t>it has a good name, and it's a strong brand. looks good on resume.</t>
  </si>
  <si>
    <t xml:space="preserve">it has a good name and it s a strong brand looks good on resume </t>
  </si>
  <si>
    <t xml:space="preserve"> work life balance paid time off very generous knowledgeable low level managers interesting work good benefits</t>
  </si>
  <si>
    <t>Benefits that are average at best. Ability to work from home. Some flexibility with respect to time in the office.</t>
  </si>
  <si>
    <t xml:space="preserve">benefits that are average at best ability to work from home some flexibility with respect to time in the office </t>
  </si>
  <si>
    <t>Flexible and great work environment. Friendly co-workers, nice cafeterias, outdoor grills etc.</t>
  </si>
  <si>
    <t xml:space="preserve">flexible and great work environment friendly co workers nice cafeterias outdoor grills etc </t>
  </si>
  <si>
    <t>Recognisable name in the industry Competitive starting salaries, bonus scheme and decent benefits Diverse employees, nice mix of people to work with Ability to try new things if interested and determined Good social aspect, friendly colleagues</t>
  </si>
  <si>
    <t>recognisable name in the industry competitive starting salaries bonus scheme and decent benefits diverse employees nice mix of people to work with ability to try new things if interested and determined good social aspect friendly colleagues</t>
  </si>
  <si>
    <t>work, friendly, benefits, people</t>
  </si>
  <si>
    <t>Great Learning environment, Great support from upper management</t>
  </si>
  <si>
    <t>great learning environment great support from upper management</t>
  </si>
  <si>
    <t>Seems like a good place to work if you want a 9-5 job. If work is just a way to support your life it might be the place for you. The company is gigantic and layoffs are infrequent compared to the rest of the software industry. If you like the work there are lots of projects and they seem to move people around and reorg a lot so you won't get bored. The projects are large and they recognize it takes time to do... the job right. I haven't seen any all night rush sessions or whole teams working the weekend, which is nice. If you like bankers hours TR has you covered, its a ghost town after 6, and they seem family friendly. Lots of interesting, genuinely nice people from all over the world are constantly coming and going. TR doesn't focus on just the US or Europe, they really are world wide. Cafeteria is good, and free ice tea and milk.</t>
  </si>
  <si>
    <t>Seems like a good place to work if you want a - job. If work is just a way to support your life it might be the place for you. The company is gigantic and layoffs are infrequent compared to the rest of the software industry. If you like the work there are lots of projects and they seem to move people around and reorg a lot so you won't get bored. The projects are large and they recognize it takes time to do... the job right. I haven't seen any all night rush sessions or whole teams working the weekend, which is nice. If you like bankers hours TR has you covered, its a ghost town after , and they seem family friendly. Lots of interesting, genuinely nice people from all over the world are constantly coming and going. TR doesn't focus on just the US or Europe, they really are world wide. Cafeteria is good, and free ice tea and milk.</t>
  </si>
  <si>
    <t xml:space="preserve">seems like a good place to work if you want a job if work is just a way to support your life it might be the place for you the company is gigantic and layoffs are infrequent compared to the rest of the software industry if you like the work there are lots of projects and they seem to move people around and reorg a lot so you won t get bored the projects are large and they recognize it takes time to do the job right i haven t seen any all night rush sessions or whole teams working the weekend which is nice if you like bankers hours tr has you covered its a ghost town after and they seem family friendly lots of interesting genuinely nice people from all over the world are constantly coming and going tr doesn t focus on just the us or europe they really are world wide cafeteria is good and free ice tea and milk </t>
  </si>
  <si>
    <t>place, people, company, work, free, hours, working</t>
  </si>
  <si>
    <t>Thomson Reuters has great benefits, flexible time off, and a good management team. Our office environment is friendly and team oriented.</t>
  </si>
  <si>
    <t xml:space="preserve">thomson reuters has great benefits flexible time off and a good management team our office environment is friendly and team oriented </t>
  </si>
  <si>
    <t>flexible, friendly, management, environment, great</t>
  </si>
  <si>
    <t>The people you work with on a daily basis are exceptional and you have a lot of independence. They value work life balance.</t>
  </si>
  <si>
    <t xml:space="preserve">the people you work with on a daily basis are exceptional and you have a lot of independence they value work life balance </t>
  </si>
  <si>
    <t>Great benefits Great work-life balance Some very nice colleagues</t>
  </si>
  <si>
    <t>great benefits great work life balance some very nice colleagues</t>
  </si>
  <si>
    <t>Most departments are very good with work life balance, many are excellent. It is fairly easy to move around in the company if you want to learn new skills. The company almost nevers fires employees, and rarely lays off engineers, so you can consider your job pretty safe. Nice amenities at the Eagan location - coffee shop, 2 cafes, convenience store, a bank, and more.</t>
  </si>
  <si>
    <t>Most departments are very good with work life balance, many are excellent. It is fairly easy to move around in the company if you want to learn new skills. The company almost nevers fires employees, and rarely lays off engineers, so you can consider your job pretty safe. Nice amenities at the Eagan location - coffee shop, cafes, convenience store, a bank, and more.</t>
  </si>
  <si>
    <t xml:space="preserve">most departments are very good with work life balance many are excellent it is fairly easy to move around in the company if you want to learn new skills the company almost nevers fires employees and rarely lays off engineers so you can consider your job pretty safe nice amenities at the eagan location coffee shop cafes convenience store a bank and more </t>
  </si>
  <si>
    <t>Most of my colleagues were very supportive.</t>
  </si>
  <si>
    <t xml:space="preserve">most of my colleagues were very supportive </t>
  </si>
  <si>
    <t>Good name Lots of areas to move within your "silo"</t>
  </si>
  <si>
    <t xml:space="preserve">good name lots of areas to move within your silo </t>
  </si>
  <si>
    <t>Work-life Balance Benefits are great Salary in some countries is above average Great information access</t>
  </si>
  <si>
    <t>work life balance benefits are great salary in some countries is above average great information access</t>
  </si>
  <si>
    <t>Good benefits, many activities to participate beside work, flexible work hours, room for creativities</t>
  </si>
  <si>
    <t>good benefits many activities to participate beside work flexible work hours room for creativities</t>
  </si>
  <si>
    <t>Hyderabad is the place where you have Freedom, Knowledge sharing, Fun at work etc...</t>
  </si>
  <si>
    <t xml:space="preserve">hyderabad is the place where you have freedom knowledge sharing fun at work etc </t>
  </si>
  <si>
    <t>For families, they offer generous and flexible working practices, although this can be at the detriment of actual performance for teams when half the company work part time or leave early to pick up kids. Good holiday, flexitime &amp; short working hours are good if you value your personal life above professional.</t>
  </si>
  <si>
    <t xml:space="preserve">for families they offer generous and flexible working practices although this can be at the detriment of actual performance for teams when half the company work part time or leave early to pick up kids good holiday flexitime short working hours are good if you value your personal life above professional </t>
  </si>
  <si>
    <t>Flexible working policy A lot of individuals with knowledge and experience, good to work with Our brand is (still) valuable Fascinating market to work in</t>
  </si>
  <si>
    <t>flexible working policy a lot of individuals with knowledge and experience good to work with our brand is still valuable fascinating market to work in</t>
  </si>
  <si>
    <t>Thomson Reuters is a good place to work. The income opportunity is equal to similar companies in the information provider industry.</t>
  </si>
  <si>
    <t xml:space="preserve">thomson reuters is a good place to work the income opportunity is equal to similar companies in the information provider industry </t>
  </si>
  <si>
    <t>Support from Senior Management is good and work is recognized and rewarded. Facilities and extracurricular activities give some opportunities to relax and concentrate more on work.</t>
  </si>
  <si>
    <t xml:space="preserve">support from senior management is good and work is recognized and rewarded facilities and extracurricular activities give some opportunities to relax and concentrate more on work </t>
  </si>
  <si>
    <t>Good Salary and other benefits.</t>
  </si>
  <si>
    <t xml:space="preserve">good salary and other benefits </t>
  </si>
  <si>
    <t>great work culture,job safety;no too much work pressure;diversity,can apply for Internal job posting,free from bias.</t>
  </si>
  <si>
    <t xml:space="preserve">great work culture job safety no too much work pressure diversity can apply for internal job posting free from bias </t>
  </si>
  <si>
    <t>large, stable company lots of customers opportunity to get promoted</t>
  </si>
  <si>
    <t>large stable company lots of customers opportunity to get promoted</t>
  </si>
  <si>
    <t>Flexible work schedule Generous vacation package</t>
  </si>
  <si>
    <t>flexible work schedule generous vacation package</t>
  </si>
  <si>
    <t>Good Quality work as compared to its peers Open work culture Good Compensation and other benefits</t>
  </si>
  <si>
    <t>good quality work as compared to its peers open work culture good compensation and other benefits</t>
  </si>
  <si>
    <t>Team is well integrated and fast moving. The work is interesting .</t>
  </si>
  <si>
    <t xml:space="preserve">team is well integrated and fast moving the work is interesting </t>
  </si>
  <si>
    <t>work, fast</t>
  </si>
  <si>
    <t>-Excellent &amp; well thought of employee friendly policies -Good Brand name to be associated with -Good scope for growth if you can lick your way thru the middle management!</t>
  </si>
  <si>
    <t xml:space="preserve"> excellent well thought of employee friendly policies good brand name to be associated with good scope for growth if you can lick your way thru the middle management </t>
  </si>
  <si>
    <t>Good starting job, good trainining for new employees and lots of opportunities because lots of re-organizations that create new opportunities although frustrating with how often changes happen.</t>
  </si>
  <si>
    <t xml:space="preserve">good starting job good trainining for new employees and lots of opportunities because lots of re organizations that create new opportunities although frustrating with how often changes happen </t>
  </si>
  <si>
    <t>Great coworkers Abundance of paid time off Many good first level managers</t>
  </si>
  <si>
    <t>great coworkers abundance of paid time off many good first level managers</t>
  </si>
  <si>
    <t>You learn alot in terms of markets, clients and products.</t>
  </si>
  <si>
    <t xml:space="preserve">you learn alot in terms of markets clients and products </t>
  </si>
  <si>
    <t>Thomson Reuters is solid across the board. Reoccurring revenue makes it predictable business and allows them to make aggressive business decisions.</t>
  </si>
  <si>
    <t xml:space="preserve">thomson reuters is solid across the board reoccurring revenue makes it predictable business and allows them to make aggressive business decisions </t>
  </si>
  <si>
    <t>Flexible working / Can work from home People generally appreciate how busy you are Respectable benefits package Technologically forward-looking Intelligent people</t>
  </si>
  <si>
    <t>flexible working can work from home people generally appreciate how busy you are respectable benefits package technologically forward looking intelligent people</t>
  </si>
  <si>
    <t>people, home, work, benefits, working</t>
  </si>
  <si>
    <t>Great Work Life balance. Great colleagues who have fun and are most often happy to help one another out Some good products in the industry Good Brand</t>
  </si>
  <si>
    <t>great work life balance great colleagues who have fun and are most often happy to help one another out some good products in the industry good brand</t>
  </si>
  <si>
    <t>*Some* smart people. Occasional training programs for employees. The job is interesting for a few months before you realize you are doing the same thing again and again. For months together. Good company if you prefer work-life balance, a guaranteed job, laid back atmosphere and mildly challenging work.</t>
  </si>
  <si>
    <t xml:space="preserve"> some smart people occasional training programs for employees the job is interesting for a few months before you realize you are doing the same thing again and again for months together good company if you prefer work life balance a guaranteed job laid back atmosphere and mildly challenging work </t>
  </si>
  <si>
    <t>The "official" work/life balance is pretty good with good time off and 40 weeks. However the norm in the last few years has become to work more and more overtime. Co-workers are great. If you are in the right area you get good opportunity to work with relevant technologies.</t>
  </si>
  <si>
    <t>The "official" work/life balance is pretty good with good time off and weeks. However the norm in the last few years has become to work more and more overtime. Co-workers are great. If you are in the right area you get good opportunity to work with relevant technologies.</t>
  </si>
  <si>
    <t xml:space="preserve">the official work life balance is pretty good with good time off and weeks however the norm in the last few years has become to work more and more overtime co workers are great if you are in the right area you get good opportunity to work with relevant technologies </t>
  </si>
  <si>
    <t>Vacation time and job freedom. Former Reuters employees retained their 5 weeks of vacation. That goes a long way. I also have lots of freedom in my particular position, but that's not true across the organization and it's getting worse each time they take more resources away.</t>
  </si>
  <si>
    <t>Vacation time and job freedom. Former Reuters employees retained their weeks of vacation. That goes a long way. I also have lots of freedom in my particular position, but that's not true across the organization and it's getting worse each time they take more resources away.</t>
  </si>
  <si>
    <t xml:space="preserve">vacation time and job freedom former reuters employees retained their weeks of vacation that goes a long way i also have lots of freedom in my particular position but that s not true across the organization and it s getting worse each time they take more resources away </t>
  </si>
  <si>
    <t>Global Company. Trusted news agency. Focused. Customer centric.</t>
  </si>
  <si>
    <t xml:space="preserve">global company trusted news agency focused customer centric </t>
  </si>
  <si>
    <t>Located close to major transportation; a swanky address; nice people; Reuters name recognition; flexible work/life.</t>
  </si>
  <si>
    <t xml:space="preserve">located close to major transportation a swanky address nice people reuters name recognition flexible work life </t>
  </si>
  <si>
    <t>Good benefits, good team, stability in Job, leadership recognizes when a job is well done. Part of something important in the overall scheme of things,</t>
  </si>
  <si>
    <t xml:space="preserve">good benefits good team stability in job leadership recognizes when a job is well done part of something important in the overall scheme of things </t>
  </si>
  <si>
    <t>- good benefits - once you're in, you can stay forever - work from home, flexible hours (depends on manager), understanding for personal situations - lots of budget for any project that's shiny</t>
  </si>
  <si>
    <t xml:space="preserve"> good benefits once you re in you can stay forever work from home flexible hours depends on manager understanding for personal situations lots of budget for any project that s shiny</t>
  </si>
  <si>
    <t>hours, work, flexible, benefits</t>
  </si>
  <si>
    <t>challenging, good working environment, many idle time trainings and skills enchancement friendly people you can work independently or with team</t>
  </si>
  <si>
    <t>challenging good working environment many idle time trainings and skills enchancement friendly people you can work independently or with team</t>
  </si>
  <si>
    <t>work, friendly, people, working</t>
  </si>
  <si>
    <t>Great working hours - rarely needs to go overtime</t>
  </si>
  <si>
    <t>great working hours rarely needs to go overtime</t>
  </si>
  <si>
    <t>some good guys to work with. international company with work oversea opportunity. good work-life balance. could learn some interesting things there.</t>
  </si>
  <si>
    <t xml:space="preserve">some good guys to work with international company with work oversea opportunity good work life balance could learn some interesting things there </t>
  </si>
  <si>
    <t>No work load Good life with work balance No stress If you want to settle, this is a good company for you. Work from home option is there. Time Flexibility</t>
  </si>
  <si>
    <t>no work load good life with work balance no stress if you want to settle this is a good company for you work from home option is there time flexibility</t>
  </si>
  <si>
    <t>home, work, balance, company</t>
  </si>
  <si>
    <t>I was well compensated and the benefits were good. The work life balance was appropriate. I worked alongside some creative, intelligent, great people.</t>
  </si>
  <si>
    <t xml:space="preserve">i was well compensated and the benefits were good the work life balance was appropriate i worked alongside some creative intelligent great people </t>
  </si>
  <si>
    <t>great, work, balance, benefits</t>
  </si>
  <si>
    <t>Interesting work most of the time Work from home when required Time off when needed Colleagues are sound Good people stick around</t>
  </si>
  <si>
    <t>interesting work most of the time work from home when required time off when needed colleagues are sound good people stick around</t>
  </si>
  <si>
    <t>It is a good company with responsible, conservative values and leadership. Compared to companies I worked at in the past, management seems to carefully plan for the present and future...especially in terms of workforce. There are always good opportunities presented to those who wish to take on a new challenge in their career.</t>
  </si>
  <si>
    <t xml:space="preserve">it is a good company with responsible conservative values and leadership compared to companies i worked at in the past management seems to carefully plan for the present and future especially in terms of workforce there are always good opportunities presented to those who wish to take on a new challenge in their career </t>
  </si>
  <si>
    <t>Really good with vacation and time off for life events. They realize that work is not life and life is not work but to have a good work-life, you must also have a good life.</t>
  </si>
  <si>
    <t xml:space="preserve">really good with vacation and time off for life events they realize that work is not life and life is not work but to have a good work life you must also have a good life </t>
  </si>
  <si>
    <t>Top management is good. Flexible in taking time off for personal matters. Coworkers are supportive and great to work with.</t>
  </si>
  <si>
    <t xml:space="preserve">top management is good flexible in taking time off for personal matters coworkers are supportive and great to work with </t>
  </si>
  <si>
    <t>Friendly colleagues who share a commitment to news gathering, a brand name in journalism with a solid legacy increasingly taken for granted by bureaucratic management. Quality of journalism increasingly eroded by defecting staff and top-heavy middle-management layer within newsroom.</t>
  </si>
  <si>
    <t xml:space="preserve">friendly colleagues who share a commitment to news gathering a brand name in journalism with a solid legacy increasingly taken for granted by bureaucratic management quality of journalism increasingly eroded by defecting staff and top heavy middle management layer within newsroom </t>
  </si>
  <si>
    <t>Salary can be good to start, but you are unofficially expected to be consistent in contributing 120%+ standard hours weekly to maintain your position.</t>
  </si>
  <si>
    <t>Salary can be good to start, but you are unofficially expected to be consistent in contributing %+ standard hours weekly to maintain your position.</t>
  </si>
  <si>
    <t xml:space="preserve">salary can be good to start but you are unofficially expected to be consistent in contributing standard hours weekly to maintain your position </t>
  </si>
  <si>
    <t>Too much reorganization that lower employee's motivations</t>
  </si>
  <si>
    <t>too much reorganization that lower employee s motivations</t>
  </si>
  <si>
    <t>Flexibility of the position has been great, as well as the ability to work from wherever I chose to. Selling the best product in the legal research market has been a joy and a pleaxsure. The company has consistently invested a tremendous amount of resources in new products, which are released every year so lawyers can do their jobs faster and better.</t>
  </si>
  <si>
    <t xml:space="preserve">flexibility of the position has been great as well as the ability to work from wherever i chose to selling the best product in the legal research market has been a joy and a pleaxsure the company has consistently invested a tremendous amount of resources in new products which are released every year so lawyers can do their jobs faster and better </t>
  </si>
  <si>
    <t>Great work/life balance - most managers allow you to work from home great place for women to work lot to learn never a dull day co-workers are hard working, fun and intelligent</t>
  </si>
  <si>
    <t>great work life balance most managers allow you to work from home great place for women to work lot to learn never a dull day co workers are hard working fun and intelligent</t>
  </si>
  <si>
    <t>balance, place, home, work, great</t>
  </si>
  <si>
    <t>Good people to work with. Good work/life balance.</t>
  </si>
  <si>
    <t xml:space="preserve">good people to work with good work life balance </t>
  </si>
  <si>
    <t>Benefits. Talented people. Convenient. That's it</t>
  </si>
  <si>
    <t>benefits talented people convenient that s it</t>
  </si>
  <si>
    <t>Flexibility Large company offers many opportunities Very dedicated people Belief in the importance of diversity and creating an inclusive and ethical work environment</t>
  </si>
  <si>
    <t>flexibility large company offers many opportunities very dedicated people belief in the importance of diversity and creating an inclusive and ethical work environment</t>
  </si>
  <si>
    <t>Coworkers are awesome and smart Dept managers are great Flexibility is given if time off is needed Telecommuting Open work area Global Scope with exposure to all cultures; Thailand, India, Russia, China, and all of Europe. Great recognition program: HiPo.</t>
  </si>
  <si>
    <t xml:space="preserve">coworkers are awesome and smart dept managers are great flexibility is given if time off is needed telecommuting open work area global scope with exposure to all cultures thailand india russia china and all of europe great recognition program hipo </t>
  </si>
  <si>
    <t>Good Work Culture Good communication Good Management Focused on employees career growth</t>
  </si>
  <si>
    <t>good work culture good communication good management focused on employees career growth</t>
  </si>
  <si>
    <t>Smart people, broad scope of products, lots to contribute to, truly an international company with HQs all over the world.</t>
  </si>
  <si>
    <t xml:space="preserve">smart people broad scope of products lots to contribute to truly an international company with hqs all over the world </t>
  </si>
  <si>
    <t>good place to learn new technology, laid back work</t>
  </si>
  <si>
    <t>good place to learn new technology laid back work</t>
  </si>
  <si>
    <t>Great location and work environment. New technologies and challenging work. Dedicated and professional employees. Work-life balance is given serious attention.</t>
  </si>
  <si>
    <t xml:space="preserve">great location and work environment new technologies and challenging work dedicated and professional employees work life balance is given serious attention </t>
  </si>
  <si>
    <t>The pay was pretty good, as was working from home, however, a lot of field territories were being eliminatated in favor of inside territories based out of corporate office in Eagan.</t>
  </si>
  <si>
    <t xml:space="preserve">the pay was pretty good as was working from home however a lot of field territories were being eliminatated in favor of inside territories based out of corporate office in eagan </t>
  </si>
  <si>
    <t>A fantastic place to work. Many opportunities within the company, good salaries, wonderful , stimulating, international atmosphear.</t>
  </si>
  <si>
    <t xml:space="preserve">a fantastic place to work many opportunities within the company good salaries wonderful stimulating international atmosphear </t>
  </si>
  <si>
    <t>Excellent pay for managers, directors, VPs and above, generous benefits, and a sterling reputation. Voted one of the "Most Ethical Workplaces."</t>
  </si>
  <si>
    <t xml:space="preserve">excellent pay for managers directors vps and above generous benefits and a sterling reputation voted one of the most ethical workplaces </t>
  </si>
  <si>
    <t>Good Management, Very good company to start your career with. Although a KPO but direct interaction with clients expands your horizon.</t>
  </si>
  <si>
    <t xml:space="preserve">good management very good company to start your career with although a kpo but direct interaction with clients expands your horizon </t>
  </si>
  <si>
    <t>Coworkers are awesome and smart Dept managers are great Flexibility is given if time off is needed Open work area</t>
  </si>
  <si>
    <t>coworkers are awesome and smart dept managers are great flexibility is given if time off is needed open work area</t>
  </si>
  <si>
    <t>A lot of Smart people and comparable benefits to other Fortune 500 companies Flexible hours</t>
  </si>
  <si>
    <t>A lot of Smart people and comparable benefits to other Fortune companies Flexible hours</t>
  </si>
  <si>
    <t>a lot of smart people and comparable benefits to other fortune companies flexible hours</t>
  </si>
  <si>
    <t>hours, benefits, people</t>
  </si>
  <si>
    <t>flexible schedule and opportunites to advance.</t>
  </si>
  <si>
    <t xml:space="preserve">flexible schedule and opportunites to advance </t>
  </si>
  <si>
    <t>The caliber of people who work there is fantastic as are products</t>
  </si>
  <si>
    <t>the caliber of people who work there is fantastic as are products</t>
  </si>
  <si>
    <t>Agile Methodologies Business teams work with you closely</t>
  </si>
  <si>
    <t>agile methodologies business teams work with you closely</t>
  </si>
  <si>
    <t>Co-workers. Benefits Some time flexibility Ability to trouble-shoot Professional and great first-line management</t>
  </si>
  <si>
    <t>co workers benefits some time flexibility ability to trouble shoot professional and great first line management</t>
  </si>
  <si>
    <t>Great working environment. Great benefits.</t>
  </si>
  <si>
    <t xml:space="preserve">great working environment great benefits </t>
  </si>
  <si>
    <t>no micromanagement, product quality is high</t>
  </si>
  <si>
    <t>no micromanagement product quality is high</t>
  </si>
  <si>
    <t>work life balance is very accomodating, ability to work from home entrepreneurial environment, can be as proactive as you want easy atmosphere, can manage your deadlines</t>
  </si>
  <si>
    <t>work life balance is very accomodating ability to work from home entrepreneurial environment can be as proactive as you want easy atmosphere can manage your deadlines</t>
  </si>
  <si>
    <t>Goog work atmosphere. Tensionless work. Friendly people.</t>
  </si>
  <si>
    <t xml:space="preserve">goog work atmosphere tensionless work friendly people </t>
  </si>
  <si>
    <t>you are welcome to make a place for yourself within the company and carve your own niche in the business.</t>
  </si>
  <si>
    <t xml:space="preserve">you are welcome to make a place for yourself within the company and carve your own niche in the business </t>
  </si>
  <si>
    <t>Non-management is very friendly, helpful and respectful. Jobs are pretty stable, they do not get rid of people very often.</t>
  </si>
  <si>
    <t xml:space="preserve">non management is very friendly helpful and respectful jobs are pretty stable they do not get rid of people very often </t>
  </si>
  <si>
    <t>I feel that I am learning a lot, not only in my specific area but also how a large organization functions. Flexible work schedule is a plus.</t>
  </si>
  <si>
    <t xml:space="preserve">i feel that i am learning a lot not only in my specific area but also how a large organization functions flexible work schedule is a plus </t>
  </si>
  <si>
    <t>It offers a good insight into financial markets and is a good first job post under graduate degree. The learning curve is definitely good for the first 5 years.</t>
  </si>
  <si>
    <t>It offers a good insight into financial markets and is a good first job post under graduate degree. The learning curve is definitely good for the first years.</t>
  </si>
  <si>
    <t xml:space="preserve">it offers a good insight into financial markets and is a good first job post under graduate degree the learning curve is definitely good for the first years </t>
  </si>
  <si>
    <t>Culture of diversity Good co-workers Support on Talent Agenda Presence of some strong leadership</t>
  </si>
  <si>
    <t>culture of diversity good co workers support on talent agenda presence of some strong leadership</t>
  </si>
  <si>
    <t>The inefficiencies of TR provide interns with the opportunity to develop key career skills (e.g. how to respectfully skip the chain of command in order to get a job done, how to work around inefficient corporate processes, etc.)</t>
  </si>
  <si>
    <t xml:space="preserve">the inefficiencies of tr provide interns with the opportunity to develop key career skills e g how to respectfully skip the chain of command in order to get a job done how to work around inefficient corporate processes etc </t>
  </si>
  <si>
    <t>It is a leader and a great place to work if you're a domain expert. Unfortunately, domain experts are rarely good businesspeople and it shows.</t>
  </si>
  <si>
    <t xml:space="preserve">it is a leader and a great place to work if you re a domain expert unfortunately domain experts are rarely good businesspeople and it shows </t>
  </si>
  <si>
    <t>close to home, short drive</t>
  </si>
  <si>
    <t>close to home short drive</t>
  </si>
  <si>
    <t>This is a fastpaced workplace with an internationally recognised premium brandname in the financial industry. It's great if your newly graduated student however you will not want to stay there for too long. If you have the energy to go after something people will usually support you. The words "You own your career" are especially true at Thomson Reuters so use your time here wisely to perfect the profile you want to... have and then move on to somewhere else before the culture gets to you.</t>
  </si>
  <si>
    <t xml:space="preserve">this is a fastpaced workplace with an internationally recognised premium brandname in the financial industry it s great if your newly graduated student however you will not want to stay there for too long if you have the energy to go after something people will usually support you the words you own your career are especially true at thomson reuters so use your time here wisely to perfect the profile you want to have and then move on to somewhere else before the culture gets to you </t>
  </si>
  <si>
    <t>Great working environment and great support from colleagues.</t>
  </si>
  <si>
    <t xml:space="preserve">great working environment and great support from colleagues </t>
  </si>
  <si>
    <t>Thomson Reuters encourages employess to move around a lot. There is a lot of technology a person can learn if they are willing to promote themselves to other managers. Benefits are generally pretty good.</t>
  </si>
  <si>
    <t xml:space="preserve">thomson reuters encourages employess to move around a lot there is a lot of technology a person can learn if they are willing to promote themselves to other managers benefits are generally pretty good </t>
  </si>
  <si>
    <t>Creative freedom. Well identified corporate standards.</t>
  </si>
  <si>
    <t xml:space="preserve">creative freedom well identified corporate standards </t>
  </si>
  <si>
    <t>Global teams and approach, different cultures, life/work balance, travel,</t>
  </si>
  <si>
    <t xml:space="preserve">global teams and approach different cultures life work balance travel </t>
  </si>
  <si>
    <t>If you are married If you want to give more time to your personal life 39 leaves/ year</t>
  </si>
  <si>
    <t>If you are married If you want to give more time to your personal life leaves/ year</t>
  </si>
  <si>
    <t>if you are married if you want to give more time to your personal life leaves year</t>
  </si>
  <si>
    <t>Had the opportunity to learn a lof of different skills and get involved in development projects. Working in teams was beneficial to overall enjoyment of job.</t>
  </si>
  <si>
    <t xml:space="preserve">had the opportunity to learn a lof of different skills and get involved in development projects working in teams was beneficial to overall enjoyment of job </t>
  </si>
  <si>
    <t>you get lots of vacation. Peers are great. Tom Glocer is AWESOME!</t>
  </si>
  <si>
    <t xml:space="preserve">you get lots of vacation peers are great tom glocer is awesome </t>
  </si>
  <si>
    <t>Good work life balance Collegial atmosphere</t>
  </si>
  <si>
    <t>good work life balance collegial atmosphere</t>
  </si>
  <si>
    <t>multinational company. nice colleagues and full of opportunities if you are willing to work overseas</t>
  </si>
  <si>
    <t>multinational company nice colleagues and full of opportunities if you are willing to work overseas</t>
  </si>
  <si>
    <t>it is a great company that promotes from within, and offers several different career paths to choose from. I started working for the company as a student.</t>
  </si>
  <si>
    <t xml:space="preserve">it is a great company that promotes from within and offers several different career paths to choose from i started working for the company as a student </t>
  </si>
  <si>
    <t>Well Reputed in Financial Industry. Good at Employee Benefits.</t>
  </si>
  <si>
    <t xml:space="preserve">well reputed in financial industry good at employee benefits </t>
  </si>
  <si>
    <t>The level of professionalism among staff is exceptional. The company has great vision and good benefits. People stay around a long time. The company tries very hard to communicate and provide goo career development planning...</t>
  </si>
  <si>
    <t xml:space="preserve">the level of professionalism among staff is exceptional the company has great vision and good benefits people stay around a long time the company tries very hard to communicate and provide goo career development planning </t>
  </si>
  <si>
    <t>big company, opportunities to grow</t>
  </si>
  <si>
    <t>big company opportunities to grow</t>
  </si>
  <si>
    <t>1) People 2) Regional Leadership 3) Work/life balance</t>
  </si>
  <si>
    <t>) People ) Regional Leadership ) Work/life balance</t>
  </si>
  <si>
    <t xml:space="preserve"> people regional leadership work life balance</t>
  </si>
  <si>
    <t>401 K package for Interns there are a vast number of opportunities for career and educational development throughout the company.</t>
  </si>
  <si>
    <t xml:space="preserve"> K package for Interns there are a vast number of opportunities for career and educational development throughout the company.</t>
  </si>
  <si>
    <t xml:space="preserve"> k package for interns there are a vast number of opportunities for career and educational development throughout the company </t>
  </si>
  <si>
    <t>The environment is fast paced, however the work is satisfying and material. Very invested in the current and future trends, and the need to have the shortest 'time to market' drives the business. Great place for someone looking to learn a lot in a short period of time.</t>
  </si>
  <si>
    <t xml:space="preserve">the environment is fast paced however the work is satisfying and material very invested in the current and future trends and the need to have the shortest time to market drives the business great place for someone looking to learn a lot in a short period of time </t>
  </si>
  <si>
    <t>work, environment, place, fast</t>
  </si>
  <si>
    <t>Great life work balance Not as much office politics as other companies Not as high pressured as other companies No blame culture</t>
  </si>
  <si>
    <t>great life work balance not as much office politics as other companies not as high pressured as other companies no blame culture</t>
  </si>
  <si>
    <t xml:space="preserve"> good benefits taking time off is hassle free great co workers</t>
  </si>
  <si>
    <t>free, benefits</t>
  </si>
  <si>
    <t>good support from team casual enviornment resourceful people to learn from flexible schedules good travel</t>
  </si>
  <si>
    <t>benefits are good opportunities - if you know the right people International</t>
  </si>
  <si>
    <t>benefits are good opportunities if you know the right people international</t>
  </si>
  <si>
    <t>Many opportunities for professional growth Helping the employees to show case their talents Young workforce Organisation is in the growth path in India</t>
  </si>
  <si>
    <t>many opportunities for professional growth helping the employees to show case their talents young workforce organisation is in the growth path in india</t>
  </si>
  <si>
    <t>Lots of training to at the HQ.</t>
  </si>
  <si>
    <t xml:space="preserve">lots of training to at the hq </t>
  </si>
  <si>
    <t>Can get lost in the sea of employees, and hence it takes a long time for incompetence to catchup with you.</t>
  </si>
  <si>
    <t xml:space="preserve">can get lost in the sea of employees and hence it takes a long time for incompetence to catchup with you </t>
  </si>
  <si>
    <t>Decent salary Generous time off right off the bat.</t>
  </si>
  <si>
    <t xml:space="preserve">decent salary generous time off right off the bat </t>
  </si>
  <si>
    <t>Global company, provides valuable information to the world, diverse, opportunities to travel, work and live in different parts of the world.</t>
  </si>
  <si>
    <t xml:space="preserve">global company provides valuable information to the world diverse opportunities to travel work and live in different parts of the world </t>
  </si>
  <si>
    <t>Un environnement de travail flexible. Des dÃ©placements possibles. Pas de stress.</t>
  </si>
  <si>
    <t xml:space="preserve">un environnement de travail flexible des dÃ©placements possibles pas de stress </t>
  </si>
  <si>
    <t xml:space="preserve"> brand global structure huge information data bank</t>
  </si>
  <si>
    <t>Great Benefits Casual Environment Generally flexible hours</t>
  </si>
  <si>
    <t>great benefits casual environment generally flexible hours</t>
  </si>
  <si>
    <t>Training setup is good. You get to work with lots of different data sets and get great exposure to the financial markets</t>
  </si>
  <si>
    <t>training setup is good you get to work with lots of different data sets and get great exposure to the financial markets</t>
  </si>
  <si>
    <t>Top notch reporters and photographers. Most mid-level employees are excellent and despite lack of resources developed are able to do their job.</t>
  </si>
  <si>
    <t xml:space="preserve">top notch reporters and photographers most mid level employees are excellent and despite lack of resources developed are able to do their job </t>
  </si>
  <si>
    <t>The Eagan, MN location has the company's legal headquarter. You have easy access to anyone from any department. It's not a bad place to begin with, if you're serious about your career as a software professional.</t>
  </si>
  <si>
    <t xml:space="preserve">the eagan mn location has the company s legal headquarter you have easy access to anyone from any department it s not a bad place to begin with if you re serious about your career as a software professional </t>
  </si>
  <si>
    <t>Avantages (transport, etc.) Bon environnement de travail Horaires flexibles</t>
  </si>
  <si>
    <t>avantages transport etc bon environnement de travail horaires flexibles</t>
  </si>
  <si>
    <t>Great advancement opportunities for high performing employees.</t>
  </si>
  <si>
    <t xml:space="preserve">great advancement opportunities for high performing employees </t>
  </si>
  <si>
    <t>It was nice to work at Thomson West. The environment and people are good and friendly. Its a huge campus in Eagan Minneapolis MN.</t>
  </si>
  <si>
    <t xml:space="preserve">it was nice to work at thomson west the environment and people are good and friendly its a huge campus in eagan minneapolis mn </t>
  </si>
  <si>
    <t>Great people with tremendous skill, knowledge and capability. Ability to do some really interesting work in interesting fields. Good (but not great) benefits.</t>
  </si>
  <si>
    <t xml:space="preserve">great people with tremendous skill knowledge and capability ability to do some really interesting work in interesting fields good but not great benefits </t>
  </si>
  <si>
    <t>Employees generally care about their job performance and are respectful toward one-another. The benefits are on par with other employers of this size.</t>
  </si>
  <si>
    <t xml:space="preserve">employees generally care about their job performance and are respectful toward one another the benefits are on par with other employers of this size </t>
  </si>
  <si>
    <t>Job security is good. Incompetence is dismissed easily.</t>
  </si>
  <si>
    <t xml:space="preserve">job security is good incompetence is dismissed easily </t>
  </si>
  <si>
    <t>* Work-life balance * Benefits * Opportunities to work in different groups across the company due to large and diverse business * Learning programs</t>
  </si>
  <si>
    <t xml:space="preserve"> work life balance benefits opportunities to work in different groups across the company due to large and diverse business learning programs</t>
  </si>
  <si>
    <t>People, training opportunities, clients, development, and resources.</t>
  </si>
  <si>
    <t xml:space="preserve">people training opportunities clients development and resources </t>
  </si>
  <si>
    <t>good place for any new or expreinced people to workin bangalore, it is a very flexible and employee frinedly company thats</t>
  </si>
  <si>
    <t>good place for any new or expreinced people to workin bangalore it is a very flexible and employee frinedly company thats</t>
  </si>
  <si>
    <t>company, flexible, place, people</t>
  </si>
  <si>
    <t>Work-life balance is kind of good.</t>
  </si>
  <si>
    <t xml:space="preserve">work life balance is kind of good </t>
  </si>
  <si>
    <t>Great co-workers and low level management</t>
  </si>
  <si>
    <t>great co workers and low level management</t>
  </si>
  <si>
    <t>West is the oldest legal publisher in the US legal system and given its heritage you walk away from work realizing what you have done has directly impacted how legal professionals operate every day. Without the work of the employees at West offering value-add to each and everyone of West's products including their flagship, market-leading product Westlaw, legal professionals would not be able to work effectively.</t>
  </si>
  <si>
    <t xml:space="preserve">west is the oldest legal publisher in the us legal system and given its heritage you walk away from work realizing what you have done has directly impacted how legal professionals operate every day without the work of the employees at west offering value add to each and everyone of west s products including their flagship market leading product westlaw legal professionals would not be able to work effectively </t>
  </si>
  <si>
    <t>Responsibility to drive own initiatives with support of management. Culture of innovation and change. Business acts globally and benefits from operations that really collaborate across these boundaries.</t>
  </si>
  <si>
    <t xml:space="preserve">responsibility to drive own initiatives with support of management culture of innovation and change business acts globally and benefits from operations that really collaborate across these boundaries </t>
  </si>
  <si>
    <t>1. good work-life balance 2. OK (not-exciting) management on the business as well as product development side</t>
  </si>
  <si>
    <t>. good work-life balance . OK (not-exciting) management on the business as well as product development side</t>
  </si>
  <si>
    <t xml:space="preserve"> good work life balance ok not exciting management on the business as well as product development side</t>
  </si>
  <si>
    <t>There are some excellent people here - real innovators in the industry. World class customers and excellent products, with some truly committed professionals working to ensure customers have a great experience and our products and services perform and generate revenue.</t>
  </si>
  <si>
    <t xml:space="preserve">there are some excellent people here real innovators in the industry world class customers and excellent products with some truly committed professionals working to ensure customers have a great experience and our products and services perform and generate revenue </t>
  </si>
  <si>
    <t>Only Work from Home option is good during emergencies</t>
  </si>
  <si>
    <t>only work from home option is good during emergencies</t>
  </si>
  <si>
    <t>There were great talented people whom I worked with</t>
  </si>
  <si>
    <t>there were great talented people whom i worked with</t>
  </si>
  <si>
    <t>great, talented, people</t>
  </si>
  <si>
    <t>flexible, global, political, lots of layers</t>
  </si>
  <si>
    <t>flexible global political lots of layers</t>
  </si>
  <si>
    <t>It is still large enough company to offer some good benefits</t>
  </si>
  <si>
    <t>it is still large enough company to offer some good benefits</t>
  </si>
  <si>
    <t>Good benefits. Decent salary. Good work enviroment (update office space, new technology). Ability to work remotely from home.</t>
  </si>
  <si>
    <t xml:space="preserve">good benefits decent salary good work enviroment update office space new technology ability to work remotely from home </t>
  </si>
  <si>
    <t>Steady and solid company with continuous expansion. If you get into the right divisions there is alot of growth potential.</t>
  </si>
  <si>
    <t xml:space="preserve">steady and solid company with continuous expansion if you get into the right divisions there is alot of growth potential </t>
  </si>
  <si>
    <t>flex work schedule/work hours. Incredible potential for international assignments and international placements. Very diverse and multilingual my team alone probably had representation from 8 or 9 different countries.</t>
  </si>
  <si>
    <t>flex work schedule/work hours. Incredible potential for international assignments and international placements. Very diverse and multilingual my team alone probably had representation from or different countries.</t>
  </si>
  <si>
    <t xml:space="preserve">flex work schedule work hours incredible potential for international assignments and international placements very diverse and multilingual my team alone probably had representation from or different countries </t>
  </si>
  <si>
    <t>Thomson Reuters employs bright people. The company strives to be best, sometimes succeeding. The culture of Reuters, with it's acknowledged leadership in editorial and information services over 150 years together with Thomson's more sales-focused approach makes this a genuinely great place to work.</t>
  </si>
  <si>
    <t>Thomson Reuters employs bright people. The company strives to be best, sometimes succeeding. The culture of Reuters, with it's acknowledged leadership in editorial and information services over years together with Thomson's more sales-focused approach makes this a genuinely great place to work.</t>
  </si>
  <si>
    <t xml:space="preserve">thomson reuters employs bright people the company strives to be best sometimes succeeding the culture of reuters with it s acknowledged leadership in editorial and information services over years together with thomson s more sales focused approach makes this a genuinely great place to work </t>
  </si>
  <si>
    <t>great, culture, place, company</t>
  </si>
  <si>
    <t>Good health plan Lots of opportunity to learn new technology Supportive atmosphere People looking to learn more Great location at 3 Times Square, easy for all subways</t>
  </si>
  <si>
    <t>Good health plan Lots of opportunity to learn new technology Supportive atmosphere People looking to learn more Great location at Times Square, easy for all subways</t>
  </si>
  <si>
    <t>good health plan lots of opportunity to learn new technology supportive atmosphere people looking to learn more great location at times square easy for all subways</t>
  </si>
  <si>
    <t>Average pay, decent work/life balance (though completely dependent upon particular supervisor). Benefits are decent, vacation time is fair.</t>
  </si>
  <si>
    <t xml:space="preserve">average pay decent work life balance though completely dependent upon particular supervisor benefits are decent vacation time is fair </t>
  </si>
  <si>
    <t>Big company with many different types of projects.</t>
  </si>
  <si>
    <t xml:space="preserve">big company with many different types of projects </t>
  </si>
  <si>
    <t>Top product in market Deal directly with attorneys solo/small segment. Don't need law degree Attorneys have product awareness Excellent training</t>
  </si>
  <si>
    <t>top product in market deal directly with attorneys solo small segment don t need law degree attorneys have product awareness excellent training</t>
  </si>
  <si>
    <t>Pay, Benefits, People and the People once again.</t>
  </si>
  <si>
    <t xml:space="preserve">pay benefits people and the people once again </t>
  </si>
  <si>
    <t>big company, great benefits, great learning center, good reputation that carries significant weight throughout the entire worldwide business community. green and global.</t>
  </si>
  <si>
    <t xml:space="preserve">big company great benefits great learning center good reputation that carries significant weight throughout the entire worldwide business community green and global </t>
  </si>
  <si>
    <t>Open and relaxed culture Flexible working Good Holidays Promotes Innovation Excellent Maternity Benefits</t>
  </si>
  <si>
    <t>open and relaxed culture flexible working good holidays promotes innovation excellent maternity benefits</t>
  </si>
  <si>
    <t>Support of senior management to move and enhance your career. Solid tools for use across a number of industries and platforms</t>
  </si>
  <si>
    <t>support of senior management to move and enhance your career solid tools for use across a number of industries and platforms</t>
  </si>
  <si>
    <t>Les collÃ¨gues sont sympas. J'ai eu la possibilitÃ© de dÃ©cider mon emploi du temps.</t>
  </si>
  <si>
    <t xml:space="preserve">les collÃ¨gues sont sympas j ai eu la possibilitÃ© de dÃ©cider mon emploi du temps </t>
  </si>
  <si>
    <t>Great people, interesting projects, latest technology</t>
  </si>
  <si>
    <t>great people interesting projects latest technology</t>
  </si>
  <si>
    <t>1. Brand name 2. Pay package 3. Benefits 4. Work life balance 5 Good colleagues</t>
  </si>
  <si>
    <t>. Brand name . Pay package . Benefits . Work life balance Good colleagues</t>
  </si>
  <si>
    <t xml:space="preserve"> brand name pay package benefits work life balance good colleagues</t>
  </si>
  <si>
    <t>Good pay, benefits and work/life balance. It's a very large company so there are opportunities to find other jobs and move around.</t>
  </si>
  <si>
    <t xml:space="preserve">good pay benefits and work life balance it s a very large company so there are opportunities to find other jobs and move around </t>
  </si>
  <si>
    <t>Excellent products and name recognition</t>
  </si>
  <si>
    <t>excellent products and name recognition</t>
  </si>
  <si>
    <t>Work/home balance - Thomson truly believes in this and supports its employees and their families, they offer flexible schedules, work from home options Benefits - Competitive Salary - varies depending on positions and departments Departmental management - this will vary but managers are given some leeway on how they direct their staff</t>
  </si>
  <si>
    <t>work home balance thomson truly believes in this and supports its employees and their families they offer flexible schedules work from home options benefits competitive salary varies depending on positions and departments departmental management this will vary but managers are given some leeway on how they direct their staff</t>
  </si>
  <si>
    <t>flexible, balance, management, home, options, work</t>
  </si>
  <si>
    <t>Work and life balance is respected</t>
  </si>
  <si>
    <t>work and life balance is respected</t>
  </si>
  <si>
    <t>- good benefits: 401k match, insurance, turkey for each employee at Thanksgiving, etc. - nice building: store, nice cafeteria, caribou coffee in the building - since the parking lot is so spread out they have a shuttle service to bring you to the fron</t>
  </si>
  <si>
    <t xml:space="preserve"> good benefits k match insurance turkey for each employee at thanksgiving etc nice building store nice cafeteria caribou coffee in the building since the parking lot is so spread out they have a shuttle service to bring you to the fron</t>
  </si>
  <si>
    <t>Independence to take on new projects; management supportive in new projects; employees are relatively team oriented; innovative in terms of technology usage</t>
  </si>
  <si>
    <t>independence to take on new projects management supportive in new projects employees are relatively team oriented innovative in terms of technology usage</t>
  </si>
  <si>
    <t>Good place to start your career Fair system</t>
  </si>
  <si>
    <t>good place to start your career fair system</t>
  </si>
  <si>
    <t xml:space="preserve"> large corporation constantly challenged</t>
  </si>
  <si>
    <t>Great Place to Work, Learning oppurtunities aplenty</t>
  </si>
  <si>
    <t>great place to work learning oppurtunities aplenty</t>
  </si>
  <si>
    <t>There are a lot of opportunities here, so if you are interested in promotion or a lateral move, there are options.</t>
  </si>
  <si>
    <t xml:space="preserve">there are a lot of opportunities here so if you are interested in promotion or a lateral move there are options </t>
  </si>
  <si>
    <t>People Global Teams/working environment work/life balance--allow flexibility to work from home</t>
  </si>
  <si>
    <t>people global teams working environment work life balance allow flexibility to work from home</t>
  </si>
  <si>
    <t>Good work / life balance. flexible emplyer. good working hours.</t>
  </si>
  <si>
    <t xml:space="preserve">good work life balance flexible emplyer good working hours </t>
  </si>
  <si>
    <t xml:space="preserve"> if you are marked as a high potential employee your career rockets a lot of opportunity to access senior mgmt a lot of focus on innovation so if you have an idea or innovative approach bring it facilities are great smart people at the</t>
  </si>
  <si>
    <t>great, smart, senior, people</t>
  </si>
  <si>
    <t>Large stable company. Good benefits. The company has a lot of resources and has the potential to be a very powerful company.</t>
  </si>
  <si>
    <t xml:space="preserve">large stable company good benefits the company has a lot of resources and has the potential to be a very powerful company </t>
  </si>
  <si>
    <t>-Flexibility with hours (Though this varies with your immediate supervisor, it's been positive for those I work with) -Decent health benefits</t>
  </si>
  <si>
    <t xml:space="preserve"> flexibility with hours though this varies with your immediate supervisor it s been positive for those i work with decent health benefits</t>
  </si>
  <si>
    <t>hours, work, benefits, health</t>
  </si>
  <si>
    <t>good work life balance and place to know about financial market</t>
  </si>
  <si>
    <t>The company is full of smart people. Sometimes too many. If you are smart you can go a long way. You have to play some politics, but too much will take you down. The company has some old timers, but many are worthwhile. The management is pretty young, and there is good focus on respectful working, but not over-bearing. I'd happily recommend this company, and I've worked here for some years in four difference... countries. (I'm probably giving myself away!)</t>
  </si>
  <si>
    <t xml:space="preserve">the company is full of smart people sometimes too many if you are smart you can go a long way you have to play some politics but too much will take you down the company has some old timers but many are worthwhile the management is pretty young and there is good focus on respectful working but not over bearing i d happily recommend this company and i ve worked here for some years in four difference countries i m probably giving myself away </t>
  </si>
  <si>
    <t>smart, management, company</t>
  </si>
  <si>
    <t>Great brand that is well recognized across the world. Smart people. Strong leadership.</t>
  </si>
  <si>
    <t xml:space="preserve">great brand that is well recognized across the world smart people strong leadership </t>
  </si>
  <si>
    <t>Very nice environment to work with, turn over is low, possibility to get promted</t>
  </si>
  <si>
    <t>very nice environment to work with turn over is low possibility to get promted</t>
  </si>
  <si>
    <t>1) Good base pay, they pay overtime for extra hours of work and shift allowances. 2) Great environment, very encouraging if your doing your work right then you will be surely recognized. 3) Relaxed environment as long as you ensure completion of your work without harming the quality of your performance in time, work culture is extremely warm and enjoyable. 4) Oppurtunities available if your a good performer and... plenty if your the best, but a little slow though.</t>
  </si>
  <si>
    <t>) Good base pay, they pay overtime for extra hours of work and shift allowances. ) Great environment, very encouraging if your doing your work right then you will be surely recognized. ) Relaxed environment as long as you ensure completion of your work without harming the quality of your performance in time, work culture is extremely warm and enjoyable. ) Oppurtunities available if your a good performer and... plenty if your the best, but a little slow though.</t>
  </si>
  <si>
    <t xml:space="preserve"> good base pay they pay overtime for extra hours of work and shift allowances great environment very encouraging if your doing your work right then you will be surely recognized relaxed environment as long as you ensure completion of your work without harming the quality of your performance in time work culture is extremely warm and enjoyable oppurtunities available if your a good performer and plenty if your the best but a little slow though </t>
  </si>
  <si>
    <t>culture, pay, work, hours, environment</t>
  </si>
  <si>
    <t>They dont give you headache till there are reasons too.</t>
  </si>
  <si>
    <t xml:space="preserve">they dont give you headache till there are reasons too </t>
  </si>
  <si>
    <t>The network operations team is a very good team to work with as it is an amazingly fun place to work. Any noc is can get stressful and working with the fun colleagues always reduced my stress levels. Technically, it is a very good place to start out a career as you get exposed to many technologies in the field.</t>
  </si>
  <si>
    <t xml:space="preserve">the network operations team is a very good team to work with as it is an amazingly fun place to work any noc is can get stressful and working with the fun colleagues always reduced my stress levels technically it is a very good place to start out a career as you get exposed to many technologies in the field </t>
  </si>
  <si>
    <t>Employees care about the company and the products.</t>
  </si>
  <si>
    <t xml:space="preserve">employees care about the company and the products </t>
  </si>
  <si>
    <t>Great corporate culture and collaborative environment. Large variety of products and services offered in a variety of different professional fields and industries so your work is never boring.</t>
  </si>
  <si>
    <t xml:space="preserve">great corporate culture and collaborative environment large variety of products and services offered in a variety of different professional fields and industries so your work is never boring </t>
  </si>
  <si>
    <t>the size of the company and the customer base in many countries. the quality of the brand makes selling more straightforward than other companies.</t>
  </si>
  <si>
    <t xml:space="preserve">the size of the company and the customer base in many countries the quality of the brand makes selling more straightforward than other companies </t>
  </si>
  <si>
    <t>1) work ethics 2) Good pay</t>
  </si>
  <si>
    <t>) work ethics ) Good pay</t>
  </si>
  <si>
    <t xml:space="preserve"> work ethics good pay</t>
  </si>
  <si>
    <t>Average salary for softyware engineer comparing with other companies</t>
  </si>
  <si>
    <t>average salary for softyware engineer comparing with other companies</t>
  </si>
  <si>
    <t xml:space="preserve"> able to work remotely as field staff freedom to do your job as long as you perform happened to have a stellar manager who was incredibly supportive</t>
  </si>
  <si>
    <t>Large company, but just in my one department I have seen an enormous amount of change and innovation over the years. Lots of effort put into the intern program - Speaker events, field trips, good pay, flexible hours. You will be given important, challenging work. Lots of accessibility to senior management. Great facility, although I'm not a fan of living in Eagan.</t>
  </si>
  <si>
    <t xml:space="preserve">large company but just in my one department i have seen an enormous amount of change and innovation over the years lots of effort put into the intern program speaker events field trips good pay flexible hours you will be given important challenging work lots of accessibility to senior management great facility although i m not a fan of living in eagan </t>
  </si>
  <si>
    <t>senior, flexible</t>
  </si>
  <si>
    <t>It is a huge company that most people have heard of before. Name recognition. Because it is so large, you can move around internally to different business units or geographic areas.</t>
  </si>
  <si>
    <t xml:space="preserve">it is a huge company that most people have heard of before name recognition because it is so large you can move around internally to different business units or geographic areas </t>
  </si>
  <si>
    <t>Working from home as much as I can.</t>
  </si>
  <si>
    <t xml:space="preserve">working from home as much as i can </t>
  </si>
  <si>
    <t>In just a few years I've been able to work in 3 or 4 different positions, and have experienced salary increases that are enough to keep me satisfied. There are plenty of opportunities to move into departments outside of where you perhaps started (Marketing, NPD, sales, account management, training, etc.). I also feel that management and above do recognize good work and have had the good fortune to be on teams... that work well today and have had good leadership.</t>
  </si>
  <si>
    <t>In just a few years I've been able to work in or different positions, and have experienced salary increases that are enough to keep me satisfied. There are plenty of opportunities to move into departments outside of where you perhaps started (Marketing, NPD, sales, account management, training, etc.). I also feel that management and above do recognize good work and have had the good fortune to be on teams... that work well today and have had good leadership.</t>
  </si>
  <si>
    <t xml:space="preserve">in just a few years i ve been able to work in or different positions and have experienced salary increases that are enough to keep me satisfied there are plenty of opportunities to move into departments outside of where you perhaps started marketing npd sales account management training etc i also feel that management and above do recognize good work and have had the good fortune to be on teams that work well today and have had good leadership </t>
  </si>
  <si>
    <t>work, salary, management</t>
  </si>
  <si>
    <t>People are very nice. Boss encourges transition within the company.</t>
  </si>
  <si>
    <t xml:space="preserve">people are very nice boss encourges transition within the company </t>
  </si>
  <si>
    <t>comradery, work/life balance, opportunities to work with tools that are cutting edge</t>
  </si>
  <si>
    <t>comradery work life balance opportunities to work with tools that are cutting edge</t>
  </si>
  <si>
    <t>work, edge, cutting</t>
  </si>
  <si>
    <t>The individuals (whether management, equal, or subordinate) working at Thomson Reuters are some of the loveliest people you will meet in your career.</t>
  </si>
  <si>
    <t xml:space="preserve">the individuals whether management equal or subordinate working at thomson reuters are some of the loveliest people you will meet in your career </t>
  </si>
  <si>
    <t>Its a laid back working environment</t>
  </si>
  <si>
    <t>its a laid back working environment</t>
  </si>
  <si>
    <t>Good place to work, good team fit.</t>
  </si>
  <si>
    <t xml:space="preserve">good place to work good team fit </t>
  </si>
  <si>
    <t>Friendly and laidback atmosphere Technically sound team</t>
  </si>
  <si>
    <t>friendly and laidback atmosphere technically sound team</t>
  </si>
  <si>
    <t>Stable place with a comprehensive benefits package and a good work/life balance. A nice opportunity to learn about many different business units, but you have to take the initiative yourself.</t>
  </si>
  <si>
    <t xml:space="preserve">stable place with a comprehensive benefits package and a good work life balance a nice opportunity to learn about many different business units but you have to take the initiative yourself </t>
  </si>
  <si>
    <t xml:space="preserve"> great work life balance with decent benefits able to work with lots of friendly people large company which would be good for someone that is looking to try many different type of jobs and roles</t>
  </si>
  <si>
    <t>friendly, balance, people, company, work, benefits</t>
  </si>
  <si>
    <t>The management is transparent. Big company stable work. Good balance between work and life.</t>
  </si>
  <si>
    <t xml:space="preserve">the management is transparent big company stable work good balance between work and life </t>
  </si>
  <si>
    <t>management, work, balance, company</t>
  </si>
  <si>
    <t>The pay is okay. The benefits are pretty decent. Casual work environment. The company can be flexible, depending on your department and your manager.</t>
  </si>
  <si>
    <t xml:space="preserve">the pay is okay the benefits are pretty decent casual work environment the company can be flexible depending on your department and your manager </t>
  </si>
  <si>
    <t>company, work, pay, benefits</t>
  </si>
  <si>
    <t>* Numero Uno on the market that they're serving * Focussed on technology</t>
  </si>
  <si>
    <t xml:space="preserve"> numero uno on the market that they re serving focussed on technology</t>
  </si>
  <si>
    <t>learned quite a bit about tax as i have done tax research and dealt with various taxation issues.</t>
  </si>
  <si>
    <t xml:space="preserve">learned quite a bit about tax as i have done tax research and dealt with various taxation issues </t>
  </si>
  <si>
    <t xml:space="preserve"> very flexible work life opportunities to move within division especially in the main offices where there are a lot of departments and product lines if your manager has your back and a tie into the snr mgmt you will find tremendous support for yo</t>
  </si>
  <si>
    <t>Great People Mobility and Opportunities</t>
  </si>
  <si>
    <t>great people mobility and opportunities</t>
  </si>
  <si>
    <t>the working culture is simple , the core hours is from 10:00 - 16:00. Flexible working is common</t>
  </si>
  <si>
    <t>the working culture is simple , the core hours is from : - :. Flexible working is common</t>
  </si>
  <si>
    <t>the working culture is simple the core hours is from flexible working is common</t>
  </si>
  <si>
    <t>Global reach - opportunity to work at large financial centers globally Diverse set of opportunities - firm owns dozens of subsidiaries</t>
  </si>
  <si>
    <t>global reach opportunity to work at large financial centers globally diverse set of opportunities firm owns dozens of subsidiaries</t>
  </si>
  <si>
    <t>Great opportunity to be involved in the brokerage industry from a Midwest location. Exposure to top brokerage firms. Thomson Reuters Corporation is an exciting, diverse, international company with many opportunities that has a bright future.</t>
  </si>
  <si>
    <t xml:space="preserve">great opportunity to be involved in the brokerage industry from a midwest location exposure to top brokerage firms thomson reuters corporation is an exciting diverse international company with many opportunities that has a bright future </t>
  </si>
  <si>
    <t>The benefits, the salary, the exposure to new clinical content on a daily bases...</t>
  </si>
  <si>
    <t xml:space="preserve">the benefits the salary the exposure to new clinical content on a daily bases </t>
  </si>
  <si>
    <t>Pay and benefits are above average for the industry and there is a collective bargaining agreement for some of the employee groups.</t>
  </si>
  <si>
    <t xml:space="preserve">pay and benefits are above average for the industry and there is a collective bargaining agreement for some of the employee groups </t>
  </si>
  <si>
    <t>Not much work pressure and flexible work timings</t>
  </si>
  <si>
    <t>not much work pressure and flexible work timings</t>
  </si>
  <si>
    <t>work, flexible, pressure</t>
  </si>
  <si>
    <t>Great work environment. People there are really nice. You'll learn more in 3 months there than you did in 2 years of college as a Computer Science major. Good pay for interns.</t>
  </si>
  <si>
    <t>Great work environment. People there are really nice. You'll learn more in months there than you did in years of college as a Computer Science major. Good pay for interns.</t>
  </si>
  <si>
    <t xml:space="preserve">great work environment people there are really nice you ll learn more in months there than you did in years of college as a computer science major good pay for interns </t>
  </si>
  <si>
    <t>* Chances for growth. * Management is interested in making employees happy.</t>
  </si>
  <si>
    <t xml:space="preserve"> chances for growth management is interested in making employees happy </t>
  </si>
  <si>
    <t>Good Benefits, company is growing and well managed</t>
  </si>
  <si>
    <t>good benefits company is growing and well managed</t>
  </si>
  <si>
    <t>Great with work/life balance - can leave for a sick child at any time, can sometimes work from home Wonderful co-workers Decent pay and benefits Collegial atmosphere</t>
  </si>
  <si>
    <t>great with work life balance can leave for a sick child at any time can sometimes work from home wonderful co workers decent pay and benefits collegial atmosphere</t>
  </si>
  <si>
    <t>balance, pay, home, work, benefits</t>
  </si>
  <si>
    <t>Flexible reporting time Office ambience Lot of girls</t>
  </si>
  <si>
    <t>flexible reporting time office ambience lot of girls</t>
  </si>
  <si>
    <t>it is a big company ; you'll get to know a lot of people and networking opportunites to other places/divisions.</t>
  </si>
  <si>
    <t xml:space="preserve">it is a big company you ll get to know a lot of people and networking opportunites to other places divisions </t>
  </si>
  <si>
    <t>Work from home option is given.</t>
  </si>
  <si>
    <t xml:space="preserve">work from home option is given </t>
  </si>
  <si>
    <t>Vacation time, holiday vacation, benefits</t>
  </si>
  <si>
    <t>vacation time holiday vacation benefits</t>
  </si>
  <si>
    <t>Good understanding of personal issues, good opportunities to earn responsibility, varied projects, Finance is a valued partner to the business, exposure to management is very good</t>
  </si>
  <si>
    <t>good understanding of personal issues good opportunities to earn responsibility varied projects finance is a valued partner to the business exposure to management is very good</t>
  </si>
  <si>
    <t>Once upon a time, long, long ago this was a great place to work.....sounds like what it is a fairy tale!</t>
  </si>
  <si>
    <t xml:space="preserve">once upon a time long long ago this was a great place to work sounds like what it is a fairy tale </t>
  </si>
  <si>
    <t>There is an open, collegial atmosphere. People get along and work together quite well usually. The benefits package is a good one, especially the amount of paid time off.</t>
  </si>
  <si>
    <t xml:space="preserve">there is an open collegial atmosphere people get along and work together quite well usually the benefits package is a good one especially the amount of paid time off </t>
  </si>
  <si>
    <t>Most of the people were good to work with.</t>
  </si>
  <si>
    <t xml:space="preserve">most of the people were good to work with </t>
  </si>
  <si>
    <t>Work from Home, Different Technologies, Talented People</t>
  </si>
  <si>
    <t>work from home different technologies talented people</t>
  </si>
  <si>
    <t>In a 24/7 company you have to realize it is not a 9-5 job. If you go in thinking like that, you will not get frustrated. Still, Management was always understanding when a family issue came in to play. They were very supportive that way. Benefits are very good. Anything you wanted to be trained for, you received.</t>
  </si>
  <si>
    <t>In a / company you have to realize it is not a - job. If you go in thinking like that, you will not get frustrated. Still, Management was always understanding when a family issue came in to play. They were very supportive that way. Benefits are very good. Anything you wanted to be trained for, you received.</t>
  </si>
  <si>
    <t xml:space="preserve">in a company you have to realize it is not a job if you go in thinking like that you will not get frustrated still management was always understanding when a family issue came in to play they were very supportive that way benefits are very good anything you wanted to be trained for you received </t>
  </si>
  <si>
    <t>This place is a good place to work, people are helpful and they will give you a chance to express yourself.</t>
  </si>
  <si>
    <t xml:space="preserve">this place is a good place to work people are helpful and they will give you a chance to express yourself </t>
  </si>
  <si>
    <t>People, atmosphere, laid-back, customer service oriented</t>
  </si>
  <si>
    <t>people atmosphere laid back customer service oriented</t>
  </si>
  <si>
    <t>Benefits, annual leave, travel, pension</t>
  </si>
  <si>
    <t>benefits annual leave travel pension</t>
  </si>
  <si>
    <t>Thomson Reuters in general provides Good Work Life Balance and the work environment is generally relaxed compared to its peers.</t>
  </si>
  <si>
    <t xml:space="preserve">thomson reuters in general provides good work life balance and the work environment is generally relaxed compared to its peers </t>
  </si>
  <si>
    <t xml:space="preserve"> exposure to a huge range of roles if you are self motivated this is the place to be mgmt is very motivated around diversity inclusion agenda doing well in the recession</t>
  </si>
  <si>
    <t>Dynamic, global, well-known, career progression possibilities</t>
  </si>
  <si>
    <t>dynamic global well known career progression possibilities</t>
  </si>
  <si>
    <t>Large firm Well known ok salary and benefits Depending on where you work within the organization will determine your happiness</t>
  </si>
  <si>
    <t>large firm well known ok salary and benefits depending on where you work within the organization will determine your happiness</t>
  </si>
  <si>
    <t>work, salary, benefits</t>
  </si>
  <si>
    <t>Decent benefits; Open management style; well-organized and aligned with corporate goals.</t>
  </si>
  <si>
    <t xml:space="preserve">decent benefits open management style well organized and aligned with corporate goals </t>
  </si>
  <si>
    <t>At the local level it's ok...nice people, nice work environment.</t>
  </si>
  <si>
    <t xml:space="preserve">at the local level it s ok nice people nice work environment </t>
  </si>
  <si>
    <t>Flexible work timings Work-life balance Good working culture Work from Home opportunity Efficient senior management Awesome Brand Name Weekends off</t>
  </si>
  <si>
    <t>flexible work timings work life balance good working culture work from home opportunity efficient senior management awesome brand name weekends off</t>
  </si>
  <si>
    <t>balance, culture, management, senior, work, working</t>
  </si>
  <si>
    <t>Better work like balance, good compensation</t>
  </si>
  <si>
    <t>better work like balance good compensation</t>
  </si>
  <si>
    <t>Flexibility in hours and location Good company name to be identified with Large parent company provides opportunities at other locations Bonus program</t>
  </si>
  <si>
    <t>flexibility in hours and location good company name to be identified with large parent company provides opportunities at other locations bonus program</t>
  </si>
  <si>
    <t>hours, company</t>
  </si>
  <si>
    <t>The slow pace of work in some departments makes it an easy work day until crunch time comes around again.</t>
  </si>
  <si>
    <t xml:space="preserve">the slow pace of work in some departments makes it an easy work day until crunch time comes around again </t>
  </si>
  <si>
    <t>Benefits were good, relaxed environment, telecommuting allowed.</t>
  </si>
  <si>
    <t xml:space="preserve">benefits were good relaxed environment telecommuting allowed </t>
  </si>
  <si>
    <t>Good personal and professional life balance Relaxed work culture Can avoid downtown traffic Bonuses are OK and could be better</t>
  </si>
  <si>
    <t>good personal and professional life balance relaxed work culture can avoid downtown traffic bonuses are ok and could be better</t>
  </si>
  <si>
    <t>TR has a great benefits package and most people are willing to help. The people are the reason I keep coming back.</t>
  </si>
  <si>
    <t xml:space="preserve">tr has a great benefits package and most people are willing to help the people are the reason i keep coming back </t>
  </si>
  <si>
    <t>Very Liberal work environment in the company.</t>
  </si>
  <si>
    <t xml:space="preserve">very liberal work environment in the company </t>
  </si>
  <si>
    <t>Great benefits Great work/life balance First level management (Team Leaders) are very supportive Good colleagues to work alongside with.</t>
  </si>
  <si>
    <t xml:space="preserve">great benefits great work life balance first level management team leaders are very supportive good colleagues to work alongside with </t>
  </si>
  <si>
    <t>management, work, balance, benefits</t>
  </si>
  <si>
    <t>One of the best reasons to work at Thomson Reuters is the opportunity to find a position that fits your desires.</t>
  </si>
  <si>
    <t xml:space="preserve">one of the best reasons to work at thomson reuters is the opportunity to find a position that fits your desires </t>
  </si>
  <si>
    <t>Good people (thought fewer and fewer), reasonable hours, relaxed atmosphere, respected (still) brand that opens doors; day-to-day operations guided by guidelines rather that strict, rigid rules</t>
  </si>
  <si>
    <t>good people thought fewer and fewer reasonable hours relaxed atmosphere respected still brand that opens doors day to day operations guided by guidelines rather that strict rigid rules</t>
  </si>
  <si>
    <t>Salary and benefits are good, flexible work timings. You can choose to take certifications internally unless most of it is free. The ones which requires money would require your Manager's approval which is generally not too tough to get. 360 degree peer review about your work is a good practice.</t>
  </si>
  <si>
    <t>Salary and benefits are good, flexible work timings. You can choose to take certifications internally unless most of it is free. The ones which requires money would require your Manager's approval which is generally not too tough to get. degree peer review about your work is a good practice.</t>
  </si>
  <si>
    <t xml:space="preserve">salary and benefits are good flexible work timings you can choose to take certifications internally unless most of it is free the ones which requires money would require your manager s approval which is generally not too tough to get degree peer review about your work is a good practice </t>
  </si>
  <si>
    <t>challenging work highly skilled co-workers team spirit can do attitude within separate teams</t>
  </si>
  <si>
    <t>challenging work highly skilled co workers team spirit can do attitude within separate teams</t>
  </si>
  <si>
    <t>It's a great company to start at from you are first entering the workforce. They have good benefits. I never felt rushed to complete work and I always had realistic deadlines to complete projects.</t>
  </si>
  <si>
    <t xml:space="preserve">it s a great company to start at from you are first entering the workforce they have good benefits i never felt rushed to complete work and i always had realistic deadlines to complete projects </t>
  </si>
  <si>
    <t>nice environment decent hours (max till 6) flexible and understanding management opportunities to learn nice benefit package decent vacation time</t>
  </si>
  <si>
    <t>nice environment decent hours (max till ) flexible and understanding management opportunities to learn nice benefit package decent vacation time</t>
  </si>
  <si>
    <t>nice environment decent hours max till flexible and understanding management opportunities to learn nice benefit package decent vacation time</t>
  </si>
  <si>
    <t>environment, flexible, management, hours</t>
  </si>
  <si>
    <t>Great Learning and Development Infrastructure, Clear communication channels. The company provides you with all the resources that you need to get the job done.</t>
  </si>
  <si>
    <t xml:space="preserve">great learning and development infrastructure clear communication channels the company provides you with all the resources that you need to get the job done </t>
  </si>
  <si>
    <t>good benefits, and pretty decent people to work with. management had their flaws but overall were supportive and encouraged growth.</t>
  </si>
  <si>
    <t xml:space="preserve">good benefits and pretty decent people to work with management had their flaws but overall were supportive and encouraged growth </t>
  </si>
  <si>
    <t>Large company - room to move laterally.</t>
  </si>
  <si>
    <t xml:space="preserve">large company room to move laterally </t>
  </si>
  <si>
    <t>Great work/life balance, management is generally pleasant and decent and always open to working with you if you need extended time off. Excellent, lower-cost insurance and generous vacation time. Nearly impossible to get fired. Great place to work if you have a young family.</t>
  </si>
  <si>
    <t xml:space="preserve">great work life balance management is generally pleasant and decent and always open to working with you if you need extended time off excellent lower cost insurance and generous vacation time nearly impossible to get fired great place to work if you have a young family </t>
  </si>
  <si>
    <t>place, insurance, management, work, working</t>
  </si>
  <si>
    <t>Collegial atmosphere, fellow employees will provide insight and input to projects you work on, colleages generally treat you with respect. Remote work is supported. Physical work environment is very clean, excellent facility management.</t>
  </si>
  <si>
    <t xml:space="preserve">collegial atmosphere fellow employees will provide insight and input to projects you work on colleages generally treat you with respect remote work is supported physical work environment is very clean excellent facility management </t>
  </si>
  <si>
    <t>People you work with are friendly and helpful.</t>
  </si>
  <si>
    <t xml:space="preserve">people you work with are friendly and helpful </t>
  </si>
  <si>
    <t>I was an international employee and the company sponsored me for US visa. Three years after I joined, I moved to another country for personal reasons and TR offered me to work from there.</t>
  </si>
  <si>
    <t xml:space="preserve">i was an international employee and the company sponsored me for us visa three years after i joined i moved to another country for personal reasons and tr offered me to work from there </t>
  </si>
  <si>
    <t>Truly good, smart colleagues Healthy work/life balance Solid Pay Global perspective</t>
  </si>
  <si>
    <t>truly good smart colleagues healthy work life balance solid pay global perspective</t>
  </si>
  <si>
    <t>smart, balance</t>
  </si>
  <si>
    <t>Excellent benefits, good flexibility and lots of holiday. Pay is good.</t>
  </si>
  <si>
    <t xml:space="preserve">excellent benefits good flexibility and lots of holiday pay is good </t>
  </si>
  <si>
    <t>-Good benefits -Allows for good work-life balance -Great brand recogniton and reputation -Company is growing, but maily via acquisition not so much organically -Top company (if not, #1) in their industry (Tax &amp; Accounting Research and Guidance)</t>
  </si>
  <si>
    <t>-Good benefits -Allows for good work-life balance -Great brand recogniton and reputation -Company is growing, but maily via acquisition not so much organically -Top company (if not, #) in their industry (Tax &amp; Accounting Research and Guidance)</t>
  </si>
  <si>
    <t xml:space="preserve"> good benefits allows for good work life balance great brand recogniton and reputation company is growing but maily via acquisition not so much organically top company if not in their industry tax accounting research and guidance </t>
  </si>
  <si>
    <t>Work life balance is great Family of diverse business divisions provides a good platform to find various roles within the company</t>
  </si>
  <si>
    <t>work life balance is great family of diverse business divisions provides a good platform to find various roles within the company</t>
  </si>
  <si>
    <t>Great benefits Good place to work Decent hours Good vacation allowance</t>
  </si>
  <si>
    <t>great benefits good place to work decent hours good vacation allowance</t>
  </si>
  <si>
    <t>hours, work, place, benefits</t>
  </si>
  <si>
    <t>Global organization with good products</t>
  </si>
  <si>
    <t>global organization with good products</t>
  </si>
  <si>
    <t>Nice place to get a start; Generally a friendly and diverse atmosphere; Good benefits with adequate vacation time; Top level management provides adequate communication about the direction of the business</t>
  </si>
  <si>
    <t>nice place to get a start generally a friendly and diverse atmosphere good benefits with adequate vacation time top level management provides adequate communication about the direction of the business</t>
  </si>
  <si>
    <t>friendly, management, place, benefits</t>
  </si>
  <si>
    <t>Great name and brand "Top Line" financial systems Good benefits/ work life balance</t>
  </si>
  <si>
    <t>great name and brand top line financial systems good benefits work life balance</t>
  </si>
  <si>
    <t xml:space="preserve"> global footprint with opportunities to relocate flexible work options lots of opportunity to learn new content sets and information applications very diversified product portfolio</t>
  </si>
  <si>
    <t>+ Good benefits (401k, Health Care Plan, Insurance) + Plenty of vacation time + Very flexible work schedule + Immediate management cares about direct reports + Decent bonuses every year</t>
  </si>
  <si>
    <t xml:space="preserve"> good benefits k health care plan insurance plenty of vacation time very flexible work schedule immediate management cares about direct reports decent bonuses every year</t>
  </si>
  <si>
    <t>work, flexible, management, benefits</t>
  </si>
  <si>
    <t>large relatively stable company. Good benefits for a family.</t>
  </si>
  <si>
    <t xml:space="preserve">large relatively stable company good benefits for a family </t>
  </si>
  <si>
    <t>Passion, values and great people</t>
  </si>
  <si>
    <t>passion values and great people</t>
  </si>
  <si>
    <t>The Eagan campus was a great place to work. The employee amenities were more than satisfactory and the facilities were modern. The base pay for an inside sales rep was average compared to other entry level sales positions and the commission rates seemed reasonable initially.</t>
  </si>
  <si>
    <t xml:space="preserve">the eagan campus was a great place to work the employee amenities were more than satisfactory and the facilities were modern the base pay for an inside sales rep was average compared to other entry level sales positions and the commission rates seemed reasonable initially </t>
  </si>
  <si>
    <t>pay, place, great</t>
  </si>
  <si>
    <t>The people you worked with were great, the people you worked for were not. Time off never a problem, social atmosphere, no one took it too seriously, people laughed at themselves and comapny.</t>
  </si>
  <si>
    <t xml:space="preserve">the people you worked with were great the people you worked for were not time off never a problem social atmosphere no one took it too seriously people laughed at themselves and comapny </t>
  </si>
  <si>
    <t>good worklife balance, good systems</t>
  </si>
  <si>
    <t>good worklife balance good systems</t>
  </si>
  <si>
    <t>Unlike the large corporate banks/finance firms, this place has human beings who care about what really is the most important thing in life ... family! All the miserable folks somehow have been hired in corporate America. This is a very laid back environment and they treat you like an adult. I've worked for the worlds largest banks/investment firms (one of which was worth 70B) and I've never been given a "bonus"... after a quarter for reaching quota nor sent an e-mail for doing a good job. Overall, good place to be in.</t>
  </si>
  <si>
    <t>Unlike the large corporate banks/finance firms, this place has human beings who care about what really is the most important thing in life ... family! All the miserable folks somehow have been hired in corporate America. This is a very laid back environment and they treat you like an adult. I've worked for the worlds largest banks/investment firms (one of which was worth B) and I've never been given a "bonus"... after a quarter for reaching quota nor sent an e-mail for doing a good job. Overall, good place to be in.</t>
  </si>
  <si>
    <t xml:space="preserve">unlike the large corporate banks finance firms this place has human beings who care about what really is the most important thing in life family all the miserable folks somehow have been hired in corporate america this is a very laid back environment and they treat you like an adult i ve worked for the worlds largest banks investment firms one of which was worth b and i ve never been given a bonus after a quarter for reaching quota nor sent an e mail for doing a good job overall good place to be in </t>
  </si>
  <si>
    <t>The salary and experience are great and the organization is very professionally run. As a journalist you will learn speed, top-notch editing skills and news judgement.</t>
  </si>
  <si>
    <t xml:space="preserve">the salary and experience are great and the organization is very professionally run as a journalist you will learn speed top notch editing skills and news judgement </t>
  </si>
  <si>
    <t>salary, great</t>
  </si>
  <si>
    <t>Fantastic place to network and meet people. End of year party has open bar. Some smart and ambitious people there.</t>
  </si>
  <si>
    <t xml:space="preserve">fantastic place to network and meet people end of year party has open bar some smart and ambitious people there </t>
  </si>
  <si>
    <t>smart, place, people</t>
  </si>
  <si>
    <t>Brand Value Finance domain Good Policies.....(but.... look in Cons... )</t>
  </si>
  <si>
    <t xml:space="preserve">brand value finance domain good policies but look in cons </t>
  </si>
  <si>
    <t>Business is stable for the most part and the pay and benefits are quite reasonable. Very global and diverse organization.</t>
  </si>
  <si>
    <t xml:space="preserve">business is stable for the most part and the pay and benefits are quite reasonable very global and diverse organization </t>
  </si>
  <si>
    <t>It is an entry level place for people to get a beachhead in finance if they can't get a job with an Ibank or real financial services company. They can get their foot in the door till they can go somewhere else at double the money. Some of the workers on the ground are great people with brains and hard work ethic. The system though let's them down.</t>
  </si>
  <si>
    <t xml:space="preserve">it is an entry level place for people to get a beachhead in finance if they can t get a job with an ibank or real financial services company they can get their foot in the door till they can go somewhere else at double the money some of the workers on the ground are great people with brains and hard work ethic the system though let s them down </t>
  </si>
  <si>
    <t>Benefits Hours - 40 hrs or less Campus amenities; i.e. lunchrooms, Caribou, dry cleaning, banking, etc.</t>
  </si>
  <si>
    <t>Benefits Hours - hrs or less Campus amenities; i.e. lunchrooms, Caribou, dry cleaning, banking, etc.</t>
  </si>
  <si>
    <t xml:space="preserve">benefits hours hrs or less campus amenities i e lunchrooms caribou dry cleaning banking etc </t>
  </si>
  <si>
    <t>Lots of opportunities to get involved in various projects. International so if you have the enthusiasm for it, can travel or relocate Really good office facilities and great locations in London</t>
  </si>
  <si>
    <t>lots of opportunities to get involved in various projects international so if you have the enthusiasm for it can travel or relocate really good office facilities and great locations in london</t>
  </si>
  <si>
    <t>Chance to make some decent money Fruit days Campus People for the most part are decent</t>
  </si>
  <si>
    <t>chance to make some decent money fruit days campus people for the most part are decent</t>
  </si>
  <si>
    <t xml:space="preserve"> great work life balance decent time off policies and benefits global reach company really tries to be a positive influence in the communities it is located and the world at large management generally responsive to employees willing to </t>
  </si>
  <si>
    <t>balance, company, management, benefits, great</t>
  </si>
  <si>
    <t>Big company, a lot of different business unit</t>
  </si>
  <si>
    <t>big company a lot of different business unit</t>
  </si>
  <si>
    <t>Wonderful customers, excellent products and many many brilliant and hard working employees.</t>
  </si>
  <si>
    <t xml:space="preserve">wonderful customers excellent products and many many brilliant and hard working employees </t>
  </si>
  <si>
    <t>Great pay for experienced sales professionals, access to good e-learning courses through LMS, potential to transfer within Thomson corporation, great name recognition in the marketplace.</t>
  </si>
  <si>
    <t xml:space="preserve">great pay for experienced sales professionals access to good e learning courses through lms potential to transfer within thomson corporation great name recognition in the marketplace </t>
  </si>
  <si>
    <t>Good benefits with decent time off available. Decent work and family life balance except during periodic crunch times. Would recommend.</t>
  </si>
  <si>
    <t xml:space="preserve">good benefits with decent time off available decent work and family life balance except during periodic crunch times would recommend </t>
  </si>
  <si>
    <t>Good reputation, benefits, holiday allowance.</t>
  </si>
  <si>
    <t xml:space="preserve">good reputation benefits holiday allowance </t>
  </si>
  <si>
    <t>Global company with many opportunities for growth or change. Company puts a special focus on career development and education. Good brand to have on a resume.</t>
  </si>
  <si>
    <t xml:space="preserve">global company with many opportunities for growth or change company puts a special focus on career development and education good brand to have on a resume </t>
  </si>
  <si>
    <t>Excellent work environment with a lot of room for growth over time. Excellent benefits and starting vacation time. Company is continuing to strive through the down turning economy.</t>
  </si>
  <si>
    <t xml:space="preserve">excellent work environment with a lot of room for growth over time excellent benefits and starting vacation time company is continuing to strive through the down turning economy </t>
  </si>
  <si>
    <t>Work Life Balance Flexible Hours Option to Work from Home Laid back work atmosphere</t>
  </si>
  <si>
    <t>work life balance flexible hours option to work from home laid back work atmosphere</t>
  </si>
  <si>
    <t>* Work Life balance is good, 40 hr weeks generally * Work isn't too difficult * Good benefits package * Located in Eagan, so traffic for commute is not bad at all * If you're good at what you do, you can get recognized and move around the company RELATIVELY well. Overall, the technology for the most part isn't completely cutting edge, and things seem generally a bit slower paced. A good place to work if you... enjoy software development and don't mind living in Eagan/Minneapolis. It's really an average place, I</t>
  </si>
  <si>
    <t>* Work Life balance is good, hr weeks generally * Work isn't too difficult * Good benefits package * Located in Eagan, so traffic for commute is not bad at all * If you're good at what you do, you can get recognized and move around the company RELATIVELY well. Overall, the technology for the most part isn't completely cutting edge, and things seem generally a bit slower paced. A good place to work if you... enjoy software development and don't mind living in Eagan/Minneapolis. It's really an average place, I</t>
  </si>
  <si>
    <t xml:space="preserve"> work life balance is good hr weeks generally work isn t too difficult good benefits package located in eagan so traffic for commute is not bad at all if you re good at what you do you can get recognized and move around the company relatively well overall the technology for the most part isn t completely cutting edge and things seem generally a bit slower paced a good place to work if you enjoy software development and don t mind living in eagan minneapolis it s really an average place i</t>
  </si>
  <si>
    <t>balance, place, company, work, benefits, cutting</t>
  </si>
  <si>
    <t>Work Life Balance, Decent Pay, Very good work culture, great employee benefits, information sharing is very good</t>
  </si>
  <si>
    <t>work life balance decent pay very good work culture great employee benefits information sharing is very good</t>
  </si>
  <si>
    <t>Location in Eagan is convenient Amenities at facility - store, cafeterias, services Challenging work - stretch assignments Reputable company - market leader in Legal</t>
  </si>
  <si>
    <t>location in eagan is convenient amenities at facility store cafeterias services challenging work stretch assignments reputable company market leader in legal</t>
  </si>
  <si>
    <t>Large company with many different divisions. So there are most likely pockets of health within this company. Look in the Legal and Scientific divisons for employement here.</t>
  </si>
  <si>
    <t xml:space="preserve">large company with many different divisions so there are most likely pockets of health within this company look in the legal and scientific divisons for employement here </t>
  </si>
  <si>
    <t>stable company- few if any layoffs good benefits package on paper, good review process and opportunities to improve skills well known company with many global locations</t>
  </si>
  <si>
    <t>stable company few if any layoffs good benefits package on paper good review process and opportunities to improve skills well known company with many global locations</t>
  </si>
  <si>
    <t>Work/Life Balance is OK compared to other sweatshops in Bangalore. Work timings are generally flexible. Internet Access is relatively unrestricted compared to "Service companies". Laptop/Work From Home facilities provided when necessary.</t>
  </si>
  <si>
    <t xml:space="preserve">work life balance is ok compared to other sweatshops in bangalore work timings are generally flexible internet access is relatively unrestricted compared to service companies laptop work from home facilities provided when necessary </t>
  </si>
  <si>
    <t>Has the best work / life balance policies and is flexible.</t>
  </si>
  <si>
    <t xml:space="preserve">has the best work life balance policies and is flexible </t>
  </si>
  <si>
    <t>Good Work life balance. Great employees Fantastic products</t>
  </si>
  <si>
    <t>good work life balance great employees fantastic products</t>
  </si>
  <si>
    <t>you stay where you are, you will never move no one carer you came or not to the office you can take as many leave as you can</t>
  </si>
  <si>
    <t>you stay where you are you will never move no one carer you came or not to the office you can take as many leave as you can</t>
  </si>
  <si>
    <t>Some scheduling flexibility Work culture does not require working late</t>
  </si>
  <si>
    <t>some scheduling flexibility work culture does not require working late</t>
  </si>
  <si>
    <t>There were a lot of opportunities to learn and improve skills. Management was invested in creating learning opportunites for staff. Very structured and professional environment.</t>
  </si>
  <si>
    <t xml:space="preserve">there were a lot of opportunities to learn and improve skills management was invested in creating learning opportunites for staff very structured and professional environment </t>
  </si>
  <si>
    <t>Work in any large city of the US Flexible Schedules to some degree. Great people with professional backgrounds, not many jerks to deal with.</t>
  </si>
  <si>
    <t xml:space="preserve">work in any large city of the us flexible schedules to some degree great people with professional backgrounds not many jerks to deal with </t>
  </si>
  <si>
    <t>Great facilities; Good benefits; Competitive salary; Interesting work; Well-known company; Lots of room to maneuver</t>
  </si>
  <si>
    <t>great facilities good benefits competitive salary interesting work well known company lots of room to maneuver</t>
  </si>
  <si>
    <t>High tech National Company International Opportunities Continuing Education Bonus structure</t>
  </si>
  <si>
    <t>high tech national company international opportunities continuing education bonus structure</t>
  </si>
  <si>
    <t>It's a dynamic company, there is always something going on. There are positions that I am very interested in. The pay is decent, especially for the relatively simple work that I do.</t>
  </si>
  <si>
    <t xml:space="preserve">it s a dynamic company there is always something going on there are positions that i am very interested in the pay is decent especially for the relatively simple work that i do </t>
  </si>
  <si>
    <t>Great commissions and bonuses. Good people working there.</t>
  </si>
  <si>
    <t xml:space="preserve">great commissions and bonuses good people working there </t>
  </si>
  <si>
    <t xml:space="preserve"> medium high salary compare to other companies in the same field good benefits bonus medical fitness fee etc good infrastructure work place fellowship for employees to further their study</t>
  </si>
  <si>
    <t>work, salary, place, benefits</t>
  </si>
  <si>
    <t>Good work life balance. Ok benefitsand vacations (although with the salary you get you can't really enjoy it) Reasonable investment in tools and technology. Peers are helpful.</t>
  </si>
  <si>
    <t xml:space="preserve">good work life balance ok benefitsand vacations although with the salary you get you can t really enjoy it reasonable investment in tools and technology peers are helpful </t>
  </si>
  <si>
    <t>Very good work schedule. Alot of freedom</t>
  </si>
  <si>
    <t>very good work schedule alot of freedom</t>
  </si>
  <si>
    <t>- You will learn a great deal about a broad array of issues in the Capital Markets Industry - You will learn about how large organizations work and don't work well. - You will be part of an organization that is selling to its clients' critical strateg</t>
  </si>
  <si>
    <t xml:space="preserve"> you will learn a great deal about a broad array of issues in the capital markets industry you will learn about how large organizations work and don t work well you will be part of an organization that is selling to its clients critical strateg</t>
  </si>
  <si>
    <t>Health care benefits are excellent.</t>
  </si>
  <si>
    <t xml:space="preserve">health care benefits are excellent </t>
  </si>
  <si>
    <t>Brand, customers and depth of information covered is unmatched by anyone. There are good opportunities for growth for entry to mid-career individuals. Many folks deep in the organization want to see the company succeed and go the extra mile to see it does. Good people tend to work here</t>
  </si>
  <si>
    <t>brand customers and depth of information covered is unmatched by anyone there are good opportunities for growth for entry to mid career individuals many folks deep in the organization want to see the company succeed and go the extra mile to see it does good people tend to work here</t>
  </si>
  <si>
    <t>* smart people * great work/life balance * good benefits * nice office * interesting work, always something new * great learning environment * global business * work from home ok if approved by managers</t>
  </si>
  <si>
    <t xml:space="preserve"> smart people great work life balance good benefits nice office interesting work always something new great learning environment global business work from home ok if approved by managers</t>
  </si>
  <si>
    <t>balance, people, smart, home, work, benefits, environment, great</t>
  </si>
  <si>
    <t>You will feel balanced life between your personal and professional You will get good compensation as compared to other organizations for similar role not much work load</t>
  </si>
  <si>
    <t>you will feel balanced life between your personal and professional you will get good compensation as compared to other organizations for similar role not much work load</t>
  </si>
  <si>
    <t>In the beginning it was a very nice team to work with. Learning new technologies, and be a part of a growing project was cool from the onset. Which made demands on time, weekends, evenings, and being on-call not so hard early on (that's changed though). Because Thomson is a subscription company they don't take an economic hit like other enterprise environments in the IT market, so wages may sustain before the... next expected ten percent decrease (company-wide). The agile thing may be ideal for some, but I personally don't like it. First someone came up with the brilliant idea of telling you what days you dress a certain way, then, they thought up Simon says stand Simon say sit. Woof.</t>
  </si>
  <si>
    <t xml:space="preserve">in the beginning it was a very nice team to work with learning new technologies and be a part of a growing project was cool from the onset which made demands on time weekends evenings and being on call not so hard early on that s changed though because thomson is a subscription company they don t take an economic hit like other enterprise environments in the it market so wages may sustain before the next expected ten percent decrease company wide the agile thing may be ideal for some but i personally don t like it first someone came up with the brilliant idea of telling you what days you dress a certain way then they thought up simon says stand simon say sit woof </t>
  </si>
  <si>
    <t>Life/Work Balance, value in working in teams, good brand, opportunity to be part of the legal industry without the stress of clients or courtrooms, opportunity to display and disseminate knowledge.</t>
  </si>
  <si>
    <t xml:space="preserve">life work balance value in working in teams good brand opportunity to be part of the legal industry without the stress of clients or courtrooms opportunity to display and disseminate knowledge </t>
  </si>
  <si>
    <t>Thomson has a very good team of people. They have a great location, very good pay, and the recognize hard work. They have multiple locations, NY, CA, MA, MD.</t>
  </si>
  <si>
    <t xml:space="preserve">thomson has a very good team of people they have a great location very good pay and the recognize hard work they have multiple locations ny ca ma md </t>
  </si>
  <si>
    <t>Global company, great co-workers Lots of job openings for Argentina if you live there Can get a job if you know no English if you live in South Asia</t>
  </si>
  <si>
    <t>global company great co workers lots of job openings for argentina if you live there can get a job if you know no english if you live in south asia</t>
  </si>
  <si>
    <t>If you have no tax background, this is the perfect place for you to start. The benefits package is comparable to other large companies. The flexible hrs and casual work environment is a plus. The 25 cent sodas are nice also.</t>
  </si>
  <si>
    <t>If you have no tax background, this is the perfect place for you to start. The benefits package is comparable to other large companies. The flexible hrs and casual work environment is a plus. The cent sodas are nice also.</t>
  </si>
  <si>
    <t xml:space="preserve">if you have no tax background this is the perfect place for you to start the benefits package is comparable to other large companies the flexible hrs and casual work environment is a plus the cent sodas are nice also </t>
  </si>
  <si>
    <t>flexible, place, work, benefits, environment</t>
  </si>
  <si>
    <t>Flexible work arrangement. You make your own schedule. Free CLEs. Pension plus 401k.</t>
  </si>
  <si>
    <t>Flexible work arrangement. You make your own schedule. Free CLEs. Pension plus k.</t>
  </si>
  <si>
    <t xml:space="preserve">flexible work arrangement you make your own schedule free cles pension plus k </t>
  </si>
  <si>
    <t>Very flexible and able to work with many diverse people.</t>
  </si>
  <si>
    <t xml:space="preserve">very flexible and able to work with many diverse people </t>
  </si>
  <si>
    <t>Flexible and relaxing As long as you do your job you're ok work life balance 9-5 job Some managers are proactive Great working environment Friendly and multicultural varied personalities</t>
  </si>
  <si>
    <t>Flexible and relaxing As long as you do your job you're ok work life balance - job Some managers are proactive Great working environment Friendly and multicultural varied personalities</t>
  </si>
  <si>
    <t>flexible and relaxing as long as you do your job you re ok work life balance job some managers are proactive great working environment friendly and multicultural varied personalities</t>
  </si>
  <si>
    <t>The junior graduate positions offer good work experience to those that work in the many divisions within the Thomson Reuters Scientific offices. Good kick start training programs for all new starters. London is a great place to work in with good social atmosphere. Multicultural atmosphere</t>
  </si>
  <si>
    <t>the junior graduate positions offer good work experience to those that work in the many divisions within the thomson reuters scientific offices good kick start training programs for all new starters london is a great place to work in with good social atmosphere multicultural atmosphere</t>
  </si>
  <si>
    <t>The compensation is quite good, and the benefits are excellent as well, especially health/dental. You can work flextime with no problem; simply get your work done, and they don't care when you do it. It sort of feels like the corporate version of a cushy government job.</t>
  </si>
  <si>
    <t xml:space="preserve">the compensation is quite good and the benefits are excellent as well especially health dental you can work flextime with no problem simply get your work done and they don t care when you do it it sort of feels like the corporate version of a cushy government job </t>
  </si>
  <si>
    <t>compensation, work, benefits</t>
  </si>
  <si>
    <t>Good place to start your career. Especially if you don't have any finacial background then you get an general overview of financial markets.</t>
  </si>
  <si>
    <t xml:space="preserve">good place to start your career especially if you don t have any finacial background then you get an general overview of financial markets </t>
  </si>
  <si>
    <t>This is a good place to learn and grow. With such a large environment, you will have opportunity to quickly build skills that might take much longer with smaller companies.</t>
  </si>
  <si>
    <t xml:space="preserve">this is a good place to learn and grow with such a large environment you will have opportunity to quickly build skills that might take much longer with smaller companies </t>
  </si>
  <si>
    <t>- Benefits and compensations are great, even supporting the 0% interest car loan - Very good in internal communication as it is a leader in Information industry</t>
  </si>
  <si>
    <t>- Benefits and compensations are great, even supporting the % interest car loan - Very good in internal communication as it is a leader in Information industry</t>
  </si>
  <si>
    <t xml:space="preserve"> benefits and compensations are great even supporting the interest car loan very good in internal communication as it is a leader in information industry</t>
  </si>
  <si>
    <t>Big company environment. Friendly people. Not a lot of interaction or teamwork. It's an easy place to work if you like autonomy and are able to define your role in the bigger picture.</t>
  </si>
  <si>
    <t xml:space="preserve">big company environment friendly people not a lot of interaction or teamwork it s an easy place to work if you like autonomy and are able to define your role in the bigger picture </t>
  </si>
  <si>
    <t xml:space="preserve"> relaxed working environment easy workload to handle colleagues are easy to get along with friendly reasonable opportunities to grow within the company</t>
  </si>
  <si>
    <t>friendly, environment, company, working</t>
  </si>
  <si>
    <t>Thomson Reuters is very accommodating when it comes to work-life balance issues. If you need time off to recover from an illness, care for a sick family member, or even take your pet to the veterinarian, you can have it. If you need to work from home in order to be there when your children get home from school, you can do it. If you need to relocate for personal reasons, you can set up a home office in your new town.</t>
  </si>
  <si>
    <t xml:space="preserve">thomson reuters is very accommodating when it comes to work life balance issues if you need time off to recover from an illness care for a sick family member or even take your pet to the veterinarian you can have it if you need to work from home in order to be there when your children get home from school you can do it if you need to relocate for personal reasons you can set up a home office in your new town </t>
  </si>
  <si>
    <t>Nice newly remodeled building (Carrollton, TX) with a good cafeteria.</t>
  </si>
  <si>
    <t xml:space="preserve">nice newly remodeled building carrollton tx with a good cafeteria </t>
  </si>
  <si>
    <t>free milk in the cafetaria :-)</t>
  </si>
  <si>
    <t xml:space="preserve">free milk in the cafetaria </t>
  </si>
  <si>
    <t>Clients come first! Senior Management supports what is best for clients -and- TR.</t>
  </si>
  <si>
    <t xml:space="preserve">clients come first senior management supports what is best for clients and tr </t>
  </si>
  <si>
    <t>friendly, nice campus, opportunities available for people who have the patience to wait for them to develop</t>
  </si>
  <si>
    <t>friendly nice campus opportunities available for people who have the patience to wait for them to develop</t>
  </si>
  <si>
    <t>Flexible work timings Best place to work only for few loved employees by management. Lot of fun activities, team outings. Good salary (For few lucky ones)</t>
  </si>
  <si>
    <t xml:space="preserve">flexible work timings best place to work only for few loved employees by management lot of fun activities team outings good salary for few lucky ones </t>
  </si>
  <si>
    <t>For some people, the pay and benefits are similar to what you'll get at similar companies. Since it's a large company, if you play your cards right and have the right connections, you might find ways to move into new opportunities within the company.</t>
  </si>
  <si>
    <t xml:space="preserve">for some people the pay and benefits are similar to what you ll get at similar companies since it s a large company if you play your cards right and have the right connections you might find ways to move into new opportunities within the company </t>
  </si>
  <si>
    <t>There are quite a few. If you want to grow then they'll help you.</t>
  </si>
  <si>
    <t xml:space="preserve">there are quite a few if you want to grow then they ll help you </t>
  </si>
  <si>
    <t>Flexible working hours and the ability to work from home. Not a stressful environment.</t>
  </si>
  <si>
    <t xml:space="preserve">flexible working hours and the ability to work from home not a stressful environment </t>
  </si>
  <si>
    <t>work, hours, working</t>
  </si>
  <si>
    <t>Great benefits. Great people to work with and plenty of opportunities to learn a lot. Reimbursement for Continuing Education available (although I believe you must be going to school for something related to your current job role).</t>
  </si>
  <si>
    <t xml:space="preserve">great benefits great people to work with and plenty of opportunities to learn a lot reimbursement for continuing education available although i believe you must be going to school for something related to your current job role </t>
  </si>
  <si>
    <t>Thomson Reuters provides really good employee benefits. They are also quite good at fostering work-life balance. If you need to take a day off to watch your child, take vacation, or take a sick day, it is generally not held against you. The place clears out by 3:30 pm on Fridays.</t>
  </si>
  <si>
    <t>Thomson Reuters provides really good employee benefits. They are also quite good at fostering work-life balance. If you need to take a day off to watch your child, take vacation, or take a sick day, it is generally not held against you. The place clears out by : pm on Fridays.</t>
  </si>
  <si>
    <t xml:space="preserve">thomson reuters provides really good employee benefits they are also quite good at fostering work life balance if you need to take a day off to watch your child take vacation or take a sick day it is generally not held against you the place clears out by pm on fridays </t>
  </si>
  <si>
    <t>Change projects are always around so you can always find something to do and ensure your job security.</t>
  </si>
  <si>
    <t xml:space="preserve">change projects are always around so you can always find something to do and ensure your job security </t>
  </si>
  <si>
    <t>no room for growth potential</t>
  </si>
  <si>
    <t>Great place to start working Positive work environment Competitive pay Managers usually supportive of intern work Structured program created by HR department</t>
  </si>
  <si>
    <t>great place to start working positive work environment competitive pay managers usually supportive of intern work structured program created by hr department</t>
  </si>
  <si>
    <t>place, pay, work, environment, working</t>
  </si>
  <si>
    <t>- Work hours are short (9 am to 5 pm) - Work/Life Balance - Opportunity to work from home. - Diverse work environment</t>
  </si>
  <si>
    <t xml:space="preserve"> work hours are short am to pm work life balance opportunity to work from home diverse work environment</t>
  </si>
  <si>
    <t>Good compensation structure, many horizontal opportunities, work life balance is considered, not too stressful, lots of support if you ask</t>
  </si>
  <si>
    <t>good compensation structure many horizontal opportunities work life balance is considered not too stressful lots of support if you ask</t>
  </si>
  <si>
    <t>Nice environment with average benefit. Have some good people around create motivation.</t>
  </si>
  <si>
    <t xml:space="preserve">nice environment with average benefit have some good people around create motivation </t>
  </si>
  <si>
    <t>Great people to work with. There are plenty of opportunities to learn a lot. Also, plenty of opportunities to explore other jobs.</t>
  </si>
  <si>
    <t xml:space="preserve">great people to work with there are plenty of opportunities to learn a lot also plenty of opportunities to explore other jobs </t>
  </si>
  <si>
    <t>Thomson is a financially stable company that is a leader in the financial information industry. The Reuters name is well respected.</t>
  </si>
  <si>
    <t xml:space="preserve">thomson is a financially stable company that is a leader in the financial information industry the reuters name is well respected </t>
  </si>
  <si>
    <t>Fair pay, opportunities to learn new skills, laid back atmosphere, friendly coworkers, great vacation and holiday plan, competitive tuition reimbursement plan.</t>
  </si>
  <si>
    <t xml:space="preserve">fair pay opportunities to learn new skills laid back atmosphere friendly coworkers great vacation and holiday plan competitive tuition reimbursement plan </t>
  </si>
  <si>
    <t>Broad product base, numerous opportunities, expanding business, positioned for future growth and expansion into related markets/spaces.</t>
  </si>
  <si>
    <t xml:space="preserve">broad product base numerous opportunities expanding business positioned for future growth and expansion into related markets spaces </t>
  </si>
  <si>
    <t>Great name in the marketplace. Good level of autonomy for sales people. Ability to use own initiative to work towards deals.</t>
  </si>
  <si>
    <t xml:space="preserve">great name in the marketplace good level of autonomy for sales people ability to use own initiative to work towards deals </t>
  </si>
  <si>
    <t>Very warming balance between personal life and work with a very comfortable business environment. Many opportunities to grow and learn.</t>
  </si>
  <si>
    <t xml:space="preserve">very warming balance between personal life and work with a very comfortable business environment many opportunities to grow and learn </t>
  </si>
  <si>
    <t>Big company with great learning opportunities. People are generally laid back and friendly. As an multinational media giant, employees constantly working with colleagues around the world every day.</t>
  </si>
  <si>
    <t xml:space="preserve">big company with great learning opportunities people are generally laid back and friendly as an multinational media giant employees constantly working with colleagues around the world every day </t>
  </si>
  <si>
    <t>The company is getting better since the merger. People seem to have the work-life balance in general. Overall it has laid back culture, which may be a good thing if you want to stay put without promotion.</t>
  </si>
  <si>
    <t xml:space="preserve">the company is getting better since the merger people seem to have the work life balance in general overall it has laid back culture which may be a good thing if you want to stay put without promotion </t>
  </si>
  <si>
    <t>Great training program; well-defined processes and workflows. Good IT support, flexible work hours, semi-casual work environment. Decent benefits: Health insurance, dental, vision, pension, 401K.</t>
  </si>
  <si>
    <t>Great training program; well-defined processes and workflows. Good IT support, flexible work hours, semi-casual work environment. Decent benefits: Health insurance, dental, vision, pension, K.</t>
  </si>
  <si>
    <t xml:space="preserve">great training program well defined processes and workflows good it support flexible work hours semi casual work environment decent benefits health insurance dental vision pension k </t>
  </si>
  <si>
    <t>Multinational with lots of opportunities, Good thought leadership</t>
  </si>
  <si>
    <t>multinational with lots of opportunities good thought leadership</t>
  </si>
  <si>
    <t>Great brand name, people, culture and benefits. Dynamic work environment. Excellent vacation and holidays, with good 401K matching. A good place to start when salary is not the most important thing.</t>
  </si>
  <si>
    <t>Great brand name, people, culture and benefits. Dynamic work environment. Excellent vacation and holidays, with good K matching. A good place to start when salary is not the most important thing.</t>
  </si>
  <si>
    <t xml:space="preserve">great brand name people culture and benefits dynamic work environment excellent vacation and holidays with good k matching a good place to start when salary is not the most important thing </t>
  </si>
  <si>
    <t>work, salary, place, culture</t>
  </si>
  <si>
    <t>Cutting edge technology, amazing product, a brain child of couple of brilliant people, early adopters of Microsoft Products. Good Work- Life Balance Senior Management is Coordial and always tries thier best to be in touch with their employees.</t>
  </si>
  <si>
    <t xml:space="preserve">cutting edge technology amazing product a brain child of couple of brilliant people early adopters of microsoft products good work life balance senior management is coordial and always tries thier best to be in touch with their employees </t>
  </si>
  <si>
    <t>Most folks get along, good working environment. Depends on your role I think like any other large company, but sales people get paid pretty well. Even junior sales jobs will eclipse $100,000 and top earnings can break $300,000/annually. Also good to be working for the leader in the space, especially as a salesperson.</t>
  </si>
  <si>
    <t>Most folks get along, good working environment. Depends on your role I think like any other large company, but sales people get paid pretty well. Even junior sales jobs will eclipse $, and top earnings can break $,/annually. Also good to be working for the leader in the space, especially as a salesperson.</t>
  </si>
  <si>
    <t xml:space="preserve">most folks get along good working environment depends on your role i think like any other large company but sales people get paid pretty well even junior sales jobs will eclipse and top earnings can break annually also good to be working for the leader in the space especially as a salesperson </t>
  </si>
  <si>
    <t>As my first job after graduation, I was really happy to work at Thomson Reuters. It is a really well recognized company which provides information and software to many Financial Institutions and Bank all over the world. My colleagues were all great and really smart, competent. It was a real pleasure to work in such company.</t>
  </si>
  <si>
    <t xml:space="preserve">as my first job after graduation i was really happy to work at thomson reuters it is a really well recognized company which provides information and software to many financial institutions and bank all over the world my colleagues were all great and really smart competent it was a real pleasure to work in such company </t>
  </si>
  <si>
    <t>Only Great Name. great place if you want to have unrestricted access to social networking sites and chat rooms during your working hours. you have to be least bothered about increasing your financial markets knowledge as that is the last thing you want to know. good life and less work balance.</t>
  </si>
  <si>
    <t xml:space="preserve">only great name great place if you want to have unrestricted access to social networking sites and chat rooms during your working hours you have to be least bothered about increasing your financial markets knowledge as that is the last thing you want to know good life and less work balance </t>
  </si>
  <si>
    <t>work, place, great, working</t>
  </si>
  <si>
    <t>I was an assistant legal analyst on a contract basis. The compensation was fair, especially considering the amount of work we actually did. The office is friendly, the management is always willing to help, and the work environment was positive. I can't speak for other groups like sales, however, who always seemed to be stressed. The product itself is good and it was relatively easy to see how your contributions... fit in.</t>
  </si>
  <si>
    <t xml:space="preserve">i was an assistant legal analyst on a contract basis the compensation was fair especially considering the amount of work we actually did the office is friendly the management is always willing to help and the work environment was positive i can t speak for other groups like sales however who always seemed to be stressed the product itself is good and it was relatively easy to see how your contributions fit in </t>
  </si>
  <si>
    <t>compensation, work, management, environment</t>
  </si>
  <si>
    <t>Good benefits. Good vacation. A lot of very gifted software engineers.</t>
  </si>
  <si>
    <t xml:space="preserve">good benefits good vacation a lot of very gifted software engineers </t>
  </si>
  <si>
    <t>Very good life / job balance Ability to work in diverse locations Exposure to cross industry dynamics i.e. banking, media, IT</t>
  </si>
  <si>
    <t>very good life job balance ability to work in diverse locations exposure to cross industry dynamics i e banking media it</t>
  </si>
  <si>
    <t>good pay and perks, friendly atmosphere, work culture is good. highly driven by the latest trend in the industry. global presence and brand name,</t>
  </si>
  <si>
    <t xml:space="preserve">good pay and perks friendly atmosphere work culture is good highly driven by the latest trend in the industry global presence and brand name </t>
  </si>
  <si>
    <t>friendly, culture, work, pay</t>
  </si>
  <si>
    <t>In general great staff members on the ground.</t>
  </si>
  <si>
    <t xml:space="preserve">in general great staff members on the ground </t>
  </si>
  <si>
    <t>Good benefits Good management A fair amount of vision when it comes to acquiring tech company</t>
  </si>
  <si>
    <t>good benefits good management a fair amount of vision when it comes to acquiring tech company</t>
  </si>
  <si>
    <t>management, benefits, company</t>
  </si>
  <si>
    <t>Large Corporation, very well structured, challenging projects, diverse set of projects, nice mix of people. Had a good orientation and people were very patient until I got completely on board with the project.</t>
  </si>
  <si>
    <t xml:space="preserve">large corporation very well structured challenging projects diverse set of projects nice mix of people had a good orientation and people were very patient until i got completely on board with the project </t>
  </si>
  <si>
    <t>Great company with good salary compensation and excellent benefits. Working in the 7,000 employee Eagan, MN campus gives you access to many internal job postings if you want to move out of your current position. Many opportunities for advancement if you are ambitious and want to move up in the organization. Thomson University and other company resources offer many opportunities for learning and professional... development. Also, the company's physical facility offers many nice amenities.</t>
  </si>
  <si>
    <t>Great company with good salary compensation and excellent benefits. Working in the , employee Eagan, MN campus gives you access to many internal job postings if you want to move out of your current position. Many opportunities for advancement if you are ambitious and want to move up in the organization. Thomson University and other company resources offer many opportunities for learning and professional... development. Also, the company's physical facility offers many nice amenities.</t>
  </si>
  <si>
    <t xml:space="preserve">great company with good salary compensation and excellent benefits working in the employee eagan mn campus gives you access to many internal job postings if you want to move out of your current position many opportunities for advancement if you are ambitious and want to move up in the organization thomson university and other company resources offer many opportunities for learning and professional development also the company s physical facility offers many nice amenities </t>
  </si>
  <si>
    <t>compensation, salary, company</t>
  </si>
  <si>
    <t>Thomson Reuters is a global company with offices everywhere, if youre looking to move abroad then its a good oppertunity.</t>
  </si>
  <si>
    <t xml:space="preserve">thomson reuters is a global company with offices everywhere if youre looking to move abroad then its a good oppertunity </t>
  </si>
  <si>
    <t>Very well respected company in the area I work in. At an immediate level management is excellent and has an unrivalled knowledge of the market and what is required to succeed.</t>
  </si>
  <si>
    <t xml:space="preserve">very well respected company in the area i work in at an immediate level management is excellent and has an unrivalled knowledge of the market and what is required to succeed </t>
  </si>
  <si>
    <t>TR is a very strong technical organization and they invest in IT accordingly. Market share is strong and their long term strategy could be worse. Their support of other nations and people is strong but I wish their support of the US was equally as strong.</t>
  </si>
  <si>
    <t xml:space="preserve">tr is a very strong technical organization and they invest in it accordingly market share is strong and their long term strategy could be worse their support of other nations and people is strong but i wish their support of the us was equally as strong </t>
  </si>
  <si>
    <t>Seems like a fairly secure company, fairly diversified, 401(k) matching with decent enough funds.</t>
  </si>
  <si>
    <t>Seems like a fairly secure company, fairly diversified, (k) matching with decent enough funds.</t>
  </si>
  <si>
    <t xml:space="preserve">seems like a fairly secure company fairly diversified k matching with decent enough funds </t>
  </si>
  <si>
    <t>The people made it a great place to be, however, it was a difficult place to bring about change and ultimately frustrating.</t>
  </si>
  <si>
    <t xml:space="preserve">the people made it a great place to be however it was a difficult place to bring about change and ultimately frustrating </t>
  </si>
  <si>
    <t>I was employed with Thomson for long enough to know that it is a good company to work for. Good people and service offerings.</t>
  </si>
  <si>
    <t xml:space="preserve">i was employed with thomson for long enough to know that it is a good company to work for good people and service offerings </t>
  </si>
  <si>
    <t>GR8 PLACE TO WORK. work life balance. Lot of facilities. BRAND NAME. Job security. Good compansation in comparison to other companies</t>
  </si>
  <si>
    <t>GR PLACE TO WORK. work life balance. Lot of facilities. BRAND NAME. Job security. Good compansation in comparison to other companies</t>
  </si>
  <si>
    <t>gr place to work work life balance lot of facilities brand name job security good compansation in comparison to other companies</t>
  </si>
  <si>
    <t>Great benefits. Wonderful employees. The company provides updates about what is going on within at least once a week. Schedule flexibility.</t>
  </si>
  <si>
    <t xml:space="preserve">great benefits wonderful employees the company provides updates about what is going on within at least once a week schedule flexibility </t>
  </si>
  <si>
    <t>Thomson Reuters is a great company to work for and after being here for 10 years I stil respect and love the company and what the businesses it has. They are flexible and allow you to have a healthy balance between work and your social life. People are friendly and you can work on some great projects.</t>
  </si>
  <si>
    <t>Thomson Reuters is a great company to work for and after being here for years I stil respect and love the company and what the businesses it has. They are flexible and allow you to have a healthy balance between work and your social life. People are friendly and you can work on some great projects.</t>
  </si>
  <si>
    <t xml:space="preserve">thomson reuters is a great company to work for and after being here for years i stil respect and love the company and what the businesses it has they are flexible and allow you to have a healthy balance between work and your social life people are friendly and you can work on some great projects </t>
  </si>
  <si>
    <t>flexible, friendly, balance, company, work, great</t>
  </si>
  <si>
    <t>stable and supportive place to work</t>
  </si>
  <si>
    <t>for a large organization, corporate has done a good job trying to reach out to it's employees. benefits and salaries are reasonable for the most part and strictest HR policies are enforced which actually are a benefit to the employee.</t>
  </si>
  <si>
    <t xml:space="preserve">for a large organization corporate has done a good job trying to reach out to it s employees benefits and salaries are reasonable for the most part and strictest hr policies are enforced which actually are a benefit to the employee </t>
  </si>
  <si>
    <t>Good time off when life events happen. Good amount of vacation time. Salary matches industry average. Sometimes allow telecommuting, but it depends upon the department.</t>
  </si>
  <si>
    <t xml:space="preserve">good time off when life events happen good amount of vacation time salary matches industry average sometimes allow telecommuting but it depends upon the department </t>
  </si>
  <si>
    <t>Room to grow if know how to try. Friendly people.</t>
  </si>
  <si>
    <t xml:space="preserve">room to grow if know how to try friendly people </t>
  </si>
  <si>
    <t>Normal hours required. General staff are friendly. Most people do want to improve and succeed. Good revenue stream and market position.</t>
  </si>
  <si>
    <t xml:space="preserve">normal hours required general staff are friendly most people do want to improve and succeed good revenue stream and market position </t>
  </si>
  <si>
    <t>In my personal experience, management and staff are intelligent and willing to work together. People are very helpful and cooperative. I seem to be involved with a pretty good crowd.</t>
  </si>
  <si>
    <t xml:space="preserve">in my personal experience management and staff are intelligent and willing to work together people are very helpful and cooperative i seem to be involved with a pretty good crowd </t>
  </si>
  <si>
    <t>exiting industry, varied opportunities, fun colleagues, reasonable work life balance, good family support, opportunities working abroad, great brand, a large multinational company.</t>
  </si>
  <si>
    <t xml:space="preserve">exiting industry varied opportunities fun colleagues reasonable work life balance good family support opportunities working abroad great brand a large multinational company </t>
  </si>
  <si>
    <t>Decent benefits Flexible work hours Freedom to determine job path/career goals</t>
  </si>
  <si>
    <t>decent benefits flexible work hours freedom to determine job path career goals</t>
  </si>
  <si>
    <t>Great benefits package, work life balance easy to establish - just no job security anymore.</t>
  </si>
  <si>
    <t xml:space="preserve">great benefits package work life balance easy to establish just no job security anymore </t>
  </si>
  <si>
    <t>Great brand. Well established corporate structure and HR processes. Corporate wide, good sharing of information about technology, etc. Professional and amiable atomosphere.</t>
  </si>
  <si>
    <t xml:space="preserve">great brand well established corporate structure and hr processes corporate wide good sharing of information about technology etc professional and amiable atomosphere </t>
  </si>
  <si>
    <t>Large business when many career avenues and opportunities. Family friendly management, relatively competetive pay practices. Many business units, first in their respective market.</t>
  </si>
  <si>
    <t xml:space="preserve">large business when many career avenues and opportunities family friendly management relatively competetive pay practices many business units first in their respective market </t>
  </si>
  <si>
    <t>Easy work Good balance with personal life Easy to be the smartest person on the floor</t>
  </si>
  <si>
    <t>easy work good balance with personal life easy to be the smartest person on the floor</t>
  </si>
  <si>
    <t>Comments are specific to Legal &amp; Regulatory only. Excellent compensation for performance but must perform. Cases &amp; Statutes and analytical products are bread &amp; butter for legal marketplace and vastly superior to competition. Generally left alone to perform if your quotas are met</t>
  </si>
  <si>
    <t>comments are specific to legal regulatory only excellent compensation for performance but must perform cases statutes and analytical products are bread butter for legal marketplace and vastly superior to competition generally left alone to perform if your quotas are met</t>
  </si>
  <si>
    <t>Good learning path facing the clients rewarding 4-week holiday</t>
  </si>
  <si>
    <t>Good learning path facing the clients rewarding -week holiday</t>
  </si>
  <si>
    <t>good learning path facing the clients rewarding week holiday</t>
  </si>
  <si>
    <t>Pay reasonably well, if they managers like you. Very talented developers. Among the workers within each group, we tried to create a tight bond.</t>
  </si>
  <si>
    <t xml:space="preserve">pay reasonably well if they managers like you very talented developers among the workers within each group we tried to create a tight bond </t>
  </si>
  <si>
    <t>Good work-life balance, reporters fairly individually empowered, proud heritage</t>
  </si>
  <si>
    <t>good work life balance reporters fairly individually empowered proud heritage</t>
  </si>
  <si>
    <t>Like the information they sell, the use data to analyze and gain insights. I am very pleased to have succeeded amongst very smart and aggressive people.</t>
  </si>
  <si>
    <t xml:space="preserve">like the information they sell the use data to analyze and gain insights i am very pleased to have succeeded amongst very smart and aggressive people </t>
  </si>
  <si>
    <t>Good work life balance. Descent pay if you have the guts and energy to fight and scratch for it Managers retarded.</t>
  </si>
  <si>
    <t xml:space="preserve">good work life balance descent pay if you have the guts and energy to fight and scratch for it managers retarded </t>
  </si>
  <si>
    <t>Good benefits, Politically correct culture.</t>
  </si>
  <si>
    <t xml:space="preserve">good benefits politically correct culture </t>
  </si>
  <si>
    <t>Good benefits. work life balance. Primary competiotors are even more poorly run.</t>
  </si>
  <si>
    <t xml:space="preserve">good benefits work life balance primary competiotors are even more poorly run </t>
  </si>
  <si>
    <t>Good benefits They generally have friendly people Allow you to keep the perks from travel Good amount of vacation Nice office building</t>
  </si>
  <si>
    <t>good benefits they generally have friendly people allow you to keep the perks from travel good amount of vacation nice office building</t>
  </si>
  <si>
    <t>friendly, benefits, people</t>
  </si>
  <si>
    <t>Good work-life balance; good benefits package; potential for some great product synergies between various divisions, although nowhere near realizing that potential yet; many offices spread across the globe.</t>
  </si>
  <si>
    <t xml:space="preserve">good work life balance good benefits package potential for some great product synergies between various divisions although nowhere near realizing that potential yet many offices spread across the globe </t>
  </si>
  <si>
    <t>Decent pay and benefits, interesting products, lots of departments and locations if you want to move around. If you get a good boss, it could be okay for a while.</t>
  </si>
  <si>
    <t xml:space="preserve">decent pay and benefits interesting products lots of departments and locations if you want to move around if you get a good boss it could be okay for a while </t>
  </si>
  <si>
    <t>Thomson Reuters uses the most updated technology, making it available to the employees. The offices are modern and safe. The health insurance during 2009 was the best thing this company had going for it.</t>
  </si>
  <si>
    <t>Thomson Reuters uses the most updated technology, making it available to the employees. The offices are modern and safe. The health insurance during was the best thing this company had going for it.</t>
  </si>
  <si>
    <t xml:space="preserve">thomson reuters uses the most updated technology making it available to the employees the offices are modern and safe the health insurance during was the best thing this company had going for it </t>
  </si>
  <si>
    <t>Good work/life balance - nobody here is killing themselves at work. Ability to work with or at any of numerous offices around the globe. Compensation is competitive within the industry.</t>
  </si>
  <si>
    <t xml:space="preserve">good work life balance nobody here is killing themselves at work ability to work with or at any of numerous offices around the globe compensation is competitive within the industry </t>
  </si>
  <si>
    <t>It really does depend on the department and it varies wildly, but I would say generally speaking people are friendly, benfefits are good, family friendly environment. Opportunities to move around geographically.</t>
  </si>
  <si>
    <t xml:space="preserve">it really does depend on the department and it varies wildly but i would say generally speaking people are friendly benfefits are good family friendly environment opportunities to move around geographically </t>
  </si>
  <si>
    <t>Huge Co. Some stability if your in the right place. Benefits are good. You might be able to move around if you can last. If its your first sales job, good place to learn structure, it's ran like the Army.</t>
  </si>
  <si>
    <t xml:space="preserve">huge co some stability if your in the right place benefits are good you might be able to move around if you can last if its your first sales job good place to learn structure it s ran like the army </t>
  </si>
  <si>
    <t>Highly profitable company with plenty of resources directed at workers. Very intelligent, disciplined business goal formation and execution.</t>
  </si>
  <si>
    <t xml:space="preserve">highly profitable company with plenty of resources directed at workers very intelligent disciplined business goal formation and execution </t>
  </si>
  <si>
    <t>Challenging work, resulting in on-the job learning. Management is understanding of family needs. Fair pay. Large Corporation - spread across enough industries to maintain overall stability. Plenty of room to move up in the organization if you are corporate driven(enjoy swimming in the Kool-aid).</t>
  </si>
  <si>
    <t xml:space="preserve">challenging work resulting in on the job learning management is understanding of family needs fair pay large corporation spread across enough industries to maintain overall stability plenty of room to move up in the organization if you are corporate driven enjoy swimming in the kool aid </t>
  </si>
  <si>
    <t>Financially stable, secure company. Forward thinkers at the highest realms. Benefits package good. Outstanding colleagues.</t>
  </si>
  <si>
    <t xml:space="preserve">financially stable secure company forward thinkers at the highest realms benefits package good outstanding colleagues </t>
  </si>
  <si>
    <t>Top performing reps make good money and have great products in their bag to sell.</t>
  </si>
  <si>
    <t xml:space="preserve">top performing reps make good money and have great products in their bag to sell </t>
  </si>
  <si>
    <t>Big, powerful in the industry which allows employees to serve customers.</t>
  </si>
  <si>
    <t xml:space="preserve">big powerful in the industry which allows employees to serve customers </t>
  </si>
  <si>
    <t>Great assets. Wonderful products and people who are truly focussed on making them better. Must-have information to help professionals do their jobs more effectively. What TRI does makes a difference in the world.</t>
  </si>
  <si>
    <t xml:space="preserve">great assets wonderful products and people who are truly focussed on making them better must have information to help professionals do their jobs more effectively what tri does makes a difference in the world </t>
  </si>
  <si>
    <t>The Work and Life balance is decent Colleagues are generally friendly and helpful Most activities that are performed on a daily basis are not too bad</t>
  </si>
  <si>
    <t>the work and life balance is decent colleagues are generally friendly and helpful most activities that are performed on a daily basis are not too bad</t>
  </si>
  <si>
    <t>Always a market for legal research materials. Not bad if you don't mind barging into law offices and interrupting people to sell books.</t>
  </si>
  <si>
    <t xml:space="preserve">always a market for legal research materials not bad if you don t mind barging into law offices and interrupting people to sell books </t>
  </si>
  <si>
    <t>The company is strategically extremely well placed and highly profitable. If you happen to be in the right position (corporate HQ, business development) there is a lot of money to be made. There is a relaxed, easy going culture. people are generally nice. In operations there is not much pressure to deliver results, which means that for most people it's a standard 9 to 5. Only in the sales teams is there any real... pressure to acquire customers. For those willing to root around there are some opportunities as the management always willing to listen to new ideas for products.</t>
  </si>
  <si>
    <t>The company is strategically extremely well placed and highly profitable. If you happen to be in the right position (corporate HQ, business development) there is a lot of money to be made. There is a relaxed, easy going culture. people are generally nice. In operations there is not much pressure to deliver results, which means that for most people it's a standard to . Only in the sales teams is there any real... pressure to acquire customers. For those willing to root around there are some opportunities as the management always willing to listen to new ideas for products.</t>
  </si>
  <si>
    <t xml:space="preserve">the company is strategically extremely well placed and highly profitable if you happen to be in the right position corporate hq business development there is a lot of money to be made there is a relaxed easy going culture people are generally nice in operations there is not much pressure to deliver results which means that for most people it s a standard to only in the sales teams is there any real pressure to acquire customers for those willing to root around there are some opportunities as the management always willing to listen to new ideas for products </t>
  </si>
  <si>
    <t>management, company, pressure, people</t>
  </si>
  <si>
    <t>Relaxed atmosphere allows employees to reach their potential. There are numerous opportunities for growth in the main development centers - Eagan MN, NYC, St. Louis MO, London UK. If you are looking for working with the latest technology this can be the place to be as Thomson Reuters has relationships with most hardware and software vendors and you can work with the latest possible technology.</t>
  </si>
  <si>
    <t xml:space="preserve">relaxed atmosphere allows employees to reach their potential there are numerous opportunities for growth in the main development centers eagan mn nyc st louis mo london uk if you are looking for working with the latest technology this can be the place to be as thomson reuters has relationships with most hardware and software vendors and you can work with the latest possible technology </t>
  </si>
  <si>
    <t>The trust principles Tom and Devin as individuals Brand strength in the news side of the business</t>
  </si>
  <si>
    <t>the trust principles tom and devin as individuals brand strength in the news side of the business</t>
  </si>
  <si>
    <t>You have all physical resources to perform your job. Flexibility to work from home if needed. Some of the best internal IT support and product support. Employees treated way better than some of the other orgs I worked for. Technical / job knowledge of team leads is quite good.</t>
  </si>
  <si>
    <t xml:space="preserve">you have all physical resources to perform your job flexibility to work from home if needed some of the best internal it support and product support employees treated way better than some of the other orgs i worked for technical job knowledge of team leads is quite good </t>
  </si>
  <si>
    <t>Company is eager to promote qualified internal candidates. Strongly encourage a balanced work vs. personal life. Often held company gatherings and team building exercises.</t>
  </si>
  <si>
    <t xml:space="preserve">company is eager to promote qualified internal candidates strongly encourage a balanced work vs personal life often held company gatherings and team building exercises </t>
  </si>
  <si>
    <t>With Thomson Reuters, you always know where your product came from, what the market is, and how your efforts impact the end result. You get to work with a spectacular fusion of wisdom from seasoned software development veterans, and ingenuity from the more recent hires and college grads. The culture is well balanced, and everyone gets a seat at the table. Synergies don't stop at the conference room door. When I walk... the halls, I see friends, not just co-workers. Diversity is encouraged, and design reviews always come with multiple approaches, suggestions and refinements. It's a truly mindblowing, exciting experience!</t>
  </si>
  <si>
    <t xml:space="preserve">with thomson reuters you always know where your product came from what the market is and how your efforts impact the end result you get to work with a spectacular fusion of wisdom from seasoned software development veterans and ingenuity from the more recent hires and college grads the culture is well balanced and everyone gets a seat at the table synergies don t stop at the conference room door when i walk the halls i see friends not just co workers diversity is encouraged and design reviews always come with multiple approaches suggestions and refinements it s a truly mindblowing exciting experience </t>
  </si>
  <si>
    <t>Benefits are great, discounts, tuition reimbursement, pension. Great autonomy, especially in the sales force, with the ability to home office. Good company to have as a "calling card" on your resume.</t>
  </si>
  <si>
    <t xml:space="preserve">benefits are great discounts tuition reimbursement pension great autonomy especially in the sales force with the ability to home office good company to have as a calling card on your resume </t>
  </si>
  <si>
    <t>There is a very relaxed atmosphere, not as tense or stressful as other financial companies. Bonuses are reasonable up to 15% and determined by your performance. A market leader, respected in the industry.</t>
  </si>
  <si>
    <t>There is a very relaxed atmosphere, not as tense or stressful as other financial companies. Bonuses are reasonable up to % and determined by your performance. A market leader, respected in the industry.</t>
  </si>
  <si>
    <t xml:space="preserve">there is a very relaxed atmosphere not as tense or stressful as other financial companies bonuses are reasonable up to and determined by your performance a market leader respected in the industry </t>
  </si>
  <si>
    <t>The people that work there are great-- bright, funny and hard working. Good products.</t>
  </si>
  <si>
    <t xml:space="preserve">the people that work there are great bright funny and hard working good products </t>
  </si>
  <si>
    <t>Oppurtunity for advancement, excellent products, industry leader</t>
  </si>
  <si>
    <t>oppurtunity for advancement excellent products industry leader</t>
  </si>
  <si>
    <t>Make the right friends and you can ride their coattails on up to the the top, right past the people more qualified than yourself.</t>
  </si>
  <si>
    <t xml:space="preserve">make the right friends and you can ride their coattails on up to the the top right past the people more qualified than yourself </t>
  </si>
  <si>
    <t>The company is large and has a lot of different opportunties. It is extremely diverse as more people have foreign accents than not.</t>
  </si>
  <si>
    <t xml:space="preserve">the company is large and has a lot of different opportunties it is extremely diverse as more people have foreign accents than not </t>
  </si>
  <si>
    <t>I cannot speak for the company as a whole, but I have been very fortunate to work for some of the most knowledgeable and down to earth directors and managers. The company is very understanding and fair to its employees. No micromanagement involved and if you perform well they will completely trust your judgement.</t>
  </si>
  <si>
    <t xml:space="preserve">i cannot speak for the company as a whole but i have been very fortunate to work for some of the most knowledgeable and down to earth directors and managers the company is very understanding and fair to its employees no micromanagement involved and if you perform well they will completely trust your judgement </t>
  </si>
  <si>
    <t>Flexible working time, the team currently working has more towards the cutting edge technology oriented</t>
  </si>
  <si>
    <t>flexible working time the team currently working has more towards the cutting edge technology oriented</t>
  </si>
  <si>
    <t>cutting, edge, working</t>
  </si>
  <si>
    <t>TF is a great place for work life balance. Pay is at average to higher end range. There are lots of career growth opportunities for a young inexperienced person like a recent college graduate. Depending on which department you get in, things can vary quite a bit since many are from recent acquisitions. Working there, there wasn't too much pressure to perform which can be both good and bad. On one hand it makes... it easy to balance work and family but at the same time you can get mired in doing the same thing for a very long time.</t>
  </si>
  <si>
    <t xml:space="preserve">tf is a great place for work life balance pay is at average to higher end range there are lots of career growth opportunities for a young inexperienced person like a recent college graduate depending on which department you get in things can vary quite a bit since many are from recent acquisitions working there there wasn t too much pressure to perform which can be both good and bad on one hand it makes it easy to balance work and family but at the same time you can get mired in doing the same thing for a very long time </t>
  </si>
  <si>
    <t>balance, pressure, place, work, great</t>
  </si>
  <si>
    <t>Great products; respected, well-known name; financially stable; some wonderful employees. This is a company that has some very useful products and a strong demand. Lawyers get great benefit from using Westlaw and the books West publishes.</t>
  </si>
  <si>
    <t xml:space="preserve">great products respected well known name financially stable some wonderful employees this is a company that has some very useful products and a strong demand lawyers get great benefit from using westlaw and the books west publishes </t>
  </si>
  <si>
    <t>working at Thomson provides one with a great opportunity to grow career by making internal transfers and promotions regularly. on the downside, there is not much training and much of the senior management seems to be in a constant churn</t>
  </si>
  <si>
    <t>working at thomson provides one with a great opportunity to grow career by making internal transfers and promotions regularly on the downside there is not much training and much of the senior management seems to be in a constant churn</t>
  </si>
  <si>
    <t>senior, management, great, working</t>
  </si>
  <si>
    <t>Balanced personal / work life, time off for emergencies. Seems to be a pretty stable company. Start out with 3 weeks vacation which is nice. Health benefits are okay but pricey.</t>
  </si>
  <si>
    <t>Balanced personal / work life, time off for emergencies. Seems to be a pretty stable company. Start out with weeks vacation which is nice. Health benefits are okay but pricey.</t>
  </si>
  <si>
    <t xml:space="preserve">balanced personal work life time off for emergencies seems to be a pretty stable company start out with weeks vacation which is nice health benefits are okay but pricey </t>
  </si>
  <si>
    <t>Premier name in the industry; technologically savvy company; customers easily understand the value of products; willing to invest in products and services for the future.</t>
  </si>
  <si>
    <t xml:space="preserve">premier name in the industry technologically savvy company customers easily understand the value of products willing to invest in products and services for the future </t>
  </si>
  <si>
    <t>Th entire department worked very well together despite having differing opinions and conflicting motivations. The message throughout upper management was consistent and gave a clear understanding of the direction we were going.</t>
  </si>
  <si>
    <t xml:space="preserve">th entire department worked very well together despite having differing opinions and conflicting motivations the message throughout upper management was consistent and gave a clear understanding of the direction we were going </t>
  </si>
  <si>
    <t>The culture at Thomson Reuters is one of the best I have ever experienced, with good balance between the level of expected results and high professionalism while respecting staff, instilling a fun workplace environment with an real emphasis on teamwork and working for each other.</t>
  </si>
  <si>
    <t xml:space="preserve">the culture at thomson reuters is one of the best i have ever experienced with good balance between the level of expected results and high professionalism while respecting staff instilling a fun workplace environment with an real emphasis on teamwork and working for each other </t>
  </si>
  <si>
    <t>These observations are specific to the WestLaw division. The base product (WestLaw) is great and the customer support is excellent. As a place to work the training is fairly good and the tools for account management and the tech support are very good.</t>
  </si>
  <si>
    <t xml:space="preserve">these observations are specific to the westlaw division the base product westlaw is great and the customer support is excellent as a place to work the training is fairly good and the tools for account management and the tech support are very good </t>
  </si>
  <si>
    <t>work, management, place, great</t>
  </si>
  <si>
    <t>exciting job, good support staff, fair pay, smart peers</t>
  </si>
  <si>
    <t>exciting job good support staff fair pay smart peers</t>
  </si>
  <si>
    <t>As an intern I barely got to scratch the top of what the sales force at Thompson is all about. But I didn't learn a lot about sales and Thompson. They take care of their employees and have a very positive corporate culture. Lots of perks.</t>
  </si>
  <si>
    <t xml:space="preserve">as an intern i barely got to scratch the top of what the sales force at thompson is all about but i didn t learn a lot about sales and thompson they take care of their employees and have a very positive corporate culture lots of perks </t>
  </si>
  <si>
    <t>Fun place to work, great benefits, and they are very leinent about allowing time off. For the most part mamangement is good and they compensate you well for most jobs</t>
  </si>
  <si>
    <t>fun place to work great benefits and they are very leinent about allowing time off for the most part mamangement is good and they compensate you well for most jobs</t>
  </si>
  <si>
    <t>Because the company is so diversified it has weathered much of the recent turmoil. Good opportunities within the organization if seeking career change.</t>
  </si>
  <si>
    <t xml:space="preserve">because the company is so diversified it has weathered much of the recent turmoil good opportunities within the organization if seeking career change </t>
  </si>
  <si>
    <t>Salary above average, great benefits</t>
  </si>
  <si>
    <t>salary above average great benefits</t>
  </si>
  <si>
    <t>If you can get 'in' with the management and play office politics there are lots of opportunities. Good vacation time and decent benefits. Location of the Times Square office is great.</t>
  </si>
  <si>
    <t xml:space="preserve">if you can get in with the management and play office politics there are lots of opportunities good vacation time and decent benefits location of the times square office is great </t>
  </si>
  <si>
    <t>Thomson west has a warm friendly work culture where the scope of innovation is at large the best. The compensation is decent, work opportunities are satisfying. it has flexible work hours and great people to work with.</t>
  </si>
  <si>
    <t xml:space="preserve">thomson west has a warm friendly work culture where the scope of innovation is at large the best the compensation is decent work opportunities are satisfying it has flexible work hours and great people to work with </t>
  </si>
  <si>
    <t>flexible, friendly, people, culture, work, compensation, hours, great</t>
  </si>
  <si>
    <t>Opportunities to boost your cv, the chance to work globally, a good place to learn from others. Some opportunities to travel depending upon role.</t>
  </si>
  <si>
    <t xml:space="preserve">opportunities to boost your cv the chance to work globally a good place to learn from others some opportunities to travel depending upon role </t>
  </si>
  <si>
    <t>The power of the brand is outstanding. The quality of data + news coverage is well known and respected in the financial and media markets. And its has a global reputation which opens many doors.</t>
  </si>
  <si>
    <t xml:space="preserve">the power of the brand is outstanding the quality of data news coverage is well known and respected in the financial and media markets and its has a global reputation which opens many doors </t>
  </si>
  <si>
    <t>Overall, Thomson Reuters is a good organization. There are pockets of greatness and other areas that are very political. They have a good benefits package.</t>
  </si>
  <si>
    <t xml:space="preserve">overall thomson reuters is a good organization there are pockets of greatness and other areas that are very political they have a good benefits package </t>
  </si>
  <si>
    <t>decent working conditions and benefits</t>
  </si>
  <si>
    <t>Big Company benefits and no financial problems</t>
  </si>
  <si>
    <t>big company benefits and no financial problems</t>
  </si>
  <si>
    <t>Large with (theoretical) room for advancement. Management is generally very competent and approachable. The company goals are clear, and the company genuinely seems to value long term survival more than simply making next quarter's stock price go up. Employees are truly considered an asset, not a liability.</t>
  </si>
  <si>
    <t xml:space="preserve">large with theoretical room for advancement management is generally very competent and approachable the company goals are clear and the company genuinely seems to value long term survival more than simply making next quarter s stock price go up employees are truly considered an asset not a liability </t>
  </si>
  <si>
    <t>Opportunities for advancement and for professional growth: An ever-changing environment can mean great opportunities for the savvy employee who can identify a need that he/she can fulfill. Getting access to decision makers is key to moving up. Market yourself or build relationships with those who have the ear of senior managers. If you are not satisfied with your job, change your role to meet your needs or seek out... projects that let your strengths show. Talk to your managers (or who you want to be your manager) about your career goals. If you are a valuable employee, they will get the hint that you are not happy and they will want to make you happy so you will stay.</t>
  </si>
  <si>
    <t xml:space="preserve">opportunities for advancement and for professional growth an ever changing environment can mean great opportunities for the savvy employee who can identify a need that he she can fulfill getting access to decision makers is key to moving up market yourself or build relationships with those who have the ear of senior managers if you are not satisfied with your job change your role to meet your needs or seek out projects that let your strengths show talk to your managers or who you want to be your manager about your career goals if you are a valuable employee they will get the hint that you are not happy and they will want to make you happy so you will stay </t>
  </si>
  <si>
    <t>senior, environment, great</t>
  </si>
  <si>
    <t>TR has quite generous vacation time off and also good health care benefits. The people that you work with are generally very nice and it is a quiet and low-stress work environment for the most part.</t>
  </si>
  <si>
    <t xml:space="preserve">tr has quite generous vacation time off and also good health care benefits the people that you work with are generally very nice and it is a quiet and low stress work environment for the most part </t>
  </si>
  <si>
    <t>work, environment, people, health</t>
  </si>
  <si>
    <t>Thomson West has had a reputation for loyalty to its employees and a company with career growth opportunities. They have invested in their IT growth and are poised to be a competitive option for software developer talent. The employees are pleasant and seem to enjoy working there. There is somewhat of a family feel there, maybe that's because Thomson West has a lot of married couples working there. There seemed to... have been generations of families that have come through the Eagan office. I thinks that is a holdover from the early days it was West Publishing. Thomson has made its campus employee-friendly by providing services such as dry cleaning, etc.</t>
  </si>
  <si>
    <t xml:space="preserve">thomson west has had a reputation for loyalty to its employees and a company with career growth opportunities they have invested in their it growth and are poised to be a competitive option for software developer talent the employees are pleasant and seem to enjoy working there there is somewhat of a family feel there maybe that s because thomson west has a lot of married couples working there there seemed to have been generations of families that have come through the eagan office i thinks that is a holdover from the early days it was west publishing thomson has made its campus employee friendly by providing services such as dry cleaning etc </t>
  </si>
  <si>
    <t>Flexible schedule suits my personal needs at this time</t>
  </si>
  <si>
    <t>flexible schedule suits my personal needs at this time</t>
  </si>
  <si>
    <t>Great technologies to work with</t>
  </si>
  <si>
    <t>great technologies to work with</t>
  </si>
  <si>
    <t>If you want experience working in the financial services industry, this is a good place to get experience. They are a technology focused company. A good place to learn new technologies. The technology management is awful, but if you can work in spite of poor management, you can succeed.</t>
  </si>
  <si>
    <t xml:space="preserve">if you want experience working in the financial services industry this is a good place to get experience they are a technology focused company a good place to learn new technologies the technology management is awful but if you can work in spite of poor management you can succeed </t>
  </si>
  <si>
    <t>work, management, place, working</t>
  </si>
  <si>
    <t>Good co-workers and immediate managers, important work, stable employer, benefits package OK, management appreciates and rewards your hard work, upper management communicates vision pretty well. It's a name that will look nice on your resume.</t>
  </si>
  <si>
    <t xml:space="preserve">good co workers and immediate managers important work stable employer benefits package ok management appreciates and rewards your hard work upper management communicates vision pretty well it s a name that will look nice on your resume </t>
  </si>
  <si>
    <t>The company has a great name to those who do not work there. It will look great on a resume but it is not a place to work for an entire career. It is possible that the majority of the company is great, however, my part, the inside sales department is less than desirable.</t>
  </si>
  <si>
    <t xml:space="preserve">the company has a great name to those who do not work there it will look great on a resume but it is not a place to work for an entire career it is possible that the majority of the company is great however my part the inside sales department is less than desirable </t>
  </si>
  <si>
    <t>Good holiday package, discounted share plan.</t>
  </si>
  <si>
    <t xml:space="preserve">good holiday package discounted share plan </t>
  </si>
  <si>
    <t>Offers good employee benefits, better than other multinational companies; certain departments maintain good professional and personal relationships.</t>
  </si>
  <si>
    <t xml:space="preserve">offers good employee benefits better than other multinational companies certain departments maintain good professional and personal relationships </t>
  </si>
  <si>
    <t>Many interesting colleagues who are passionate about what they do. Interesting products and services which can make an impact in customer's work.</t>
  </si>
  <si>
    <t xml:space="preserve">many interesting colleagues who are passionate about what they do interesting products and services which can make an impact in customer s work </t>
  </si>
  <si>
    <t>Market leader well respected significant resources. Good benefit package. West is a tremendously successful company.</t>
  </si>
  <si>
    <t xml:space="preserve">market leader well respected significant resources good benefit package west is a tremendously successful company </t>
  </si>
  <si>
    <t>Great people. Great Hours. Great brand recognition/ name.</t>
  </si>
  <si>
    <t xml:space="preserve">great people great hours great brand recognition name </t>
  </si>
  <si>
    <t>Salaries and bonuses are relatively high for technical staff and managers of technical teams. Technical work and projects are carried out on a global basis so there's lot of travel from supervisor level up. Interesting work</t>
  </si>
  <si>
    <t>salaries and bonuses are relatively high for technical staff and managers of technical teams technical work and projects are carried out on a global basis so there s lot of travel from supervisor level up interesting work</t>
  </si>
  <si>
    <t>Diversity, Good Benefit and Quality of life</t>
  </si>
  <si>
    <t>diversity good benefit and quality of life</t>
  </si>
  <si>
    <t>It is really good to work for such a well known company. There are many opportunities for growth and advancement. Thomson Reuters truly uses information to drive about change and improving the Healthcare industry. In addition, training is very helpful and colleagues are extremely willing to help others understand their work.</t>
  </si>
  <si>
    <t xml:space="preserve">it is really good to work for such a well known company there are many opportunities for growth and advancement thomson reuters truly uses information to drive about change and improving the healthcare industry in addition training is very helpful and colleagues are extremely willing to help others understand their work </t>
  </si>
  <si>
    <t>Wide range of technologies and business opportunities, great environment to work in, great people, empowerment, challenging business climate</t>
  </si>
  <si>
    <t>wide range of technologies and business opportunities great environment to work in great people empowerment challenging business climate</t>
  </si>
  <si>
    <t>Flexibility in timings, option to work from home, laptop, broadband etc are provided to work from home</t>
  </si>
  <si>
    <t>flexibility in timings option to work from home laptop broadband etc are provided to work from home</t>
  </si>
  <si>
    <t>The company is made up of many smaller divisions each of which has its own personality. If you don't like your current group, it is possible to move to another.</t>
  </si>
  <si>
    <t xml:space="preserve">the company is made up of many smaller divisions each of which has its own personality if you don t like your current group it is possible to move to another </t>
  </si>
  <si>
    <t>If you need time off for personal and or sick leave, then the firm is pretty good about giving it to you.</t>
  </si>
  <si>
    <t xml:space="preserve">if you need time off for personal and or sick leave then the firm is pretty good about giving it to you </t>
  </si>
  <si>
    <t>Relaxed work environment...no need to dress fancy, shave, etc. Also the people are very friendly and there are some good benefits such as tickets to games, events, and access to the gym.</t>
  </si>
  <si>
    <t xml:space="preserve">relaxed work environment no need to dress fancy shave etc also the people are very friendly and there are some good benefits such as tickets to games events and access to the gym </t>
  </si>
  <si>
    <t>They are a fair employer and reward those that deserve to be so. The company is on the large side which has its benefits. The company cares about its employees and has done a very good job integrating the two companies.</t>
  </si>
  <si>
    <t xml:space="preserve">they are a fair employer and reward those that deserve to be so the company is on the large side which has its benefits the company cares about its employees and has done a very good job integrating the two companies </t>
  </si>
  <si>
    <t>Global company with good worldwide presence, and well-known brand. Talented people.</t>
  </si>
  <si>
    <t xml:space="preserve">global company with good worldwide presence and well known brand talented people </t>
  </si>
  <si>
    <t>Great brand and respect from customers. Thomson Reuters is a good place to work, but not and overly aggressive environment, so if you want to make money, other companies are better. But, if you need a safe place to work, this would be a good choice.</t>
  </si>
  <si>
    <t xml:space="preserve">great brand and respect from customers thomson reuters is a good place to work but not and overly aggressive environment so if you want to make money other companies are better but if you need a safe place to work this would be a good choice </t>
  </si>
  <si>
    <t>Benefits are above average, even after the merger of Reuters and Thomson Financial.</t>
  </si>
  <si>
    <t xml:space="preserve">benefits are above average even after the merger of reuters and thomson financial </t>
  </si>
  <si>
    <t>The people at Thomson Reuters are some of the brightest and most hard working people I have ever worked with in my professional career. The atmosphere is one of teamwork and perseverance and the achievements are promptly recognized.</t>
  </si>
  <si>
    <t xml:space="preserve">the people at thomson reuters are some of the brightest and most hard working people i have ever worked with in my professional career the atmosphere is one of teamwork and perseverance and the achievements are promptly recognized </t>
  </si>
  <si>
    <t>It's a large company with many resources when it chooses to use them. Fairly secure job during slow economic times. It's such a conglomerate of disconnected aquired companies that it is somewhat disfunctional. Too many Executives speaking board room eze instead of listening and communicating at all levels of the business.</t>
  </si>
  <si>
    <t xml:space="preserve">it s a large company with many resources when it chooses to use them fairly secure job during slow economic times it s such a conglomerate of disconnected aquired companies that it is somewhat disfunctional too many executives speaking board room eze instead of listening and communicating at all levels of the business </t>
  </si>
  <si>
    <t>Thomson Reuters is a globally recognized company which is on the cutting edge of nearly every industry we service.</t>
  </si>
  <si>
    <t xml:space="preserve">thomson reuters is a globally recognized company which is on the cutting edge of nearly every industry we service </t>
  </si>
  <si>
    <t>cutting, edge, company</t>
  </si>
  <si>
    <t>Reuters used to have a very laid back culture. It will be interesting to see how this changes as the merger progresses.</t>
  </si>
  <si>
    <t xml:space="preserve">reuters used to have a very laid back culture it will be interesting to see how this changes as the merger progresses </t>
  </si>
  <si>
    <t>I feel i have good opportunity for growth. I am rewarded for my efforts through special bonuses (sometimes big - sometimes small) and I feel I am appreciated by my management. I am given many opportunities to learn and grow more.</t>
  </si>
  <si>
    <t xml:space="preserve">i feel i have good opportunity for growth i am rewarded for my efforts through special bonuses sometimes big sometimes small and i feel i am appreciated by my management i am given many opportunities to learn and grow more </t>
  </si>
  <si>
    <t>They walk the walk when it comes to putting employees first. They communicate very often and effectively with their employees. Morale is good even during this poor economy. They seem to clean out dead wood employees. I can't say there's anyone here who isn't pulling their weight (except a few salespeople).</t>
  </si>
  <si>
    <t xml:space="preserve">they walk the walk when it comes to putting employees first they communicate very often and effectively with their employees morale is good even during this poor economy they seem to clean out dead wood employees i can t say there s anyone here who isn t pulling their weight except a few salespeople </t>
  </si>
  <si>
    <t>Coworkers are pleasant to work with.</t>
  </si>
  <si>
    <t xml:space="preserve">coworkers are pleasant to work with </t>
  </si>
  <si>
    <t>The best reasons for working at Thomson Reuters are opportunity and a very good work environment.</t>
  </si>
  <si>
    <t xml:space="preserve">the best reasons for working at thomson reuters are opportunity and a very good work environment </t>
  </si>
  <si>
    <t>Besides the mandatory "core hours" of 9:30 to 3pm, hours are flexible. It's also possible to work a 4-day, 10 hour workweek. Basically, as long as you work 40 hours/week, when you work those hours are basically up to you. There's also lots of opportunity to work from home if necessary, i.e., if your child is sick.</t>
  </si>
  <si>
    <t>Besides the mandatory "core hours" of : to pm, hours are flexible. It's also possible to work a -day, hour workweek. Basically, as long as you work hours/week, when you work those hours are basically up to you. There's also lots of opportunity to work from home if necessary, i.e., if your child is sick.</t>
  </si>
  <si>
    <t xml:space="preserve">besides the mandatory core hours of to pm hours are flexible it s also possible to work a day hour workweek basically as long as you work hours week when you work those hours are basically up to you there s also lots of opportunity to work from home if necessary i e if your child is sick </t>
  </si>
  <si>
    <t>The company has a reputation of taking care of its employees. They do little things that indicate that they appreciate the effort of its employees. There is also a nice culture of empowerment. The decentralized culture allows less senior individuals to see how their contributions really contribute to the products and services the company offers. Morale appears to be quite high, even during a time is which some... interesting announcements have been made about how the company will staff organizations in the near future. I joined this organization because of how much structure and order I experienced during the interview process, and I have not been disappointed.</t>
  </si>
  <si>
    <t xml:space="preserve">the company has a reputation of taking care of its employees they do little things that indicate that they appreciate the effort of its employees there is also a nice culture of empowerment the decentralized culture allows less senior individuals to see how their contributions really contribute to the products and services the company offers morale appears to be quite high even during a time is which some interesting announcements have been made about how the company will staff organizations in the near future i joined this organization because of how much structure and order i experienced during the interview process and i have not been disappointed </t>
  </si>
  <si>
    <t>culture, senior, company</t>
  </si>
  <si>
    <t>Very good work-life balance; Great culture; Meritocracy; Amiable co-workers; Industry leader and good business model; Defensive in such market</t>
  </si>
  <si>
    <t>very good work life balance great culture meritocracy amiable co workers industry leader and good business model defensive in such market</t>
  </si>
  <si>
    <t>The pay and benefit is great and the people are top notch talent.</t>
  </si>
  <si>
    <t xml:space="preserve">the pay and benefit is great and the people are top notch talent </t>
  </si>
  <si>
    <t>This location has many great people. Decent benefits and salaries.</t>
  </si>
  <si>
    <t xml:space="preserve">this location has many great people decent benefits and salaries </t>
  </si>
  <si>
    <t>Nice benefits, good networking opportunities</t>
  </si>
  <si>
    <t>nice benefits good networking opportunities</t>
  </si>
  <si>
    <t>In my position the flexibility is great, however that isn't so at headquarters. They have discontinued the pension and are slowly rolling back other benefits. Each year less and less of our healthcare is covered but our premiums continue to go up. Raises haven't been keeping up with inflation so make sure you have negotiated a good salary up front because you will be stuck with it for awhile.</t>
  </si>
  <si>
    <t xml:space="preserve">in my position the flexibility is great however that isn t so at headquarters they have discontinued the pension and are slowly rolling back other benefits each year less and less of our healthcare is covered but our premiums continue to go up raises haven t been keeping up with inflation so make sure you have negotiated a good salary up front because you will be stuck with it for awhile </t>
  </si>
  <si>
    <t>Thomson Reuters is a well known and respected company. They offer good benefits and compensation and a nice environment to work</t>
  </si>
  <si>
    <t>thomson reuters is a well known and respected company they offer good benefits and compensation and a nice environment to work</t>
  </si>
  <si>
    <t>Great adherence to strong values in helping to inform 1B people around the world each day. It feels good, and people deeply care. The company also has good benefits in areas, reflecting its European roots. At the same time, people are driven, and there's a supportive culture. Management is savvy, although it can work harder at offering more transparency to employees. It can be hard to see what's going on at the top... at times. The culture is also somewhat risk-averse, stemming from the traditional (and valuable) trust principles that drive Reuters, but management is receptive to innovative ideas if people want to run with them.</t>
  </si>
  <si>
    <t>Great adherence to strong values in helping to inform B people around the world each day. It feels good, and people deeply care. The company also has good benefits in areas, reflecting its European roots. At the same time, people are driven, and there's a supportive culture. Management is savvy, although it can work harder at offering more transparency to employees. It can be hard to see what's going on at the top... at times. The culture is also somewhat risk-averse, stemming from the traditional (and valuable) trust principles that drive Reuters, but management is receptive to innovative ideas if people want to run with them.</t>
  </si>
  <si>
    <t xml:space="preserve">great adherence to strong values in helping to inform b people around the world each day it feels good and people deeply care the company also has good benefits in areas reflecting its european roots at the same time people are driven and there s a supportive culture management is savvy although it can work harder at offering more transparency to employees it can be hard to see what s going on at the top at times the culture is also somewhat risk averse stemming from the traditional and valuable trust principles that drive reuters but management is receptive to innovative ideas if people want to run with them </t>
  </si>
  <si>
    <t>company, people, culture, management, work, benefits</t>
  </si>
  <si>
    <t>Thomson in Eagan has a great culture, great people, and many interesting business problems to solve from a technology perspective. There is a lot of collaboration between many departments from NPD to West Tech to the data center and with customer service. I really do enjoy the work and actually look forward to my job on a regular basis.</t>
  </si>
  <si>
    <t xml:space="preserve">thomson in eagan has a great culture great people and many interesting business problems to solve from a technology perspective there is a lot of collaboration between many departments from npd to west tech to the data center and with customer service i really do enjoy the work and actually look forward to my job on a regular basis </t>
  </si>
  <si>
    <t>Work / life balance is a plus. Company has advancement opportunities in pockets of the organization. Company is stable and profitable. Systems and processes are fairly well-defined. Some very stong senior leaders.</t>
  </si>
  <si>
    <t xml:space="preserve">work life balance is a plus company has advancement opportunities in pockets of the organization company is stable and profitable systems and processes are fairly well defined some very stong senior leaders </t>
  </si>
  <si>
    <t>senior, balance</t>
  </si>
  <si>
    <t>They allow flexible work time, work from home is allowed.</t>
  </si>
  <si>
    <t xml:space="preserve">they allow flexible work time work from home is allowed </t>
  </si>
  <si>
    <t>Its a big and stable company, with good exposure to talented people, functional and technical expertise. Comparable salaries, and good work ethics.</t>
  </si>
  <si>
    <t xml:space="preserve">its a big and stable company with good exposure to talented people functional and technical expertise comparable salaries and good work ethics </t>
  </si>
  <si>
    <t>Higher pay and good benefits. Onsite cafeteria. Vacation time is generous, also get 6 sick days and 2 personal holidays. Additional company wide holidays include president's day and martin luther king day.</t>
  </si>
  <si>
    <t>Higher pay and good benefits. Onsite cafeteria. Vacation time is generous, also get sick days and personal holidays. Additional company wide holidays include president's day and martin luther king day.</t>
  </si>
  <si>
    <t xml:space="preserve">higher pay and good benefits onsite cafeteria vacation time is generous also get sick days and personal holidays additional company wide holidays include president s day and martin luther king day </t>
  </si>
  <si>
    <t>Great company brand. Excellent journalistic content.</t>
  </si>
  <si>
    <t xml:space="preserve">great company brand excellent journalistic content </t>
  </si>
  <si>
    <t>Very Family Friendly - They allow one to work from home if needed, especially because of family of children. As a large company, you have the security of knowing they should be around a while.</t>
  </si>
  <si>
    <t xml:space="preserve">very family friendly they allow one to work from home if needed especially because of family of children as a large company you have the security of knowing they should be around a while </t>
  </si>
  <si>
    <t>There is a great balance between work and life - managers understand that life happens. Also, there is great chemistry with coworkers - always willing to answer questions and assist when needed, awesome support from management to assist in career advancement. they are willing to discuss with you what your career options and goals are, and even recommend career development strategies to achieve these goals.</t>
  </si>
  <si>
    <t xml:space="preserve">there is a great balance between work and life managers understand that life happens also there is great chemistry with coworkers always willing to answer questions and assist when needed awesome support from management to assist in career advancement they are willing to discuss with you what your career options and goals are and even recommend career development strategies to achieve these goals </t>
  </si>
  <si>
    <t>balance, management, options, work, great</t>
  </si>
  <si>
    <t>No other company in the information industry can match Thomson Reuters breadth and depth of information assets. The brand is among the world's top 50. The company is generally supportive of work-life balance and encourages employees to maintain and healthy balance. Thomson's 'pay-for-performance' culture seems to be carried on to the new organization which is a plus. Integration of the two firms has been very... smooth for the most part with few bumps. Overall, there is huge potential for growth and dominance in the next decade as information and the quality of that information grows in importance and demand</t>
  </si>
  <si>
    <t>No other company in the information industry can match Thomson Reuters breadth and depth of information assets. The brand is among the world's top . The company is generally supportive of work-life balance and encourages employees to maintain and healthy balance. Thomson's 'pay-for-performance' culture seems to be carried on to the new organization which is a plus. Integration of the two firms has been very... smooth for the most part with few bumps. Overall, there is huge potential for growth and dominance in the next decade as information and the quality of that information grows in importance and demand</t>
  </si>
  <si>
    <t>no other company in the information industry can match thomson reuters breadth and depth of information assets the brand is among the world s top the company is generally supportive of work life balance and encourages employees to maintain and healthy balance thomson s pay for performance culture seems to be carried on to the new organization which is a plus integration of the two firms has been very smooth for the most part with few bumps overall there is huge potential for growth and dominance in the next decade as information and the quality of that information grows in importance and demand</t>
  </si>
  <si>
    <t>culture, balance, company</t>
  </si>
  <si>
    <t>Good work-life balance, decent benefits and nice people. Great choice If you value your non-working hours.</t>
  </si>
  <si>
    <t xml:space="preserve">good work life balance decent benefits and nice people great choice if you value your non working hours </t>
  </si>
  <si>
    <t>Thomson Reuters is an excellent company for an entry level position or for your first job experience. There are many departments to move around and grab all the knowledge you can. They also, for now, have a decent college tuition program.</t>
  </si>
  <si>
    <t xml:space="preserve">thomson reuters is an excellent company for an entry level position or for your first job experience there are many departments to move around and grab all the knowledge you can they also for now have a decent college tuition program </t>
  </si>
  <si>
    <t>Great compensation and large company</t>
  </si>
  <si>
    <t>great compensation and large company</t>
  </si>
  <si>
    <t>A large corporation with numerous opportunities in a variety of fields. If you want to move around, you would certainly have a wide range of lateral and vertical paths available.</t>
  </si>
  <si>
    <t xml:space="preserve">a large corporation with numerous opportunities in a variety of fields if you want to move around you would certainly have a wide range of lateral and vertical paths available </t>
  </si>
  <si>
    <t>Depending on your position, the salary can be very competitive. Benefits are decent. Training - if you have time for it -- is pretty good. Availability and use of technology was great.</t>
  </si>
  <si>
    <t xml:space="preserve">depending on your position the salary can be very competitive benefits are decent training if you have time for it is pretty good availability and use of technology was great </t>
  </si>
  <si>
    <t>The people were friendly. The company recent;y merged with Reuters so it is a global company. The company is based all over the world. The company has many different occupations. The company has good products, and the customer service is excellent. It also is a company that is not in danger of going bankrupt. It's a billion dollar company. It also has a good brand name. That is identifiable to a lot of people.</t>
  </si>
  <si>
    <t xml:space="preserve">the people were friendly the company recent y merged with reuters so it is a global company the company is based all over the world the company has many different occupations the company has good products and the customer service is excellent it also is a company that is not in danger of going bankrupt it s a billion dollar company it also has a good brand name that is identifiable to a lot of people </t>
  </si>
  <si>
    <t>Employ many people. They hire entry level. Gives benefits.</t>
  </si>
  <si>
    <t xml:space="preserve">employ many people they hire entry level gives benefits </t>
  </si>
  <si>
    <t>The project is very challenge and you can always find a place to apply some new stuffs.</t>
  </si>
  <si>
    <t xml:space="preserve">the project is very challenge and you can always find a place to apply some new stuffs </t>
  </si>
  <si>
    <t>The benefits are great, especially for folks grandfathered into the pension plan. Management isn't horrible, and professional level employees are granted a great deal of respect and consideration. Senior management is often accessible, approachable, and down to earth. Employees at many levels of the organization often have the opportunity to build a rapport or working relationship with them, from what I have seen.... In my experience, I have found that there are a lot of great people at every level of the organization.</t>
  </si>
  <si>
    <t xml:space="preserve">the benefits are great especially for folks grandfathered into the pension plan management isn t horrible and professional level employees are granted a great deal of respect and consideration senior management is often accessible approachable and down to earth employees at many levels of the organization often have the opportunity to build a rapport or working relationship with them from what i have seen in my experience i have found that there are a lot of great people at every level of the organization </t>
  </si>
  <si>
    <t>people, management, benefits, great, working</t>
  </si>
  <si>
    <t>Thomson Reuters Corp is a large and stable company with very good benefits, flexible work schedules for employees and lots of vacation time given to new employees.</t>
  </si>
  <si>
    <t xml:space="preserve">thomson reuters corp is a large and stable company with very good benefits flexible work schedules for employees and lots of vacation time given to new employees </t>
  </si>
  <si>
    <t>Good exposure to technology. They have the best in hardware and software techonology in use today. With the Reuters merger, they are now a behemoth. The Search Engine is a great technology, comparable to the best. Great job prospects, with support for advanced education. A quarterly finacial awards program for developers to encourage innovation is a bright idea from HR. It really works. Very diversity oriented... policies.</t>
  </si>
  <si>
    <t xml:space="preserve">good exposure to technology they have the best in hardware and software techonology in use today with the reuters merger they are now a behemoth the search engine is a great technology comparable to the best great job prospects with support for advanced education a quarterly finacial awards program for developers to encourage innovation is a bright idea from hr it really works very diversity oriented policies </t>
  </si>
  <si>
    <t>Large company that allows people to work with different people in the company. Good company brand that attracts customers to buy the service. The company therefore has the competitive marketing edge in comparison with other vendors.</t>
  </si>
  <si>
    <t xml:space="preserve">large company that allows people to work with different people in the company good company brand that attracts customers to buy the service the company therefore has the competitive marketing edge in comparison with other vendors </t>
  </si>
  <si>
    <t>company, work, edge, people</t>
  </si>
  <si>
    <t>The company has a diverse employee base and the people I work with are intelligent. I enjoy the stimulating conversations I have with my coworkers and the value they add when I work with them. In Minnesota, I believe there is a lot of opportunities for growth within the company. I have seen many people promoted internally in the time I have been with the company.</t>
  </si>
  <si>
    <t xml:space="preserve">the company has a diverse employee base and the people i work with are intelligent i enjoy the stimulating conversations i have with my coworkers and the value they add when i work with them in minnesota i believe there is a lot of opportunities for growth within the company i have seen many people promoted internally in the time i have been with the company </t>
  </si>
  <si>
    <t>The pay appears to be above average and the work enviroment is generally postive.</t>
  </si>
  <si>
    <t xml:space="preserve">the pay appears to be above average and the work enviroment is generally postive </t>
  </si>
  <si>
    <t>The benefits available were very good, and I was very satisfied with them.</t>
  </si>
  <si>
    <t xml:space="preserve">the benefits available were very good and i was very satisfied with them </t>
  </si>
  <si>
    <t>It pays a modest salary.</t>
  </si>
  <si>
    <t xml:space="preserve">it pays a modest salary </t>
  </si>
  <si>
    <t>Money to pay bills and the benefits are decent.</t>
  </si>
  <si>
    <t xml:space="preserve">money to pay bills and the benefits are decent </t>
  </si>
  <si>
    <t>They do truely walk the talk when it comes to work-life balance. The work atmosphere in the entire company is very respectful of your personal life. It is a fun and congenial place to work. Specifically for women, there is a lot of support and policies to ensure that they dont miss out on their career just because of personal needs.</t>
  </si>
  <si>
    <t xml:space="preserve">they do truely walk the talk when it comes to work life balance the work atmosphere in the entire company is very respectful of your personal life it is a fun and congenial place to work specifically for women there is a lot of support and policies to ensure that they dont miss out on their career just because of personal needs </t>
  </si>
  <si>
    <t>The people are great. I've never worked in a sales environment that was so positive and my teammates are all really helpful. It's not your typical cut-throat sales model where the person sitting next to you is trying to take your deals. Instead they are willing to offer up assistance which is extremely helpful (especially for new hires). A healthy work/life balance is strongly encouraged by management which... has lead to good morale and people at all levels are treated with fairness and respect. It todayâ€™s shaky economy, it's definitely a good place to work and one I would recommend to others.</t>
  </si>
  <si>
    <t xml:space="preserve">the people are great i ve never worked in a sales environment that was so positive and my teammates are all really helpful it s not your typical cut throat sales model where the person sitting next to you is trying to take your deals instead they are willing to offer up assistance which is extremely helpful especially for new hires a healthy work life balance is strongly encouraged by management which has lead to good morale and people at all levels are treated with fairness and respect it today s shaky economy it s definitely a good place to work and one i would recommend to others </t>
  </si>
  <si>
    <t>balance, place, people, management, work, environment</t>
  </si>
  <si>
    <t>Thomson offers good environment for a sales professional with proper balance of compensation, work load and personal life. Management are approachable and competent but as with all companies of this size politics do exist but not to the level that it is the focus of the company culture. Opportunities for advancement are good and the turnover in sales is relatively low. Overall a positive sales environment.</t>
  </si>
  <si>
    <t xml:space="preserve">thomson offers good environment for a sales professional with proper balance of compensation work load and personal life management are approachable and competent but as with all companies of this size politics do exist but not to the level that it is the focus of the company culture opportunities for advancement are good and the turnover in sales is relatively low overall a positive sales environment </t>
  </si>
  <si>
    <t>environment, work, balance, company</t>
  </si>
  <si>
    <t>A relaxed and 'informal' culture.</t>
  </si>
  <si>
    <t xml:space="preserve">a relaxed and informal culture </t>
  </si>
  <si>
    <t>The salary and benefits were very competitive. The vacation time/paid time-off was excellent. My immediate manager and his boss both fought for their people instead of for themselves. Reuters was a large company, and I was at the lower levels where I was shielded from a lot of the politics.</t>
  </si>
  <si>
    <t xml:space="preserve">the salary and benefits were very competitive the vacation time paid time off was excellent my immediate manager and his boss both fought for their people instead of for themselves reuters was a large company and i was at the lower levels where i was shielded from a lot of the politics </t>
  </si>
  <si>
    <t>salary, benefits, people</t>
  </si>
  <si>
    <t>The resilience and financial results of Thomson Tax and Accounting, TTA PS&amp;S, aka, Creative Solutionâ€™s (CS) for the last couple of years has provided a job environment that feels secure in these uncertain market times. The environment at CS is laid back but extremely profession as it comes to our products and deliverables. Employees of all levels at CS seem to understand the importance of family and a life outside... of work, yet at the same time want to and do deliver excellent services and products. It is a great place to grow professionally and have the opportunity to learn many aspects of business.</t>
  </si>
  <si>
    <t xml:space="preserve">the resilience and financial results of thomson tax and accounting tta ps s aka creative solution s cs for the last couple of years has provided a job environment that feels secure in these uncertain market times the environment at cs is laid back but extremely profession as it comes to our products and deliverables employees of all levels at cs seem to understand the importance of family and a life outside of work yet at the same time want to and do deliver excellent services and products it is a great place to grow professionally and have the opportunity to learn many aspects of business </t>
  </si>
  <si>
    <t>environment, place, great</t>
  </si>
  <si>
    <t>Great benefits, good work / life balance, career growth potential, healthy work environment, great office options including company store, Carabou Coffee, free fruit and milk. There are so many areas of the company that would be good to work for, depending on your skill set and aspirations, it could be the place for you. A big company makes you have to work hard if you have any hope of being promoted. Tuition... reimbursment is great, as well.</t>
  </si>
  <si>
    <t xml:space="preserve">great benefits good work life balance career growth potential healthy work environment great office options including company store carabou coffee free fruit and milk there are so many areas of the company that would be good to work for depending on your skill set and aspirations it could be the place for you a big company makes you have to work hard if you have any hope of being promoted tuition reimbursment is great as well </t>
  </si>
  <si>
    <t>place, company, options, work, free, great</t>
  </si>
  <si>
    <t>Salary and benefits are reasonably good and so is the work/life balance.</t>
  </si>
  <si>
    <t xml:space="preserve">salary and benefits are reasonably good and so is the work life balance </t>
  </si>
  <si>
    <t>Good work/life balance. People from middle management downwards are great at "keeping the show on the road" and really dedicated to the product.</t>
  </si>
  <si>
    <t xml:space="preserve">good work life balance people from middle management downwards are great at keeping the show on the road and really dedicated to the product </t>
  </si>
  <si>
    <t>Interesting. Good clients, good products. Diverse role and options to study. Room for promotions and flexible working.</t>
  </si>
  <si>
    <t xml:space="preserve">interesting good clients good products diverse role and options to study room for promotions and flexible working </t>
  </si>
  <si>
    <t>options, flexible</t>
  </si>
  <si>
    <t>Work life balance. Flextime, and no expectation that "the best work takes place after five pm" like there is a lot of places. Quite a few people, even in senior management, come in early and leave early without it being a career limiting move. The technology organization is especially competent, and anyone with a good idea that can define the good idea in terms that the technology folks can understand is treated... with respect and sometimes even adulation. The strategic marketing services organization is bright, strategic, analytical, and continues to be on the cutting edge. The content operations group and the content technology group are competent professionals led by competent professionals.</t>
  </si>
  <si>
    <t xml:space="preserve">work life balance flextime and no expectation that the best work takes place after five pm like there is a lot of places quite a few people even in senior management come in early and leave early without it being a career limiting move the technology organization is especially competent and anyone with a good idea that can define the good idea in terms that the technology folks can understand is treated with respect and sometimes even adulation the strategic marketing services organization is bright strategic analytical and continues to be on the cutting edge the content operations group and the content technology group are competent professionals led by competent professionals </t>
  </si>
  <si>
    <t>senior, work, place, cutting</t>
  </si>
  <si>
    <t>A truly global company with excellent journalists, many of whom are truly authorities on the subjects they cover. The quality of the news is very high, but not complacent - the organisation has the self-awareness to be healthily self-critical. The journalists are very committed, simply because most of them could earn more elsewhere. So if they don't like it, they quit. Top management is generally open to innovative... ideas about how to improve things, although bureaucracy can stifle efforts for change, just like anywhere. The culture is open and accepting of diversity. Mistakes tend to be dealt with in a sensible way: acknowledged and investigated enough to avoid repetition, but only punished if they are disastrous, repeated and stupid, or go against the code of conduct. The recent takeover of Reuters by Thomson has opened up huge opportunities for the business, but also for employees, since we now have a much wider range of job opportunities. It is also giving an fresh impetus to reform of the company, including a much-needed revamp of our products and our editorial systems and a clearing of the cobwebs elsewhere. There are also opportunities to live and work in places that other companies have hardly even heard of.</t>
  </si>
  <si>
    <t xml:space="preserve">a truly global company with excellent journalists many of whom are truly authorities on the subjects they cover the quality of the news is very high but not complacent the organisation has the self awareness to be healthily self critical the journalists are very committed simply because most of them could earn more elsewhere so if they don t like it they quit top management is generally open to innovative ideas about how to improve things although bureaucracy can stifle efforts for change just like anywhere the culture is open and accepting of diversity mistakes tend to be dealt with in a sensible way acknowledged and investigated enough to avoid repetition but only punished if they are disastrous repeated and stupid or go against the code of conduct the recent takeover of reuters by thomson has opened up huge opportunities for the business but also for employees since we now have a much wider range of job opportunities it is also giving an fresh impetus to reform of the company including a much needed revamp of our products and our editorial systems and a clearing of the cobwebs elsewhere there are also opportunities to live and work in places that other companies have hardly even heard of </t>
  </si>
  <si>
    <t>culture, work, management, company</t>
  </si>
  <si>
    <t>The free coffee in the C building is pretty good.</t>
  </si>
  <si>
    <t xml:space="preserve">the free coffee in the c building is pretty good </t>
  </si>
  <si>
    <t>It's a stable company. There are many opportunities to move around in the company and there are a lot of challenges.</t>
  </si>
  <si>
    <t xml:space="preserve">it s a stable company there are many opportunities to move around in the company and there are a lot of challenges </t>
  </si>
  <si>
    <t>It's a big company with a lot of different opportunities to move around and try new things. There are many opportunities for training and professional growth.</t>
  </si>
  <si>
    <t xml:space="preserve">it s a big company with a lot of different opportunities to move around and try new things there are many opportunities for training and professional growth </t>
  </si>
  <si>
    <t>Benefits are relatively good. The group I worked in had a casual dress code. Company seems to be doing well financially.</t>
  </si>
  <si>
    <t xml:space="preserve">benefits are relatively good the group i worked in had a casual dress code company seems to be doing well financially </t>
  </si>
  <si>
    <t>At the front of news production, Reuters is/was a globally recognised brand that is/was known for its impartial reporting, hopefully this will continue under the new regime.</t>
  </si>
  <si>
    <t xml:space="preserve">at the front of news production reuters is was a globally recognised brand that is was known for its impartial reporting hopefully this will continue under the new regime </t>
  </si>
  <si>
    <t>Global company: being an international company makes people from all over the world feel welcomed. Lots of opportunity for development and career progression: There are plenty of opportunities for internal movement, easy to find new jobs and most managers are supportive of career development. Good flexibility if you are a woman: Maternity leave policy is very good and flexible working is at quite a decent level... in the company. Many people work from home 1 or 2 days a week or come back after maternity on a part time basis. Environment: quite good environment, not stressing. Offices are open plan and only a few managers at the highest level have their own offices.</t>
  </si>
  <si>
    <t>Global company: being an international company makes people from all over the world feel welcomed. Lots of opportunity for development and career progression: There are plenty of opportunities for internal movement, easy to find new jobs and most managers are supportive of career development. Good flexibility if you are a woman: Maternity leave policy is very good and flexible working is at quite a decent level... in the company. Many people work from home or days a week or come back after maternity on a part time basis. Environment: quite good environment, not stressing. Offices are open plan and only a few managers at the highest level have their own offices.</t>
  </si>
  <si>
    <t xml:space="preserve">global company being an international company makes people from all over the world feel welcomed lots of opportunity for development and career progression there are plenty of opportunities for internal movement easy to find new jobs and most managers are supportive of career development good flexibility if you are a woman maternity leave policy is very good and flexible working is at quite a decent level in the company many people work from home or days a week or come back after maternity on a part time basis environment quite good environment not stressing offices are open plan and only a few managers at the highest level have their own offices </t>
  </si>
  <si>
    <t>flexible, company, people, home, work, working</t>
  </si>
  <si>
    <t>They hand out generous bonuses at the director level and above. They make appropriate investments in technology and tools, although the training is often inadequate and implementation is done too quickly.</t>
  </si>
  <si>
    <t xml:space="preserve">they hand out generous bonuses at the director level and above they make appropriate investments in technology and tools although the training is often inadequate and implementation is done too quickly </t>
  </si>
  <si>
    <t>Large enterprise with many opportunities to move throughout a global company. The benefits are great for a large company. Great health benefits; great extra learning opportunities, still has a pension plan, 401k with company match;</t>
  </si>
  <si>
    <t>Large enterprise with many opportunities to move throughout a global company. The benefits are great for a large company. Great health benefits; great extra learning opportunities, still has a pension plan, k with company match;</t>
  </si>
  <si>
    <t xml:space="preserve">large enterprise with many opportunities to move throughout a global company the benefits are great for a large company great health benefits great extra learning opportunities still has a pension plan k with company match </t>
  </si>
  <si>
    <t>great, company, benefits, health</t>
  </si>
  <si>
    <t>The people are respectful and motivated. Regular hours and the suburban location. Many in management support taking risks to improve the way we go about our work.</t>
  </si>
  <si>
    <t xml:space="preserve">the people are respectful and motivated regular hours and the suburban location many in management support taking risks to improve the way we go about our work </t>
  </si>
  <si>
    <t>hours, management, people</t>
  </si>
  <si>
    <t>There is career advancement at Thomson West. However, even though the "merger" happened over 5 years ago and Thomson was the acquiring company, the Minnesota-based West Publishing culture still prevails.</t>
  </si>
  <si>
    <t>There is career advancement at Thomson West. However, even though the "merger" happened over years ago and Thomson was the acquiring company, the Minnesota-based West Publishing culture still prevails.</t>
  </si>
  <si>
    <t xml:space="preserve">there is career advancement at thomson west however even though the merger happened over years ago and thomson was the acquiring company the minnesota based west publishing culture still prevails </t>
  </si>
  <si>
    <t>There are plenty of career opportunities (if you are willing to look for them). With over 50,000 employees and 300 offices in over 90 countries there are jobs out there in every imaginable role.</t>
  </si>
  <si>
    <t>There are plenty of career opportunities (if you are willing to look for them). With over , employees and offices in over countries there are jobs out there in every imaginable role.</t>
  </si>
  <si>
    <t xml:space="preserve">there are plenty of career opportunities if you are willing to look for them with over employees and offices in over countries there are jobs out there in every imaginable role </t>
  </si>
  <si>
    <t>They don't get trapped into thinking their way is the best/only way to do something. They encourage thinking about new technology and how to leverage it to improve the existing design. For me a benefit is the relaxed team atmosphere. I have people to go to for help, but each piece is independent so I'm not constantly having to negotiate around what other people are doing.</t>
  </si>
  <si>
    <t xml:space="preserve">they don t get trapped into thinking their way is the best only way to do something they encourage thinking about new technology and how to leverage it to improve the existing design for me a benefit is the relaxed team atmosphere i have people to go to for help but each piece is independent so i m not constantly having to negotiate around what other people are doing </t>
  </si>
  <si>
    <t>A good chance to hone professional skills, and to achieve a varied skill set at a very successful company.</t>
  </si>
  <si>
    <t xml:space="preserve">a good chance to hone professional skills and to achieve a varied skill set at a very successful company </t>
  </si>
  <si>
    <t>Pay and career growth if you're willing to sell your soul</t>
  </si>
  <si>
    <t>pay and career growth if you re willing to sell your soul</t>
  </si>
  <si>
    <t>The best reason to work for Thomson Reuters is the people. They have done an excellent job of assembling some very talented folks. The problem is after awhile the ineptitude of the senior managment errodes away at that talent so much so that they leave the company.</t>
  </si>
  <si>
    <t xml:space="preserve">the best reason to work for thomson reuters is the people they have done an excellent job of assembling some very talented folks the problem is after awhile the ineptitude of the senior managment errodes away at that talent so much so that they leave the company </t>
  </si>
  <si>
    <t>senior, work, talented</t>
  </si>
  <si>
    <t>benefits are good, especially now that vacation time has been made more typical (3 weeks rather than 2 for employees under 5 years)</t>
  </si>
  <si>
    <t>benefits are good, especially now that vacation time has been made more typical ( weeks rather than for employees under years)</t>
  </si>
  <si>
    <t xml:space="preserve">benefits are good especially now that vacation time has been made more typical weeks rather than for employees under years </t>
  </si>
  <si>
    <t>i get to work with smart, interesting people in a fast-moving industry. thomson reuters is very good about rotating people through different functions and divisions, to ensure that your skill set is always growing and that you don't get bored easily.</t>
  </si>
  <si>
    <t xml:space="preserve">i get to work with smart interesting people in a fast moving industry thomson reuters is very good about rotating people through different functions and divisions to ensure that your skill set is always growing and that you don t get bored easily </t>
  </si>
  <si>
    <t>Stable and growing. The facilities are fantastic. In my area, at least, there is no real pressure to be married to the job (stay late, work weekends, etc.). We usually have access to the best resources (computers, supplies, etc.) available.</t>
  </si>
  <si>
    <t xml:space="preserve">stable and growing the facilities are fantastic in my area at least there is no real pressure to be married to the job stay late work weekends etc we usually have access to the best resources computers supplies etc available </t>
  </si>
  <si>
    <t>If you are young and just out of college, it's a good place to start. But the raises given to employees after five years are puny (2-3%) and without getting a promotion there is little chance for increasing your pay. In other words, the longer that you are employed the less you are appreciated. In all fairness, Thomson and Reuters have just merged, so there is hope for some change, although the previous ... acquisitions and mergers have not shown many changes.</t>
  </si>
  <si>
    <t>If you are young and just out of college, it's a good place to start. But the raises given to employees after five years are puny (-%) and without getting a promotion there is little chance for increasing your pay. In other words, the longer that you are employed the less you are appreciated. In all fairness, Thomson and Reuters have just merged, so there is hope for some change, although the previous ... acquisitions and mergers have not shown many changes.</t>
  </si>
  <si>
    <t xml:space="preserve">if you are young and just out of college it s a good place to start but the raises given to employees after five years are puny and without getting a promotion there is little chance for increasing your pay in other words the longer that you are employed the less you are appreciated in all fairness thomson and reuters have just merged so there is hope for some change although the previous acquisitions and mergers have not shown many changes </t>
  </si>
  <si>
    <t>Great sense of involvement, ability to work worldwide, good range of options in terms of job role, self accountability in tasks and are trusted to work alone. Time management flexible and generally job is results based. Mgt ability is varied from role to role but the ability to manoevre usually allows ways around this.</t>
  </si>
  <si>
    <t xml:space="preserve">great sense of involvement ability to work worldwide good range of options in terms of job role self accountability in tasks and are trusted to work alone time management flexible and generally job is results based mgt ability is varied from role to role but the ability to manoevre usually allows ways around this </t>
  </si>
  <si>
    <t>options, work, flexible, management</t>
  </si>
  <si>
    <t>There are lots of opportunities within a huge organization to find a position that fits your lifestyle and interests.</t>
  </si>
  <si>
    <t xml:space="preserve">there are lots of opportunities within a huge organization to find a position that fits your lifestyle and interests </t>
  </si>
  <si>
    <t>Family friendly environment to work in.</t>
  </si>
  <si>
    <t xml:space="preserve">family friendly environment to work in </t>
  </si>
  <si>
    <t>Great benefits, excellent leadership, and a very cooperative culture.</t>
  </si>
  <si>
    <t xml:space="preserve">great benefits excellent leadership and a very cooperative culture </t>
  </si>
  <si>
    <t>Local management is good. Technologies used are mostly what I want to work with.</t>
  </si>
  <si>
    <t xml:space="preserve">local management is good technologies used are mostly what i want to work with </t>
  </si>
  <si>
    <t>Management is O.K. about personal time, Dr. appt's, Denists, something happening at home. Working from home allowed at times. Twice yearly review of your job, how are you doing, where do you want to go survey.</t>
  </si>
  <si>
    <t xml:space="preserve">management is o k about personal time dr appt s denists something happening at home working from home allowed at times twice yearly review of your job how are you doing where do you want to go survey </t>
  </si>
  <si>
    <t>Great work environment and professional oportunities.</t>
  </si>
  <si>
    <t xml:space="preserve">great work environment and professional oportunities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</si>
</sst>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398"/>
  <sheetViews>
    <sheetView workbookViewId="0">
      <selection activeCell="G1" sqref="G1:H1048576"/>
    </sheetView>
  </sheetViews>
  <sheetFormatPr defaultRowHeight="14.4" x14ac:dyDescent="0.3"/>
  <sheetData>
    <row r="1" spans="1:8" x14ac:dyDescent="0.3">
      <c r="B1" t="s">
        <v>0</v>
      </c>
      <c r="C1" t="s">
        <v>1</v>
      </c>
      <c r="D1" t="s">
        <v>2</v>
      </c>
      <c r="E1" t="s">
        <v>3</v>
      </c>
      <c r="F1" t="s">
        <v>4</v>
      </c>
      <c r="G1" t="s">
        <v>5</v>
      </c>
      <c r="H1" t="s">
        <v>6</v>
      </c>
    </row>
    <row r="2" spans="1:8" x14ac:dyDescent="0.3">
      <c r="A2">
        <v>0</v>
      </c>
      <c r="B2">
        <v>1</v>
      </c>
      <c r="C2">
        <v>1</v>
      </c>
      <c r="D2" t="s">
        <v>7</v>
      </c>
      <c r="E2">
        <v>4</v>
      </c>
      <c r="F2" t="s">
        <v>7</v>
      </c>
      <c r="G2" t="s">
        <v>8</v>
      </c>
      <c r="H2" t="s">
        <v>9</v>
      </c>
    </row>
    <row r="3" spans="1:8" x14ac:dyDescent="0.3">
      <c r="A3">
        <v>1</v>
      </c>
      <c r="B3">
        <v>2</v>
      </c>
      <c r="C3">
        <v>1</v>
      </c>
      <c r="D3" t="s">
        <v>10</v>
      </c>
      <c r="E3">
        <v>5</v>
      </c>
      <c r="F3" t="s">
        <v>10</v>
      </c>
      <c r="G3" t="s">
        <v>11</v>
      </c>
    </row>
    <row r="4" spans="1:8" x14ac:dyDescent="0.3">
      <c r="A4">
        <v>2</v>
      </c>
      <c r="B4">
        <v>3</v>
      </c>
      <c r="C4">
        <v>1</v>
      </c>
      <c r="D4" t="s">
        <v>12</v>
      </c>
      <c r="E4">
        <v>4</v>
      </c>
      <c r="F4" t="s">
        <v>12</v>
      </c>
      <c r="G4" t="s">
        <v>13</v>
      </c>
    </row>
    <row r="5" spans="1:8" x14ac:dyDescent="0.3">
      <c r="A5">
        <v>3</v>
      </c>
      <c r="B5">
        <v>4</v>
      </c>
      <c r="C5">
        <v>1</v>
      </c>
      <c r="D5" t="s">
        <v>14</v>
      </c>
      <c r="E5">
        <v>5</v>
      </c>
      <c r="F5" t="s">
        <v>14</v>
      </c>
      <c r="G5" t="s">
        <v>15</v>
      </c>
      <c r="H5" t="s">
        <v>16</v>
      </c>
    </row>
    <row r="6" spans="1:8" x14ac:dyDescent="0.3">
      <c r="A6">
        <v>4</v>
      </c>
      <c r="B6">
        <v>5</v>
      </c>
      <c r="C6">
        <v>1</v>
      </c>
      <c r="D6" t="s">
        <v>17</v>
      </c>
      <c r="E6">
        <v>4</v>
      </c>
      <c r="F6" t="s">
        <v>17</v>
      </c>
      <c r="G6" t="s">
        <v>18</v>
      </c>
      <c r="H6" t="s">
        <v>19</v>
      </c>
    </row>
    <row r="7" spans="1:8" x14ac:dyDescent="0.3">
      <c r="A7">
        <v>5</v>
      </c>
      <c r="B7">
        <v>6</v>
      </c>
      <c r="C7">
        <v>1</v>
      </c>
      <c r="D7" t="s">
        <v>20</v>
      </c>
      <c r="E7">
        <v>5</v>
      </c>
      <c r="F7" t="s">
        <v>20</v>
      </c>
      <c r="G7" t="s">
        <v>20</v>
      </c>
      <c r="H7" t="s">
        <v>21</v>
      </c>
    </row>
    <row r="8" spans="1:8" x14ac:dyDescent="0.3">
      <c r="A8">
        <v>6</v>
      </c>
      <c r="B8">
        <v>7</v>
      </c>
      <c r="C8">
        <v>1</v>
      </c>
      <c r="D8" t="s">
        <v>22</v>
      </c>
      <c r="E8">
        <v>4</v>
      </c>
      <c r="F8" t="s">
        <v>22</v>
      </c>
      <c r="G8" t="s">
        <v>23</v>
      </c>
      <c r="H8" t="s">
        <v>24</v>
      </c>
    </row>
    <row r="9" spans="1:8" x14ac:dyDescent="0.3">
      <c r="A9">
        <v>7</v>
      </c>
      <c r="B9">
        <v>8</v>
      </c>
      <c r="C9">
        <v>1</v>
      </c>
      <c r="D9" t="s">
        <v>25</v>
      </c>
      <c r="E9">
        <v>2</v>
      </c>
      <c r="F9" t="s">
        <v>25</v>
      </c>
      <c r="G9" t="s">
        <v>26</v>
      </c>
      <c r="H9" t="s">
        <v>27</v>
      </c>
    </row>
    <row r="10" spans="1:8" x14ac:dyDescent="0.3">
      <c r="A10">
        <v>8</v>
      </c>
      <c r="B10">
        <v>9</v>
      </c>
      <c r="C10">
        <v>1</v>
      </c>
      <c r="D10" t="s">
        <v>28</v>
      </c>
      <c r="E10">
        <v>4</v>
      </c>
      <c r="F10" t="s">
        <v>28</v>
      </c>
      <c r="G10" t="s">
        <v>29</v>
      </c>
    </row>
    <row r="11" spans="1:8" x14ac:dyDescent="0.3">
      <c r="A11">
        <v>9</v>
      </c>
      <c r="B11">
        <v>10</v>
      </c>
      <c r="C11">
        <v>1</v>
      </c>
      <c r="D11" t="s">
        <v>30</v>
      </c>
      <c r="E11">
        <v>2</v>
      </c>
      <c r="F11" t="s">
        <v>30</v>
      </c>
      <c r="G11" t="s">
        <v>31</v>
      </c>
    </row>
    <row r="12" spans="1:8" x14ac:dyDescent="0.3">
      <c r="A12">
        <v>10</v>
      </c>
      <c r="B12">
        <v>11</v>
      </c>
      <c r="C12">
        <v>2</v>
      </c>
      <c r="D12" t="s">
        <v>32</v>
      </c>
      <c r="E12">
        <v>4</v>
      </c>
      <c r="F12" t="s">
        <v>33</v>
      </c>
      <c r="G12" t="s">
        <v>34</v>
      </c>
      <c r="H12" t="s">
        <v>35</v>
      </c>
    </row>
    <row r="13" spans="1:8" x14ac:dyDescent="0.3">
      <c r="A13">
        <v>11</v>
      </c>
      <c r="B13">
        <v>12</v>
      </c>
      <c r="C13">
        <v>2</v>
      </c>
      <c r="D13" t="s">
        <v>36</v>
      </c>
      <c r="E13">
        <v>5</v>
      </c>
      <c r="F13" t="s">
        <v>36</v>
      </c>
      <c r="G13" t="s">
        <v>37</v>
      </c>
      <c r="H13" t="s">
        <v>27</v>
      </c>
    </row>
    <row r="14" spans="1:8" x14ac:dyDescent="0.3">
      <c r="A14">
        <v>12</v>
      </c>
      <c r="B14">
        <v>13</v>
      </c>
      <c r="C14">
        <v>2</v>
      </c>
      <c r="D14" t="s">
        <v>38</v>
      </c>
      <c r="E14">
        <v>1</v>
      </c>
      <c r="F14" t="s">
        <v>38</v>
      </c>
      <c r="G14" t="s">
        <v>39</v>
      </c>
    </row>
    <row r="15" spans="1:8" x14ac:dyDescent="0.3">
      <c r="A15">
        <v>13</v>
      </c>
      <c r="B15">
        <v>14</v>
      </c>
      <c r="C15">
        <v>2</v>
      </c>
      <c r="D15" t="s">
        <v>40</v>
      </c>
      <c r="E15">
        <v>5</v>
      </c>
      <c r="F15" t="s">
        <v>40</v>
      </c>
      <c r="G15" t="s">
        <v>41</v>
      </c>
    </row>
    <row r="16" spans="1:8" x14ac:dyDescent="0.3">
      <c r="A16">
        <v>14</v>
      </c>
      <c r="B16">
        <v>15</v>
      </c>
      <c r="C16">
        <v>2</v>
      </c>
      <c r="D16" t="s">
        <v>42</v>
      </c>
      <c r="E16">
        <v>4</v>
      </c>
      <c r="F16" t="s">
        <v>42</v>
      </c>
      <c r="G16" t="s">
        <v>43</v>
      </c>
      <c r="H16" t="s">
        <v>44</v>
      </c>
    </row>
    <row r="17" spans="1:8" x14ac:dyDescent="0.3">
      <c r="A17">
        <v>15</v>
      </c>
      <c r="B17">
        <v>16</v>
      </c>
      <c r="C17">
        <v>2</v>
      </c>
      <c r="D17" t="s">
        <v>45</v>
      </c>
      <c r="E17">
        <v>5</v>
      </c>
      <c r="F17" t="s">
        <v>46</v>
      </c>
      <c r="G17" t="s">
        <v>47</v>
      </c>
    </row>
    <row r="18" spans="1:8" x14ac:dyDescent="0.3">
      <c r="A18">
        <v>16</v>
      </c>
      <c r="B18">
        <v>17</v>
      </c>
      <c r="C18">
        <v>2</v>
      </c>
      <c r="D18" t="s">
        <v>48</v>
      </c>
      <c r="E18">
        <v>4</v>
      </c>
      <c r="F18" t="s">
        <v>48</v>
      </c>
      <c r="G18" t="s">
        <v>49</v>
      </c>
      <c r="H18" t="s">
        <v>9</v>
      </c>
    </row>
    <row r="19" spans="1:8" x14ac:dyDescent="0.3">
      <c r="A19">
        <v>17</v>
      </c>
      <c r="B19">
        <v>18</v>
      </c>
      <c r="C19">
        <v>2</v>
      </c>
      <c r="D19" t="s">
        <v>50</v>
      </c>
      <c r="E19">
        <v>2</v>
      </c>
      <c r="F19" t="s">
        <v>50</v>
      </c>
      <c r="G19" t="s">
        <v>51</v>
      </c>
      <c r="H19" t="s">
        <v>52</v>
      </c>
    </row>
    <row r="20" spans="1:8" x14ac:dyDescent="0.3">
      <c r="A20">
        <v>18</v>
      </c>
      <c r="B20">
        <v>19</v>
      </c>
      <c r="C20">
        <v>2</v>
      </c>
      <c r="D20" t="s">
        <v>53</v>
      </c>
      <c r="E20">
        <v>4</v>
      </c>
      <c r="F20" t="s">
        <v>53</v>
      </c>
      <c r="G20" t="s">
        <v>54</v>
      </c>
    </row>
    <row r="21" spans="1:8" x14ac:dyDescent="0.3">
      <c r="A21">
        <v>19</v>
      </c>
      <c r="B21">
        <v>20</v>
      </c>
      <c r="C21">
        <v>2</v>
      </c>
      <c r="D21" t="s">
        <v>55</v>
      </c>
      <c r="E21">
        <v>2</v>
      </c>
      <c r="F21" t="s">
        <v>55</v>
      </c>
      <c r="G21" t="s">
        <v>56</v>
      </c>
      <c r="H21" t="s">
        <v>57</v>
      </c>
    </row>
    <row r="22" spans="1:8" x14ac:dyDescent="0.3">
      <c r="A22">
        <v>20</v>
      </c>
      <c r="B22">
        <v>21</v>
      </c>
      <c r="C22">
        <v>3</v>
      </c>
      <c r="D22" t="s">
        <v>58</v>
      </c>
      <c r="E22">
        <v>4</v>
      </c>
      <c r="F22" t="s">
        <v>58</v>
      </c>
      <c r="G22" t="s">
        <v>59</v>
      </c>
      <c r="H22" t="s">
        <v>60</v>
      </c>
    </row>
    <row r="23" spans="1:8" x14ac:dyDescent="0.3">
      <c r="A23">
        <v>21</v>
      </c>
      <c r="B23">
        <v>22</v>
      </c>
      <c r="C23">
        <v>3</v>
      </c>
      <c r="D23" t="s">
        <v>61</v>
      </c>
      <c r="E23">
        <v>5</v>
      </c>
      <c r="F23" t="s">
        <v>61</v>
      </c>
      <c r="G23" t="s">
        <v>62</v>
      </c>
      <c r="H23" t="s">
        <v>63</v>
      </c>
    </row>
    <row r="24" spans="1:8" x14ac:dyDescent="0.3">
      <c r="A24">
        <v>22</v>
      </c>
      <c r="B24">
        <v>23</v>
      </c>
      <c r="C24">
        <v>3</v>
      </c>
      <c r="D24" t="s">
        <v>64</v>
      </c>
      <c r="E24">
        <v>4</v>
      </c>
      <c r="F24" t="s">
        <v>64</v>
      </c>
      <c r="G24" t="s">
        <v>65</v>
      </c>
      <c r="H24" t="s">
        <v>19</v>
      </c>
    </row>
    <row r="25" spans="1:8" x14ac:dyDescent="0.3">
      <c r="A25">
        <v>23</v>
      </c>
      <c r="B25">
        <v>24</v>
      </c>
      <c r="C25">
        <v>3</v>
      </c>
      <c r="D25" t="s">
        <v>66</v>
      </c>
      <c r="E25">
        <v>5</v>
      </c>
      <c r="F25" t="s">
        <v>66</v>
      </c>
      <c r="G25" t="s">
        <v>67</v>
      </c>
      <c r="H25" t="s">
        <v>68</v>
      </c>
    </row>
    <row r="26" spans="1:8" x14ac:dyDescent="0.3">
      <c r="A26">
        <v>24</v>
      </c>
      <c r="B26">
        <v>25</v>
      </c>
      <c r="C26">
        <v>3</v>
      </c>
      <c r="D26" t="s">
        <v>69</v>
      </c>
      <c r="E26">
        <v>4</v>
      </c>
      <c r="F26" t="s">
        <v>69</v>
      </c>
      <c r="G26" t="s">
        <v>70</v>
      </c>
      <c r="H26" t="s">
        <v>27</v>
      </c>
    </row>
    <row r="27" spans="1:8" x14ac:dyDescent="0.3">
      <c r="A27">
        <v>25</v>
      </c>
      <c r="B27">
        <v>26</v>
      </c>
      <c r="C27">
        <v>3</v>
      </c>
      <c r="D27" t="s">
        <v>71</v>
      </c>
      <c r="E27">
        <v>1</v>
      </c>
      <c r="F27" t="s">
        <v>71</v>
      </c>
      <c r="G27" t="s">
        <v>72</v>
      </c>
      <c r="H27" t="s">
        <v>27</v>
      </c>
    </row>
    <row r="28" spans="1:8" x14ac:dyDescent="0.3">
      <c r="A28">
        <v>26</v>
      </c>
      <c r="B28">
        <v>27</v>
      </c>
      <c r="C28">
        <v>3</v>
      </c>
      <c r="D28" t="s">
        <v>73</v>
      </c>
      <c r="E28">
        <v>3</v>
      </c>
      <c r="F28" t="s">
        <v>73</v>
      </c>
      <c r="G28" t="s">
        <v>74</v>
      </c>
      <c r="H28" t="s">
        <v>75</v>
      </c>
    </row>
    <row r="29" spans="1:8" x14ac:dyDescent="0.3">
      <c r="A29">
        <v>27</v>
      </c>
      <c r="B29">
        <v>28</v>
      </c>
      <c r="C29">
        <v>3</v>
      </c>
      <c r="D29" t="s">
        <v>76</v>
      </c>
      <c r="E29">
        <v>2</v>
      </c>
      <c r="F29" t="s">
        <v>76</v>
      </c>
      <c r="G29" t="s">
        <v>77</v>
      </c>
      <c r="H29" t="s">
        <v>44</v>
      </c>
    </row>
    <row r="30" spans="1:8" x14ac:dyDescent="0.3">
      <c r="A30">
        <v>28</v>
      </c>
      <c r="B30">
        <v>29</v>
      </c>
      <c r="C30">
        <v>3</v>
      </c>
      <c r="D30" t="s">
        <v>78</v>
      </c>
      <c r="E30">
        <v>4</v>
      </c>
      <c r="F30" t="s">
        <v>78</v>
      </c>
      <c r="G30" t="s">
        <v>79</v>
      </c>
      <c r="H30" t="s">
        <v>16</v>
      </c>
    </row>
    <row r="31" spans="1:8" x14ac:dyDescent="0.3">
      <c r="A31">
        <v>29</v>
      </c>
      <c r="B31">
        <v>30</v>
      </c>
      <c r="C31">
        <v>3</v>
      </c>
      <c r="D31" t="s">
        <v>80</v>
      </c>
      <c r="E31">
        <v>2</v>
      </c>
      <c r="F31" t="s">
        <v>80</v>
      </c>
      <c r="G31" t="s">
        <v>81</v>
      </c>
      <c r="H31" t="s">
        <v>19</v>
      </c>
    </row>
    <row r="32" spans="1:8" x14ac:dyDescent="0.3">
      <c r="A32">
        <v>30</v>
      </c>
      <c r="B32">
        <v>31</v>
      </c>
      <c r="C32">
        <v>5</v>
      </c>
      <c r="D32" t="s">
        <v>82</v>
      </c>
      <c r="E32">
        <v>4</v>
      </c>
      <c r="F32" t="s">
        <v>82</v>
      </c>
      <c r="G32" t="s">
        <v>83</v>
      </c>
      <c r="H32" t="s">
        <v>44</v>
      </c>
    </row>
    <row r="33" spans="1:8" x14ac:dyDescent="0.3">
      <c r="A33">
        <v>31</v>
      </c>
      <c r="B33">
        <v>32</v>
      </c>
      <c r="C33">
        <v>5</v>
      </c>
      <c r="D33" t="s">
        <v>84</v>
      </c>
      <c r="E33">
        <v>1</v>
      </c>
      <c r="F33" t="s">
        <v>84</v>
      </c>
      <c r="G33" t="s">
        <v>85</v>
      </c>
      <c r="H33" t="s">
        <v>86</v>
      </c>
    </row>
    <row r="34" spans="1:8" x14ac:dyDescent="0.3">
      <c r="A34">
        <v>32</v>
      </c>
      <c r="B34">
        <v>33</v>
      </c>
      <c r="C34">
        <v>5</v>
      </c>
      <c r="D34" t="s">
        <v>87</v>
      </c>
      <c r="E34">
        <v>4</v>
      </c>
      <c r="F34" t="s">
        <v>87</v>
      </c>
      <c r="G34" t="s">
        <v>87</v>
      </c>
    </row>
    <row r="35" spans="1:8" x14ac:dyDescent="0.3">
      <c r="A35">
        <v>33</v>
      </c>
      <c r="B35">
        <v>34</v>
      </c>
      <c r="C35">
        <v>5</v>
      </c>
      <c r="D35" t="s">
        <v>88</v>
      </c>
      <c r="E35">
        <v>5</v>
      </c>
      <c r="F35" t="s">
        <v>89</v>
      </c>
      <c r="G35" t="s">
        <v>90</v>
      </c>
      <c r="H35" t="s">
        <v>16</v>
      </c>
    </row>
    <row r="36" spans="1:8" x14ac:dyDescent="0.3">
      <c r="A36">
        <v>34</v>
      </c>
      <c r="B36">
        <v>35</v>
      </c>
      <c r="C36">
        <v>5</v>
      </c>
      <c r="D36" t="s">
        <v>91</v>
      </c>
      <c r="E36">
        <v>4</v>
      </c>
      <c r="F36" t="s">
        <v>91</v>
      </c>
      <c r="G36" t="s">
        <v>92</v>
      </c>
    </row>
    <row r="37" spans="1:8" x14ac:dyDescent="0.3">
      <c r="A37">
        <v>35</v>
      </c>
      <c r="B37">
        <v>36</v>
      </c>
      <c r="C37">
        <v>5</v>
      </c>
      <c r="D37" t="s">
        <v>93</v>
      </c>
      <c r="E37">
        <v>5</v>
      </c>
      <c r="F37" t="s">
        <v>93</v>
      </c>
      <c r="G37" t="s">
        <v>94</v>
      </c>
    </row>
    <row r="38" spans="1:8" x14ac:dyDescent="0.3">
      <c r="A38">
        <v>36</v>
      </c>
      <c r="B38">
        <v>37</v>
      </c>
      <c r="C38">
        <v>5</v>
      </c>
      <c r="D38" t="s">
        <v>95</v>
      </c>
      <c r="E38">
        <v>4</v>
      </c>
      <c r="F38" t="s">
        <v>95</v>
      </c>
      <c r="G38" t="s">
        <v>96</v>
      </c>
      <c r="H38" t="s">
        <v>97</v>
      </c>
    </row>
    <row r="39" spans="1:8" x14ac:dyDescent="0.3">
      <c r="A39">
        <v>37</v>
      </c>
      <c r="B39">
        <v>38</v>
      </c>
      <c r="C39">
        <v>5</v>
      </c>
      <c r="D39" t="s">
        <v>98</v>
      </c>
      <c r="E39">
        <v>2</v>
      </c>
      <c r="F39" t="s">
        <v>98</v>
      </c>
      <c r="G39" t="s">
        <v>99</v>
      </c>
    </row>
    <row r="40" spans="1:8" x14ac:dyDescent="0.3">
      <c r="A40">
        <v>38</v>
      </c>
      <c r="B40">
        <v>39</v>
      </c>
      <c r="C40">
        <v>5</v>
      </c>
      <c r="D40" t="s">
        <v>100</v>
      </c>
      <c r="E40">
        <v>3</v>
      </c>
      <c r="F40" t="s">
        <v>100</v>
      </c>
      <c r="G40" t="s">
        <v>101</v>
      </c>
      <c r="H40" t="s">
        <v>102</v>
      </c>
    </row>
    <row r="41" spans="1:8" x14ac:dyDescent="0.3">
      <c r="A41">
        <v>39</v>
      </c>
      <c r="B41">
        <v>40</v>
      </c>
      <c r="C41">
        <v>5</v>
      </c>
      <c r="D41" t="s">
        <v>103</v>
      </c>
      <c r="E41">
        <v>4</v>
      </c>
      <c r="F41" t="s">
        <v>103</v>
      </c>
      <c r="G41" t="s">
        <v>103</v>
      </c>
      <c r="H41" t="s">
        <v>104</v>
      </c>
    </row>
    <row r="42" spans="1:8" x14ac:dyDescent="0.3">
      <c r="A42">
        <v>40</v>
      </c>
      <c r="B42">
        <v>41</v>
      </c>
      <c r="C42">
        <v>6</v>
      </c>
      <c r="D42" t="s">
        <v>105</v>
      </c>
      <c r="E42">
        <v>4</v>
      </c>
      <c r="F42" t="s">
        <v>105</v>
      </c>
      <c r="G42" t="s">
        <v>106</v>
      </c>
    </row>
    <row r="43" spans="1:8" x14ac:dyDescent="0.3">
      <c r="A43">
        <v>41</v>
      </c>
      <c r="B43">
        <v>42</v>
      </c>
      <c r="C43">
        <v>6</v>
      </c>
      <c r="D43" t="s">
        <v>107</v>
      </c>
      <c r="E43">
        <v>5</v>
      </c>
      <c r="F43" t="s">
        <v>107</v>
      </c>
      <c r="G43" t="s">
        <v>108</v>
      </c>
    </row>
    <row r="44" spans="1:8" x14ac:dyDescent="0.3">
      <c r="A44">
        <v>42</v>
      </c>
      <c r="B44">
        <v>43</v>
      </c>
      <c r="C44">
        <v>6</v>
      </c>
      <c r="D44" t="s">
        <v>109</v>
      </c>
      <c r="E44">
        <v>4</v>
      </c>
      <c r="F44" t="s">
        <v>109</v>
      </c>
      <c r="G44" t="s">
        <v>110</v>
      </c>
    </row>
    <row r="45" spans="1:8" x14ac:dyDescent="0.3">
      <c r="A45">
        <v>43</v>
      </c>
      <c r="B45">
        <v>44</v>
      </c>
      <c r="C45">
        <v>6</v>
      </c>
      <c r="D45" t="s">
        <v>111</v>
      </c>
      <c r="E45">
        <v>5</v>
      </c>
      <c r="F45" t="s">
        <v>111</v>
      </c>
      <c r="G45" t="s">
        <v>112</v>
      </c>
      <c r="H45" t="s">
        <v>113</v>
      </c>
    </row>
    <row r="46" spans="1:8" x14ac:dyDescent="0.3">
      <c r="A46">
        <v>44</v>
      </c>
      <c r="B46">
        <v>45</v>
      </c>
      <c r="C46">
        <v>6</v>
      </c>
      <c r="D46" t="s">
        <v>114</v>
      </c>
      <c r="E46">
        <v>5</v>
      </c>
      <c r="F46" t="s">
        <v>114</v>
      </c>
      <c r="G46" t="s">
        <v>115</v>
      </c>
      <c r="H46" t="s">
        <v>116</v>
      </c>
    </row>
    <row r="47" spans="1:8" x14ac:dyDescent="0.3">
      <c r="A47">
        <v>45</v>
      </c>
      <c r="B47">
        <v>46</v>
      </c>
      <c r="C47">
        <v>6</v>
      </c>
      <c r="D47" t="s">
        <v>117</v>
      </c>
      <c r="E47">
        <v>5</v>
      </c>
      <c r="F47" t="s">
        <v>117</v>
      </c>
      <c r="G47" t="s">
        <v>118</v>
      </c>
    </row>
    <row r="48" spans="1:8" x14ac:dyDescent="0.3">
      <c r="A48">
        <v>46</v>
      </c>
      <c r="B48">
        <v>47</v>
      </c>
      <c r="C48">
        <v>6</v>
      </c>
      <c r="D48" t="s">
        <v>119</v>
      </c>
      <c r="E48">
        <v>4</v>
      </c>
      <c r="F48" t="s">
        <v>119</v>
      </c>
      <c r="G48" t="s">
        <v>120</v>
      </c>
      <c r="H48" t="s">
        <v>121</v>
      </c>
    </row>
    <row r="49" spans="1:8" x14ac:dyDescent="0.3">
      <c r="A49">
        <v>47</v>
      </c>
      <c r="B49">
        <v>48</v>
      </c>
      <c r="C49">
        <v>6</v>
      </c>
      <c r="D49" t="s">
        <v>122</v>
      </c>
      <c r="E49">
        <v>5</v>
      </c>
      <c r="F49" t="s">
        <v>122</v>
      </c>
      <c r="G49" t="s">
        <v>123</v>
      </c>
      <c r="H49" t="s">
        <v>124</v>
      </c>
    </row>
    <row r="50" spans="1:8" x14ac:dyDescent="0.3">
      <c r="A50">
        <v>48</v>
      </c>
      <c r="B50">
        <v>49</v>
      </c>
      <c r="C50">
        <v>6</v>
      </c>
      <c r="D50" t="s">
        <v>125</v>
      </c>
      <c r="E50">
        <v>4</v>
      </c>
      <c r="F50" t="s">
        <v>125</v>
      </c>
      <c r="G50" t="s">
        <v>126</v>
      </c>
    </row>
    <row r="51" spans="1:8" x14ac:dyDescent="0.3">
      <c r="A51">
        <v>49</v>
      </c>
      <c r="B51">
        <v>50</v>
      </c>
      <c r="C51">
        <v>6</v>
      </c>
      <c r="D51" t="s">
        <v>127</v>
      </c>
      <c r="E51">
        <v>2</v>
      </c>
      <c r="F51" t="s">
        <v>128</v>
      </c>
      <c r="G51" t="s">
        <v>129</v>
      </c>
      <c r="H51" t="s">
        <v>130</v>
      </c>
    </row>
    <row r="52" spans="1:8" x14ac:dyDescent="0.3">
      <c r="A52">
        <v>50</v>
      </c>
      <c r="B52">
        <v>51</v>
      </c>
      <c r="C52">
        <v>7</v>
      </c>
      <c r="D52" t="s">
        <v>131</v>
      </c>
      <c r="E52">
        <v>4</v>
      </c>
      <c r="F52" t="s">
        <v>131</v>
      </c>
      <c r="G52" t="s">
        <v>132</v>
      </c>
      <c r="H52" t="s">
        <v>102</v>
      </c>
    </row>
    <row r="53" spans="1:8" x14ac:dyDescent="0.3">
      <c r="A53">
        <v>51</v>
      </c>
      <c r="B53">
        <v>52</v>
      </c>
      <c r="C53">
        <v>7</v>
      </c>
      <c r="D53" t="s">
        <v>133</v>
      </c>
      <c r="E53">
        <v>5</v>
      </c>
      <c r="F53" t="s">
        <v>133</v>
      </c>
      <c r="G53" t="s">
        <v>133</v>
      </c>
      <c r="H53" t="s">
        <v>134</v>
      </c>
    </row>
    <row r="54" spans="1:8" x14ac:dyDescent="0.3">
      <c r="A54">
        <v>52</v>
      </c>
      <c r="B54">
        <v>53</v>
      </c>
      <c r="C54">
        <v>7</v>
      </c>
      <c r="D54" t="s">
        <v>135</v>
      </c>
      <c r="E54">
        <v>4</v>
      </c>
      <c r="F54" t="s">
        <v>135</v>
      </c>
      <c r="G54" t="s">
        <v>136</v>
      </c>
      <c r="H54" t="s">
        <v>19</v>
      </c>
    </row>
    <row r="55" spans="1:8" x14ac:dyDescent="0.3">
      <c r="A55">
        <v>53</v>
      </c>
      <c r="B55">
        <v>54</v>
      </c>
      <c r="C55">
        <v>7</v>
      </c>
      <c r="D55" t="s">
        <v>137</v>
      </c>
      <c r="E55">
        <v>5</v>
      </c>
      <c r="F55" t="s">
        <v>137</v>
      </c>
      <c r="G55" t="s">
        <v>138</v>
      </c>
      <c r="H55" t="s">
        <v>139</v>
      </c>
    </row>
    <row r="56" spans="1:8" x14ac:dyDescent="0.3">
      <c r="A56">
        <v>54</v>
      </c>
      <c r="B56">
        <v>55</v>
      </c>
      <c r="C56">
        <v>7</v>
      </c>
      <c r="D56" t="s">
        <v>140</v>
      </c>
      <c r="E56">
        <v>4</v>
      </c>
      <c r="F56" t="s">
        <v>140</v>
      </c>
      <c r="G56" t="s">
        <v>141</v>
      </c>
      <c r="H56" t="s">
        <v>142</v>
      </c>
    </row>
    <row r="57" spans="1:8" x14ac:dyDescent="0.3">
      <c r="A57">
        <v>55</v>
      </c>
      <c r="B57">
        <v>56</v>
      </c>
      <c r="C57">
        <v>7</v>
      </c>
      <c r="D57" t="s">
        <v>143</v>
      </c>
      <c r="E57">
        <v>4</v>
      </c>
      <c r="F57" t="s">
        <v>143</v>
      </c>
      <c r="G57" t="s">
        <v>143</v>
      </c>
      <c r="H57" t="s">
        <v>19</v>
      </c>
    </row>
    <row r="58" spans="1:8" x14ac:dyDescent="0.3">
      <c r="A58">
        <v>56</v>
      </c>
      <c r="B58">
        <v>57</v>
      </c>
      <c r="C58">
        <v>7</v>
      </c>
      <c r="D58" t="s">
        <v>144</v>
      </c>
      <c r="E58">
        <v>4</v>
      </c>
      <c r="F58" t="s">
        <v>144</v>
      </c>
      <c r="G58" t="s">
        <v>145</v>
      </c>
      <c r="H58" t="s">
        <v>68</v>
      </c>
    </row>
    <row r="59" spans="1:8" x14ac:dyDescent="0.3">
      <c r="A59">
        <v>57</v>
      </c>
      <c r="B59">
        <v>58</v>
      </c>
      <c r="C59">
        <v>7</v>
      </c>
      <c r="D59" t="s">
        <v>146</v>
      </c>
      <c r="E59">
        <v>2</v>
      </c>
      <c r="F59" t="s">
        <v>146</v>
      </c>
      <c r="G59" t="s">
        <v>147</v>
      </c>
      <c r="H59" t="s">
        <v>27</v>
      </c>
    </row>
    <row r="60" spans="1:8" x14ac:dyDescent="0.3">
      <c r="A60">
        <v>58</v>
      </c>
      <c r="B60">
        <v>59</v>
      </c>
      <c r="C60">
        <v>7</v>
      </c>
      <c r="D60" t="s">
        <v>148</v>
      </c>
      <c r="E60">
        <v>4</v>
      </c>
      <c r="F60" t="s">
        <v>148</v>
      </c>
      <c r="G60" t="s">
        <v>149</v>
      </c>
    </row>
    <row r="61" spans="1:8" x14ac:dyDescent="0.3">
      <c r="A61">
        <v>59</v>
      </c>
      <c r="B61">
        <v>60</v>
      </c>
      <c r="C61">
        <v>7</v>
      </c>
      <c r="D61" t="s">
        <v>150</v>
      </c>
      <c r="E61">
        <v>2</v>
      </c>
      <c r="F61" t="s">
        <v>150</v>
      </c>
      <c r="G61" t="s">
        <v>151</v>
      </c>
    </row>
    <row r="62" spans="1:8" x14ac:dyDescent="0.3">
      <c r="A62">
        <v>60</v>
      </c>
      <c r="B62">
        <v>61</v>
      </c>
      <c r="C62">
        <v>8</v>
      </c>
      <c r="D62" t="s">
        <v>152</v>
      </c>
      <c r="E62">
        <v>4</v>
      </c>
      <c r="F62" t="s">
        <v>152</v>
      </c>
      <c r="G62" t="s">
        <v>152</v>
      </c>
      <c r="H62" t="s">
        <v>153</v>
      </c>
    </row>
    <row r="63" spans="1:8" x14ac:dyDescent="0.3">
      <c r="A63">
        <v>61</v>
      </c>
      <c r="B63">
        <v>62</v>
      </c>
      <c r="C63">
        <v>8</v>
      </c>
      <c r="D63" t="s">
        <v>154</v>
      </c>
      <c r="E63">
        <v>5</v>
      </c>
      <c r="F63" t="s">
        <v>154</v>
      </c>
      <c r="G63" t="s">
        <v>155</v>
      </c>
    </row>
    <row r="64" spans="1:8" x14ac:dyDescent="0.3">
      <c r="A64">
        <v>62</v>
      </c>
      <c r="B64">
        <v>63</v>
      </c>
      <c r="C64">
        <v>8</v>
      </c>
      <c r="D64" t="s">
        <v>156</v>
      </c>
      <c r="E64">
        <v>4</v>
      </c>
      <c r="F64" t="s">
        <v>157</v>
      </c>
      <c r="G64" t="s">
        <v>157</v>
      </c>
      <c r="H64" t="s">
        <v>158</v>
      </c>
    </row>
    <row r="65" spans="1:8" x14ac:dyDescent="0.3">
      <c r="A65">
        <v>63</v>
      </c>
      <c r="B65">
        <v>64</v>
      </c>
      <c r="C65">
        <v>8</v>
      </c>
      <c r="D65" t="s">
        <v>159</v>
      </c>
      <c r="E65">
        <v>3</v>
      </c>
      <c r="F65" t="s">
        <v>159</v>
      </c>
      <c r="G65" t="s">
        <v>160</v>
      </c>
    </row>
    <row r="66" spans="1:8" x14ac:dyDescent="0.3">
      <c r="A66">
        <v>64</v>
      </c>
      <c r="B66">
        <v>65</v>
      </c>
      <c r="C66">
        <v>8</v>
      </c>
      <c r="D66" t="s">
        <v>161</v>
      </c>
      <c r="E66">
        <v>1</v>
      </c>
      <c r="F66" t="s">
        <v>161</v>
      </c>
      <c r="G66" t="s">
        <v>162</v>
      </c>
    </row>
    <row r="67" spans="1:8" x14ac:dyDescent="0.3">
      <c r="A67">
        <v>65</v>
      </c>
      <c r="B67">
        <v>66</v>
      </c>
      <c r="C67">
        <v>8</v>
      </c>
      <c r="D67" t="s">
        <v>163</v>
      </c>
      <c r="E67">
        <v>5</v>
      </c>
      <c r="F67" t="s">
        <v>163</v>
      </c>
      <c r="G67" t="s">
        <v>164</v>
      </c>
    </row>
    <row r="68" spans="1:8" x14ac:dyDescent="0.3">
      <c r="A68">
        <v>66</v>
      </c>
      <c r="B68">
        <v>67</v>
      </c>
      <c r="C68">
        <v>8</v>
      </c>
      <c r="D68" t="s">
        <v>165</v>
      </c>
      <c r="E68">
        <v>4</v>
      </c>
      <c r="F68" t="s">
        <v>165</v>
      </c>
      <c r="G68" t="s">
        <v>166</v>
      </c>
      <c r="H68" t="s">
        <v>167</v>
      </c>
    </row>
    <row r="69" spans="1:8" x14ac:dyDescent="0.3">
      <c r="A69">
        <v>67</v>
      </c>
      <c r="B69">
        <v>68</v>
      </c>
      <c r="C69">
        <v>8</v>
      </c>
      <c r="D69" t="s">
        <v>168</v>
      </c>
      <c r="E69">
        <v>2</v>
      </c>
      <c r="F69" t="s">
        <v>168</v>
      </c>
      <c r="G69" t="s">
        <v>169</v>
      </c>
    </row>
    <row r="70" spans="1:8" x14ac:dyDescent="0.3">
      <c r="A70">
        <v>68</v>
      </c>
      <c r="B70">
        <v>69</v>
      </c>
      <c r="C70">
        <v>8</v>
      </c>
      <c r="D70" t="s">
        <v>170</v>
      </c>
      <c r="E70">
        <v>4</v>
      </c>
      <c r="F70" t="s">
        <v>170</v>
      </c>
      <c r="G70" t="s">
        <v>171</v>
      </c>
      <c r="H70" t="s">
        <v>19</v>
      </c>
    </row>
    <row r="71" spans="1:8" x14ac:dyDescent="0.3">
      <c r="A71">
        <v>69</v>
      </c>
      <c r="B71">
        <v>70</v>
      </c>
      <c r="C71">
        <v>8</v>
      </c>
      <c r="D71" t="s">
        <v>172</v>
      </c>
      <c r="E71">
        <v>2</v>
      </c>
      <c r="F71" t="s">
        <v>172</v>
      </c>
      <c r="G71" t="s">
        <v>173</v>
      </c>
      <c r="H71" t="s">
        <v>174</v>
      </c>
    </row>
    <row r="72" spans="1:8" x14ac:dyDescent="0.3">
      <c r="A72">
        <v>70</v>
      </c>
      <c r="B72">
        <v>71</v>
      </c>
      <c r="C72">
        <v>9</v>
      </c>
      <c r="D72" t="e">
        <f>- Flexible hours - Good experience with extensive learning - Good guidance and training - Good experience with handling tight deadlines, intense work load, being detailed and multitasking</f>
        <v>#NAME?</v>
      </c>
      <c r="E72">
        <v>4</v>
      </c>
      <c r="F72" t="e">
        <f>- Flexible hours - Good experience with extensive learning - Good guidance and training - Good experience with handling tight deadlines, intense work load, being detailed and multitasking</f>
        <v>#NAME?</v>
      </c>
      <c r="G72" t="s">
        <v>175</v>
      </c>
      <c r="H72" t="s">
        <v>176</v>
      </c>
    </row>
    <row r="73" spans="1:8" x14ac:dyDescent="0.3">
      <c r="A73">
        <v>71</v>
      </c>
      <c r="B73">
        <v>72</v>
      </c>
      <c r="C73">
        <v>9</v>
      </c>
      <c r="D73" t="s">
        <v>177</v>
      </c>
      <c r="E73">
        <v>5</v>
      </c>
      <c r="F73" t="s">
        <v>177</v>
      </c>
      <c r="G73" t="s">
        <v>178</v>
      </c>
    </row>
    <row r="74" spans="1:8" x14ac:dyDescent="0.3">
      <c r="A74">
        <v>72</v>
      </c>
      <c r="B74">
        <v>73</v>
      </c>
      <c r="C74">
        <v>9</v>
      </c>
      <c r="D74" t="s">
        <v>179</v>
      </c>
      <c r="E74">
        <v>4</v>
      </c>
      <c r="F74" t="s">
        <v>179</v>
      </c>
      <c r="G74" t="s">
        <v>180</v>
      </c>
    </row>
    <row r="75" spans="1:8" x14ac:dyDescent="0.3">
      <c r="A75">
        <v>73</v>
      </c>
      <c r="B75">
        <v>74</v>
      </c>
      <c r="C75">
        <v>9</v>
      </c>
      <c r="D75" t="s">
        <v>181</v>
      </c>
      <c r="E75">
        <v>5</v>
      </c>
      <c r="F75" t="s">
        <v>181</v>
      </c>
      <c r="G75" t="s">
        <v>182</v>
      </c>
      <c r="H75" t="s">
        <v>183</v>
      </c>
    </row>
    <row r="76" spans="1:8" x14ac:dyDescent="0.3">
      <c r="A76">
        <v>74</v>
      </c>
      <c r="B76">
        <v>75</v>
      </c>
      <c r="C76">
        <v>9</v>
      </c>
      <c r="D76" t="s">
        <v>184</v>
      </c>
      <c r="E76">
        <v>4</v>
      </c>
      <c r="F76" t="s">
        <v>184</v>
      </c>
      <c r="G76" t="s">
        <v>185</v>
      </c>
    </row>
    <row r="77" spans="1:8" x14ac:dyDescent="0.3">
      <c r="A77">
        <v>75</v>
      </c>
      <c r="B77">
        <v>76</v>
      </c>
      <c r="C77">
        <v>9</v>
      </c>
      <c r="D77" t="s">
        <v>186</v>
      </c>
      <c r="E77">
        <v>5</v>
      </c>
      <c r="F77" t="s">
        <v>186</v>
      </c>
      <c r="G77" t="s">
        <v>187</v>
      </c>
    </row>
    <row r="78" spans="1:8" x14ac:dyDescent="0.3">
      <c r="A78">
        <v>76</v>
      </c>
      <c r="B78">
        <v>77</v>
      </c>
      <c r="C78">
        <v>9</v>
      </c>
      <c r="D78" t="s">
        <v>188</v>
      </c>
      <c r="E78">
        <v>4</v>
      </c>
      <c r="F78" t="s">
        <v>188</v>
      </c>
      <c r="G78" t="s">
        <v>189</v>
      </c>
    </row>
    <row r="79" spans="1:8" x14ac:dyDescent="0.3">
      <c r="A79">
        <v>77</v>
      </c>
      <c r="B79">
        <v>78</v>
      </c>
      <c r="C79">
        <v>9</v>
      </c>
      <c r="D79" t="s">
        <v>190</v>
      </c>
      <c r="E79">
        <v>2</v>
      </c>
      <c r="F79" t="s">
        <v>190</v>
      </c>
      <c r="G79" t="s">
        <v>191</v>
      </c>
      <c r="H79" t="s">
        <v>192</v>
      </c>
    </row>
    <row r="80" spans="1:8" x14ac:dyDescent="0.3">
      <c r="A80">
        <v>78</v>
      </c>
      <c r="B80">
        <v>79</v>
      </c>
      <c r="C80">
        <v>9</v>
      </c>
      <c r="D80" t="s">
        <v>193</v>
      </c>
      <c r="E80">
        <v>4</v>
      </c>
      <c r="F80" t="s">
        <v>193</v>
      </c>
      <c r="G80" t="s">
        <v>194</v>
      </c>
      <c r="H80" t="s">
        <v>195</v>
      </c>
    </row>
    <row r="81" spans="1:8" x14ac:dyDescent="0.3">
      <c r="A81">
        <v>79</v>
      </c>
      <c r="B81">
        <v>80</v>
      </c>
      <c r="C81">
        <v>9</v>
      </c>
      <c r="D81" t="s">
        <v>196</v>
      </c>
      <c r="E81">
        <v>2</v>
      </c>
      <c r="F81" t="s">
        <v>196</v>
      </c>
      <c r="G81" t="s">
        <v>197</v>
      </c>
    </row>
    <row r="82" spans="1:8" x14ac:dyDescent="0.3">
      <c r="A82">
        <v>80</v>
      </c>
      <c r="B82">
        <v>81</v>
      </c>
      <c r="C82">
        <v>10</v>
      </c>
      <c r="D82" t="s">
        <v>198</v>
      </c>
      <c r="E82">
        <v>4</v>
      </c>
      <c r="F82" t="s">
        <v>198</v>
      </c>
      <c r="G82" t="s">
        <v>199</v>
      </c>
      <c r="H82" t="s">
        <v>27</v>
      </c>
    </row>
    <row r="83" spans="1:8" x14ac:dyDescent="0.3">
      <c r="A83">
        <v>81</v>
      </c>
      <c r="B83">
        <v>82</v>
      </c>
      <c r="C83">
        <v>10</v>
      </c>
      <c r="D83" t="e">
        <f>- Fantastic team spirit - competitive Reuters Trading &amp; Banking Product Suite - wide reange of respnsibilities</f>
        <v>#NAME?</v>
      </c>
      <c r="E83">
        <v>5</v>
      </c>
      <c r="F83" t="e">
        <f>- Fantastic team spirit - competitive Reuters Trading &amp; Banking Product Suite - wide reange of respnsibilities</f>
        <v>#NAME?</v>
      </c>
      <c r="G83" t="s">
        <v>200</v>
      </c>
    </row>
    <row r="84" spans="1:8" x14ac:dyDescent="0.3">
      <c r="A84">
        <v>82</v>
      </c>
      <c r="B84">
        <v>83</v>
      </c>
      <c r="C84">
        <v>10</v>
      </c>
      <c r="D84" t="s">
        <v>201</v>
      </c>
      <c r="E84">
        <v>4</v>
      </c>
      <c r="F84" t="s">
        <v>201</v>
      </c>
      <c r="G84" t="s">
        <v>202</v>
      </c>
      <c r="H84" t="s">
        <v>195</v>
      </c>
    </row>
    <row r="85" spans="1:8" x14ac:dyDescent="0.3">
      <c r="A85">
        <v>83</v>
      </c>
      <c r="B85">
        <v>84</v>
      </c>
      <c r="C85">
        <v>10</v>
      </c>
      <c r="D85" t="s">
        <v>203</v>
      </c>
      <c r="E85">
        <v>5</v>
      </c>
      <c r="F85" t="s">
        <v>203</v>
      </c>
      <c r="G85" t="s">
        <v>204</v>
      </c>
      <c r="H85" t="s">
        <v>63</v>
      </c>
    </row>
    <row r="86" spans="1:8" x14ac:dyDescent="0.3">
      <c r="A86">
        <v>84</v>
      </c>
      <c r="B86">
        <v>85</v>
      </c>
      <c r="C86">
        <v>10</v>
      </c>
      <c r="D86" t="s">
        <v>205</v>
      </c>
      <c r="E86">
        <v>4</v>
      </c>
      <c r="F86" t="s">
        <v>205</v>
      </c>
      <c r="G86" t="s">
        <v>206</v>
      </c>
    </row>
    <row r="87" spans="1:8" x14ac:dyDescent="0.3">
      <c r="A87">
        <v>85</v>
      </c>
      <c r="B87">
        <v>86</v>
      </c>
      <c r="C87">
        <v>10</v>
      </c>
      <c r="D87" t="s">
        <v>207</v>
      </c>
      <c r="E87">
        <v>5</v>
      </c>
      <c r="F87" t="s">
        <v>207</v>
      </c>
      <c r="G87" t="s">
        <v>208</v>
      </c>
      <c r="H87" t="s">
        <v>209</v>
      </c>
    </row>
    <row r="88" spans="1:8" x14ac:dyDescent="0.3">
      <c r="A88">
        <v>86</v>
      </c>
      <c r="B88">
        <v>87</v>
      </c>
      <c r="C88">
        <v>10</v>
      </c>
      <c r="D88" t="s">
        <v>210</v>
      </c>
      <c r="E88">
        <v>4</v>
      </c>
      <c r="F88" t="s">
        <v>210</v>
      </c>
      <c r="G88" t="s">
        <v>211</v>
      </c>
    </row>
    <row r="89" spans="1:8" x14ac:dyDescent="0.3">
      <c r="A89">
        <v>87</v>
      </c>
      <c r="B89">
        <v>88</v>
      </c>
      <c r="C89">
        <v>10</v>
      </c>
      <c r="D89" t="s">
        <v>212</v>
      </c>
      <c r="E89">
        <v>2</v>
      </c>
      <c r="F89" t="s">
        <v>212</v>
      </c>
      <c r="G89" t="s">
        <v>213</v>
      </c>
      <c r="H89" t="s">
        <v>214</v>
      </c>
    </row>
    <row r="90" spans="1:8" x14ac:dyDescent="0.3">
      <c r="A90">
        <v>88</v>
      </c>
      <c r="B90">
        <v>89</v>
      </c>
      <c r="C90">
        <v>10</v>
      </c>
      <c r="D90" t="s">
        <v>215</v>
      </c>
      <c r="E90">
        <v>4</v>
      </c>
      <c r="F90" t="s">
        <v>215</v>
      </c>
      <c r="G90" t="s">
        <v>216</v>
      </c>
    </row>
    <row r="91" spans="1:8" x14ac:dyDescent="0.3">
      <c r="A91">
        <v>89</v>
      </c>
      <c r="B91">
        <v>90</v>
      </c>
      <c r="C91">
        <v>10</v>
      </c>
      <c r="D91" t="s">
        <v>217</v>
      </c>
      <c r="E91">
        <v>2</v>
      </c>
      <c r="F91" t="s">
        <v>217</v>
      </c>
      <c r="G91" t="s">
        <v>218</v>
      </c>
      <c r="H91" t="s">
        <v>9</v>
      </c>
    </row>
    <row r="92" spans="1:8" x14ac:dyDescent="0.3">
      <c r="A92">
        <v>90</v>
      </c>
      <c r="B92">
        <v>91</v>
      </c>
      <c r="C92">
        <v>11</v>
      </c>
      <c r="D92" t="s">
        <v>219</v>
      </c>
      <c r="E92">
        <v>4</v>
      </c>
      <c r="F92" t="s">
        <v>219</v>
      </c>
      <c r="G92" t="s">
        <v>220</v>
      </c>
      <c r="H92" t="s">
        <v>221</v>
      </c>
    </row>
    <row r="93" spans="1:8" x14ac:dyDescent="0.3">
      <c r="A93">
        <v>91</v>
      </c>
      <c r="B93">
        <v>92</v>
      </c>
      <c r="C93">
        <v>11</v>
      </c>
      <c r="D93" t="s">
        <v>222</v>
      </c>
      <c r="E93">
        <v>1</v>
      </c>
      <c r="F93" t="s">
        <v>222</v>
      </c>
      <c r="G93" t="s">
        <v>223</v>
      </c>
    </row>
    <row r="94" spans="1:8" x14ac:dyDescent="0.3">
      <c r="A94">
        <v>92</v>
      </c>
      <c r="B94">
        <v>93</v>
      </c>
      <c r="C94">
        <v>11</v>
      </c>
      <c r="D94" t="s">
        <v>224</v>
      </c>
      <c r="E94">
        <v>4</v>
      </c>
      <c r="F94" t="s">
        <v>224</v>
      </c>
      <c r="G94" t="s">
        <v>225</v>
      </c>
    </row>
    <row r="95" spans="1:8" x14ac:dyDescent="0.3">
      <c r="A95">
        <v>93</v>
      </c>
      <c r="B95">
        <v>94</v>
      </c>
      <c r="C95">
        <v>11</v>
      </c>
      <c r="D95" t="s">
        <v>226</v>
      </c>
      <c r="E95">
        <v>5</v>
      </c>
      <c r="F95" t="s">
        <v>226</v>
      </c>
      <c r="G95" t="s">
        <v>227</v>
      </c>
      <c r="H95" t="s">
        <v>16</v>
      </c>
    </row>
    <row r="96" spans="1:8" x14ac:dyDescent="0.3">
      <c r="A96">
        <v>94</v>
      </c>
      <c r="B96">
        <v>95</v>
      </c>
      <c r="C96">
        <v>11</v>
      </c>
      <c r="D96" t="s">
        <v>228</v>
      </c>
      <c r="E96">
        <v>4</v>
      </c>
      <c r="F96" t="s">
        <v>228</v>
      </c>
      <c r="G96" t="s">
        <v>229</v>
      </c>
      <c r="H96" t="s">
        <v>68</v>
      </c>
    </row>
    <row r="97" spans="1:8" x14ac:dyDescent="0.3">
      <c r="A97">
        <v>95</v>
      </c>
      <c r="B97">
        <v>96</v>
      </c>
      <c r="C97">
        <v>11</v>
      </c>
      <c r="D97" t="s">
        <v>230</v>
      </c>
      <c r="E97">
        <v>5</v>
      </c>
      <c r="F97" t="s">
        <v>230</v>
      </c>
      <c r="G97" t="s">
        <v>231</v>
      </c>
    </row>
    <row r="98" spans="1:8" x14ac:dyDescent="0.3">
      <c r="A98">
        <v>96</v>
      </c>
      <c r="B98">
        <v>97</v>
      </c>
      <c r="C98">
        <v>11</v>
      </c>
      <c r="D98" t="s">
        <v>232</v>
      </c>
      <c r="E98">
        <v>4</v>
      </c>
      <c r="F98" t="s">
        <v>233</v>
      </c>
      <c r="G98" t="s">
        <v>234</v>
      </c>
      <c r="H98" t="s">
        <v>235</v>
      </c>
    </row>
    <row r="99" spans="1:8" x14ac:dyDescent="0.3">
      <c r="A99">
        <v>97</v>
      </c>
      <c r="B99">
        <v>98</v>
      </c>
      <c r="C99">
        <v>11</v>
      </c>
      <c r="D99" t="s">
        <v>236</v>
      </c>
      <c r="E99">
        <v>2</v>
      </c>
      <c r="F99" t="s">
        <v>236</v>
      </c>
      <c r="G99" t="s">
        <v>236</v>
      </c>
      <c r="H99" t="s">
        <v>237</v>
      </c>
    </row>
    <row r="100" spans="1:8" x14ac:dyDescent="0.3">
      <c r="A100">
        <v>98</v>
      </c>
      <c r="B100">
        <v>99</v>
      </c>
      <c r="C100">
        <v>11</v>
      </c>
      <c r="D100" t="s">
        <v>238</v>
      </c>
      <c r="E100">
        <v>4</v>
      </c>
      <c r="F100" t="s">
        <v>238</v>
      </c>
      <c r="G100" t="s">
        <v>239</v>
      </c>
    </row>
    <row r="101" spans="1:8" x14ac:dyDescent="0.3">
      <c r="A101">
        <v>99</v>
      </c>
      <c r="B101">
        <v>100</v>
      </c>
      <c r="C101">
        <v>11</v>
      </c>
      <c r="D101" t="s">
        <v>240</v>
      </c>
      <c r="E101">
        <v>2</v>
      </c>
      <c r="F101" t="s">
        <v>240</v>
      </c>
      <c r="G101" t="s">
        <v>241</v>
      </c>
      <c r="H101" t="s">
        <v>242</v>
      </c>
    </row>
    <row r="102" spans="1:8" x14ac:dyDescent="0.3">
      <c r="A102">
        <v>100</v>
      </c>
      <c r="B102">
        <v>101</v>
      </c>
      <c r="C102">
        <v>12</v>
      </c>
      <c r="D102" t="s">
        <v>243</v>
      </c>
      <c r="E102">
        <v>4</v>
      </c>
      <c r="F102" t="s">
        <v>243</v>
      </c>
      <c r="G102" t="s">
        <v>244</v>
      </c>
    </row>
    <row r="103" spans="1:8" x14ac:dyDescent="0.3">
      <c r="A103">
        <v>101</v>
      </c>
      <c r="B103">
        <v>102</v>
      </c>
      <c r="C103">
        <v>12</v>
      </c>
      <c r="D103" t="s">
        <v>245</v>
      </c>
      <c r="E103">
        <v>4</v>
      </c>
      <c r="F103" t="s">
        <v>245</v>
      </c>
      <c r="G103" t="s">
        <v>246</v>
      </c>
    </row>
    <row r="104" spans="1:8" x14ac:dyDescent="0.3">
      <c r="A104">
        <v>102</v>
      </c>
      <c r="B104">
        <v>103</v>
      </c>
      <c r="C104">
        <v>12</v>
      </c>
      <c r="D104" t="s">
        <v>247</v>
      </c>
      <c r="E104">
        <v>1</v>
      </c>
      <c r="F104" t="s">
        <v>248</v>
      </c>
      <c r="G104" t="s">
        <v>249</v>
      </c>
      <c r="H104" t="s">
        <v>250</v>
      </c>
    </row>
    <row r="105" spans="1:8" x14ac:dyDescent="0.3">
      <c r="A105">
        <v>103</v>
      </c>
      <c r="B105">
        <v>104</v>
      </c>
      <c r="C105">
        <v>12</v>
      </c>
      <c r="D105" t="s">
        <v>251</v>
      </c>
      <c r="E105">
        <v>1</v>
      </c>
      <c r="F105" t="s">
        <v>251</v>
      </c>
      <c r="G105" t="s">
        <v>252</v>
      </c>
    </row>
    <row r="106" spans="1:8" x14ac:dyDescent="0.3">
      <c r="A106">
        <v>104</v>
      </c>
      <c r="B106">
        <v>105</v>
      </c>
      <c r="C106">
        <v>12</v>
      </c>
      <c r="D106" t="s">
        <v>253</v>
      </c>
      <c r="E106">
        <v>4</v>
      </c>
      <c r="F106" t="s">
        <v>253</v>
      </c>
      <c r="G106" t="s">
        <v>254</v>
      </c>
    </row>
    <row r="107" spans="1:8" x14ac:dyDescent="0.3">
      <c r="A107">
        <v>105</v>
      </c>
      <c r="B107">
        <v>106</v>
      </c>
      <c r="C107">
        <v>12</v>
      </c>
      <c r="D107" t="s">
        <v>255</v>
      </c>
      <c r="E107">
        <v>5</v>
      </c>
      <c r="F107" t="s">
        <v>255</v>
      </c>
      <c r="G107" t="s">
        <v>256</v>
      </c>
    </row>
    <row r="108" spans="1:8" x14ac:dyDescent="0.3">
      <c r="A108">
        <v>106</v>
      </c>
      <c r="B108">
        <v>107</v>
      </c>
      <c r="C108">
        <v>12</v>
      </c>
      <c r="D108" t="s">
        <v>257</v>
      </c>
      <c r="E108">
        <v>4</v>
      </c>
      <c r="F108" t="s">
        <v>257</v>
      </c>
      <c r="G108" t="s">
        <v>258</v>
      </c>
      <c r="H108" t="s">
        <v>195</v>
      </c>
    </row>
    <row r="109" spans="1:8" x14ac:dyDescent="0.3">
      <c r="A109">
        <v>107</v>
      </c>
      <c r="B109">
        <v>108</v>
      </c>
      <c r="C109">
        <v>12</v>
      </c>
      <c r="D109" t="s">
        <v>259</v>
      </c>
      <c r="E109">
        <v>2</v>
      </c>
      <c r="F109" t="s">
        <v>259</v>
      </c>
      <c r="G109" t="s">
        <v>260</v>
      </c>
    </row>
    <row r="110" spans="1:8" x14ac:dyDescent="0.3">
      <c r="A110">
        <v>108</v>
      </c>
      <c r="B110">
        <v>109</v>
      </c>
      <c r="C110">
        <v>12</v>
      </c>
      <c r="D110" t="s">
        <v>261</v>
      </c>
      <c r="E110">
        <v>4</v>
      </c>
      <c r="F110" t="s">
        <v>261</v>
      </c>
      <c r="G110" t="s">
        <v>262</v>
      </c>
    </row>
    <row r="111" spans="1:8" x14ac:dyDescent="0.3">
      <c r="A111">
        <v>109</v>
      </c>
      <c r="B111">
        <v>110</v>
      </c>
      <c r="C111">
        <v>12</v>
      </c>
      <c r="D111" t="s">
        <v>263</v>
      </c>
      <c r="E111">
        <v>4</v>
      </c>
      <c r="F111" t="s">
        <v>263</v>
      </c>
      <c r="G111" t="s">
        <v>264</v>
      </c>
      <c r="H111" t="s">
        <v>265</v>
      </c>
    </row>
    <row r="112" spans="1:8" x14ac:dyDescent="0.3">
      <c r="A112">
        <v>110</v>
      </c>
      <c r="B112">
        <v>111</v>
      </c>
      <c r="C112">
        <v>13</v>
      </c>
      <c r="D112" t="s">
        <v>266</v>
      </c>
      <c r="E112">
        <v>4</v>
      </c>
      <c r="F112" t="s">
        <v>266</v>
      </c>
      <c r="G112" t="s">
        <v>267</v>
      </c>
      <c r="H112" t="s">
        <v>268</v>
      </c>
    </row>
    <row r="113" spans="1:8" x14ac:dyDescent="0.3">
      <c r="A113">
        <v>111</v>
      </c>
      <c r="B113">
        <v>112</v>
      </c>
      <c r="C113">
        <v>13</v>
      </c>
      <c r="D113" t="s">
        <v>269</v>
      </c>
      <c r="E113">
        <v>5</v>
      </c>
      <c r="F113" t="s">
        <v>270</v>
      </c>
      <c r="G113" t="s">
        <v>271</v>
      </c>
    </row>
    <row r="114" spans="1:8" x14ac:dyDescent="0.3">
      <c r="A114">
        <v>112</v>
      </c>
      <c r="B114">
        <v>113</v>
      </c>
      <c r="C114">
        <v>13</v>
      </c>
      <c r="D114" t="s">
        <v>272</v>
      </c>
      <c r="E114">
        <v>4</v>
      </c>
      <c r="F114" t="s">
        <v>272</v>
      </c>
      <c r="G114" t="s">
        <v>273</v>
      </c>
      <c r="H114" t="s">
        <v>68</v>
      </c>
    </row>
    <row r="115" spans="1:8" x14ac:dyDescent="0.3">
      <c r="A115">
        <v>113</v>
      </c>
      <c r="B115">
        <v>114</v>
      </c>
      <c r="C115">
        <v>13</v>
      </c>
      <c r="D115" t="s">
        <v>274</v>
      </c>
      <c r="E115">
        <v>5</v>
      </c>
      <c r="F115" t="s">
        <v>274</v>
      </c>
      <c r="G115" t="s">
        <v>275</v>
      </c>
      <c r="H115" t="s">
        <v>276</v>
      </c>
    </row>
    <row r="116" spans="1:8" x14ac:dyDescent="0.3">
      <c r="A116">
        <v>114</v>
      </c>
      <c r="B116">
        <v>115</v>
      </c>
      <c r="C116">
        <v>13</v>
      </c>
      <c r="D116" t="s">
        <v>277</v>
      </c>
      <c r="E116">
        <v>4</v>
      </c>
      <c r="F116" t="s">
        <v>277</v>
      </c>
      <c r="G116" t="s">
        <v>278</v>
      </c>
      <c r="H116" t="s">
        <v>209</v>
      </c>
    </row>
    <row r="117" spans="1:8" x14ac:dyDescent="0.3">
      <c r="A117">
        <v>115</v>
      </c>
      <c r="B117">
        <v>116</v>
      </c>
      <c r="C117">
        <v>13</v>
      </c>
      <c r="D117" t="s">
        <v>279</v>
      </c>
      <c r="E117">
        <v>5</v>
      </c>
      <c r="F117" t="s">
        <v>279</v>
      </c>
      <c r="G117" t="s">
        <v>280</v>
      </c>
    </row>
    <row r="118" spans="1:8" x14ac:dyDescent="0.3">
      <c r="A118">
        <v>116</v>
      </c>
      <c r="B118">
        <v>117</v>
      </c>
      <c r="C118">
        <v>13</v>
      </c>
      <c r="D118" t="s">
        <v>281</v>
      </c>
      <c r="E118">
        <v>4</v>
      </c>
      <c r="F118" t="s">
        <v>281</v>
      </c>
      <c r="G118" t="s">
        <v>282</v>
      </c>
    </row>
    <row r="119" spans="1:8" x14ac:dyDescent="0.3">
      <c r="A119">
        <v>117</v>
      </c>
      <c r="B119">
        <v>118</v>
      </c>
      <c r="C119">
        <v>13</v>
      </c>
      <c r="D119" t="s">
        <v>283</v>
      </c>
      <c r="E119">
        <v>2</v>
      </c>
      <c r="F119" t="s">
        <v>283</v>
      </c>
      <c r="G119" t="s">
        <v>284</v>
      </c>
    </row>
    <row r="120" spans="1:8" x14ac:dyDescent="0.3">
      <c r="A120">
        <v>118</v>
      </c>
      <c r="B120">
        <v>119</v>
      </c>
      <c r="C120">
        <v>13</v>
      </c>
      <c r="D120" t="s">
        <v>285</v>
      </c>
      <c r="E120">
        <v>4</v>
      </c>
      <c r="F120" t="s">
        <v>285</v>
      </c>
      <c r="G120" t="s">
        <v>286</v>
      </c>
    </row>
    <row r="121" spans="1:8" x14ac:dyDescent="0.3">
      <c r="A121">
        <v>119</v>
      </c>
      <c r="B121">
        <v>120</v>
      </c>
      <c r="C121">
        <v>13</v>
      </c>
      <c r="D121" t="s">
        <v>287</v>
      </c>
      <c r="E121">
        <v>2</v>
      </c>
      <c r="F121" t="s">
        <v>287</v>
      </c>
      <c r="G121" t="s">
        <v>288</v>
      </c>
    </row>
    <row r="122" spans="1:8" x14ac:dyDescent="0.3">
      <c r="A122">
        <v>120</v>
      </c>
      <c r="B122">
        <v>121</v>
      </c>
      <c r="C122">
        <v>17</v>
      </c>
      <c r="D122" t="s">
        <v>289</v>
      </c>
      <c r="E122">
        <v>4</v>
      </c>
      <c r="F122" t="s">
        <v>290</v>
      </c>
      <c r="G122" t="s">
        <v>291</v>
      </c>
      <c r="H122" t="s">
        <v>292</v>
      </c>
    </row>
    <row r="123" spans="1:8" x14ac:dyDescent="0.3">
      <c r="A123">
        <v>121</v>
      </c>
      <c r="B123">
        <v>122</v>
      </c>
      <c r="C123">
        <v>17</v>
      </c>
      <c r="D123" t="s">
        <v>293</v>
      </c>
      <c r="E123">
        <v>5</v>
      </c>
      <c r="F123" t="s">
        <v>293</v>
      </c>
      <c r="G123" t="s">
        <v>294</v>
      </c>
      <c r="H123" t="s">
        <v>295</v>
      </c>
    </row>
    <row r="124" spans="1:8" x14ac:dyDescent="0.3">
      <c r="A124">
        <v>122</v>
      </c>
      <c r="B124">
        <v>123</v>
      </c>
      <c r="C124">
        <v>17</v>
      </c>
      <c r="D124" t="s">
        <v>296</v>
      </c>
      <c r="E124">
        <v>4</v>
      </c>
      <c r="F124" t="s">
        <v>296</v>
      </c>
      <c r="G124" t="s">
        <v>297</v>
      </c>
    </row>
    <row r="125" spans="1:8" x14ac:dyDescent="0.3">
      <c r="A125">
        <v>123</v>
      </c>
      <c r="B125">
        <v>124</v>
      </c>
      <c r="C125">
        <v>17</v>
      </c>
      <c r="D125" t="s">
        <v>298</v>
      </c>
      <c r="E125">
        <v>5</v>
      </c>
      <c r="F125" t="s">
        <v>298</v>
      </c>
      <c r="G125" t="s">
        <v>299</v>
      </c>
      <c r="H125" t="s">
        <v>68</v>
      </c>
    </row>
    <row r="126" spans="1:8" x14ac:dyDescent="0.3">
      <c r="A126">
        <v>124</v>
      </c>
      <c r="B126">
        <v>125</v>
      </c>
      <c r="C126">
        <v>17</v>
      </c>
      <c r="D126" t="s">
        <v>300</v>
      </c>
      <c r="E126">
        <v>4</v>
      </c>
      <c r="F126" t="s">
        <v>300</v>
      </c>
      <c r="G126" t="s">
        <v>301</v>
      </c>
      <c r="H126" t="s">
        <v>183</v>
      </c>
    </row>
    <row r="127" spans="1:8" x14ac:dyDescent="0.3">
      <c r="A127">
        <v>125</v>
      </c>
      <c r="B127">
        <v>126</v>
      </c>
      <c r="C127">
        <v>17</v>
      </c>
      <c r="D127" t="s">
        <v>302</v>
      </c>
      <c r="E127">
        <v>1</v>
      </c>
      <c r="F127" t="s">
        <v>302</v>
      </c>
      <c r="G127" t="s">
        <v>303</v>
      </c>
      <c r="H127" t="s">
        <v>304</v>
      </c>
    </row>
    <row r="128" spans="1:8" x14ac:dyDescent="0.3">
      <c r="A128">
        <v>126</v>
      </c>
      <c r="B128">
        <v>127</v>
      </c>
      <c r="C128">
        <v>17</v>
      </c>
      <c r="D128" t="s">
        <v>305</v>
      </c>
      <c r="E128">
        <v>4</v>
      </c>
      <c r="F128" t="s">
        <v>305</v>
      </c>
      <c r="G128" t="s">
        <v>306</v>
      </c>
      <c r="H128" t="s">
        <v>57</v>
      </c>
    </row>
    <row r="129" spans="1:8" x14ac:dyDescent="0.3">
      <c r="A129">
        <v>127</v>
      </c>
      <c r="B129">
        <v>128</v>
      </c>
      <c r="C129">
        <v>17</v>
      </c>
      <c r="D129" t="s">
        <v>307</v>
      </c>
      <c r="E129">
        <v>2</v>
      </c>
      <c r="F129" t="s">
        <v>307</v>
      </c>
      <c r="G129" t="s">
        <v>308</v>
      </c>
      <c r="H129" t="s">
        <v>309</v>
      </c>
    </row>
    <row r="130" spans="1:8" x14ac:dyDescent="0.3">
      <c r="A130">
        <v>128</v>
      </c>
      <c r="B130">
        <v>129</v>
      </c>
      <c r="C130">
        <v>17</v>
      </c>
      <c r="D130" t="s">
        <v>310</v>
      </c>
      <c r="E130">
        <v>4</v>
      </c>
      <c r="F130" t="s">
        <v>310</v>
      </c>
      <c r="G130" t="s">
        <v>311</v>
      </c>
      <c r="H130" t="s">
        <v>312</v>
      </c>
    </row>
    <row r="131" spans="1:8" x14ac:dyDescent="0.3">
      <c r="A131">
        <v>129</v>
      </c>
      <c r="B131">
        <v>130</v>
      </c>
      <c r="C131">
        <v>17</v>
      </c>
      <c r="D131" t="s">
        <v>313</v>
      </c>
      <c r="E131">
        <v>5</v>
      </c>
      <c r="F131" t="s">
        <v>313</v>
      </c>
      <c r="G131" t="s">
        <v>314</v>
      </c>
      <c r="H131" t="s">
        <v>27</v>
      </c>
    </row>
    <row r="132" spans="1:8" x14ac:dyDescent="0.3">
      <c r="A132">
        <v>130</v>
      </c>
      <c r="B132">
        <v>131</v>
      </c>
      <c r="C132">
        <v>18</v>
      </c>
      <c r="D132" t="s">
        <v>315</v>
      </c>
      <c r="E132">
        <v>4</v>
      </c>
      <c r="F132" t="s">
        <v>315</v>
      </c>
      <c r="G132" t="s">
        <v>316</v>
      </c>
      <c r="H132" t="s">
        <v>265</v>
      </c>
    </row>
    <row r="133" spans="1:8" x14ac:dyDescent="0.3">
      <c r="A133">
        <v>131</v>
      </c>
      <c r="B133">
        <v>132</v>
      </c>
      <c r="C133">
        <v>18</v>
      </c>
      <c r="D133" t="s">
        <v>317</v>
      </c>
      <c r="E133">
        <v>5</v>
      </c>
      <c r="F133" t="s">
        <v>317</v>
      </c>
      <c r="G133" t="s">
        <v>318</v>
      </c>
    </row>
    <row r="134" spans="1:8" x14ac:dyDescent="0.3">
      <c r="A134">
        <v>132</v>
      </c>
      <c r="B134">
        <v>133</v>
      </c>
      <c r="C134">
        <v>18</v>
      </c>
      <c r="D134" t="s">
        <v>319</v>
      </c>
      <c r="E134">
        <v>4</v>
      </c>
      <c r="F134" t="s">
        <v>319</v>
      </c>
      <c r="G134" t="s">
        <v>320</v>
      </c>
      <c r="H134" t="s">
        <v>63</v>
      </c>
    </row>
    <row r="135" spans="1:8" x14ac:dyDescent="0.3">
      <c r="A135">
        <v>133</v>
      </c>
      <c r="B135">
        <v>134</v>
      </c>
      <c r="C135">
        <v>18</v>
      </c>
      <c r="D135" t="s">
        <v>321</v>
      </c>
      <c r="E135">
        <v>5</v>
      </c>
      <c r="F135" t="s">
        <v>321</v>
      </c>
      <c r="G135" t="s">
        <v>322</v>
      </c>
      <c r="H135" t="s">
        <v>27</v>
      </c>
    </row>
    <row r="136" spans="1:8" x14ac:dyDescent="0.3">
      <c r="A136">
        <v>134</v>
      </c>
      <c r="B136">
        <v>135</v>
      </c>
      <c r="C136">
        <v>18</v>
      </c>
      <c r="D136" t="s">
        <v>323</v>
      </c>
      <c r="E136">
        <v>5</v>
      </c>
      <c r="F136" t="s">
        <v>323</v>
      </c>
      <c r="G136" t="s">
        <v>324</v>
      </c>
      <c r="H136" t="s">
        <v>19</v>
      </c>
    </row>
    <row r="137" spans="1:8" x14ac:dyDescent="0.3">
      <c r="A137">
        <v>135</v>
      </c>
      <c r="B137">
        <v>136</v>
      </c>
      <c r="C137">
        <v>18</v>
      </c>
      <c r="D137" t="s">
        <v>325</v>
      </c>
      <c r="E137">
        <v>5</v>
      </c>
      <c r="F137" t="s">
        <v>325</v>
      </c>
      <c r="G137" t="s">
        <v>326</v>
      </c>
      <c r="H137" t="s">
        <v>327</v>
      </c>
    </row>
    <row r="138" spans="1:8" x14ac:dyDescent="0.3">
      <c r="A138">
        <v>136</v>
      </c>
      <c r="B138">
        <v>137</v>
      </c>
      <c r="C138">
        <v>18</v>
      </c>
      <c r="D138" t="s">
        <v>328</v>
      </c>
      <c r="E138">
        <v>5</v>
      </c>
      <c r="F138" t="s">
        <v>328</v>
      </c>
      <c r="G138" t="s">
        <v>329</v>
      </c>
    </row>
    <row r="139" spans="1:8" x14ac:dyDescent="0.3">
      <c r="A139">
        <v>137</v>
      </c>
      <c r="B139">
        <v>138</v>
      </c>
      <c r="C139">
        <v>18</v>
      </c>
      <c r="D139" t="s">
        <v>330</v>
      </c>
      <c r="E139">
        <v>3</v>
      </c>
      <c r="F139" t="s">
        <v>330</v>
      </c>
      <c r="G139" t="s">
        <v>330</v>
      </c>
      <c r="H139" t="s">
        <v>331</v>
      </c>
    </row>
    <row r="140" spans="1:8" x14ac:dyDescent="0.3">
      <c r="A140">
        <v>138</v>
      </c>
      <c r="B140">
        <v>139</v>
      </c>
      <c r="C140">
        <v>18</v>
      </c>
      <c r="D140" t="s">
        <v>332</v>
      </c>
      <c r="E140">
        <v>4</v>
      </c>
      <c r="F140" t="s">
        <v>332</v>
      </c>
      <c r="G140" t="s">
        <v>333</v>
      </c>
    </row>
    <row r="141" spans="1:8" x14ac:dyDescent="0.3">
      <c r="A141">
        <v>139</v>
      </c>
      <c r="B141">
        <v>140</v>
      </c>
      <c r="C141">
        <v>18</v>
      </c>
      <c r="D141" t="s">
        <v>334</v>
      </c>
      <c r="E141">
        <v>5</v>
      </c>
      <c r="F141" t="s">
        <v>334</v>
      </c>
      <c r="G141" t="s">
        <v>334</v>
      </c>
      <c r="H141" t="s">
        <v>335</v>
      </c>
    </row>
    <row r="142" spans="1:8" x14ac:dyDescent="0.3">
      <c r="A142">
        <v>140</v>
      </c>
      <c r="B142">
        <v>141</v>
      </c>
      <c r="C142">
        <v>19</v>
      </c>
      <c r="D142" t="s">
        <v>336</v>
      </c>
      <c r="E142">
        <v>5</v>
      </c>
      <c r="F142" t="s">
        <v>336</v>
      </c>
      <c r="G142" t="s">
        <v>337</v>
      </c>
      <c r="H142" t="s">
        <v>27</v>
      </c>
    </row>
    <row r="143" spans="1:8" x14ac:dyDescent="0.3">
      <c r="A143">
        <v>141</v>
      </c>
      <c r="B143">
        <v>142</v>
      </c>
      <c r="C143">
        <v>19</v>
      </c>
      <c r="D143" t="s">
        <v>338</v>
      </c>
      <c r="E143">
        <v>5</v>
      </c>
      <c r="F143" t="s">
        <v>338</v>
      </c>
      <c r="G143" t="s">
        <v>339</v>
      </c>
      <c r="H143" t="s">
        <v>340</v>
      </c>
    </row>
    <row r="144" spans="1:8" x14ac:dyDescent="0.3">
      <c r="A144">
        <v>142</v>
      </c>
      <c r="B144">
        <v>143</v>
      </c>
      <c r="C144">
        <v>19</v>
      </c>
      <c r="D144" t="s">
        <v>341</v>
      </c>
      <c r="E144">
        <v>4</v>
      </c>
      <c r="F144" t="s">
        <v>341</v>
      </c>
      <c r="G144" t="s">
        <v>342</v>
      </c>
    </row>
    <row r="145" spans="1:8" x14ac:dyDescent="0.3">
      <c r="A145">
        <v>143</v>
      </c>
      <c r="B145">
        <v>144</v>
      </c>
      <c r="C145">
        <v>19</v>
      </c>
      <c r="D145" t="s">
        <v>343</v>
      </c>
      <c r="E145">
        <v>5</v>
      </c>
      <c r="F145" t="s">
        <v>343</v>
      </c>
      <c r="G145" t="s">
        <v>344</v>
      </c>
    </row>
    <row r="146" spans="1:8" x14ac:dyDescent="0.3">
      <c r="A146">
        <v>144</v>
      </c>
      <c r="B146">
        <v>145</v>
      </c>
      <c r="C146">
        <v>19</v>
      </c>
      <c r="D146" t="s">
        <v>345</v>
      </c>
      <c r="E146">
        <v>4</v>
      </c>
      <c r="F146" t="s">
        <v>345</v>
      </c>
      <c r="G146" t="s">
        <v>346</v>
      </c>
      <c r="H146" t="s">
        <v>21</v>
      </c>
    </row>
    <row r="147" spans="1:8" x14ac:dyDescent="0.3">
      <c r="A147">
        <v>145</v>
      </c>
      <c r="B147">
        <v>146</v>
      </c>
      <c r="C147">
        <v>19</v>
      </c>
      <c r="D147" t="s">
        <v>347</v>
      </c>
      <c r="E147">
        <v>5</v>
      </c>
      <c r="F147" t="s">
        <v>347</v>
      </c>
      <c r="G147" t="s">
        <v>348</v>
      </c>
      <c r="H147" t="s">
        <v>349</v>
      </c>
    </row>
    <row r="148" spans="1:8" x14ac:dyDescent="0.3">
      <c r="A148">
        <v>146</v>
      </c>
      <c r="B148">
        <v>147</v>
      </c>
      <c r="C148">
        <v>19</v>
      </c>
      <c r="D148" t="s">
        <v>350</v>
      </c>
      <c r="E148">
        <v>4</v>
      </c>
      <c r="F148" t="s">
        <v>350</v>
      </c>
      <c r="G148" t="s">
        <v>351</v>
      </c>
    </row>
    <row r="149" spans="1:8" x14ac:dyDescent="0.3">
      <c r="A149">
        <v>147</v>
      </c>
      <c r="B149">
        <v>148</v>
      </c>
      <c r="C149">
        <v>19</v>
      </c>
      <c r="D149" t="s">
        <v>352</v>
      </c>
      <c r="E149">
        <v>3</v>
      </c>
      <c r="F149" t="s">
        <v>352</v>
      </c>
      <c r="G149" t="s">
        <v>353</v>
      </c>
      <c r="H149" t="s">
        <v>167</v>
      </c>
    </row>
    <row r="150" spans="1:8" x14ac:dyDescent="0.3">
      <c r="A150">
        <v>148</v>
      </c>
      <c r="B150">
        <v>149</v>
      </c>
      <c r="C150">
        <v>19</v>
      </c>
      <c r="D150" t="s">
        <v>354</v>
      </c>
      <c r="E150">
        <v>4</v>
      </c>
      <c r="F150" t="s">
        <v>354</v>
      </c>
      <c r="G150" t="s">
        <v>355</v>
      </c>
    </row>
    <row r="151" spans="1:8" x14ac:dyDescent="0.3">
      <c r="A151">
        <v>149</v>
      </c>
      <c r="B151">
        <v>150</v>
      </c>
      <c r="C151">
        <v>19</v>
      </c>
      <c r="D151" t="s">
        <v>356</v>
      </c>
      <c r="E151">
        <v>2</v>
      </c>
      <c r="F151" t="s">
        <v>356</v>
      </c>
      <c r="G151" t="s">
        <v>357</v>
      </c>
      <c r="H151" t="s">
        <v>235</v>
      </c>
    </row>
    <row r="152" spans="1:8" x14ac:dyDescent="0.3">
      <c r="A152">
        <v>150</v>
      </c>
      <c r="B152">
        <v>151</v>
      </c>
      <c r="C152">
        <v>20</v>
      </c>
      <c r="D152" t="s">
        <v>358</v>
      </c>
      <c r="E152">
        <v>4</v>
      </c>
      <c r="F152" t="s">
        <v>358</v>
      </c>
      <c r="G152" t="s">
        <v>359</v>
      </c>
      <c r="H152" t="s">
        <v>360</v>
      </c>
    </row>
    <row r="153" spans="1:8" x14ac:dyDescent="0.3">
      <c r="A153">
        <v>151</v>
      </c>
      <c r="B153">
        <v>152</v>
      </c>
      <c r="C153">
        <v>20</v>
      </c>
      <c r="D153" t="s">
        <v>361</v>
      </c>
      <c r="E153">
        <v>5</v>
      </c>
      <c r="F153" t="s">
        <v>361</v>
      </c>
      <c r="G153" t="s">
        <v>362</v>
      </c>
    </row>
    <row r="154" spans="1:8" x14ac:dyDescent="0.3">
      <c r="A154">
        <v>152</v>
      </c>
      <c r="B154">
        <v>153</v>
      </c>
      <c r="C154">
        <v>20</v>
      </c>
      <c r="D154" t="s">
        <v>363</v>
      </c>
      <c r="E154">
        <v>2</v>
      </c>
      <c r="F154" t="s">
        <v>363</v>
      </c>
      <c r="G154" t="s">
        <v>364</v>
      </c>
      <c r="H154" t="s">
        <v>27</v>
      </c>
    </row>
    <row r="155" spans="1:8" x14ac:dyDescent="0.3">
      <c r="A155">
        <v>153</v>
      </c>
      <c r="B155">
        <v>154</v>
      </c>
      <c r="C155">
        <v>20</v>
      </c>
      <c r="D155" t="s">
        <v>365</v>
      </c>
      <c r="E155">
        <v>5</v>
      </c>
      <c r="F155" t="s">
        <v>365</v>
      </c>
      <c r="G155" t="s">
        <v>366</v>
      </c>
    </row>
    <row r="156" spans="1:8" x14ac:dyDescent="0.3">
      <c r="A156">
        <v>154</v>
      </c>
      <c r="B156">
        <v>155</v>
      </c>
      <c r="C156">
        <v>20</v>
      </c>
      <c r="D156" t="s">
        <v>367</v>
      </c>
      <c r="E156">
        <v>4</v>
      </c>
      <c r="F156" t="s">
        <v>367</v>
      </c>
      <c r="G156" t="s">
        <v>368</v>
      </c>
      <c r="H156" t="s">
        <v>369</v>
      </c>
    </row>
    <row r="157" spans="1:8" x14ac:dyDescent="0.3">
      <c r="A157">
        <v>155</v>
      </c>
      <c r="B157">
        <v>156</v>
      </c>
      <c r="C157">
        <v>20</v>
      </c>
      <c r="D157" t="s">
        <v>370</v>
      </c>
      <c r="E157">
        <v>5</v>
      </c>
      <c r="F157" t="s">
        <v>370</v>
      </c>
      <c r="G157" t="s">
        <v>371</v>
      </c>
    </row>
    <row r="158" spans="1:8" x14ac:dyDescent="0.3">
      <c r="A158">
        <v>156</v>
      </c>
      <c r="B158">
        <v>157</v>
      </c>
      <c r="C158">
        <v>20</v>
      </c>
      <c r="D158" t="s">
        <v>372</v>
      </c>
      <c r="E158">
        <v>4</v>
      </c>
      <c r="F158" t="s">
        <v>372</v>
      </c>
      <c r="G158" t="s">
        <v>373</v>
      </c>
      <c r="H158" t="s">
        <v>374</v>
      </c>
    </row>
    <row r="159" spans="1:8" x14ac:dyDescent="0.3">
      <c r="A159">
        <v>157</v>
      </c>
      <c r="B159">
        <v>158</v>
      </c>
      <c r="C159">
        <v>20</v>
      </c>
      <c r="D159" t="s">
        <v>375</v>
      </c>
      <c r="E159">
        <v>2</v>
      </c>
      <c r="F159" t="s">
        <v>375</v>
      </c>
      <c r="G159" t="s">
        <v>376</v>
      </c>
      <c r="H159" t="s">
        <v>360</v>
      </c>
    </row>
    <row r="160" spans="1:8" x14ac:dyDescent="0.3">
      <c r="A160">
        <v>158</v>
      </c>
      <c r="B160">
        <v>159</v>
      </c>
      <c r="C160">
        <v>20</v>
      </c>
      <c r="D160" t="s">
        <v>377</v>
      </c>
      <c r="E160">
        <v>4</v>
      </c>
      <c r="F160" t="s">
        <v>377</v>
      </c>
      <c r="G160" t="s">
        <v>378</v>
      </c>
    </row>
    <row r="161" spans="1:8" x14ac:dyDescent="0.3">
      <c r="A161">
        <v>159</v>
      </c>
      <c r="B161">
        <v>160</v>
      </c>
      <c r="C161">
        <v>20</v>
      </c>
      <c r="D161" t="s">
        <v>379</v>
      </c>
      <c r="E161">
        <v>4</v>
      </c>
      <c r="F161" t="s">
        <v>379</v>
      </c>
      <c r="G161" t="s">
        <v>380</v>
      </c>
      <c r="H161" t="s">
        <v>183</v>
      </c>
    </row>
    <row r="162" spans="1:8" x14ac:dyDescent="0.3">
      <c r="A162">
        <v>160</v>
      </c>
      <c r="B162">
        <v>161</v>
      </c>
      <c r="C162">
        <v>21</v>
      </c>
      <c r="D162" t="s">
        <v>381</v>
      </c>
      <c r="E162">
        <v>4</v>
      </c>
      <c r="F162" t="s">
        <v>381</v>
      </c>
      <c r="G162" t="s">
        <v>382</v>
      </c>
      <c r="H162" t="s">
        <v>383</v>
      </c>
    </row>
    <row r="163" spans="1:8" x14ac:dyDescent="0.3">
      <c r="A163">
        <v>161</v>
      </c>
      <c r="B163">
        <v>162</v>
      </c>
      <c r="C163">
        <v>21</v>
      </c>
      <c r="D163" t="s">
        <v>384</v>
      </c>
      <c r="E163">
        <v>5</v>
      </c>
      <c r="F163" t="s">
        <v>384</v>
      </c>
      <c r="G163" t="s">
        <v>385</v>
      </c>
      <c r="H163" t="s">
        <v>68</v>
      </c>
    </row>
    <row r="164" spans="1:8" x14ac:dyDescent="0.3">
      <c r="A164">
        <v>162</v>
      </c>
      <c r="B164">
        <v>163</v>
      </c>
      <c r="C164">
        <v>21</v>
      </c>
      <c r="D164" t="s">
        <v>386</v>
      </c>
      <c r="E164">
        <v>4</v>
      </c>
      <c r="F164" t="s">
        <v>386</v>
      </c>
      <c r="G164" t="s">
        <v>387</v>
      </c>
      <c r="H164" t="s">
        <v>276</v>
      </c>
    </row>
    <row r="165" spans="1:8" x14ac:dyDescent="0.3">
      <c r="A165">
        <v>163</v>
      </c>
      <c r="B165">
        <v>164</v>
      </c>
      <c r="C165">
        <v>21</v>
      </c>
      <c r="D165" t="s">
        <v>388</v>
      </c>
      <c r="E165">
        <v>5</v>
      </c>
      <c r="F165" t="s">
        <v>388</v>
      </c>
      <c r="G165" t="s">
        <v>389</v>
      </c>
      <c r="H165" t="s">
        <v>390</v>
      </c>
    </row>
    <row r="166" spans="1:8" x14ac:dyDescent="0.3">
      <c r="A166">
        <v>164</v>
      </c>
      <c r="B166">
        <v>165</v>
      </c>
      <c r="C166">
        <v>21</v>
      </c>
      <c r="D166" t="s">
        <v>391</v>
      </c>
      <c r="E166">
        <v>4</v>
      </c>
      <c r="F166" t="s">
        <v>391</v>
      </c>
      <c r="G166" t="s">
        <v>392</v>
      </c>
      <c r="H166" t="s">
        <v>183</v>
      </c>
    </row>
    <row r="167" spans="1:8" x14ac:dyDescent="0.3">
      <c r="A167">
        <v>165</v>
      </c>
      <c r="B167">
        <v>166</v>
      </c>
      <c r="C167">
        <v>21</v>
      </c>
      <c r="D167" t="s">
        <v>393</v>
      </c>
      <c r="E167">
        <v>4</v>
      </c>
      <c r="F167" t="s">
        <v>393</v>
      </c>
      <c r="G167" t="s">
        <v>394</v>
      </c>
      <c r="H167" t="s">
        <v>395</v>
      </c>
    </row>
    <row r="168" spans="1:8" x14ac:dyDescent="0.3">
      <c r="A168">
        <v>166</v>
      </c>
      <c r="B168">
        <v>167</v>
      </c>
      <c r="C168">
        <v>21</v>
      </c>
      <c r="D168" t="s">
        <v>396</v>
      </c>
      <c r="E168">
        <v>4</v>
      </c>
      <c r="F168" t="s">
        <v>396</v>
      </c>
      <c r="G168" t="s">
        <v>397</v>
      </c>
    </row>
    <row r="169" spans="1:8" x14ac:dyDescent="0.3">
      <c r="A169">
        <v>167</v>
      </c>
      <c r="B169">
        <v>168</v>
      </c>
      <c r="C169">
        <v>21</v>
      </c>
      <c r="D169" t="s">
        <v>398</v>
      </c>
      <c r="E169">
        <v>2</v>
      </c>
      <c r="F169" t="s">
        <v>399</v>
      </c>
      <c r="G169" t="s">
        <v>400</v>
      </c>
    </row>
    <row r="170" spans="1:8" x14ac:dyDescent="0.3">
      <c r="A170">
        <v>168</v>
      </c>
      <c r="B170">
        <v>169</v>
      </c>
      <c r="C170">
        <v>21</v>
      </c>
      <c r="D170" t="s">
        <v>401</v>
      </c>
      <c r="E170">
        <v>5</v>
      </c>
      <c r="F170" t="s">
        <v>401</v>
      </c>
      <c r="G170" t="s">
        <v>402</v>
      </c>
    </row>
    <row r="171" spans="1:8" x14ac:dyDescent="0.3">
      <c r="A171">
        <v>169</v>
      </c>
      <c r="B171">
        <v>170</v>
      </c>
      <c r="C171">
        <v>21</v>
      </c>
      <c r="D171" t="s">
        <v>403</v>
      </c>
      <c r="E171">
        <v>2</v>
      </c>
      <c r="F171" t="s">
        <v>403</v>
      </c>
      <c r="G171" t="s">
        <v>404</v>
      </c>
      <c r="H171" t="s">
        <v>209</v>
      </c>
    </row>
    <row r="172" spans="1:8" x14ac:dyDescent="0.3">
      <c r="A172">
        <v>170</v>
      </c>
      <c r="B172">
        <v>171</v>
      </c>
      <c r="C172">
        <v>22</v>
      </c>
      <c r="D172" t="s">
        <v>405</v>
      </c>
      <c r="E172">
        <v>4</v>
      </c>
      <c r="F172" t="s">
        <v>405</v>
      </c>
      <c r="G172" t="s">
        <v>406</v>
      </c>
    </row>
    <row r="173" spans="1:8" x14ac:dyDescent="0.3">
      <c r="A173">
        <v>171</v>
      </c>
      <c r="B173">
        <v>172</v>
      </c>
      <c r="C173">
        <v>22</v>
      </c>
      <c r="D173" t="s">
        <v>407</v>
      </c>
      <c r="E173">
        <v>5</v>
      </c>
      <c r="F173" t="s">
        <v>407</v>
      </c>
      <c r="G173" t="s">
        <v>408</v>
      </c>
      <c r="H173" t="s">
        <v>409</v>
      </c>
    </row>
    <row r="174" spans="1:8" x14ac:dyDescent="0.3">
      <c r="A174">
        <v>172</v>
      </c>
      <c r="B174">
        <v>173</v>
      </c>
      <c r="C174">
        <v>22</v>
      </c>
      <c r="D174" t="s">
        <v>410</v>
      </c>
      <c r="E174">
        <v>4</v>
      </c>
      <c r="F174" t="s">
        <v>411</v>
      </c>
      <c r="G174" t="s">
        <v>412</v>
      </c>
      <c r="H174" t="s">
        <v>60</v>
      </c>
    </row>
    <row r="175" spans="1:8" x14ac:dyDescent="0.3">
      <c r="A175">
        <v>173</v>
      </c>
      <c r="B175">
        <v>174</v>
      </c>
      <c r="C175">
        <v>22</v>
      </c>
      <c r="D175" t="s">
        <v>413</v>
      </c>
      <c r="E175">
        <v>5</v>
      </c>
      <c r="F175" t="s">
        <v>413</v>
      </c>
      <c r="G175" t="s">
        <v>414</v>
      </c>
      <c r="H175" t="s">
        <v>102</v>
      </c>
    </row>
    <row r="176" spans="1:8" x14ac:dyDescent="0.3">
      <c r="A176">
        <v>174</v>
      </c>
      <c r="B176">
        <v>175</v>
      </c>
      <c r="C176">
        <v>22</v>
      </c>
      <c r="D176" t="s">
        <v>415</v>
      </c>
      <c r="E176">
        <v>4</v>
      </c>
      <c r="F176" t="s">
        <v>415</v>
      </c>
      <c r="G176" t="s">
        <v>416</v>
      </c>
    </row>
    <row r="177" spans="1:8" x14ac:dyDescent="0.3">
      <c r="A177">
        <v>175</v>
      </c>
      <c r="B177">
        <v>176</v>
      </c>
      <c r="C177">
        <v>22</v>
      </c>
      <c r="D177" t="s">
        <v>417</v>
      </c>
      <c r="E177">
        <v>1</v>
      </c>
      <c r="F177" t="s">
        <v>417</v>
      </c>
      <c r="G177" t="s">
        <v>418</v>
      </c>
    </row>
    <row r="178" spans="1:8" x14ac:dyDescent="0.3">
      <c r="A178">
        <v>176</v>
      </c>
      <c r="B178">
        <v>177</v>
      </c>
      <c r="C178">
        <v>22</v>
      </c>
      <c r="D178" t="s">
        <v>419</v>
      </c>
      <c r="E178">
        <v>5</v>
      </c>
      <c r="F178" t="s">
        <v>419</v>
      </c>
      <c r="G178" t="s">
        <v>420</v>
      </c>
      <c r="H178" t="s">
        <v>421</v>
      </c>
    </row>
    <row r="179" spans="1:8" x14ac:dyDescent="0.3">
      <c r="A179">
        <v>177</v>
      </c>
      <c r="B179">
        <v>178</v>
      </c>
      <c r="C179">
        <v>22</v>
      </c>
      <c r="D179" t="s">
        <v>422</v>
      </c>
      <c r="E179">
        <v>2</v>
      </c>
      <c r="F179" t="s">
        <v>422</v>
      </c>
      <c r="G179" t="s">
        <v>423</v>
      </c>
      <c r="H179" t="s">
        <v>424</v>
      </c>
    </row>
    <row r="180" spans="1:8" x14ac:dyDescent="0.3">
      <c r="A180">
        <v>178</v>
      </c>
      <c r="B180">
        <v>179</v>
      </c>
      <c r="C180">
        <v>22</v>
      </c>
      <c r="D180" t="s">
        <v>425</v>
      </c>
      <c r="E180">
        <v>4</v>
      </c>
      <c r="F180" t="s">
        <v>425</v>
      </c>
      <c r="G180" t="s">
        <v>426</v>
      </c>
      <c r="H180" t="s">
        <v>427</v>
      </c>
    </row>
    <row r="181" spans="1:8" x14ac:dyDescent="0.3">
      <c r="A181">
        <v>179</v>
      </c>
      <c r="B181">
        <v>180</v>
      </c>
      <c r="C181">
        <v>22</v>
      </c>
      <c r="D181" t="s">
        <v>428</v>
      </c>
      <c r="E181">
        <v>2</v>
      </c>
      <c r="F181" t="s">
        <v>428</v>
      </c>
      <c r="G181" t="s">
        <v>428</v>
      </c>
      <c r="H181" t="s">
        <v>57</v>
      </c>
    </row>
    <row r="182" spans="1:8" x14ac:dyDescent="0.3">
      <c r="A182">
        <v>180</v>
      </c>
      <c r="B182">
        <v>181</v>
      </c>
      <c r="C182">
        <v>23</v>
      </c>
      <c r="D182" t="s">
        <v>429</v>
      </c>
      <c r="E182">
        <v>4</v>
      </c>
      <c r="F182" t="s">
        <v>429</v>
      </c>
      <c r="G182" t="s">
        <v>429</v>
      </c>
      <c r="H182" t="s">
        <v>19</v>
      </c>
    </row>
    <row r="183" spans="1:8" x14ac:dyDescent="0.3">
      <c r="A183">
        <v>181</v>
      </c>
      <c r="B183">
        <v>182</v>
      </c>
      <c r="C183">
        <v>23</v>
      </c>
      <c r="D183" t="s">
        <v>430</v>
      </c>
      <c r="E183">
        <v>4</v>
      </c>
      <c r="F183" t="s">
        <v>430</v>
      </c>
      <c r="G183" t="s">
        <v>431</v>
      </c>
      <c r="H183" t="s">
        <v>265</v>
      </c>
    </row>
    <row r="184" spans="1:8" x14ac:dyDescent="0.3">
      <c r="A184">
        <v>182</v>
      </c>
      <c r="B184">
        <v>183</v>
      </c>
      <c r="C184">
        <v>23</v>
      </c>
      <c r="D184" t="s">
        <v>432</v>
      </c>
      <c r="E184">
        <v>4</v>
      </c>
      <c r="F184" t="s">
        <v>432</v>
      </c>
      <c r="G184" t="s">
        <v>433</v>
      </c>
      <c r="H184" t="s">
        <v>27</v>
      </c>
    </row>
    <row r="185" spans="1:8" x14ac:dyDescent="0.3">
      <c r="A185">
        <v>183</v>
      </c>
      <c r="B185">
        <v>184</v>
      </c>
      <c r="C185">
        <v>23</v>
      </c>
      <c r="D185" t="s">
        <v>434</v>
      </c>
      <c r="E185">
        <v>5</v>
      </c>
      <c r="F185" t="s">
        <v>434</v>
      </c>
      <c r="G185" t="s">
        <v>435</v>
      </c>
      <c r="H185" t="s">
        <v>436</v>
      </c>
    </row>
    <row r="186" spans="1:8" x14ac:dyDescent="0.3">
      <c r="A186">
        <v>184</v>
      </c>
      <c r="B186">
        <v>185</v>
      </c>
      <c r="C186">
        <v>23</v>
      </c>
      <c r="D186" t="s">
        <v>437</v>
      </c>
      <c r="E186">
        <v>4</v>
      </c>
      <c r="F186" t="s">
        <v>437</v>
      </c>
      <c r="G186" t="s">
        <v>438</v>
      </c>
    </row>
    <row r="187" spans="1:8" x14ac:dyDescent="0.3">
      <c r="A187">
        <v>185</v>
      </c>
      <c r="B187">
        <v>186</v>
      </c>
      <c r="C187">
        <v>23</v>
      </c>
      <c r="D187" t="s">
        <v>439</v>
      </c>
      <c r="E187">
        <v>5</v>
      </c>
      <c r="F187" t="s">
        <v>439</v>
      </c>
      <c r="G187" t="s">
        <v>440</v>
      </c>
    </row>
    <row r="188" spans="1:8" x14ac:dyDescent="0.3">
      <c r="A188">
        <v>186</v>
      </c>
      <c r="B188">
        <v>187</v>
      </c>
      <c r="C188">
        <v>23</v>
      </c>
      <c r="D188" t="s">
        <v>441</v>
      </c>
      <c r="E188">
        <v>4</v>
      </c>
      <c r="F188" t="s">
        <v>441</v>
      </c>
      <c r="G188" t="s">
        <v>442</v>
      </c>
    </row>
    <row r="189" spans="1:8" x14ac:dyDescent="0.3">
      <c r="A189">
        <v>187</v>
      </c>
      <c r="B189">
        <v>188</v>
      </c>
      <c r="C189">
        <v>23</v>
      </c>
      <c r="D189" t="s">
        <v>443</v>
      </c>
      <c r="E189">
        <v>2</v>
      </c>
      <c r="F189" t="s">
        <v>443</v>
      </c>
      <c r="G189" t="s">
        <v>444</v>
      </c>
      <c r="H189" t="s">
        <v>250</v>
      </c>
    </row>
    <row r="190" spans="1:8" x14ac:dyDescent="0.3">
      <c r="A190">
        <v>188</v>
      </c>
      <c r="B190">
        <v>189</v>
      </c>
      <c r="C190">
        <v>23</v>
      </c>
      <c r="D190" t="s">
        <v>445</v>
      </c>
      <c r="E190">
        <v>4</v>
      </c>
      <c r="F190" t="s">
        <v>445</v>
      </c>
      <c r="G190" t="s">
        <v>446</v>
      </c>
      <c r="H190" t="s">
        <v>27</v>
      </c>
    </row>
    <row r="191" spans="1:8" x14ac:dyDescent="0.3">
      <c r="A191">
        <v>189</v>
      </c>
      <c r="B191">
        <v>190</v>
      </c>
      <c r="C191">
        <v>23</v>
      </c>
      <c r="D191" t="s">
        <v>447</v>
      </c>
      <c r="E191">
        <v>4</v>
      </c>
      <c r="F191" t="s">
        <v>447</v>
      </c>
      <c r="G191" t="s">
        <v>448</v>
      </c>
      <c r="H191" t="s">
        <v>449</v>
      </c>
    </row>
    <row r="192" spans="1:8" x14ac:dyDescent="0.3">
      <c r="A192">
        <v>190</v>
      </c>
      <c r="B192">
        <v>191</v>
      </c>
      <c r="C192">
        <v>24</v>
      </c>
      <c r="D192" t="s">
        <v>450</v>
      </c>
      <c r="E192">
        <v>3</v>
      </c>
      <c r="F192" t="s">
        <v>450</v>
      </c>
      <c r="G192" t="s">
        <v>451</v>
      </c>
      <c r="H192" t="s">
        <v>235</v>
      </c>
    </row>
    <row r="193" spans="1:8" x14ac:dyDescent="0.3">
      <c r="A193">
        <v>191</v>
      </c>
      <c r="B193">
        <v>192</v>
      </c>
      <c r="C193">
        <v>24</v>
      </c>
      <c r="D193" t="s">
        <v>452</v>
      </c>
      <c r="E193">
        <v>5</v>
      </c>
      <c r="F193" t="s">
        <v>452</v>
      </c>
      <c r="G193" t="s">
        <v>453</v>
      </c>
      <c r="H193" t="s">
        <v>454</v>
      </c>
    </row>
    <row r="194" spans="1:8" x14ac:dyDescent="0.3">
      <c r="A194">
        <v>192</v>
      </c>
      <c r="B194">
        <v>193</v>
      </c>
      <c r="C194">
        <v>24</v>
      </c>
      <c r="D194" t="e">
        <f>- Es considerada una empresa importante. Puede servir a la hora de buscar otro empleo. - Hasta que me fui, la remuneracion era razonable.</f>
        <v>#NAME?</v>
      </c>
      <c r="E194">
        <v>4</v>
      </c>
      <c r="F194" t="e">
        <f>- Es considerada una empresa importante. Puede servir a la hora de buscar otro empleo. - Hasta que me fui, la remuneracion era razonable.</f>
        <v>#NAME?</v>
      </c>
      <c r="G194" t="s">
        <v>455</v>
      </c>
    </row>
    <row r="195" spans="1:8" x14ac:dyDescent="0.3">
      <c r="A195">
        <v>193</v>
      </c>
      <c r="B195">
        <v>194</v>
      </c>
      <c r="C195">
        <v>24</v>
      </c>
      <c r="D195" t="s">
        <v>456</v>
      </c>
      <c r="E195">
        <v>5</v>
      </c>
      <c r="F195" t="s">
        <v>456</v>
      </c>
      <c r="G195" t="s">
        <v>457</v>
      </c>
      <c r="H195" t="s">
        <v>458</v>
      </c>
    </row>
    <row r="196" spans="1:8" x14ac:dyDescent="0.3">
      <c r="A196">
        <v>194</v>
      </c>
      <c r="B196">
        <v>195</v>
      </c>
      <c r="C196">
        <v>24</v>
      </c>
      <c r="D196" t="s">
        <v>459</v>
      </c>
      <c r="E196">
        <v>4</v>
      </c>
      <c r="F196" t="s">
        <v>459</v>
      </c>
      <c r="G196" t="s">
        <v>460</v>
      </c>
    </row>
    <row r="197" spans="1:8" x14ac:dyDescent="0.3">
      <c r="A197">
        <v>195</v>
      </c>
      <c r="B197">
        <v>196</v>
      </c>
      <c r="C197">
        <v>24</v>
      </c>
      <c r="D197" t="s">
        <v>461</v>
      </c>
      <c r="E197">
        <v>5</v>
      </c>
      <c r="F197" t="s">
        <v>461</v>
      </c>
      <c r="G197" t="s">
        <v>462</v>
      </c>
    </row>
    <row r="198" spans="1:8" x14ac:dyDescent="0.3">
      <c r="A198">
        <v>196</v>
      </c>
      <c r="B198">
        <v>197</v>
      </c>
      <c r="C198">
        <v>24</v>
      </c>
      <c r="D198" t="s">
        <v>463</v>
      </c>
      <c r="E198">
        <v>4</v>
      </c>
      <c r="F198" t="s">
        <v>463</v>
      </c>
      <c r="G198" t="s">
        <v>464</v>
      </c>
    </row>
    <row r="199" spans="1:8" x14ac:dyDescent="0.3">
      <c r="A199">
        <v>197</v>
      </c>
      <c r="B199">
        <v>198</v>
      </c>
      <c r="C199">
        <v>24</v>
      </c>
      <c r="D199" t="s">
        <v>465</v>
      </c>
      <c r="E199">
        <v>3</v>
      </c>
      <c r="F199" t="s">
        <v>465</v>
      </c>
      <c r="G199" t="s">
        <v>465</v>
      </c>
      <c r="H199" t="s">
        <v>60</v>
      </c>
    </row>
    <row r="200" spans="1:8" x14ac:dyDescent="0.3">
      <c r="A200">
        <v>198</v>
      </c>
      <c r="B200">
        <v>199</v>
      </c>
      <c r="C200">
        <v>24</v>
      </c>
      <c r="D200" t="s">
        <v>466</v>
      </c>
      <c r="E200">
        <v>1</v>
      </c>
      <c r="F200" t="s">
        <v>466</v>
      </c>
      <c r="G200" t="s">
        <v>467</v>
      </c>
      <c r="H200" t="s">
        <v>468</v>
      </c>
    </row>
    <row r="201" spans="1:8" x14ac:dyDescent="0.3">
      <c r="A201">
        <v>199</v>
      </c>
      <c r="B201">
        <v>200</v>
      </c>
      <c r="C201">
        <v>24</v>
      </c>
      <c r="D201" t="s">
        <v>469</v>
      </c>
      <c r="E201">
        <v>2</v>
      </c>
      <c r="F201" t="s">
        <v>469</v>
      </c>
      <c r="G201" t="s">
        <v>470</v>
      </c>
      <c r="H201" t="s">
        <v>57</v>
      </c>
    </row>
    <row r="202" spans="1:8" x14ac:dyDescent="0.3">
      <c r="A202">
        <v>200</v>
      </c>
      <c r="B202">
        <v>201</v>
      </c>
      <c r="C202">
        <v>25</v>
      </c>
      <c r="D202" t="s">
        <v>471</v>
      </c>
      <c r="E202">
        <v>4</v>
      </c>
      <c r="F202" t="s">
        <v>471</v>
      </c>
      <c r="G202" t="s">
        <v>472</v>
      </c>
      <c r="H202" t="s">
        <v>235</v>
      </c>
    </row>
    <row r="203" spans="1:8" x14ac:dyDescent="0.3">
      <c r="A203">
        <v>201</v>
      </c>
      <c r="B203">
        <v>202</v>
      </c>
      <c r="C203">
        <v>25</v>
      </c>
      <c r="D203" t="s">
        <v>473</v>
      </c>
      <c r="E203">
        <v>4</v>
      </c>
      <c r="F203" t="s">
        <v>473</v>
      </c>
      <c r="G203" t="s">
        <v>474</v>
      </c>
      <c r="H203" t="s">
        <v>475</v>
      </c>
    </row>
    <row r="204" spans="1:8" x14ac:dyDescent="0.3">
      <c r="A204">
        <v>202</v>
      </c>
      <c r="B204">
        <v>203</v>
      </c>
      <c r="C204">
        <v>25</v>
      </c>
      <c r="D204" t="s">
        <v>476</v>
      </c>
      <c r="E204">
        <v>4</v>
      </c>
      <c r="F204" t="s">
        <v>476</v>
      </c>
      <c r="G204" t="s">
        <v>477</v>
      </c>
      <c r="H204" t="s">
        <v>16</v>
      </c>
    </row>
    <row r="205" spans="1:8" x14ac:dyDescent="0.3">
      <c r="A205">
        <v>203</v>
      </c>
      <c r="B205">
        <v>204</v>
      </c>
      <c r="C205">
        <v>25</v>
      </c>
      <c r="D205" t="s">
        <v>478</v>
      </c>
      <c r="E205">
        <v>5</v>
      </c>
      <c r="F205" t="s">
        <v>478</v>
      </c>
      <c r="G205" t="s">
        <v>479</v>
      </c>
      <c r="H205" t="s">
        <v>27</v>
      </c>
    </row>
    <row r="206" spans="1:8" x14ac:dyDescent="0.3">
      <c r="A206">
        <v>204</v>
      </c>
      <c r="B206">
        <v>205</v>
      </c>
      <c r="C206">
        <v>25</v>
      </c>
      <c r="D206" t="s">
        <v>480</v>
      </c>
      <c r="E206">
        <v>4</v>
      </c>
      <c r="F206" t="s">
        <v>480</v>
      </c>
      <c r="G206" t="s">
        <v>481</v>
      </c>
      <c r="H206" t="s">
        <v>27</v>
      </c>
    </row>
    <row r="207" spans="1:8" x14ac:dyDescent="0.3">
      <c r="A207">
        <v>205</v>
      </c>
      <c r="B207">
        <v>206</v>
      </c>
      <c r="C207">
        <v>25</v>
      </c>
      <c r="D207" t="s">
        <v>482</v>
      </c>
      <c r="E207">
        <v>5</v>
      </c>
      <c r="F207" t="s">
        <v>482</v>
      </c>
      <c r="G207" t="s">
        <v>483</v>
      </c>
    </row>
    <row r="208" spans="1:8" x14ac:dyDescent="0.3">
      <c r="A208">
        <v>206</v>
      </c>
      <c r="B208">
        <v>207</v>
      </c>
      <c r="C208">
        <v>25</v>
      </c>
      <c r="D208" t="s">
        <v>484</v>
      </c>
      <c r="E208">
        <v>5</v>
      </c>
      <c r="F208" t="s">
        <v>484</v>
      </c>
      <c r="G208" t="s">
        <v>485</v>
      </c>
      <c r="H208" t="s">
        <v>335</v>
      </c>
    </row>
    <row r="209" spans="1:8" x14ac:dyDescent="0.3">
      <c r="A209">
        <v>207</v>
      </c>
      <c r="B209">
        <v>208</v>
      </c>
      <c r="C209">
        <v>25</v>
      </c>
      <c r="D209" t="s">
        <v>486</v>
      </c>
      <c r="E209">
        <v>2</v>
      </c>
      <c r="F209" t="s">
        <v>486</v>
      </c>
      <c r="G209" t="s">
        <v>487</v>
      </c>
      <c r="H209" t="s">
        <v>16</v>
      </c>
    </row>
    <row r="210" spans="1:8" x14ac:dyDescent="0.3">
      <c r="A210">
        <v>208</v>
      </c>
      <c r="B210">
        <v>209</v>
      </c>
      <c r="C210">
        <v>25</v>
      </c>
      <c r="D210" t="s">
        <v>488</v>
      </c>
      <c r="E210">
        <v>4</v>
      </c>
      <c r="F210" t="s">
        <v>488</v>
      </c>
      <c r="G210" t="s">
        <v>489</v>
      </c>
      <c r="H210" t="s">
        <v>237</v>
      </c>
    </row>
    <row r="211" spans="1:8" x14ac:dyDescent="0.3">
      <c r="A211">
        <v>209</v>
      </c>
      <c r="B211">
        <v>210</v>
      </c>
      <c r="C211">
        <v>25</v>
      </c>
      <c r="D211" t="s">
        <v>490</v>
      </c>
      <c r="E211">
        <v>2</v>
      </c>
      <c r="F211" t="s">
        <v>490</v>
      </c>
      <c r="G211" t="s">
        <v>491</v>
      </c>
    </row>
    <row r="212" spans="1:8" x14ac:dyDescent="0.3">
      <c r="A212">
        <v>210</v>
      </c>
      <c r="B212">
        <v>211</v>
      </c>
      <c r="C212">
        <v>26</v>
      </c>
      <c r="D212" t="s">
        <v>492</v>
      </c>
      <c r="E212">
        <v>4</v>
      </c>
      <c r="F212" t="s">
        <v>492</v>
      </c>
      <c r="G212" t="s">
        <v>493</v>
      </c>
      <c r="H212" t="s">
        <v>68</v>
      </c>
    </row>
    <row r="213" spans="1:8" x14ac:dyDescent="0.3">
      <c r="A213">
        <v>211</v>
      </c>
      <c r="B213">
        <v>212</v>
      </c>
      <c r="C213">
        <v>26</v>
      </c>
      <c r="D213" t="s">
        <v>494</v>
      </c>
      <c r="E213">
        <v>5</v>
      </c>
      <c r="F213" t="s">
        <v>494</v>
      </c>
      <c r="G213" t="s">
        <v>495</v>
      </c>
    </row>
    <row r="214" spans="1:8" x14ac:dyDescent="0.3">
      <c r="A214">
        <v>212</v>
      </c>
      <c r="B214">
        <v>213</v>
      </c>
      <c r="C214">
        <v>26</v>
      </c>
      <c r="D214" t="s">
        <v>496</v>
      </c>
      <c r="E214">
        <v>4</v>
      </c>
      <c r="F214" t="s">
        <v>496</v>
      </c>
      <c r="G214" t="s">
        <v>497</v>
      </c>
    </row>
    <row r="215" spans="1:8" x14ac:dyDescent="0.3">
      <c r="A215">
        <v>213</v>
      </c>
      <c r="B215">
        <v>214</v>
      </c>
      <c r="C215">
        <v>26</v>
      </c>
      <c r="D215" t="s">
        <v>498</v>
      </c>
      <c r="E215">
        <v>4</v>
      </c>
      <c r="F215" t="s">
        <v>498</v>
      </c>
      <c r="G215" t="s">
        <v>499</v>
      </c>
      <c r="H215" t="s">
        <v>19</v>
      </c>
    </row>
    <row r="216" spans="1:8" x14ac:dyDescent="0.3">
      <c r="A216">
        <v>214</v>
      </c>
      <c r="B216">
        <v>215</v>
      </c>
      <c r="C216">
        <v>26</v>
      </c>
      <c r="D216" t="s">
        <v>500</v>
      </c>
      <c r="E216">
        <v>4</v>
      </c>
      <c r="F216" t="s">
        <v>500</v>
      </c>
      <c r="G216" t="s">
        <v>501</v>
      </c>
      <c r="H216" t="s">
        <v>195</v>
      </c>
    </row>
    <row r="217" spans="1:8" x14ac:dyDescent="0.3">
      <c r="A217">
        <v>215</v>
      </c>
      <c r="B217">
        <v>216</v>
      </c>
      <c r="C217">
        <v>26</v>
      </c>
      <c r="D217" t="s">
        <v>502</v>
      </c>
      <c r="E217">
        <v>5</v>
      </c>
      <c r="F217" t="s">
        <v>502</v>
      </c>
      <c r="G217" t="s">
        <v>503</v>
      </c>
    </row>
    <row r="218" spans="1:8" x14ac:dyDescent="0.3">
      <c r="A218">
        <v>216</v>
      </c>
      <c r="B218">
        <v>217</v>
      </c>
      <c r="C218">
        <v>26</v>
      </c>
      <c r="D218" t="s">
        <v>504</v>
      </c>
      <c r="E218">
        <v>3</v>
      </c>
      <c r="F218" t="s">
        <v>504</v>
      </c>
      <c r="G218" t="s">
        <v>505</v>
      </c>
      <c r="H218" t="s">
        <v>68</v>
      </c>
    </row>
    <row r="219" spans="1:8" x14ac:dyDescent="0.3">
      <c r="A219">
        <v>217</v>
      </c>
      <c r="B219">
        <v>218</v>
      </c>
      <c r="C219">
        <v>26</v>
      </c>
      <c r="D219" t="s">
        <v>506</v>
      </c>
      <c r="E219">
        <v>2</v>
      </c>
      <c r="F219" t="s">
        <v>506</v>
      </c>
      <c r="G219" t="s">
        <v>507</v>
      </c>
    </row>
    <row r="220" spans="1:8" x14ac:dyDescent="0.3">
      <c r="A220">
        <v>218</v>
      </c>
      <c r="B220">
        <v>219</v>
      </c>
      <c r="C220">
        <v>26</v>
      </c>
      <c r="D220" t="s">
        <v>508</v>
      </c>
      <c r="E220">
        <v>4</v>
      </c>
      <c r="F220" t="s">
        <v>508</v>
      </c>
      <c r="G220" t="s">
        <v>509</v>
      </c>
      <c r="H220" t="s">
        <v>335</v>
      </c>
    </row>
    <row r="221" spans="1:8" x14ac:dyDescent="0.3">
      <c r="A221">
        <v>219</v>
      </c>
      <c r="B221">
        <v>220</v>
      </c>
      <c r="C221">
        <v>26</v>
      </c>
      <c r="D221" t="s">
        <v>510</v>
      </c>
      <c r="E221">
        <v>2</v>
      </c>
      <c r="F221" t="s">
        <v>510</v>
      </c>
      <c r="G221" t="s">
        <v>511</v>
      </c>
    </row>
    <row r="222" spans="1:8" x14ac:dyDescent="0.3">
      <c r="A222">
        <v>220</v>
      </c>
      <c r="B222">
        <v>221</v>
      </c>
      <c r="C222">
        <v>27</v>
      </c>
      <c r="D222" t="s">
        <v>512</v>
      </c>
      <c r="E222">
        <v>4</v>
      </c>
      <c r="F222" t="s">
        <v>512</v>
      </c>
      <c r="G222" t="s">
        <v>513</v>
      </c>
    </row>
    <row r="223" spans="1:8" x14ac:dyDescent="0.3">
      <c r="A223">
        <v>221</v>
      </c>
      <c r="B223">
        <v>222</v>
      </c>
      <c r="C223">
        <v>27</v>
      </c>
      <c r="D223" t="s">
        <v>514</v>
      </c>
      <c r="E223">
        <v>5</v>
      </c>
      <c r="F223" t="s">
        <v>514</v>
      </c>
      <c r="G223" t="s">
        <v>515</v>
      </c>
      <c r="H223" t="s">
        <v>167</v>
      </c>
    </row>
    <row r="224" spans="1:8" x14ac:dyDescent="0.3">
      <c r="A224">
        <v>222</v>
      </c>
      <c r="B224">
        <v>223</v>
      </c>
      <c r="C224">
        <v>27</v>
      </c>
      <c r="D224" t="s">
        <v>516</v>
      </c>
      <c r="E224">
        <v>3</v>
      </c>
      <c r="F224" t="s">
        <v>516</v>
      </c>
      <c r="G224" t="s">
        <v>517</v>
      </c>
      <c r="H224" t="s">
        <v>518</v>
      </c>
    </row>
    <row r="225" spans="1:8" x14ac:dyDescent="0.3">
      <c r="A225">
        <v>223</v>
      </c>
      <c r="B225">
        <v>224</v>
      </c>
      <c r="C225">
        <v>27</v>
      </c>
      <c r="D225" t="s">
        <v>519</v>
      </c>
      <c r="E225">
        <v>5</v>
      </c>
      <c r="F225" t="s">
        <v>519</v>
      </c>
      <c r="G225" t="s">
        <v>520</v>
      </c>
      <c r="H225" t="s">
        <v>521</v>
      </c>
    </row>
    <row r="226" spans="1:8" x14ac:dyDescent="0.3">
      <c r="A226">
        <v>224</v>
      </c>
      <c r="B226">
        <v>225</v>
      </c>
      <c r="C226">
        <v>27</v>
      </c>
      <c r="D226" t="s">
        <v>522</v>
      </c>
      <c r="E226">
        <v>4</v>
      </c>
      <c r="F226" t="s">
        <v>523</v>
      </c>
      <c r="G226" t="s">
        <v>524</v>
      </c>
      <c r="H226" t="s">
        <v>276</v>
      </c>
    </row>
    <row r="227" spans="1:8" x14ac:dyDescent="0.3">
      <c r="A227">
        <v>225</v>
      </c>
      <c r="B227">
        <v>226</v>
      </c>
      <c r="C227">
        <v>27</v>
      </c>
      <c r="D227" t="s">
        <v>525</v>
      </c>
      <c r="E227">
        <v>5</v>
      </c>
      <c r="F227" t="s">
        <v>525</v>
      </c>
      <c r="G227" t="s">
        <v>526</v>
      </c>
    </row>
    <row r="228" spans="1:8" x14ac:dyDescent="0.3">
      <c r="A228">
        <v>226</v>
      </c>
      <c r="B228">
        <v>227</v>
      </c>
      <c r="C228">
        <v>27</v>
      </c>
      <c r="D228" t="s">
        <v>527</v>
      </c>
      <c r="E228">
        <v>4</v>
      </c>
      <c r="F228" t="s">
        <v>527</v>
      </c>
      <c r="G228" t="s">
        <v>528</v>
      </c>
      <c r="H228" t="s">
        <v>16</v>
      </c>
    </row>
    <row r="229" spans="1:8" x14ac:dyDescent="0.3">
      <c r="A229">
        <v>227</v>
      </c>
      <c r="B229">
        <v>228</v>
      </c>
      <c r="C229">
        <v>27</v>
      </c>
      <c r="D229" t="s">
        <v>529</v>
      </c>
      <c r="E229">
        <v>2</v>
      </c>
      <c r="F229" t="s">
        <v>529</v>
      </c>
      <c r="G229" t="s">
        <v>530</v>
      </c>
    </row>
    <row r="230" spans="1:8" x14ac:dyDescent="0.3">
      <c r="A230">
        <v>228</v>
      </c>
      <c r="B230">
        <v>229</v>
      </c>
      <c r="C230">
        <v>27</v>
      </c>
      <c r="D230" t="s">
        <v>531</v>
      </c>
      <c r="E230">
        <v>4</v>
      </c>
      <c r="F230" t="s">
        <v>531</v>
      </c>
      <c r="G230" t="s">
        <v>429</v>
      </c>
      <c r="H230" t="s">
        <v>19</v>
      </c>
    </row>
    <row r="231" spans="1:8" x14ac:dyDescent="0.3">
      <c r="A231">
        <v>229</v>
      </c>
      <c r="B231">
        <v>230</v>
      </c>
      <c r="C231">
        <v>27</v>
      </c>
      <c r="D231" t="s">
        <v>532</v>
      </c>
      <c r="E231">
        <v>2</v>
      </c>
      <c r="F231" t="s">
        <v>532</v>
      </c>
      <c r="G231" t="s">
        <v>532</v>
      </c>
      <c r="H231" t="s">
        <v>533</v>
      </c>
    </row>
    <row r="232" spans="1:8" x14ac:dyDescent="0.3">
      <c r="A232">
        <v>230</v>
      </c>
      <c r="B232">
        <v>231</v>
      </c>
      <c r="C232">
        <v>28</v>
      </c>
      <c r="D232" t="s">
        <v>534</v>
      </c>
      <c r="E232">
        <v>4</v>
      </c>
      <c r="F232" t="s">
        <v>534</v>
      </c>
      <c r="G232" t="s">
        <v>535</v>
      </c>
      <c r="H232" t="s">
        <v>536</v>
      </c>
    </row>
    <row r="233" spans="1:8" x14ac:dyDescent="0.3">
      <c r="A233">
        <v>231</v>
      </c>
      <c r="B233">
        <v>232</v>
      </c>
      <c r="C233">
        <v>28</v>
      </c>
      <c r="D233" t="s">
        <v>537</v>
      </c>
      <c r="E233">
        <v>5</v>
      </c>
      <c r="F233" t="s">
        <v>537</v>
      </c>
      <c r="G233" t="s">
        <v>538</v>
      </c>
    </row>
    <row r="234" spans="1:8" x14ac:dyDescent="0.3">
      <c r="A234">
        <v>232</v>
      </c>
      <c r="B234">
        <v>233</v>
      </c>
      <c r="C234">
        <v>28</v>
      </c>
      <c r="D234" t="s">
        <v>539</v>
      </c>
      <c r="E234">
        <v>3</v>
      </c>
      <c r="F234" t="s">
        <v>539</v>
      </c>
      <c r="G234" t="s">
        <v>539</v>
      </c>
      <c r="H234" t="s">
        <v>183</v>
      </c>
    </row>
    <row r="235" spans="1:8" x14ac:dyDescent="0.3">
      <c r="A235">
        <v>233</v>
      </c>
      <c r="B235">
        <v>234</v>
      </c>
      <c r="C235">
        <v>28</v>
      </c>
      <c r="D235" t="s">
        <v>540</v>
      </c>
      <c r="E235">
        <v>5</v>
      </c>
      <c r="F235" t="s">
        <v>540</v>
      </c>
      <c r="G235" t="s">
        <v>541</v>
      </c>
    </row>
    <row r="236" spans="1:8" x14ac:dyDescent="0.3">
      <c r="A236">
        <v>234</v>
      </c>
      <c r="B236">
        <v>235</v>
      </c>
      <c r="C236">
        <v>28</v>
      </c>
      <c r="D236" t="s">
        <v>542</v>
      </c>
      <c r="E236">
        <v>4</v>
      </c>
      <c r="F236" t="s">
        <v>542</v>
      </c>
      <c r="G236" t="s">
        <v>543</v>
      </c>
    </row>
    <row r="237" spans="1:8" x14ac:dyDescent="0.3">
      <c r="A237">
        <v>235</v>
      </c>
      <c r="B237">
        <v>236</v>
      </c>
      <c r="C237">
        <v>28</v>
      </c>
      <c r="D237" t="s">
        <v>544</v>
      </c>
      <c r="E237">
        <v>5</v>
      </c>
      <c r="F237" t="s">
        <v>544</v>
      </c>
      <c r="G237" t="s">
        <v>545</v>
      </c>
      <c r="H237" t="s">
        <v>335</v>
      </c>
    </row>
    <row r="238" spans="1:8" x14ac:dyDescent="0.3">
      <c r="A238">
        <v>236</v>
      </c>
      <c r="B238">
        <v>237</v>
      </c>
      <c r="C238">
        <v>28</v>
      </c>
      <c r="D238" t="s">
        <v>546</v>
      </c>
      <c r="E238">
        <v>4</v>
      </c>
      <c r="F238" t="s">
        <v>546</v>
      </c>
      <c r="G238" t="s">
        <v>547</v>
      </c>
    </row>
    <row r="239" spans="1:8" x14ac:dyDescent="0.3">
      <c r="A239">
        <v>237</v>
      </c>
      <c r="B239">
        <v>238</v>
      </c>
      <c r="C239">
        <v>28</v>
      </c>
      <c r="D239" t="s">
        <v>548</v>
      </c>
      <c r="E239">
        <v>2</v>
      </c>
      <c r="F239" t="s">
        <v>548</v>
      </c>
      <c r="G239" t="s">
        <v>549</v>
      </c>
      <c r="H239" t="s">
        <v>19</v>
      </c>
    </row>
    <row r="240" spans="1:8" x14ac:dyDescent="0.3">
      <c r="A240">
        <v>238</v>
      </c>
      <c r="B240">
        <v>239</v>
      </c>
      <c r="C240">
        <v>28</v>
      </c>
      <c r="D240" t="s">
        <v>550</v>
      </c>
      <c r="E240">
        <v>4</v>
      </c>
      <c r="F240" t="s">
        <v>550</v>
      </c>
      <c r="G240" t="s">
        <v>551</v>
      </c>
    </row>
    <row r="241" spans="1:8" x14ac:dyDescent="0.3">
      <c r="A241">
        <v>239</v>
      </c>
      <c r="B241">
        <v>240</v>
      </c>
      <c r="C241">
        <v>28</v>
      </c>
      <c r="D241" t="s">
        <v>552</v>
      </c>
      <c r="E241">
        <v>2</v>
      </c>
      <c r="F241" t="s">
        <v>552</v>
      </c>
      <c r="G241" t="s">
        <v>553</v>
      </c>
    </row>
    <row r="242" spans="1:8" x14ac:dyDescent="0.3">
      <c r="A242">
        <v>240</v>
      </c>
      <c r="B242">
        <v>241</v>
      </c>
      <c r="C242">
        <v>29</v>
      </c>
      <c r="D242" t="s">
        <v>554</v>
      </c>
      <c r="E242">
        <v>4</v>
      </c>
      <c r="F242" t="s">
        <v>554</v>
      </c>
      <c r="G242" t="s">
        <v>555</v>
      </c>
    </row>
    <row r="243" spans="1:8" x14ac:dyDescent="0.3">
      <c r="A243">
        <v>241</v>
      </c>
      <c r="B243">
        <v>242</v>
      </c>
      <c r="C243">
        <v>29</v>
      </c>
      <c r="D243" t="s">
        <v>556</v>
      </c>
      <c r="E243">
        <v>5</v>
      </c>
      <c r="F243" t="s">
        <v>556</v>
      </c>
      <c r="G243" t="s">
        <v>557</v>
      </c>
      <c r="H243" t="s">
        <v>167</v>
      </c>
    </row>
    <row r="244" spans="1:8" x14ac:dyDescent="0.3">
      <c r="A244">
        <v>242</v>
      </c>
      <c r="B244">
        <v>243</v>
      </c>
      <c r="C244">
        <v>29</v>
      </c>
      <c r="D244" t="s">
        <v>558</v>
      </c>
      <c r="E244">
        <v>4</v>
      </c>
      <c r="F244" t="s">
        <v>558</v>
      </c>
      <c r="G244" t="s">
        <v>559</v>
      </c>
      <c r="H244" t="s">
        <v>195</v>
      </c>
    </row>
    <row r="245" spans="1:8" x14ac:dyDescent="0.3">
      <c r="A245">
        <v>243</v>
      </c>
      <c r="B245">
        <v>244</v>
      </c>
      <c r="C245">
        <v>29</v>
      </c>
      <c r="D245" t="s">
        <v>560</v>
      </c>
      <c r="E245">
        <v>5</v>
      </c>
      <c r="F245" t="s">
        <v>560</v>
      </c>
      <c r="G245" t="s">
        <v>561</v>
      </c>
    </row>
    <row r="246" spans="1:8" x14ac:dyDescent="0.3">
      <c r="A246">
        <v>244</v>
      </c>
      <c r="B246">
        <v>245</v>
      </c>
      <c r="C246">
        <v>29</v>
      </c>
      <c r="D246" t="s">
        <v>562</v>
      </c>
      <c r="E246">
        <v>4</v>
      </c>
      <c r="F246" t="s">
        <v>562</v>
      </c>
      <c r="G246" t="s">
        <v>563</v>
      </c>
    </row>
    <row r="247" spans="1:8" x14ac:dyDescent="0.3">
      <c r="A247">
        <v>245</v>
      </c>
      <c r="B247">
        <v>246</v>
      </c>
      <c r="C247">
        <v>29</v>
      </c>
      <c r="D247" t="s">
        <v>564</v>
      </c>
      <c r="E247">
        <v>5</v>
      </c>
      <c r="F247" t="s">
        <v>564</v>
      </c>
      <c r="G247" t="s">
        <v>565</v>
      </c>
      <c r="H247" t="s">
        <v>566</v>
      </c>
    </row>
    <row r="248" spans="1:8" x14ac:dyDescent="0.3">
      <c r="A248">
        <v>246</v>
      </c>
      <c r="B248">
        <v>247</v>
      </c>
      <c r="C248">
        <v>29</v>
      </c>
      <c r="D248" t="s">
        <v>567</v>
      </c>
      <c r="E248">
        <v>4</v>
      </c>
      <c r="F248" t="s">
        <v>567</v>
      </c>
      <c r="G248" t="s">
        <v>568</v>
      </c>
      <c r="H248" t="s">
        <v>569</v>
      </c>
    </row>
    <row r="249" spans="1:8" x14ac:dyDescent="0.3">
      <c r="A249">
        <v>248</v>
      </c>
      <c r="B249">
        <v>249</v>
      </c>
      <c r="C249">
        <v>29</v>
      </c>
      <c r="D249" t="s">
        <v>570</v>
      </c>
      <c r="E249">
        <v>4</v>
      </c>
      <c r="F249" t="s">
        <v>570</v>
      </c>
      <c r="G249" t="s">
        <v>571</v>
      </c>
    </row>
    <row r="250" spans="1:8" x14ac:dyDescent="0.3">
      <c r="A250">
        <v>249</v>
      </c>
      <c r="B250">
        <v>250</v>
      </c>
      <c r="C250">
        <v>29</v>
      </c>
      <c r="D250" t="s">
        <v>572</v>
      </c>
      <c r="E250">
        <v>2</v>
      </c>
      <c r="F250" t="s">
        <v>572</v>
      </c>
      <c r="G250" t="s">
        <v>573</v>
      </c>
    </row>
    <row r="251" spans="1:8" x14ac:dyDescent="0.3">
      <c r="A251">
        <v>250</v>
      </c>
      <c r="B251">
        <v>251</v>
      </c>
      <c r="C251">
        <v>30</v>
      </c>
      <c r="D251" t="s">
        <v>574</v>
      </c>
      <c r="E251">
        <v>4</v>
      </c>
      <c r="F251" t="s">
        <v>574</v>
      </c>
      <c r="G251" t="s">
        <v>574</v>
      </c>
      <c r="H251" t="s">
        <v>183</v>
      </c>
    </row>
    <row r="252" spans="1:8" x14ac:dyDescent="0.3">
      <c r="A252">
        <v>251</v>
      </c>
      <c r="B252">
        <v>252</v>
      </c>
      <c r="C252">
        <v>30</v>
      </c>
      <c r="D252" t="s">
        <v>575</v>
      </c>
      <c r="E252">
        <v>5</v>
      </c>
      <c r="F252" t="s">
        <v>575</v>
      </c>
      <c r="G252" t="s">
        <v>576</v>
      </c>
      <c r="H252" t="s">
        <v>102</v>
      </c>
    </row>
    <row r="253" spans="1:8" x14ac:dyDescent="0.3">
      <c r="A253">
        <v>252</v>
      </c>
      <c r="B253">
        <v>253</v>
      </c>
      <c r="C253">
        <v>30</v>
      </c>
      <c r="D253" t="s">
        <v>577</v>
      </c>
      <c r="E253">
        <v>5</v>
      </c>
      <c r="F253" t="s">
        <v>578</v>
      </c>
      <c r="G253" t="s">
        <v>579</v>
      </c>
      <c r="H253" t="s">
        <v>580</v>
      </c>
    </row>
    <row r="254" spans="1:8" x14ac:dyDescent="0.3">
      <c r="A254">
        <v>253</v>
      </c>
      <c r="B254">
        <v>254</v>
      </c>
      <c r="C254">
        <v>30</v>
      </c>
      <c r="D254" t="s">
        <v>581</v>
      </c>
      <c r="E254">
        <v>5</v>
      </c>
      <c r="F254" t="s">
        <v>581</v>
      </c>
      <c r="G254" t="s">
        <v>582</v>
      </c>
      <c r="H254" t="s">
        <v>9</v>
      </c>
    </row>
    <row r="255" spans="1:8" x14ac:dyDescent="0.3">
      <c r="A255">
        <v>254</v>
      </c>
      <c r="B255">
        <v>255</v>
      </c>
      <c r="C255">
        <v>30</v>
      </c>
      <c r="D255" t="s">
        <v>583</v>
      </c>
      <c r="E255">
        <v>4</v>
      </c>
      <c r="F255" t="s">
        <v>583</v>
      </c>
      <c r="G255" t="s">
        <v>584</v>
      </c>
      <c r="H255" t="s">
        <v>214</v>
      </c>
    </row>
    <row r="256" spans="1:8" x14ac:dyDescent="0.3">
      <c r="A256">
        <v>255</v>
      </c>
      <c r="B256">
        <v>256</v>
      </c>
      <c r="C256">
        <v>30</v>
      </c>
      <c r="D256" t="s">
        <v>585</v>
      </c>
      <c r="E256">
        <v>3</v>
      </c>
      <c r="F256" t="s">
        <v>585</v>
      </c>
      <c r="G256" t="s">
        <v>586</v>
      </c>
      <c r="H256" t="s">
        <v>521</v>
      </c>
    </row>
    <row r="257" spans="1:8" x14ac:dyDescent="0.3">
      <c r="A257">
        <v>256</v>
      </c>
      <c r="B257">
        <v>257</v>
      </c>
      <c r="C257">
        <v>30</v>
      </c>
      <c r="D257" t="s">
        <v>587</v>
      </c>
      <c r="E257">
        <v>4</v>
      </c>
      <c r="F257" t="s">
        <v>587</v>
      </c>
      <c r="G257" t="s">
        <v>588</v>
      </c>
    </row>
    <row r="258" spans="1:8" x14ac:dyDescent="0.3">
      <c r="A258">
        <v>257</v>
      </c>
      <c r="B258">
        <v>258</v>
      </c>
      <c r="C258">
        <v>30</v>
      </c>
      <c r="D258" t="s">
        <v>589</v>
      </c>
      <c r="E258">
        <v>2</v>
      </c>
      <c r="F258" t="s">
        <v>589</v>
      </c>
      <c r="G258" t="s">
        <v>590</v>
      </c>
    </row>
    <row r="259" spans="1:8" x14ac:dyDescent="0.3">
      <c r="A259">
        <v>258</v>
      </c>
      <c r="B259">
        <v>259</v>
      </c>
      <c r="C259">
        <v>30</v>
      </c>
      <c r="D259" t="s">
        <v>591</v>
      </c>
      <c r="E259">
        <v>4</v>
      </c>
      <c r="F259" t="s">
        <v>591</v>
      </c>
      <c r="G259" t="s">
        <v>592</v>
      </c>
    </row>
    <row r="260" spans="1:8" x14ac:dyDescent="0.3">
      <c r="A260">
        <v>259</v>
      </c>
      <c r="B260">
        <v>260</v>
      </c>
      <c r="C260">
        <v>30</v>
      </c>
      <c r="D260" t="s">
        <v>593</v>
      </c>
      <c r="E260">
        <v>2</v>
      </c>
      <c r="F260" t="s">
        <v>593</v>
      </c>
      <c r="G260" t="s">
        <v>594</v>
      </c>
    </row>
    <row r="261" spans="1:8" x14ac:dyDescent="0.3">
      <c r="A261">
        <v>260</v>
      </c>
      <c r="B261">
        <v>261</v>
      </c>
      <c r="C261">
        <v>31</v>
      </c>
      <c r="D261" t="s">
        <v>595</v>
      </c>
      <c r="E261">
        <v>4</v>
      </c>
      <c r="F261" t="s">
        <v>595</v>
      </c>
      <c r="G261" t="s">
        <v>596</v>
      </c>
    </row>
    <row r="262" spans="1:8" x14ac:dyDescent="0.3">
      <c r="A262">
        <v>261</v>
      </c>
      <c r="B262">
        <v>262</v>
      </c>
      <c r="C262">
        <v>31</v>
      </c>
      <c r="D262" t="s">
        <v>597</v>
      </c>
      <c r="E262">
        <v>5</v>
      </c>
      <c r="F262" t="s">
        <v>597</v>
      </c>
      <c r="G262" t="s">
        <v>598</v>
      </c>
    </row>
    <row r="263" spans="1:8" x14ac:dyDescent="0.3">
      <c r="A263">
        <v>262</v>
      </c>
      <c r="B263">
        <v>263</v>
      </c>
      <c r="C263">
        <v>31</v>
      </c>
      <c r="D263" t="s">
        <v>599</v>
      </c>
      <c r="E263">
        <v>4</v>
      </c>
      <c r="F263" t="s">
        <v>599</v>
      </c>
      <c r="G263" t="s">
        <v>600</v>
      </c>
    </row>
    <row r="264" spans="1:8" x14ac:dyDescent="0.3">
      <c r="A264">
        <v>263</v>
      </c>
      <c r="B264">
        <v>264</v>
      </c>
      <c r="C264">
        <v>31</v>
      </c>
      <c r="D264" t="s">
        <v>601</v>
      </c>
      <c r="E264">
        <v>3</v>
      </c>
      <c r="F264" t="s">
        <v>601</v>
      </c>
      <c r="G264" t="s">
        <v>602</v>
      </c>
      <c r="H264" t="s">
        <v>19</v>
      </c>
    </row>
    <row r="265" spans="1:8" x14ac:dyDescent="0.3">
      <c r="A265">
        <v>264</v>
      </c>
      <c r="B265">
        <v>265</v>
      </c>
      <c r="C265">
        <v>31</v>
      </c>
      <c r="D265" t="s">
        <v>603</v>
      </c>
      <c r="E265">
        <v>4</v>
      </c>
      <c r="F265" t="s">
        <v>603</v>
      </c>
      <c r="G265" t="s">
        <v>604</v>
      </c>
    </row>
    <row r="266" spans="1:8" x14ac:dyDescent="0.3">
      <c r="A266">
        <v>265</v>
      </c>
      <c r="B266">
        <v>266</v>
      </c>
      <c r="C266">
        <v>31</v>
      </c>
      <c r="D266" t="s">
        <v>605</v>
      </c>
      <c r="E266">
        <v>5</v>
      </c>
      <c r="F266" t="s">
        <v>605</v>
      </c>
      <c r="G266" t="s">
        <v>606</v>
      </c>
      <c r="H266" t="s">
        <v>607</v>
      </c>
    </row>
    <row r="267" spans="1:8" x14ac:dyDescent="0.3">
      <c r="A267">
        <v>266</v>
      </c>
      <c r="B267">
        <v>267</v>
      </c>
      <c r="C267">
        <v>31</v>
      </c>
      <c r="D267" t="s">
        <v>608</v>
      </c>
      <c r="E267">
        <v>4</v>
      </c>
      <c r="F267" t="s">
        <v>608</v>
      </c>
      <c r="G267" t="s">
        <v>609</v>
      </c>
    </row>
    <row r="268" spans="1:8" x14ac:dyDescent="0.3">
      <c r="A268">
        <v>267</v>
      </c>
      <c r="B268">
        <v>268</v>
      </c>
      <c r="C268">
        <v>31</v>
      </c>
      <c r="D268" t="s">
        <v>610</v>
      </c>
      <c r="E268">
        <v>2</v>
      </c>
      <c r="F268" t="s">
        <v>610</v>
      </c>
      <c r="G268" t="s">
        <v>611</v>
      </c>
      <c r="H268" t="s">
        <v>612</v>
      </c>
    </row>
    <row r="269" spans="1:8" x14ac:dyDescent="0.3">
      <c r="A269">
        <v>268</v>
      </c>
      <c r="B269">
        <v>269</v>
      </c>
      <c r="C269">
        <v>31</v>
      </c>
      <c r="D269" t="s">
        <v>613</v>
      </c>
      <c r="E269">
        <v>4</v>
      </c>
      <c r="F269" t="s">
        <v>613</v>
      </c>
      <c r="G269" t="s">
        <v>614</v>
      </c>
    </row>
    <row r="270" spans="1:8" x14ac:dyDescent="0.3">
      <c r="A270">
        <v>269</v>
      </c>
      <c r="B270">
        <v>270</v>
      </c>
      <c r="C270">
        <v>31</v>
      </c>
      <c r="D270" t="s">
        <v>615</v>
      </c>
      <c r="E270">
        <v>4</v>
      </c>
      <c r="F270" t="s">
        <v>615</v>
      </c>
      <c r="G270" t="s">
        <v>616</v>
      </c>
      <c r="H270" t="s">
        <v>27</v>
      </c>
    </row>
    <row r="271" spans="1:8" x14ac:dyDescent="0.3">
      <c r="A271">
        <v>270</v>
      </c>
      <c r="B271">
        <v>271</v>
      </c>
      <c r="C271">
        <v>32</v>
      </c>
      <c r="D271" t="s">
        <v>617</v>
      </c>
      <c r="E271">
        <v>4</v>
      </c>
      <c r="F271" t="s">
        <v>617</v>
      </c>
      <c r="G271" t="s">
        <v>618</v>
      </c>
      <c r="H271" t="s">
        <v>335</v>
      </c>
    </row>
    <row r="272" spans="1:8" x14ac:dyDescent="0.3">
      <c r="A272">
        <v>271</v>
      </c>
      <c r="B272">
        <v>272</v>
      </c>
      <c r="C272">
        <v>32</v>
      </c>
      <c r="D272" t="s">
        <v>619</v>
      </c>
      <c r="E272">
        <v>5</v>
      </c>
      <c r="F272" t="s">
        <v>619</v>
      </c>
      <c r="G272" t="s">
        <v>620</v>
      </c>
    </row>
    <row r="273" spans="1:8" x14ac:dyDescent="0.3">
      <c r="A273">
        <v>272</v>
      </c>
      <c r="B273">
        <v>273</v>
      </c>
      <c r="C273">
        <v>32</v>
      </c>
      <c r="D273" t="s">
        <v>621</v>
      </c>
      <c r="E273">
        <v>4</v>
      </c>
      <c r="F273" t="s">
        <v>621</v>
      </c>
      <c r="G273" t="s">
        <v>622</v>
      </c>
    </row>
    <row r="274" spans="1:8" x14ac:dyDescent="0.3">
      <c r="A274">
        <v>273</v>
      </c>
      <c r="B274">
        <v>274</v>
      </c>
      <c r="C274">
        <v>32</v>
      </c>
      <c r="D274" t="s">
        <v>623</v>
      </c>
      <c r="E274">
        <v>5</v>
      </c>
      <c r="F274" t="s">
        <v>623</v>
      </c>
      <c r="G274" t="s">
        <v>624</v>
      </c>
    </row>
    <row r="275" spans="1:8" x14ac:dyDescent="0.3">
      <c r="A275">
        <v>274</v>
      </c>
      <c r="B275">
        <v>275</v>
      </c>
      <c r="C275">
        <v>32</v>
      </c>
      <c r="D275" t="s">
        <v>625</v>
      </c>
      <c r="E275">
        <v>4</v>
      </c>
      <c r="F275" t="s">
        <v>625</v>
      </c>
      <c r="G275" t="s">
        <v>626</v>
      </c>
    </row>
    <row r="276" spans="1:8" x14ac:dyDescent="0.3">
      <c r="A276">
        <v>275</v>
      </c>
      <c r="B276">
        <v>276</v>
      </c>
      <c r="C276">
        <v>32</v>
      </c>
      <c r="D276" t="s">
        <v>627</v>
      </c>
      <c r="E276">
        <v>5</v>
      </c>
      <c r="F276" t="s">
        <v>627</v>
      </c>
      <c r="G276" t="s">
        <v>628</v>
      </c>
    </row>
    <row r="277" spans="1:8" x14ac:dyDescent="0.3">
      <c r="A277">
        <v>276</v>
      </c>
      <c r="B277">
        <v>277</v>
      </c>
      <c r="C277">
        <v>32</v>
      </c>
      <c r="D277" t="s">
        <v>629</v>
      </c>
      <c r="E277">
        <v>4</v>
      </c>
      <c r="F277" t="s">
        <v>629</v>
      </c>
      <c r="G277" t="s">
        <v>630</v>
      </c>
    </row>
    <row r="278" spans="1:8" x14ac:dyDescent="0.3">
      <c r="A278">
        <v>277</v>
      </c>
      <c r="B278">
        <v>278</v>
      </c>
      <c r="C278">
        <v>32</v>
      </c>
      <c r="D278" t="s">
        <v>631</v>
      </c>
      <c r="E278">
        <v>2</v>
      </c>
      <c r="F278" t="s">
        <v>631</v>
      </c>
      <c r="G278" t="s">
        <v>632</v>
      </c>
    </row>
    <row r="279" spans="1:8" x14ac:dyDescent="0.3">
      <c r="A279">
        <v>278</v>
      </c>
      <c r="B279">
        <v>279</v>
      </c>
      <c r="C279">
        <v>32</v>
      </c>
      <c r="D279" t="s">
        <v>633</v>
      </c>
      <c r="E279">
        <v>4</v>
      </c>
      <c r="F279" t="s">
        <v>633</v>
      </c>
      <c r="G279" t="s">
        <v>634</v>
      </c>
    </row>
    <row r="280" spans="1:8" x14ac:dyDescent="0.3">
      <c r="A280">
        <v>279</v>
      </c>
      <c r="B280">
        <v>280</v>
      </c>
      <c r="C280">
        <v>32</v>
      </c>
      <c r="D280" t="s">
        <v>635</v>
      </c>
      <c r="E280">
        <v>2</v>
      </c>
      <c r="F280" t="s">
        <v>635</v>
      </c>
      <c r="G280" t="s">
        <v>636</v>
      </c>
    </row>
    <row r="281" spans="1:8" x14ac:dyDescent="0.3">
      <c r="A281">
        <v>280</v>
      </c>
      <c r="B281">
        <v>281</v>
      </c>
      <c r="C281">
        <v>33</v>
      </c>
      <c r="D281" t="s">
        <v>637</v>
      </c>
      <c r="E281">
        <v>4</v>
      </c>
      <c r="F281" t="s">
        <v>637</v>
      </c>
      <c r="G281" t="s">
        <v>638</v>
      </c>
    </row>
    <row r="282" spans="1:8" x14ac:dyDescent="0.3">
      <c r="A282">
        <v>281</v>
      </c>
      <c r="B282">
        <v>282</v>
      </c>
      <c r="C282">
        <v>33</v>
      </c>
      <c r="D282" t="e">
        <f>- competitive pay - Free soft skill learnings (e.g. subscription to HBR, workshops, etc.) - Newly added employee aid program (mental health, legal, etc.) - Cross-collaborative culture - Feels like school more than a company - employee has contro</f>
        <v>#NAME?</v>
      </c>
      <c r="E282">
        <v>5</v>
      </c>
      <c r="F282" t="e">
        <f>- competitive pay - Free soft skill learnings (e.g. subscription to HBR, workshops, etc.) - Newly added employee aid program (mental health, legal, etc.) - Cross-collaborative culture - Feels like school more than a company - employee has contro</f>
        <v>#NAME?</v>
      </c>
      <c r="G282" t="s">
        <v>639</v>
      </c>
      <c r="H282" t="s">
        <v>640</v>
      </c>
    </row>
    <row r="283" spans="1:8" x14ac:dyDescent="0.3">
      <c r="A283">
        <v>282</v>
      </c>
      <c r="B283">
        <v>283</v>
      </c>
      <c r="C283">
        <v>33</v>
      </c>
      <c r="D283" t="s">
        <v>641</v>
      </c>
      <c r="E283">
        <v>4</v>
      </c>
      <c r="F283" t="s">
        <v>641</v>
      </c>
      <c r="G283" t="s">
        <v>642</v>
      </c>
      <c r="H283" t="s">
        <v>195</v>
      </c>
    </row>
    <row r="284" spans="1:8" x14ac:dyDescent="0.3">
      <c r="A284">
        <v>283</v>
      </c>
      <c r="B284">
        <v>284</v>
      </c>
      <c r="C284">
        <v>33</v>
      </c>
      <c r="D284" t="s">
        <v>643</v>
      </c>
      <c r="E284">
        <v>4</v>
      </c>
      <c r="F284" t="s">
        <v>643</v>
      </c>
      <c r="G284" t="s">
        <v>644</v>
      </c>
      <c r="H284" t="s">
        <v>27</v>
      </c>
    </row>
    <row r="285" spans="1:8" x14ac:dyDescent="0.3">
      <c r="A285">
        <v>284</v>
      </c>
      <c r="B285">
        <v>285</v>
      </c>
      <c r="C285">
        <v>33</v>
      </c>
      <c r="D285" t="s">
        <v>645</v>
      </c>
      <c r="E285">
        <v>4</v>
      </c>
      <c r="F285" t="s">
        <v>645</v>
      </c>
      <c r="G285" t="s">
        <v>646</v>
      </c>
      <c r="H285" t="s">
        <v>647</v>
      </c>
    </row>
    <row r="286" spans="1:8" x14ac:dyDescent="0.3">
      <c r="A286">
        <v>285</v>
      </c>
      <c r="B286">
        <v>286</v>
      </c>
      <c r="C286">
        <v>33</v>
      </c>
      <c r="D286" t="s">
        <v>648</v>
      </c>
      <c r="E286">
        <v>5</v>
      </c>
      <c r="F286" t="s">
        <v>648</v>
      </c>
      <c r="G286" t="s">
        <v>649</v>
      </c>
      <c r="H286" t="s">
        <v>650</v>
      </c>
    </row>
    <row r="287" spans="1:8" x14ac:dyDescent="0.3">
      <c r="A287">
        <v>286</v>
      </c>
      <c r="B287">
        <v>287</v>
      </c>
      <c r="C287">
        <v>33</v>
      </c>
      <c r="D287" t="s">
        <v>651</v>
      </c>
      <c r="E287">
        <v>4</v>
      </c>
      <c r="F287" t="s">
        <v>651</v>
      </c>
      <c r="G287" t="s">
        <v>652</v>
      </c>
    </row>
    <row r="288" spans="1:8" x14ac:dyDescent="0.3">
      <c r="A288">
        <v>287</v>
      </c>
      <c r="B288">
        <v>288</v>
      </c>
      <c r="C288">
        <v>33</v>
      </c>
      <c r="D288" t="s">
        <v>653</v>
      </c>
      <c r="E288">
        <v>2</v>
      </c>
      <c r="F288" t="s">
        <v>653</v>
      </c>
      <c r="G288" t="s">
        <v>654</v>
      </c>
    </row>
    <row r="289" spans="1:8" x14ac:dyDescent="0.3">
      <c r="A289">
        <v>288</v>
      </c>
      <c r="B289">
        <v>289</v>
      </c>
      <c r="C289">
        <v>33</v>
      </c>
      <c r="D289" t="s">
        <v>655</v>
      </c>
      <c r="E289">
        <v>4</v>
      </c>
      <c r="F289" t="s">
        <v>655</v>
      </c>
      <c r="G289" t="s">
        <v>656</v>
      </c>
      <c r="H289" t="s">
        <v>657</v>
      </c>
    </row>
    <row r="290" spans="1:8" x14ac:dyDescent="0.3">
      <c r="A290">
        <v>289</v>
      </c>
      <c r="B290">
        <v>290</v>
      </c>
      <c r="C290">
        <v>33</v>
      </c>
      <c r="D290" t="s">
        <v>658</v>
      </c>
      <c r="E290">
        <v>2</v>
      </c>
      <c r="F290" t="s">
        <v>658</v>
      </c>
      <c r="G290" t="s">
        <v>659</v>
      </c>
      <c r="H290" t="s">
        <v>660</v>
      </c>
    </row>
    <row r="291" spans="1:8" x14ac:dyDescent="0.3">
      <c r="A291">
        <v>290</v>
      </c>
      <c r="B291">
        <v>291</v>
      </c>
      <c r="C291">
        <v>34</v>
      </c>
      <c r="D291" t="s">
        <v>661</v>
      </c>
      <c r="E291">
        <v>4</v>
      </c>
      <c r="F291" t="s">
        <v>661</v>
      </c>
      <c r="G291" t="s">
        <v>662</v>
      </c>
      <c r="H291" t="s">
        <v>265</v>
      </c>
    </row>
    <row r="292" spans="1:8" x14ac:dyDescent="0.3">
      <c r="A292">
        <v>291</v>
      </c>
      <c r="B292">
        <v>292</v>
      </c>
      <c r="C292">
        <v>34</v>
      </c>
      <c r="D292" t="s">
        <v>663</v>
      </c>
      <c r="E292">
        <v>5</v>
      </c>
      <c r="F292" t="s">
        <v>663</v>
      </c>
      <c r="G292" t="s">
        <v>664</v>
      </c>
      <c r="H292" t="s">
        <v>16</v>
      </c>
    </row>
    <row r="293" spans="1:8" x14ac:dyDescent="0.3">
      <c r="A293">
        <v>292</v>
      </c>
      <c r="B293">
        <v>293</v>
      </c>
      <c r="C293">
        <v>34</v>
      </c>
      <c r="D293" t="s">
        <v>665</v>
      </c>
      <c r="E293">
        <v>4</v>
      </c>
      <c r="F293" t="s">
        <v>665</v>
      </c>
      <c r="G293" t="s">
        <v>666</v>
      </c>
    </row>
    <row r="294" spans="1:8" x14ac:dyDescent="0.3">
      <c r="A294">
        <v>293</v>
      </c>
      <c r="B294">
        <v>294</v>
      </c>
      <c r="C294">
        <v>34</v>
      </c>
      <c r="D294" t="s">
        <v>667</v>
      </c>
      <c r="E294">
        <v>5</v>
      </c>
      <c r="F294" t="s">
        <v>667</v>
      </c>
      <c r="G294" t="s">
        <v>667</v>
      </c>
      <c r="H294" t="s">
        <v>668</v>
      </c>
    </row>
    <row r="295" spans="1:8" x14ac:dyDescent="0.3">
      <c r="A295">
        <v>294</v>
      </c>
      <c r="B295">
        <v>295</v>
      </c>
      <c r="C295">
        <v>34</v>
      </c>
      <c r="D295" t="s">
        <v>669</v>
      </c>
      <c r="E295">
        <v>4</v>
      </c>
      <c r="F295" t="s">
        <v>669</v>
      </c>
      <c r="G295" t="s">
        <v>670</v>
      </c>
    </row>
    <row r="296" spans="1:8" x14ac:dyDescent="0.3">
      <c r="A296">
        <v>295</v>
      </c>
      <c r="B296">
        <v>296</v>
      </c>
      <c r="C296">
        <v>34</v>
      </c>
      <c r="D296" t="s">
        <v>671</v>
      </c>
      <c r="E296">
        <v>5</v>
      </c>
      <c r="F296" t="s">
        <v>671</v>
      </c>
      <c r="G296" t="s">
        <v>672</v>
      </c>
    </row>
    <row r="297" spans="1:8" x14ac:dyDescent="0.3">
      <c r="A297">
        <v>296</v>
      </c>
      <c r="B297">
        <v>297</v>
      </c>
      <c r="C297">
        <v>34</v>
      </c>
      <c r="D297" t="s">
        <v>673</v>
      </c>
      <c r="E297">
        <v>1</v>
      </c>
      <c r="F297" t="s">
        <v>673</v>
      </c>
      <c r="G297" t="s">
        <v>674</v>
      </c>
      <c r="H297" t="s">
        <v>68</v>
      </c>
    </row>
    <row r="298" spans="1:8" x14ac:dyDescent="0.3">
      <c r="A298">
        <v>297</v>
      </c>
      <c r="B298">
        <v>298</v>
      </c>
      <c r="C298">
        <v>34</v>
      </c>
      <c r="D298" t="s">
        <v>675</v>
      </c>
      <c r="E298">
        <v>5</v>
      </c>
      <c r="F298" t="s">
        <v>675</v>
      </c>
      <c r="G298" t="s">
        <v>676</v>
      </c>
      <c r="H298" t="s">
        <v>27</v>
      </c>
    </row>
    <row r="299" spans="1:8" x14ac:dyDescent="0.3">
      <c r="A299">
        <v>298</v>
      </c>
      <c r="B299">
        <v>299</v>
      </c>
      <c r="C299">
        <v>34</v>
      </c>
      <c r="D299" t="s">
        <v>677</v>
      </c>
      <c r="E299">
        <v>4</v>
      </c>
      <c r="F299" t="s">
        <v>677</v>
      </c>
      <c r="G299" t="s">
        <v>678</v>
      </c>
      <c r="H299" t="s">
        <v>276</v>
      </c>
    </row>
    <row r="300" spans="1:8" x14ac:dyDescent="0.3">
      <c r="A300">
        <v>299</v>
      </c>
      <c r="B300">
        <v>300</v>
      </c>
      <c r="C300">
        <v>34</v>
      </c>
      <c r="D300" t="s">
        <v>679</v>
      </c>
      <c r="E300">
        <v>2</v>
      </c>
      <c r="F300" t="s">
        <v>679</v>
      </c>
      <c r="G300" t="s">
        <v>680</v>
      </c>
      <c r="H300" t="s">
        <v>27</v>
      </c>
    </row>
    <row r="301" spans="1:8" x14ac:dyDescent="0.3">
      <c r="A301">
        <v>300</v>
      </c>
      <c r="B301">
        <v>301</v>
      </c>
      <c r="C301">
        <v>35</v>
      </c>
      <c r="D301" t="s">
        <v>681</v>
      </c>
      <c r="E301">
        <v>4</v>
      </c>
      <c r="F301" t="s">
        <v>681</v>
      </c>
      <c r="G301" t="s">
        <v>682</v>
      </c>
    </row>
    <row r="302" spans="1:8" x14ac:dyDescent="0.3">
      <c r="A302">
        <v>301</v>
      </c>
      <c r="B302">
        <v>302</v>
      </c>
      <c r="C302">
        <v>35</v>
      </c>
      <c r="D302" t="s">
        <v>683</v>
      </c>
      <c r="E302">
        <v>5</v>
      </c>
      <c r="F302" t="s">
        <v>683</v>
      </c>
      <c r="G302" t="s">
        <v>684</v>
      </c>
      <c r="H302" t="s">
        <v>335</v>
      </c>
    </row>
    <row r="303" spans="1:8" x14ac:dyDescent="0.3">
      <c r="A303">
        <v>302</v>
      </c>
      <c r="B303">
        <v>303</v>
      </c>
      <c r="C303">
        <v>35</v>
      </c>
      <c r="D303" t="s">
        <v>685</v>
      </c>
      <c r="E303">
        <v>4</v>
      </c>
      <c r="F303" t="s">
        <v>685</v>
      </c>
      <c r="G303" t="s">
        <v>686</v>
      </c>
      <c r="H303" t="s">
        <v>687</v>
      </c>
    </row>
    <row r="304" spans="1:8" x14ac:dyDescent="0.3">
      <c r="A304">
        <v>303</v>
      </c>
      <c r="B304">
        <v>304</v>
      </c>
      <c r="C304">
        <v>35</v>
      </c>
      <c r="D304" t="s">
        <v>688</v>
      </c>
      <c r="E304">
        <v>4</v>
      </c>
      <c r="F304" t="s">
        <v>688</v>
      </c>
      <c r="G304" t="s">
        <v>689</v>
      </c>
      <c r="H304" t="s">
        <v>690</v>
      </c>
    </row>
    <row r="305" spans="1:8" x14ac:dyDescent="0.3">
      <c r="A305">
        <v>304</v>
      </c>
      <c r="B305">
        <v>305</v>
      </c>
      <c r="C305">
        <v>35</v>
      </c>
      <c r="D305" t="s">
        <v>691</v>
      </c>
      <c r="E305">
        <v>4</v>
      </c>
      <c r="F305" t="s">
        <v>691</v>
      </c>
      <c r="G305" t="s">
        <v>692</v>
      </c>
      <c r="H305" t="s">
        <v>693</v>
      </c>
    </row>
    <row r="306" spans="1:8" x14ac:dyDescent="0.3">
      <c r="A306">
        <v>305</v>
      </c>
      <c r="B306">
        <v>306</v>
      </c>
      <c r="C306">
        <v>35</v>
      </c>
      <c r="D306" t="s">
        <v>694</v>
      </c>
      <c r="E306">
        <v>5</v>
      </c>
      <c r="F306" t="s">
        <v>695</v>
      </c>
      <c r="G306" t="s">
        <v>696</v>
      </c>
      <c r="H306" t="s">
        <v>697</v>
      </c>
    </row>
    <row r="307" spans="1:8" x14ac:dyDescent="0.3">
      <c r="A307">
        <v>306</v>
      </c>
      <c r="B307">
        <v>307</v>
      </c>
      <c r="C307">
        <v>35</v>
      </c>
      <c r="D307" t="s">
        <v>698</v>
      </c>
      <c r="E307">
        <v>1</v>
      </c>
      <c r="F307" t="s">
        <v>698</v>
      </c>
      <c r="G307" t="s">
        <v>699</v>
      </c>
    </row>
    <row r="308" spans="1:8" x14ac:dyDescent="0.3">
      <c r="A308">
        <v>307</v>
      </c>
      <c r="B308">
        <v>308</v>
      </c>
      <c r="C308">
        <v>35</v>
      </c>
      <c r="D308" t="s">
        <v>700</v>
      </c>
      <c r="E308">
        <v>2</v>
      </c>
      <c r="F308" t="s">
        <v>700</v>
      </c>
      <c r="G308" t="s">
        <v>701</v>
      </c>
      <c r="H308" t="s">
        <v>19</v>
      </c>
    </row>
    <row r="309" spans="1:8" x14ac:dyDescent="0.3">
      <c r="A309">
        <v>308</v>
      </c>
      <c r="B309">
        <v>309</v>
      </c>
      <c r="C309">
        <v>35</v>
      </c>
      <c r="D309" t="s">
        <v>702</v>
      </c>
      <c r="E309">
        <v>4</v>
      </c>
      <c r="F309" t="s">
        <v>702</v>
      </c>
      <c r="G309" t="s">
        <v>703</v>
      </c>
      <c r="H309" t="s">
        <v>57</v>
      </c>
    </row>
    <row r="310" spans="1:8" x14ac:dyDescent="0.3">
      <c r="A310">
        <v>309</v>
      </c>
      <c r="B310">
        <v>310</v>
      </c>
      <c r="C310">
        <v>35</v>
      </c>
      <c r="D310" t="s">
        <v>704</v>
      </c>
      <c r="E310">
        <v>4</v>
      </c>
      <c r="F310" t="s">
        <v>704</v>
      </c>
      <c r="G310" t="s">
        <v>705</v>
      </c>
      <c r="H310" t="s">
        <v>44</v>
      </c>
    </row>
    <row r="311" spans="1:8" x14ac:dyDescent="0.3">
      <c r="A311">
        <v>310</v>
      </c>
      <c r="B311">
        <v>311</v>
      </c>
      <c r="C311">
        <v>36</v>
      </c>
      <c r="D311" t="s">
        <v>706</v>
      </c>
      <c r="E311">
        <v>4</v>
      </c>
      <c r="F311" t="s">
        <v>706</v>
      </c>
      <c r="G311" t="s">
        <v>707</v>
      </c>
      <c r="H311" t="s">
        <v>708</v>
      </c>
    </row>
    <row r="312" spans="1:8" x14ac:dyDescent="0.3">
      <c r="A312">
        <v>311</v>
      </c>
      <c r="B312">
        <v>312</v>
      </c>
      <c r="C312">
        <v>36</v>
      </c>
      <c r="D312" t="s">
        <v>709</v>
      </c>
      <c r="E312">
        <v>5</v>
      </c>
      <c r="F312" t="s">
        <v>709</v>
      </c>
      <c r="G312" t="s">
        <v>710</v>
      </c>
    </row>
    <row r="313" spans="1:8" x14ac:dyDescent="0.3">
      <c r="A313">
        <v>312</v>
      </c>
      <c r="B313">
        <v>313</v>
      </c>
      <c r="C313">
        <v>36</v>
      </c>
      <c r="D313" t="s">
        <v>711</v>
      </c>
      <c r="E313">
        <v>5</v>
      </c>
      <c r="F313" t="s">
        <v>711</v>
      </c>
      <c r="G313" t="s">
        <v>712</v>
      </c>
      <c r="H313" t="s">
        <v>214</v>
      </c>
    </row>
    <row r="314" spans="1:8" x14ac:dyDescent="0.3">
      <c r="A314">
        <v>313</v>
      </c>
      <c r="B314">
        <v>314</v>
      </c>
      <c r="C314">
        <v>36</v>
      </c>
      <c r="D314" t="s">
        <v>713</v>
      </c>
      <c r="E314">
        <v>5</v>
      </c>
      <c r="F314" t="s">
        <v>713</v>
      </c>
      <c r="G314" t="s">
        <v>714</v>
      </c>
      <c r="H314" t="s">
        <v>195</v>
      </c>
    </row>
    <row r="315" spans="1:8" x14ac:dyDescent="0.3">
      <c r="A315">
        <v>314</v>
      </c>
      <c r="B315">
        <v>315</v>
      </c>
      <c r="C315">
        <v>36</v>
      </c>
      <c r="D315" t="s">
        <v>715</v>
      </c>
      <c r="E315">
        <v>4</v>
      </c>
      <c r="F315" t="s">
        <v>715</v>
      </c>
      <c r="G315" t="s">
        <v>716</v>
      </c>
      <c r="H315" t="s">
        <v>57</v>
      </c>
    </row>
    <row r="316" spans="1:8" x14ac:dyDescent="0.3">
      <c r="A316">
        <v>315</v>
      </c>
      <c r="B316">
        <v>316</v>
      </c>
      <c r="C316">
        <v>36</v>
      </c>
      <c r="D316" t="s">
        <v>717</v>
      </c>
      <c r="E316">
        <v>4</v>
      </c>
      <c r="F316" t="s">
        <v>717</v>
      </c>
      <c r="G316" t="s">
        <v>718</v>
      </c>
    </row>
    <row r="317" spans="1:8" x14ac:dyDescent="0.3">
      <c r="A317">
        <v>316</v>
      </c>
      <c r="B317">
        <v>317</v>
      </c>
      <c r="C317">
        <v>36</v>
      </c>
      <c r="D317" t="s">
        <v>719</v>
      </c>
      <c r="E317">
        <v>4</v>
      </c>
      <c r="F317" t="s">
        <v>719</v>
      </c>
      <c r="G317" t="s">
        <v>720</v>
      </c>
    </row>
    <row r="318" spans="1:8" x14ac:dyDescent="0.3">
      <c r="A318">
        <v>317</v>
      </c>
      <c r="B318">
        <v>318</v>
      </c>
      <c r="C318">
        <v>36</v>
      </c>
      <c r="D318" t="s">
        <v>721</v>
      </c>
      <c r="E318">
        <v>2</v>
      </c>
      <c r="F318" t="s">
        <v>721</v>
      </c>
      <c r="G318" t="s">
        <v>722</v>
      </c>
    </row>
    <row r="319" spans="1:8" x14ac:dyDescent="0.3">
      <c r="A319">
        <v>318</v>
      </c>
      <c r="B319">
        <v>319</v>
      </c>
      <c r="C319">
        <v>36</v>
      </c>
      <c r="D319" t="s">
        <v>723</v>
      </c>
      <c r="E319">
        <v>4</v>
      </c>
      <c r="F319" t="s">
        <v>723</v>
      </c>
      <c r="G319" t="s">
        <v>724</v>
      </c>
    </row>
    <row r="320" spans="1:8" x14ac:dyDescent="0.3">
      <c r="A320">
        <v>319</v>
      </c>
      <c r="B320">
        <v>320</v>
      </c>
      <c r="C320">
        <v>36</v>
      </c>
      <c r="D320" t="s">
        <v>725</v>
      </c>
      <c r="E320">
        <v>5</v>
      </c>
      <c r="F320" t="s">
        <v>725</v>
      </c>
      <c r="G320" t="s">
        <v>726</v>
      </c>
      <c r="H320" t="s">
        <v>727</v>
      </c>
    </row>
    <row r="321" spans="1:8" x14ac:dyDescent="0.3">
      <c r="A321">
        <v>320</v>
      </c>
      <c r="B321">
        <v>321</v>
      </c>
      <c r="C321">
        <v>37</v>
      </c>
      <c r="D321" t="s">
        <v>728</v>
      </c>
      <c r="E321">
        <v>4</v>
      </c>
      <c r="F321" t="s">
        <v>728</v>
      </c>
      <c r="G321" t="s">
        <v>729</v>
      </c>
    </row>
    <row r="322" spans="1:8" x14ac:dyDescent="0.3">
      <c r="A322">
        <v>321</v>
      </c>
      <c r="B322">
        <v>322</v>
      </c>
      <c r="C322">
        <v>37</v>
      </c>
      <c r="D322" t="s">
        <v>730</v>
      </c>
      <c r="E322">
        <v>5</v>
      </c>
      <c r="F322" t="s">
        <v>730</v>
      </c>
      <c r="G322" t="s">
        <v>731</v>
      </c>
    </row>
    <row r="323" spans="1:8" x14ac:dyDescent="0.3">
      <c r="A323">
        <v>322</v>
      </c>
      <c r="B323">
        <v>323</v>
      </c>
      <c r="C323">
        <v>37</v>
      </c>
      <c r="D323" t="s">
        <v>732</v>
      </c>
      <c r="E323">
        <v>4</v>
      </c>
      <c r="F323" t="s">
        <v>732</v>
      </c>
      <c r="G323" t="s">
        <v>733</v>
      </c>
      <c r="H323" t="s">
        <v>276</v>
      </c>
    </row>
    <row r="324" spans="1:8" x14ac:dyDescent="0.3">
      <c r="A324">
        <v>323</v>
      </c>
      <c r="B324">
        <v>324</v>
      </c>
      <c r="C324">
        <v>37</v>
      </c>
      <c r="D324" t="s">
        <v>734</v>
      </c>
      <c r="E324">
        <v>5</v>
      </c>
      <c r="F324" t="s">
        <v>734</v>
      </c>
      <c r="G324" t="s">
        <v>735</v>
      </c>
    </row>
    <row r="325" spans="1:8" x14ac:dyDescent="0.3">
      <c r="A325">
        <v>324</v>
      </c>
      <c r="B325">
        <v>325</v>
      </c>
      <c r="C325">
        <v>37</v>
      </c>
      <c r="D325" t="s">
        <v>736</v>
      </c>
      <c r="E325">
        <v>4</v>
      </c>
      <c r="F325" t="s">
        <v>736</v>
      </c>
      <c r="G325" t="s">
        <v>737</v>
      </c>
      <c r="H325" t="s">
        <v>265</v>
      </c>
    </row>
    <row r="326" spans="1:8" x14ac:dyDescent="0.3">
      <c r="A326">
        <v>325</v>
      </c>
      <c r="B326">
        <v>326</v>
      </c>
      <c r="C326">
        <v>37</v>
      </c>
      <c r="D326" t="s">
        <v>738</v>
      </c>
      <c r="E326">
        <v>5</v>
      </c>
      <c r="F326" t="s">
        <v>738</v>
      </c>
      <c r="G326" t="s">
        <v>739</v>
      </c>
      <c r="H326" t="s">
        <v>44</v>
      </c>
    </row>
    <row r="327" spans="1:8" x14ac:dyDescent="0.3">
      <c r="A327">
        <v>326</v>
      </c>
      <c r="B327">
        <v>327</v>
      </c>
      <c r="C327">
        <v>37</v>
      </c>
      <c r="D327" t="s">
        <v>740</v>
      </c>
      <c r="E327">
        <v>4</v>
      </c>
      <c r="F327" t="s">
        <v>740</v>
      </c>
      <c r="G327" t="s">
        <v>741</v>
      </c>
    </row>
    <row r="328" spans="1:8" x14ac:dyDescent="0.3">
      <c r="A328">
        <v>327</v>
      </c>
      <c r="B328">
        <v>328</v>
      </c>
      <c r="C328">
        <v>37</v>
      </c>
      <c r="D328" t="s">
        <v>742</v>
      </c>
      <c r="E328">
        <v>5</v>
      </c>
      <c r="F328" t="s">
        <v>742</v>
      </c>
      <c r="G328" t="s">
        <v>743</v>
      </c>
    </row>
    <row r="329" spans="1:8" x14ac:dyDescent="0.3">
      <c r="A329">
        <v>328</v>
      </c>
      <c r="B329">
        <v>329</v>
      </c>
      <c r="C329">
        <v>37</v>
      </c>
      <c r="D329" t="s">
        <v>744</v>
      </c>
      <c r="E329">
        <v>4</v>
      </c>
      <c r="F329" t="s">
        <v>744</v>
      </c>
      <c r="G329" t="s">
        <v>745</v>
      </c>
      <c r="H329" t="s">
        <v>746</v>
      </c>
    </row>
    <row r="330" spans="1:8" x14ac:dyDescent="0.3">
      <c r="A330">
        <v>329</v>
      </c>
      <c r="B330">
        <v>330</v>
      </c>
      <c r="C330">
        <v>37</v>
      </c>
      <c r="D330" t="s">
        <v>747</v>
      </c>
      <c r="E330">
        <v>1</v>
      </c>
      <c r="F330" t="s">
        <v>747</v>
      </c>
      <c r="G330" t="s">
        <v>748</v>
      </c>
      <c r="H330" t="s">
        <v>27</v>
      </c>
    </row>
    <row r="331" spans="1:8" x14ac:dyDescent="0.3">
      <c r="A331">
        <v>330</v>
      </c>
      <c r="B331">
        <v>331</v>
      </c>
      <c r="C331">
        <v>40</v>
      </c>
      <c r="D331" t="s">
        <v>749</v>
      </c>
      <c r="E331">
        <v>4</v>
      </c>
      <c r="F331" t="s">
        <v>749</v>
      </c>
      <c r="G331" t="s">
        <v>750</v>
      </c>
    </row>
    <row r="332" spans="1:8" x14ac:dyDescent="0.3">
      <c r="A332">
        <v>331</v>
      </c>
      <c r="B332">
        <v>332</v>
      </c>
      <c r="C332">
        <v>40</v>
      </c>
      <c r="D332" t="s">
        <v>751</v>
      </c>
      <c r="E332">
        <v>5</v>
      </c>
      <c r="F332" t="s">
        <v>751</v>
      </c>
      <c r="G332" t="s">
        <v>752</v>
      </c>
      <c r="H332" t="s">
        <v>27</v>
      </c>
    </row>
    <row r="333" spans="1:8" x14ac:dyDescent="0.3">
      <c r="A333">
        <v>332</v>
      </c>
      <c r="B333">
        <v>333</v>
      </c>
      <c r="C333">
        <v>40</v>
      </c>
      <c r="D333" t="s">
        <v>753</v>
      </c>
      <c r="E333">
        <v>4</v>
      </c>
      <c r="F333" t="s">
        <v>753</v>
      </c>
      <c r="G333" t="s">
        <v>754</v>
      </c>
    </row>
    <row r="334" spans="1:8" x14ac:dyDescent="0.3">
      <c r="A334">
        <v>333</v>
      </c>
      <c r="B334">
        <v>334</v>
      </c>
      <c r="C334">
        <v>40</v>
      </c>
      <c r="D334" t="s">
        <v>755</v>
      </c>
      <c r="E334">
        <v>5</v>
      </c>
      <c r="F334" t="s">
        <v>755</v>
      </c>
      <c r="G334" t="s">
        <v>756</v>
      </c>
      <c r="H334" t="s">
        <v>27</v>
      </c>
    </row>
    <row r="335" spans="1:8" x14ac:dyDescent="0.3">
      <c r="A335">
        <v>334</v>
      </c>
      <c r="B335">
        <v>335</v>
      </c>
      <c r="C335">
        <v>40</v>
      </c>
      <c r="D335" t="s">
        <v>757</v>
      </c>
      <c r="E335">
        <v>4</v>
      </c>
      <c r="F335" t="s">
        <v>757</v>
      </c>
      <c r="G335" t="s">
        <v>758</v>
      </c>
      <c r="H335" t="s">
        <v>335</v>
      </c>
    </row>
    <row r="336" spans="1:8" x14ac:dyDescent="0.3">
      <c r="A336">
        <v>335</v>
      </c>
      <c r="B336">
        <v>336</v>
      </c>
      <c r="C336">
        <v>40</v>
      </c>
      <c r="D336" t="s">
        <v>759</v>
      </c>
      <c r="E336">
        <v>5</v>
      </c>
      <c r="F336" t="s">
        <v>759</v>
      </c>
      <c r="G336" t="s">
        <v>760</v>
      </c>
    </row>
    <row r="337" spans="1:8" x14ac:dyDescent="0.3">
      <c r="A337">
        <v>336</v>
      </c>
      <c r="B337">
        <v>337</v>
      </c>
      <c r="C337">
        <v>40</v>
      </c>
      <c r="D337" t="s">
        <v>761</v>
      </c>
      <c r="E337">
        <v>5</v>
      </c>
      <c r="F337" t="s">
        <v>761</v>
      </c>
      <c r="G337" t="s">
        <v>762</v>
      </c>
    </row>
    <row r="338" spans="1:8" x14ac:dyDescent="0.3">
      <c r="A338">
        <v>337</v>
      </c>
      <c r="B338">
        <v>338</v>
      </c>
      <c r="C338">
        <v>40</v>
      </c>
      <c r="D338" t="s">
        <v>763</v>
      </c>
      <c r="E338">
        <v>4</v>
      </c>
      <c r="F338" t="s">
        <v>763</v>
      </c>
      <c r="G338" t="s">
        <v>764</v>
      </c>
      <c r="H338" t="s">
        <v>214</v>
      </c>
    </row>
    <row r="339" spans="1:8" x14ac:dyDescent="0.3">
      <c r="A339">
        <v>338</v>
      </c>
      <c r="B339">
        <v>339</v>
      </c>
      <c r="C339">
        <v>40</v>
      </c>
      <c r="D339" t="s">
        <v>765</v>
      </c>
      <c r="E339">
        <v>4</v>
      </c>
      <c r="F339" t="s">
        <v>765</v>
      </c>
      <c r="G339" t="s">
        <v>766</v>
      </c>
      <c r="H339" t="s">
        <v>57</v>
      </c>
    </row>
    <row r="340" spans="1:8" x14ac:dyDescent="0.3">
      <c r="A340">
        <v>339</v>
      </c>
      <c r="B340">
        <v>340</v>
      </c>
      <c r="C340">
        <v>40</v>
      </c>
      <c r="D340" t="s">
        <v>767</v>
      </c>
      <c r="E340">
        <v>2</v>
      </c>
      <c r="F340" t="s">
        <v>767</v>
      </c>
      <c r="G340" t="s">
        <v>768</v>
      </c>
    </row>
    <row r="341" spans="1:8" x14ac:dyDescent="0.3">
      <c r="A341">
        <v>340</v>
      </c>
      <c r="B341">
        <v>341</v>
      </c>
      <c r="C341">
        <v>41</v>
      </c>
      <c r="D341" t="s">
        <v>769</v>
      </c>
      <c r="E341">
        <v>4</v>
      </c>
      <c r="F341" t="s">
        <v>769</v>
      </c>
      <c r="G341" t="s">
        <v>770</v>
      </c>
      <c r="H341" t="s">
        <v>771</v>
      </c>
    </row>
    <row r="342" spans="1:8" x14ac:dyDescent="0.3">
      <c r="A342">
        <v>341</v>
      </c>
      <c r="B342">
        <v>342</v>
      </c>
      <c r="C342">
        <v>41</v>
      </c>
      <c r="D342" t="s">
        <v>772</v>
      </c>
      <c r="E342">
        <v>4</v>
      </c>
      <c r="F342" t="s">
        <v>772</v>
      </c>
      <c r="G342" t="s">
        <v>773</v>
      </c>
      <c r="H342" t="s">
        <v>687</v>
      </c>
    </row>
    <row r="343" spans="1:8" x14ac:dyDescent="0.3">
      <c r="A343">
        <v>342</v>
      </c>
      <c r="B343">
        <v>343</v>
      </c>
      <c r="C343">
        <v>41</v>
      </c>
      <c r="D343" t="s">
        <v>774</v>
      </c>
      <c r="E343">
        <v>4</v>
      </c>
      <c r="F343" t="s">
        <v>774</v>
      </c>
      <c r="G343" t="s">
        <v>775</v>
      </c>
      <c r="H343" t="s">
        <v>776</v>
      </c>
    </row>
    <row r="344" spans="1:8" x14ac:dyDescent="0.3">
      <c r="A344">
        <v>343</v>
      </c>
      <c r="B344">
        <v>344</v>
      </c>
      <c r="C344">
        <v>41</v>
      </c>
      <c r="D344" t="s">
        <v>777</v>
      </c>
      <c r="E344">
        <v>5</v>
      </c>
      <c r="F344" t="s">
        <v>777</v>
      </c>
      <c r="G344" t="s">
        <v>778</v>
      </c>
      <c r="H344" t="s">
        <v>167</v>
      </c>
    </row>
    <row r="345" spans="1:8" x14ac:dyDescent="0.3">
      <c r="A345">
        <v>344</v>
      </c>
      <c r="B345">
        <v>345</v>
      </c>
      <c r="C345">
        <v>41</v>
      </c>
      <c r="D345" t="s">
        <v>779</v>
      </c>
      <c r="E345">
        <v>4</v>
      </c>
      <c r="F345" t="s">
        <v>779</v>
      </c>
      <c r="G345" t="s">
        <v>780</v>
      </c>
      <c r="H345" t="s">
        <v>781</v>
      </c>
    </row>
    <row r="346" spans="1:8" x14ac:dyDescent="0.3">
      <c r="A346">
        <v>345</v>
      </c>
      <c r="B346">
        <v>346</v>
      </c>
      <c r="C346">
        <v>41</v>
      </c>
      <c r="D346" t="s">
        <v>782</v>
      </c>
      <c r="E346">
        <v>5</v>
      </c>
      <c r="F346" t="s">
        <v>783</v>
      </c>
      <c r="G346" t="s">
        <v>784</v>
      </c>
      <c r="H346" t="s">
        <v>237</v>
      </c>
    </row>
    <row r="347" spans="1:8" x14ac:dyDescent="0.3">
      <c r="A347">
        <v>346</v>
      </c>
      <c r="B347">
        <v>347</v>
      </c>
      <c r="C347">
        <v>41</v>
      </c>
      <c r="D347" t="s">
        <v>785</v>
      </c>
      <c r="E347">
        <v>4</v>
      </c>
      <c r="F347" t="s">
        <v>785</v>
      </c>
      <c r="G347" t="s">
        <v>786</v>
      </c>
      <c r="H347" t="s">
        <v>235</v>
      </c>
    </row>
    <row r="348" spans="1:8" x14ac:dyDescent="0.3">
      <c r="A348">
        <v>347</v>
      </c>
      <c r="B348">
        <v>348</v>
      </c>
      <c r="C348">
        <v>41</v>
      </c>
      <c r="D348" t="s">
        <v>787</v>
      </c>
      <c r="E348">
        <v>2</v>
      </c>
      <c r="F348" t="s">
        <v>787</v>
      </c>
      <c r="G348" t="s">
        <v>788</v>
      </c>
      <c r="H348" t="s">
        <v>68</v>
      </c>
    </row>
    <row r="349" spans="1:8" x14ac:dyDescent="0.3">
      <c r="A349">
        <v>348</v>
      </c>
      <c r="B349">
        <v>349</v>
      </c>
      <c r="C349">
        <v>41</v>
      </c>
      <c r="D349" t="s">
        <v>789</v>
      </c>
      <c r="E349">
        <v>4</v>
      </c>
      <c r="F349" t="s">
        <v>789</v>
      </c>
      <c r="G349" t="s">
        <v>790</v>
      </c>
      <c r="H349" t="s">
        <v>27</v>
      </c>
    </row>
    <row r="350" spans="1:8" x14ac:dyDescent="0.3">
      <c r="A350">
        <v>349</v>
      </c>
      <c r="B350">
        <v>350</v>
      </c>
      <c r="C350">
        <v>41</v>
      </c>
      <c r="D350" t="s">
        <v>791</v>
      </c>
      <c r="E350">
        <v>2</v>
      </c>
      <c r="F350" t="s">
        <v>791</v>
      </c>
      <c r="G350" t="s">
        <v>792</v>
      </c>
      <c r="H350" t="s">
        <v>121</v>
      </c>
    </row>
    <row r="351" spans="1:8" x14ac:dyDescent="0.3">
      <c r="A351">
        <v>350</v>
      </c>
      <c r="B351">
        <v>351</v>
      </c>
      <c r="C351">
        <v>42</v>
      </c>
      <c r="D351" t="s">
        <v>793</v>
      </c>
      <c r="E351">
        <v>1</v>
      </c>
      <c r="F351" t="s">
        <v>793</v>
      </c>
      <c r="G351" t="s">
        <v>794</v>
      </c>
    </row>
    <row r="352" spans="1:8" x14ac:dyDescent="0.3">
      <c r="A352">
        <v>351</v>
      </c>
      <c r="B352">
        <v>352</v>
      </c>
      <c r="C352">
        <v>42</v>
      </c>
      <c r="D352" t="s">
        <v>531</v>
      </c>
      <c r="E352">
        <v>5</v>
      </c>
      <c r="F352" t="s">
        <v>531</v>
      </c>
      <c r="G352" t="s">
        <v>429</v>
      </c>
      <c r="H352" t="s">
        <v>19</v>
      </c>
    </row>
    <row r="353" spans="1:8" x14ac:dyDescent="0.3">
      <c r="A353">
        <v>352</v>
      </c>
      <c r="B353">
        <v>353</v>
      </c>
      <c r="C353">
        <v>42</v>
      </c>
      <c r="D353" t="s">
        <v>795</v>
      </c>
      <c r="E353">
        <v>4</v>
      </c>
      <c r="F353" t="s">
        <v>795</v>
      </c>
      <c r="G353" t="s">
        <v>796</v>
      </c>
      <c r="H353" t="s">
        <v>265</v>
      </c>
    </row>
    <row r="354" spans="1:8" x14ac:dyDescent="0.3">
      <c r="A354">
        <v>353</v>
      </c>
      <c r="B354">
        <v>354</v>
      </c>
      <c r="C354">
        <v>42</v>
      </c>
      <c r="D354" t="s">
        <v>797</v>
      </c>
      <c r="E354">
        <v>5</v>
      </c>
      <c r="F354" t="s">
        <v>797</v>
      </c>
      <c r="G354" t="s">
        <v>798</v>
      </c>
    </row>
    <row r="355" spans="1:8" x14ac:dyDescent="0.3">
      <c r="A355">
        <v>354</v>
      </c>
      <c r="B355">
        <v>355</v>
      </c>
      <c r="C355">
        <v>42</v>
      </c>
      <c r="D355" t="s">
        <v>799</v>
      </c>
      <c r="E355">
        <v>4</v>
      </c>
      <c r="F355" t="s">
        <v>799</v>
      </c>
      <c r="G355" t="s">
        <v>800</v>
      </c>
      <c r="H355" t="s">
        <v>19</v>
      </c>
    </row>
    <row r="356" spans="1:8" x14ac:dyDescent="0.3">
      <c r="A356">
        <v>355</v>
      </c>
      <c r="B356">
        <v>356</v>
      </c>
      <c r="C356">
        <v>42</v>
      </c>
      <c r="D356" t="s">
        <v>801</v>
      </c>
      <c r="E356">
        <v>1</v>
      </c>
      <c r="F356" t="s">
        <v>801</v>
      </c>
      <c r="G356" t="s">
        <v>801</v>
      </c>
    </row>
    <row r="357" spans="1:8" x14ac:dyDescent="0.3">
      <c r="A357">
        <v>356</v>
      </c>
      <c r="B357">
        <v>357</v>
      </c>
      <c r="C357">
        <v>42</v>
      </c>
      <c r="D357" t="s">
        <v>802</v>
      </c>
      <c r="E357">
        <v>4</v>
      </c>
      <c r="F357" t="s">
        <v>802</v>
      </c>
      <c r="G357" t="s">
        <v>803</v>
      </c>
      <c r="H357" t="s">
        <v>708</v>
      </c>
    </row>
    <row r="358" spans="1:8" x14ac:dyDescent="0.3">
      <c r="A358">
        <v>357</v>
      </c>
      <c r="B358">
        <v>358</v>
      </c>
      <c r="C358">
        <v>42</v>
      </c>
      <c r="D358" t="s">
        <v>804</v>
      </c>
      <c r="E358">
        <v>2</v>
      </c>
      <c r="F358" t="s">
        <v>804</v>
      </c>
      <c r="G358" t="s">
        <v>805</v>
      </c>
    </row>
    <row r="359" spans="1:8" x14ac:dyDescent="0.3">
      <c r="A359">
        <v>358</v>
      </c>
      <c r="B359">
        <v>359</v>
      </c>
      <c r="C359">
        <v>42</v>
      </c>
      <c r="D359" t="s">
        <v>806</v>
      </c>
      <c r="E359">
        <v>4</v>
      </c>
      <c r="F359" t="s">
        <v>806</v>
      </c>
      <c r="G359" t="s">
        <v>807</v>
      </c>
      <c r="H359" t="s">
        <v>335</v>
      </c>
    </row>
    <row r="360" spans="1:8" x14ac:dyDescent="0.3">
      <c r="A360">
        <v>359</v>
      </c>
      <c r="B360">
        <v>360</v>
      </c>
      <c r="C360">
        <v>42</v>
      </c>
      <c r="D360" t="s">
        <v>808</v>
      </c>
      <c r="E360">
        <v>2</v>
      </c>
      <c r="F360" t="s">
        <v>808</v>
      </c>
      <c r="G360" t="s">
        <v>809</v>
      </c>
      <c r="H360" t="s">
        <v>810</v>
      </c>
    </row>
    <row r="361" spans="1:8" x14ac:dyDescent="0.3">
      <c r="A361">
        <v>360</v>
      </c>
      <c r="B361">
        <v>361</v>
      </c>
      <c r="C361">
        <v>43</v>
      </c>
      <c r="D361" t="s">
        <v>811</v>
      </c>
      <c r="E361">
        <v>1</v>
      </c>
      <c r="F361" t="s">
        <v>811</v>
      </c>
      <c r="G361" t="s">
        <v>812</v>
      </c>
      <c r="H361" t="s">
        <v>68</v>
      </c>
    </row>
    <row r="362" spans="1:8" x14ac:dyDescent="0.3">
      <c r="A362">
        <v>361</v>
      </c>
      <c r="B362">
        <v>362</v>
      </c>
      <c r="C362">
        <v>43</v>
      </c>
      <c r="D362" t="s">
        <v>813</v>
      </c>
      <c r="E362">
        <v>5</v>
      </c>
      <c r="F362" t="s">
        <v>813</v>
      </c>
      <c r="G362" t="s">
        <v>814</v>
      </c>
      <c r="H362" t="s">
        <v>265</v>
      </c>
    </row>
    <row r="363" spans="1:8" x14ac:dyDescent="0.3">
      <c r="A363">
        <v>362</v>
      </c>
      <c r="B363">
        <v>363</v>
      </c>
      <c r="C363">
        <v>43</v>
      </c>
      <c r="D363" t="s">
        <v>815</v>
      </c>
      <c r="E363">
        <v>4</v>
      </c>
      <c r="F363" t="s">
        <v>815</v>
      </c>
      <c r="G363" t="s">
        <v>816</v>
      </c>
      <c r="H363" t="s">
        <v>27</v>
      </c>
    </row>
    <row r="364" spans="1:8" x14ac:dyDescent="0.3">
      <c r="A364">
        <v>363</v>
      </c>
      <c r="B364">
        <v>364</v>
      </c>
      <c r="C364">
        <v>43</v>
      </c>
      <c r="D364" t="s">
        <v>817</v>
      </c>
      <c r="E364">
        <v>5</v>
      </c>
      <c r="F364" t="s">
        <v>817</v>
      </c>
      <c r="G364" t="s">
        <v>818</v>
      </c>
      <c r="H364" t="s">
        <v>19</v>
      </c>
    </row>
    <row r="365" spans="1:8" x14ac:dyDescent="0.3">
      <c r="A365">
        <v>364</v>
      </c>
      <c r="B365">
        <v>365</v>
      </c>
      <c r="C365">
        <v>43</v>
      </c>
      <c r="D365" t="s">
        <v>819</v>
      </c>
      <c r="E365">
        <v>4</v>
      </c>
      <c r="F365" t="s">
        <v>819</v>
      </c>
      <c r="G365" t="s">
        <v>820</v>
      </c>
      <c r="H365" t="s">
        <v>68</v>
      </c>
    </row>
    <row r="366" spans="1:8" x14ac:dyDescent="0.3">
      <c r="A366">
        <v>365</v>
      </c>
      <c r="B366">
        <v>366</v>
      </c>
      <c r="C366">
        <v>43</v>
      </c>
      <c r="D366" t="s">
        <v>821</v>
      </c>
      <c r="E366">
        <v>5</v>
      </c>
      <c r="F366" t="s">
        <v>821</v>
      </c>
      <c r="G366" t="s">
        <v>822</v>
      </c>
      <c r="H366" t="s">
        <v>63</v>
      </c>
    </row>
    <row r="367" spans="1:8" x14ac:dyDescent="0.3">
      <c r="A367">
        <v>366</v>
      </c>
      <c r="B367">
        <v>367</v>
      </c>
      <c r="C367">
        <v>43</v>
      </c>
      <c r="D367" t="s">
        <v>823</v>
      </c>
      <c r="E367">
        <v>4</v>
      </c>
      <c r="F367" t="s">
        <v>823</v>
      </c>
      <c r="G367" t="s">
        <v>824</v>
      </c>
      <c r="H367" t="s">
        <v>19</v>
      </c>
    </row>
    <row r="368" spans="1:8" x14ac:dyDescent="0.3">
      <c r="A368">
        <v>367</v>
      </c>
      <c r="B368">
        <v>368</v>
      </c>
      <c r="C368">
        <v>43</v>
      </c>
      <c r="D368" t="s">
        <v>825</v>
      </c>
      <c r="E368">
        <v>2</v>
      </c>
      <c r="F368" t="s">
        <v>825</v>
      </c>
      <c r="G368" t="s">
        <v>826</v>
      </c>
    </row>
    <row r="369" spans="1:8" x14ac:dyDescent="0.3">
      <c r="A369">
        <v>368</v>
      </c>
      <c r="B369">
        <v>369</v>
      </c>
      <c r="C369">
        <v>43</v>
      </c>
      <c r="D369" t="s">
        <v>827</v>
      </c>
      <c r="E369">
        <v>4</v>
      </c>
      <c r="F369" t="s">
        <v>827</v>
      </c>
      <c r="G369" t="s">
        <v>828</v>
      </c>
    </row>
    <row r="370" spans="1:8" x14ac:dyDescent="0.3">
      <c r="A370">
        <v>369</v>
      </c>
      <c r="B370">
        <v>370</v>
      </c>
      <c r="C370">
        <v>43</v>
      </c>
      <c r="D370" t="s">
        <v>829</v>
      </c>
      <c r="E370">
        <v>2</v>
      </c>
      <c r="F370" t="s">
        <v>829</v>
      </c>
      <c r="G370" t="s">
        <v>830</v>
      </c>
      <c r="H370" t="s">
        <v>19</v>
      </c>
    </row>
    <row r="371" spans="1:8" x14ac:dyDescent="0.3">
      <c r="A371">
        <v>370</v>
      </c>
      <c r="B371">
        <v>371</v>
      </c>
      <c r="C371">
        <v>44</v>
      </c>
      <c r="D371" t="s">
        <v>831</v>
      </c>
      <c r="E371">
        <v>3</v>
      </c>
      <c r="F371" t="s">
        <v>831</v>
      </c>
      <c r="G371" t="s">
        <v>832</v>
      </c>
      <c r="H371" t="s">
        <v>27</v>
      </c>
    </row>
    <row r="372" spans="1:8" x14ac:dyDescent="0.3">
      <c r="A372">
        <v>371</v>
      </c>
      <c r="B372">
        <v>372</v>
      </c>
      <c r="C372">
        <v>44</v>
      </c>
      <c r="D372" t="s">
        <v>833</v>
      </c>
      <c r="E372">
        <v>5</v>
      </c>
      <c r="F372" t="s">
        <v>833</v>
      </c>
      <c r="G372" t="s">
        <v>834</v>
      </c>
      <c r="H372" t="s">
        <v>16</v>
      </c>
    </row>
    <row r="373" spans="1:8" x14ac:dyDescent="0.3">
      <c r="A373">
        <v>372</v>
      </c>
      <c r="B373">
        <v>373</v>
      </c>
      <c r="C373">
        <v>44</v>
      </c>
      <c r="D373" t="s">
        <v>835</v>
      </c>
      <c r="E373">
        <v>4</v>
      </c>
      <c r="F373" t="s">
        <v>835</v>
      </c>
      <c r="G373" t="s">
        <v>836</v>
      </c>
      <c r="H373" t="s">
        <v>27</v>
      </c>
    </row>
    <row r="374" spans="1:8" x14ac:dyDescent="0.3">
      <c r="A374">
        <v>373</v>
      </c>
      <c r="B374">
        <v>374</v>
      </c>
      <c r="C374">
        <v>44</v>
      </c>
      <c r="D374" t="s">
        <v>837</v>
      </c>
      <c r="E374">
        <v>5</v>
      </c>
      <c r="F374" t="s">
        <v>837</v>
      </c>
      <c r="G374" t="s">
        <v>837</v>
      </c>
      <c r="H374" t="s">
        <v>838</v>
      </c>
    </row>
    <row r="375" spans="1:8" x14ac:dyDescent="0.3">
      <c r="A375">
        <v>374</v>
      </c>
      <c r="B375">
        <v>375</v>
      </c>
      <c r="C375">
        <v>44</v>
      </c>
      <c r="D375" t="s">
        <v>839</v>
      </c>
      <c r="E375">
        <v>4</v>
      </c>
      <c r="F375" t="s">
        <v>839</v>
      </c>
      <c r="G375" t="s">
        <v>840</v>
      </c>
    </row>
    <row r="376" spans="1:8" x14ac:dyDescent="0.3">
      <c r="A376">
        <v>375</v>
      </c>
      <c r="B376">
        <v>376</v>
      </c>
      <c r="C376">
        <v>44</v>
      </c>
      <c r="D376" t="s">
        <v>841</v>
      </c>
      <c r="E376">
        <v>5</v>
      </c>
      <c r="F376" t="s">
        <v>841</v>
      </c>
      <c r="G376" t="s">
        <v>842</v>
      </c>
    </row>
    <row r="377" spans="1:8" x14ac:dyDescent="0.3">
      <c r="A377">
        <v>376</v>
      </c>
      <c r="B377">
        <v>377</v>
      </c>
      <c r="C377">
        <v>44</v>
      </c>
      <c r="D377" t="s">
        <v>843</v>
      </c>
      <c r="E377">
        <v>4</v>
      </c>
      <c r="F377" t="s">
        <v>843</v>
      </c>
      <c r="G377" t="s">
        <v>844</v>
      </c>
      <c r="H377" t="s">
        <v>68</v>
      </c>
    </row>
    <row r="378" spans="1:8" x14ac:dyDescent="0.3">
      <c r="A378">
        <v>377</v>
      </c>
      <c r="B378">
        <v>378</v>
      </c>
      <c r="C378">
        <v>44</v>
      </c>
      <c r="D378" t="s">
        <v>845</v>
      </c>
      <c r="E378">
        <v>2</v>
      </c>
      <c r="F378" t="s">
        <v>845</v>
      </c>
      <c r="G378" t="s">
        <v>846</v>
      </c>
      <c r="H378" t="s">
        <v>57</v>
      </c>
    </row>
    <row r="379" spans="1:8" x14ac:dyDescent="0.3">
      <c r="A379">
        <v>378</v>
      </c>
      <c r="B379">
        <v>379</v>
      </c>
      <c r="C379">
        <v>44</v>
      </c>
      <c r="D379" t="s">
        <v>847</v>
      </c>
      <c r="E379">
        <v>4</v>
      </c>
      <c r="F379" t="s">
        <v>847</v>
      </c>
      <c r="G379" t="s">
        <v>848</v>
      </c>
      <c r="H379" t="s">
        <v>68</v>
      </c>
    </row>
    <row r="380" spans="1:8" x14ac:dyDescent="0.3">
      <c r="A380">
        <v>379</v>
      </c>
      <c r="B380">
        <v>380</v>
      </c>
      <c r="C380">
        <v>44</v>
      </c>
      <c r="D380" t="s">
        <v>849</v>
      </c>
      <c r="E380">
        <v>2</v>
      </c>
      <c r="F380" t="s">
        <v>849</v>
      </c>
      <c r="G380" t="s">
        <v>850</v>
      </c>
      <c r="H380" t="s">
        <v>851</v>
      </c>
    </row>
    <row r="381" spans="1:8" x14ac:dyDescent="0.3">
      <c r="A381">
        <v>380</v>
      </c>
      <c r="B381">
        <v>381</v>
      </c>
      <c r="C381">
        <v>45</v>
      </c>
      <c r="D381" t="s">
        <v>852</v>
      </c>
      <c r="E381">
        <v>4</v>
      </c>
      <c r="F381" t="s">
        <v>852</v>
      </c>
      <c r="G381" t="s">
        <v>853</v>
      </c>
    </row>
    <row r="382" spans="1:8" x14ac:dyDescent="0.3">
      <c r="A382">
        <v>381</v>
      </c>
      <c r="B382">
        <v>382</v>
      </c>
      <c r="C382">
        <v>45</v>
      </c>
      <c r="D382" t="s">
        <v>854</v>
      </c>
      <c r="E382">
        <v>3</v>
      </c>
      <c r="F382" t="s">
        <v>854</v>
      </c>
      <c r="G382" t="s">
        <v>855</v>
      </c>
      <c r="H382" t="s">
        <v>9</v>
      </c>
    </row>
    <row r="383" spans="1:8" x14ac:dyDescent="0.3">
      <c r="A383">
        <v>382</v>
      </c>
      <c r="B383">
        <v>383</v>
      </c>
      <c r="C383">
        <v>45</v>
      </c>
      <c r="D383" t="s">
        <v>856</v>
      </c>
      <c r="E383">
        <v>4</v>
      </c>
      <c r="F383" t="s">
        <v>856</v>
      </c>
      <c r="G383" t="s">
        <v>857</v>
      </c>
    </row>
    <row r="384" spans="1:8" x14ac:dyDescent="0.3">
      <c r="A384">
        <v>383</v>
      </c>
      <c r="B384">
        <v>384</v>
      </c>
      <c r="C384">
        <v>45</v>
      </c>
      <c r="D384" t="s">
        <v>858</v>
      </c>
      <c r="E384">
        <v>5</v>
      </c>
      <c r="F384" t="s">
        <v>858</v>
      </c>
      <c r="G384" t="s">
        <v>859</v>
      </c>
      <c r="H384" t="s">
        <v>860</v>
      </c>
    </row>
    <row r="385" spans="1:8" x14ac:dyDescent="0.3">
      <c r="A385">
        <v>384</v>
      </c>
      <c r="B385">
        <v>385</v>
      </c>
      <c r="C385">
        <v>45</v>
      </c>
      <c r="D385" t="s">
        <v>861</v>
      </c>
      <c r="E385">
        <v>4</v>
      </c>
      <c r="F385" t="s">
        <v>861</v>
      </c>
      <c r="G385" t="s">
        <v>862</v>
      </c>
    </row>
    <row r="386" spans="1:8" x14ac:dyDescent="0.3">
      <c r="A386">
        <v>385</v>
      </c>
      <c r="B386">
        <v>386</v>
      </c>
      <c r="C386">
        <v>45</v>
      </c>
      <c r="D386" t="s">
        <v>863</v>
      </c>
      <c r="E386">
        <v>5</v>
      </c>
      <c r="F386" t="s">
        <v>863</v>
      </c>
      <c r="G386" t="s">
        <v>864</v>
      </c>
    </row>
    <row r="387" spans="1:8" x14ac:dyDescent="0.3">
      <c r="A387">
        <v>386</v>
      </c>
      <c r="B387">
        <v>387</v>
      </c>
      <c r="C387">
        <v>45</v>
      </c>
      <c r="D387" t="s">
        <v>865</v>
      </c>
      <c r="E387">
        <v>4</v>
      </c>
      <c r="F387" t="s">
        <v>865</v>
      </c>
      <c r="G387" t="s">
        <v>866</v>
      </c>
      <c r="H387" t="s">
        <v>68</v>
      </c>
    </row>
    <row r="388" spans="1:8" x14ac:dyDescent="0.3">
      <c r="A388">
        <v>387</v>
      </c>
      <c r="B388">
        <v>388</v>
      </c>
      <c r="C388">
        <v>45</v>
      </c>
      <c r="D388" t="s">
        <v>867</v>
      </c>
      <c r="E388">
        <v>2</v>
      </c>
      <c r="F388" t="s">
        <v>867</v>
      </c>
      <c r="G388" t="s">
        <v>868</v>
      </c>
    </row>
    <row r="389" spans="1:8" x14ac:dyDescent="0.3">
      <c r="A389">
        <v>388</v>
      </c>
      <c r="B389">
        <v>389</v>
      </c>
      <c r="C389">
        <v>45</v>
      </c>
      <c r="D389" t="s">
        <v>869</v>
      </c>
      <c r="E389">
        <v>4</v>
      </c>
      <c r="F389" t="s">
        <v>869</v>
      </c>
      <c r="G389" t="s">
        <v>870</v>
      </c>
      <c r="H389" t="s">
        <v>276</v>
      </c>
    </row>
    <row r="390" spans="1:8" x14ac:dyDescent="0.3">
      <c r="A390">
        <v>389</v>
      </c>
      <c r="B390">
        <v>390</v>
      </c>
      <c r="C390">
        <v>45</v>
      </c>
      <c r="D390" t="s">
        <v>871</v>
      </c>
      <c r="E390">
        <v>2</v>
      </c>
      <c r="F390" t="s">
        <v>871</v>
      </c>
      <c r="G390" t="s">
        <v>872</v>
      </c>
      <c r="H390" t="s">
        <v>19</v>
      </c>
    </row>
    <row r="391" spans="1:8" x14ac:dyDescent="0.3">
      <c r="A391">
        <v>390</v>
      </c>
      <c r="B391">
        <v>391</v>
      </c>
      <c r="C391">
        <v>47</v>
      </c>
      <c r="D391" t="s">
        <v>873</v>
      </c>
      <c r="E391">
        <v>4</v>
      </c>
      <c r="F391" t="s">
        <v>873</v>
      </c>
      <c r="G391" t="s">
        <v>874</v>
      </c>
    </row>
    <row r="392" spans="1:8" x14ac:dyDescent="0.3">
      <c r="A392">
        <v>391</v>
      </c>
      <c r="B392">
        <v>392</v>
      </c>
      <c r="C392">
        <v>47</v>
      </c>
      <c r="D392" t="s">
        <v>875</v>
      </c>
      <c r="E392">
        <v>5</v>
      </c>
      <c r="F392" t="s">
        <v>875</v>
      </c>
      <c r="G392" t="s">
        <v>876</v>
      </c>
      <c r="H392" t="s">
        <v>27</v>
      </c>
    </row>
    <row r="393" spans="1:8" x14ac:dyDescent="0.3">
      <c r="A393">
        <v>392</v>
      </c>
      <c r="B393">
        <v>393</v>
      </c>
      <c r="C393">
        <v>47</v>
      </c>
      <c r="D393" t="s">
        <v>877</v>
      </c>
      <c r="E393">
        <v>3</v>
      </c>
      <c r="F393" t="s">
        <v>877</v>
      </c>
      <c r="G393" t="s">
        <v>493</v>
      </c>
    </row>
    <row r="394" spans="1:8" x14ac:dyDescent="0.3">
      <c r="A394">
        <v>393</v>
      </c>
      <c r="B394">
        <v>394</v>
      </c>
      <c r="C394">
        <v>47</v>
      </c>
      <c r="D394" t="s">
        <v>878</v>
      </c>
      <c r="E394">
        <v>5</v>
      </c>
      <c r="F394" t="s">
        <v>878</v>
      </c>
      <c r="G394" t="s">
        <v>879</v>
      </c>
      <c r="H394" t="s">
        <v>566</v>
      </c>
    </row>
    <row r="395" spans="1:8" x14ac:dyDescent="0.3">
      <c r="A395">
        <v>394</v>
      </c>
      <c r="B395">
        <v>395</v>
      </c>
      <c r="C395">
        <v>47</v>
      </c>
      <c r="D395" t="s">
        <v>880</v>
      </c>
      <c r="E395">
        <v>4</v>
      </c>
      <c r="F395" t="s">
        <v>881</v>
      </c>
      <c r="G395" t="s">
        <v>882</v>
      </c>
      <c r="H395" t="s">
        <v>883</v>
      </c>
    </row>
    <row r="396" spans="1:8" x14ac:dyDescent="0.3">
      <c r="A396">
        <v>395</v>
      </c>
      <c r="B396">
        <v>396</v>
      </c>
      <c r="C396">
        <v>47</v>
      </c>
      <c r="D396" t="s">
        <v>884</v>
      </c>
      <c r="E396">
        <v>5</v>
      </c>
      <c r="F396" t="s">
        <v>885</v>
      </c>
      <c r="G396" t="s">
        <v>886</v>
      </c>
      <c r="H396" t="s">
        <v>390</v>
      </c>
    </row>
    <row r="397" spans="1:8" x14ac:dyDescent="0.3">
      <c r="A397">
        <v>396</v>
      </c>
      <c r="B397">
        <v>397</v>
      </c>
      <c r="C397">
        <v>47</v>
      </c>
      <c r="D397" t="s">
        <v>887</v>
      </c>
      <c r="E397">
        <v>4</v>
      </c>
      <c r="F397" t="s">
        <v>887</v>
      </c>
      <c r="G397" t="s">
        <v>888</v>
      </c>
    </row>
    <row r="398" spans="1:8" x14ac:dyDescent="0.3">
      <c r="A398">
        <v>397</v>
      </c>
      <c r="B398">
        <v>398</v>
      </c>
      <c r="C398">
        <v>47</v>
      </c>
      <c r="D398" t="s">
        <v>889</v>
      </c>
      <c r="E398">
        <v>2</v>
      </c>
      <c r="F398" t="s">
        <v>889</v>
      </c>
      <c r="G398" t="s">
        <v>890</v>
      </c>
      <c r="H398" t="s">
        <v>891</v>
      </c>
    </row>
    <row r="399" spans="1:8" x14ac:dyDescent="0.3">
      <c r="A399">
        <v>398</v>
      </c>
      <c r="B399">
        <v>399</v>
      </c>
      <c r="C399">
        <v>47</v>
      </c>
      <c r="D399" t="e">
        <f>- Great People - Good pay for interns - work at home</f>
        <v>#NAME?</v>
      </c>
      <c r="E399">
        <v>4</v>
      </c>
      <c r="F399" t="e">
        <f>- Great People - Good pay for interns - work at home</f>
        <v>#NAME?</v>
      </c>
      <c r="G399" t="s">
        <v>892</v>
      </c>
      <c r="H399" t="s">
        <v>893</v>
      </c>
    </row>
    <row r="400" spans="1:8" x14ac:dyDescent="0.3">
      <c r="A400">
        <v>399</v>
      </c>
      <c r="B400">
        <v>400</v>
      </c>
      <c r="C400">
        <v>47</v>
      </c>
      <c r="D400" t="s">
        <v>894</v>
      </c>
      <c r="E400">
        <v>2</v>
      </c>
      <c r="F400" t="s">
        <v>894</v>
      </c>
      <c r="G400" t="s">
        <v>895</v>
      </c>
      <c r="H400" t="s">
        <v>44</v>
      </c>
    </row>
    <row r="401" spans="1:8" x14ac:dyDescent="0.3">
      <c r="A401">
        <v>400</v>
      </c>
      <c r="B401">
        <v>401</v>
      </c>
      <c r="C401">
        <v>48</v>
      </c>
      <c r="D401" t="s">
        <v>896</v>
      </c>
      <c r="E401">
        <v>4</v>
      </c>
      <c r="F401" t="s">
        <v>896</v>
      </c>
      <c r="G401" t="s">
        <v>897</v>
      </c>
      <c r="H401" t="s">
        <v>708</v>
      </c>
    </row>
    <row r="402" spans="1:8" x14ac:dyDescent="0.3">
      <c r="A402">
        <v>401</v>
      </c>
      <c r="B402">
        <v>402</v>
      </c>
      <c r="C402">
        <v>48</v>
      </c>
      <c r="D402" t="s">
        <v>898</v>
      </c>
      <c r="E402">
        <v>5</v>
      </c>
      <c r="F402" t="s">
        <v>898</v>
      </c>
      <c r="G402" t="s">
        <v>899</v>
      </c>
    </row>
    <row r="403" spans="1:8" x14ac:dyDescent="0.3">
      <c r="A403">
        <v>402</v>
      </c>
      <c r="B403">
        <v>403</v>
      </c>
      <c r="C403">
        <v>48</v>
      </c>
      <c r="D403" t="s">
        <v>900</v>
      </c>
      <c r="E403">
        <v>4</v>
      </c>
      <c r="F403" t="s">
        <v>900</v>
      </c>
      <c r="G403" t="s">
        <v>901</v>
      </c>
      <c r="H403" t="s">
        <v>121</v>
      </c>
    </row>
    <row r="404" spans="1:8" x14ac:dyDescent="0.3">
      <c r="A404">
        <v>403</v>
      </c>
      <c r="B404">
        <v>404</v>
      </c>
      <c r="C404">
        <v>48</v>
      </c>
      <c r="D404" t="s">
        <v>902</v>
      </c>
      <c r="E404">
        <v>4</v>
      </c>
      <c r="F404" t="s">
        <v>902</v>
      </c>
      <c r="G404" t="s">
        <v>903</v>
      </c>
      <c r="H404" t="s">
        <v>904</v>
      </c>
    </row>
    <row r="405" spans="1:8" x14ac:dyDescent="0.3">
      <c r="A405">
        <v>404</v>
      </c>
      <c r="B405">
        <v>405</v>
      </c>
      <c r="C405">
        <v>48</v>
      </c>
      <c r="D405" t="s">
        <v>905</v>
      </c>
      <c r="E405">
        <v>4</v>
      </c>
      <c r="F405" t="s">
        <v>905</v>
      </c>
      <c r="G405" t="s">
        <v>906</v>
      </c>
      <c r="H405" t="s">
        <v>68</v>
      </c>
    </row>
    <row r="406" spans="1:8" x14ac:dyDescent="0.3">
      <c r="A406">
        <v>405</v>
      </c>
      <c r="B406">
        <v>406</v>
      </c>
      <c r="C406">
        <v>48</v>
      </c>
      <c r="D406" t="s">
        <v>907</v>
      </c>
      <c r="E406">
        <v>5</v>
      </c>
      <c r="F406" t="s">
        <v>907</v>
      </c>
      <c r="G406" t="s">
        <v>908</v>
      </c>
      <c r="H406" t="s">
        <v>687</v>
      </c>
    </row>
    <row r="407" spans="1:8" x14ac:dyDescent="0.3">
      <c r="A407">
        <v>406</v>
      </c>
      <c r="B407">
        <v>407</v>
      </c>
      <c r="C407">
        <v>48</v>
      </c>
      <c r="D407" t="s">
        <v>909</v>
      </c>
      <c r="E407">
        <v>4</v>
      </c>
      <c r="F407" t="s">
        <v>909</v>
      </c>
      <c r="G407" t="s">
        <v>910</v>
      </c>
    </row>
    <row r="408" spans="1:8" x14ac:dyDescent="0.3">
      <c r="A408">
        <v>407</v>
      </c>
      <c r="B408">
        <v>408</v>
      </c>
      <c r="C408">
        <v>48</v>
      </c>
      <c r="D408" t="s">
        <v>911</v>
      </c>
      <c r="E408">
        <v>2</v>
      </c>
      <c r="F408" t="s">
        <v>911</v>
      </c>
      <c r="G408" t="s">
        <v>912</v>
      </c>
      <c r="H408" t="s">
        <v>250</v>
      </c>
    </row>
    <row r="409" spans="1:8" x14ac:dyDescent="0.3">
      <c r="A409">
        <v>408</v>
      </c>
      <c r="B409">
        <v>409</v>
      </c>
      <c r="C409">
        <v>48</v>
      </c>
      <c r="D409" t="s">
        <v>913</v>
      </c>
      <c r="E409">
        <v>4</v>
      </c>
      <c r="F409" t="s">
        <v>913</v>
      </c>
      <c r="G409" t="s">
        <v>914</v>
      </c>
    </row>
    <row r="410" spans="1:8" x14ac:dyDescent="0.3">
      <c r="A410">
        <v>409</v>
      </c>
      <c r="B410">
        <v>410</v>
      </c>
      <c r="C410">
        <v>48</v>
      </c>
      <c r="D410" t="s">
        <v>915</v>
      </c>
      <c r="E410">
        <v>3</v>
      </c>
      <c r="F410" t="s">
        <v>915</v>
      </c>
      <c r="G410" t="s">
        <v>916</v>
      </c>
      <c r="H410" t="s">
        <v>19</v>
      </c>
    </row>
    <row r="411" spans="1:8" x14ac:dyDescent="0.3">
      <c r="A411">
        <v>410</v>
      </c>
      <c r="B411">
        <v>411</v>
      </c>
      <c r="C411">
        <v>49</v>
      </c>
      <c r="D411" t="s">
        <v>917</v>
      </c>
      <c r="E411">
        <v>5</v>
      </c>
      <c r="F411" t="s">
        <v>917</v>
      </c>
      <c r="G411" t="s">
        <v>918</v>
      </c>
    </row>
    <row r="412" spans="1:8" x14ac:dyDescent="0.3">
      <c r="A412">
        <v>411</v>
      </c>
      <c r="B412">
        <v>412</v>
      </c>
      <c r="C412">
        <v>49</v>
      </c>
      <c r="D412" t="s">
        <v>919</v>
      </c>
      <c r="E412">
        <v>5</v>
      </c>
      <c r="F412" t="s">
        <v>920</v>
      </c>
      <c r="G412" t="s">
        <v>921</v>
      </c>
    </row>
    <row r="413" spans="1:8" x14ac:dyDescent="0.3">
      <c r="A413">
        <v>412</v>
      </c>
      <c r="B413">
        <v>413</v>
      </c>
      <c r="C413">
        <v>49</v>
      </c>
      <c r="D413" t="s">
        <v>922</v>
      </c>
      <c r="E413">
        <v>4</v>
      </c>
      <c r="F413" t="s">
        <v>922</v>
      </c>
      <c r="G413" t="s">
        <v>923</v>
      </c>
      <c r="H413" t="s">
        <v>183</v>
      </c>
    </row>
    <row r="414" spans="1:8" x14ac:dyDescent="0.3">
      <c r="A414">
        <v>413</v>
      </c>
      <c r="B414">
        <v>414</v>
      </c>
      <c r="C414">
        <v>49</v>
      </c>
      <c r="D414" t="s">
        <v>924</v>
      </c>
      <c r="E414">
        <v>5</v>
      </c>
      <c r="F414" t="s">
        <v>924</v>
      </c>
      <c r="G414" t="s">
        <v>925</v>
      </c>
      <c r="H414" t="s">
        <v>926</v>
      </c>
    </row>
    <row r="415" spans="1:8" x14ac:dyDescent="0.3">
      <c r="A415">
        <v>414</v>
      </c>
      <c r="B415">
        <v>415</v>
      </c>
      <c r="C415">
        <v>49</v>
      </c>
      <c r="D415" t="s">
        <v>927</v>
      </c>
      <c r="E415">
        <v>5</v>
      </c>
      <c r="F415" t="s">
        <v>927</v>
      </c>
      <c r="G415" t="s">
        <v>928</v>
      </c>
      <c r="H415" t="s">
        <v>929</v>
      </c>
    </row>
    <row r="416" spans="1:8" x14ac:dyDescent="0.3">
      <c r="A416">
        <v>415</v>
      </c>
      <c r="B416">
        <v>416</v>
      </c>
      <c r="C416">
        <v>49</v>
      </c>
      <c r="D416" t="e">
        <f>- Good work-life balance - Good Benefits Programs (at least for Canadian Employees) - The new Toronto Office is full of nice People</f>
        <v>#NAME?</v>
      </c>
      <c r="E416">
        <v>5</v>
      </c>
      <c r="F416" t="e">
        <f>- Good work-life balance - Good Benefits Programs (at least for Canadian Employees) - The new Toronto Office is full of nice People</f>
        <v>#NAME?</v>
      </c>
      <c r="G416" t="s">
        <v>930</v>
      </c>
      <c r="H416" t="s">
        <v>57</v>
      </c>
    </row>
    <row r="417" spans="1:8" x14ac:dyDescent="0.3">
      <c r="A417">
        <v>416</v>
      </c>
      <c r="B417">
        <v>417</v>
      </c>
      <c r="C417">
        <v>49</v>
      </c>
      <c r="D417" t="s">
        <v>931</v>
      </c>
      <c r="E417">
        <v>4</v>
      </c>
      <c r="F417" t="s">
        <v>931</v>
      </c>
      <c r="G417" t="s">
        <v>932</v>
      </c>
    </row>
    <row r="418" spans="1:8" x14ac:dyDescent="0.3">
      <c r="A418">
        <v>417</v>
      </c>
      <c r="B418">
        <v>418</v>
      </c>
      <c r="C418">
        <v>49</v>
      </c>
      <c r="D418" t="s">
        <v>933</v>
      </c>
      <c r="E418">
        <v>2</v>
      </c>
      <c r="F418" t="s">
        <v>933</v>
      </c>
      <c r="G418" t="s">
        <v>934</v>
      </c>
      <c r="H418" t="s">
        <v>935</v>
      </c>
    </row>
    <row r="419" spans="1:8" x14ac:dyDescent="0.3">
      <c r="A419">
        <v>418</v>
      </c>
      <c r="B419">
        <v>419</v>
      </c>
      <c r="C419">
        <v>49</v>
      </c>
      <c r="D419" t="s">
        <v>936</v>
      </c>
      <c r="E419">
        <v>4</v>
      </c>
      <c r="F419" t="s">
        <v>936</v>
      </c>
      <c r="G419" t="s">
        <v>937</v>
      </c>
      <c r="H419" t="s">
        <v>566</v>
      </c>
    </row>
    <row r="420" spans="1:8" x14ac:dyDescent="0.3">
      <c r="A420">
        <v>419</v>
      </c>
      <c r="B420">
        <v>420</v>
      </c>
      <c r="C420">
        <v>49</v>
      </c>
      <c r="D420" t="s">
        <v>938</v>
      </c>
      <c r="E420">
        <v>5</v>
      </c>
      <c r="F420" t="s">
        <v>938</v>
      </c>
      <c r="G420" t="s">
        <v>939</v>
      </c>
      <c r="H420" t="s">
        <v>940</v>
      </c>
    </row>
    <row r="421" spans="1:8" x14ac:dyDescent="0.3">
      <c r="A421">
        <v>420</v>
      </c>
      <c r="B421">
        <v>421</v>
      </c>
      <c r="C421">
        <v>50</v>
      </c>
      <c r="D421" t="s">
        <v>941</v>
      </c>
      <c r="E421">
        <v>4</v>
      </c>
      <c r="F421" t="s">
        <v>941</v>
      </c>
      <c r="G421" t="s">
        <v>942</v>
      </c>
      <c r="H421" t="s">
        <v>943</v>
      </c>
    </row>
    <row r="422" spans="1:8" x14ac:dyDescent="0.3">
      <c r="A422">
        <v>421</v>
      </c>
      <c r="B422">
        <v>422</v>
      </c>
      <c r="C422">
        <v>50</v>
      </c>
      <c r="D422" t="s">
        <v>944</v>
      </c>
      <c r="E422">
        <v>5</v>
      </c>
      <c r="F422" t="s">
        <v>944</v>
      </c>
      <c r="G422" t="s">
        <v>945</v>
      </c>
    </row>
    <row r="423" spans="1:8" x14ac:dyDescent="0.3">
      <c r="A423">
        <v>422</v>
      </c>
      <c r="B423">
        <v>423</v>
      </c>
      <c r="C423">
        <v>50</v>
      </c>
      <c r="D423" t="s">
        <v>946</v>
      </c>
      <c r="E423">
        <v>1</v>
      </c>
      <c r="F423" t="s">
        <v>946</v>
      </c>
      <c r="G423" t="s">
        <v>947</v>
      </c>
      <c r="H423" t="s">
        <v>68</v>
      </c>
    </row>
    <row r="424" spans="1:8" x14ac:dyDescent="0.3">
      <c r="A424">
        <v>423</v>
      </c>
      <c r="B424">
        <v>424</v>
      </c>
      <c r="C424">
        <v>50</v>
      </c>
      <c r="D424" t="s">
        <v>948</v>
      </c>
      <c r="E424">
        <v>5</v>
      </c>
      <c r="F424" t="s">
        <v>948</v>
      </c>
      <c r="G424" t="s">
        <v>949</v>
      </c>
    </row>
    <row r="425" spans="1:8" x14ac:dyDescent="0.3">
      <c r="A425">
        <v>424</v>
      </c>
      <c r="B425">
        <v>425</v>
      </c>
      <c r="C425">
        <v>50</v>
      </c>
      <c r="D425" t="s">
        <v>950</v>
      </c>
      <c r="E425">
        <v>4</v>
      </c>
      <c r="F425" t="s">
        <v>950</v>
      </c>
      <c r="G425" t="s">
        <v>951</v>
      </c>
      <c r="H425" t="s">
        <v>952</v>
      </c>
    </row>
    <row r="426" spans="1:8" x14ac:dyDescent="0.3">
      <c r="A426">
        <v>425</v>
      </c>
      <c r="B426">
        <v>426</v>
      </c>
      <c r="C426">
        <v>50</v>
      </c>
      <c r="D426" t="s">
        <v>953</v>
      </c>
      <c r="E426">
        <v>5</v>
      </c>
      <c r="F426" t="s">
        <v>953</v>
      </c>
      <c r="G426" t="s">
        <v>953</v>
      </c>
      <c r="H426" t="s">
        <v>19</v>
      </c>
    </row>
    <row r="427" spans="1:8" x14ac:dyDescent="0.3">
      <c r="A427">
        <v>426</v>
      </c>
      <c r="B427">
        <v>427</v>
      </c>
      <c r="C427">
        <v>50</v>
      </c>
      <c r="D427" t="s">
        <v>954</v>
      </c>
      <c r="E427">
        <v>4</v>
      </c>
      <c r="F427" t="s">
        <v>954</v>
      </c>
      <c r="G427" t="s">
        <v>955</v>
      </c>
    </row>
    <row r="428" spans="1:8" x14ac:dyDescent="0.3">
      <c r="A428">
        <v>427</v>
      </c>
      <c r="B428">
        <v>428</v>
      </c>
      <c r="C428">
        <v>50</v>
      </c>
      <c r="D428" t="s">
        <v>956</v>
      </c>
      <c r="E428">
        <v>2</v>
      </c>
      <c r="F428" t="s">
        <v>956</v>
      </c>
      <c r="G428" t="s">
        <v>957</v>
      </c>
      <c r="H428" t="s">
        <v>958</v>
      </c>
    </row>
    <row r="429" spans="1:8" x14ac:dyDescent="0.3">
      <c r="A429">
        <v>428</v>
      </c>
      <c r="B429">
        <v>429</v>
      </c>
      <c r="C429">
        <v>50</v>
      </c>
      <c r="D429" t="s">
        <v>959</v>
      </c>
      <c r="E429">
        <v>5</v>
      </c>
      <c r="F429" t="s">
        <v>959</v>
      </c>
      <c r="G429" t="s">
        <v>960</v>
      </c>
      <c r="H429" t="s">
        <v>235</v>
      </c>
    </row>
    <row r="430" spans="1:8" x14ac:dyDescent="0.3">
      <c r="A430">
        <v>429</v>
      </c>
      <c r="B430">
        <v>430</v>
      </c>
      <c r="C430">
        <v>50</v>
      </c>
      <c r="D430" t="s">
        <v>961</v>
      </c>
      <c r="E430">
        <v>2</v>
      </c>
      <c r="F430" t="s">
        <v>961</v>
      </c>
      <c r="G430" t="s">
        <v>962</v>
      </c>
      <c r="H430" t="s">
        <v>19</v>
      </c>
    </row>
    <row r="431" spans="1:8" x14ac:dyDescent="0.3">
      <c r="A431">
        <v>430</v>
      </c>
      <c r="B431">
        <v>431</v>
      </c>
      <c r="C431">
        <v>51</v>
      </c>
      <c r="D431" t="s">
        <v>963</v>
      </c>
      <c r="E431">
        <v>4</v>
      </c>
      <c r="F431" t="s">
        <v>963</v>
      </c>
      <c r="G431" t="s">
        <v>964</v>
      </c>
      <c r="H431" t="s">
        <v>335</v>
      </c>
    </row>
    <row r="432" spans="1:8" x14ac:dyDescent="0.3">
      <c r="A432">
        <v>431</v>
      </c>
      <c r="B432">
        <v>432</v>
      </c>
      <c r="C432">
        <v>51</v>
      </c>
      <c r="D432" t="s">
        <v>965</v>
      </c>
      <c r="E432">
        <v>5</v>
      </c>
      <c r="F432" t="s">
        <v>965</v>
      </c>
      <c r="G432" t="s">
        <v>966</v>
      </c>
    </row>
    <row r="433" spans="1:8" x14ac:dyDescent="0.3">
      <c r="A433">
        <v>432</v>
      </c>
      <c r="B433">
        <v>433</v>
      </c>
      <c r="C433">
        <v>51</v>
      </c>
      <c r="D433" t="s">
        <v>967</v>
      </c>
      <c r="E433">
        <v>4</v>
      </c>
      <c r="F433" t="s">
        <v>967</v>
      </c>
      <c r="G433" t="s">
        <v>968</v>
      </c>
      <c r="H433" t="s">
        <v>183</v>
      </c>
    </row>
    <row r="434" spans="1:8" x14ac:dyDescent="0.3">
      <c r="A434">
        <v>433</v>
      </c>
      <c r="B434">
        <v>434</v>
      </c>
      <c r="C434">
        <v>51</v>
      </c>
      <c r="D434" t="s">
        <v>969</v>
      </c>
      <c r="E434">
        <v>5</v>
      </c>
      <c r="F434" t="s">
        <v>969</v>
      </c>
      <c r="G434" t="s">
        <v>970</v>
      </c>
      <c r="H434" t="s">
        <v>63</v>
      </c>
    </row>
    <row r="435" spans="1:8" x14ac:dyDescent="0.3">
      <c r="A435">
        <v>434</v>
      </c>
      <c r="B435">
        <v>435</v>
      </c>
      <c r="C435">
        <v>51</v>
      </c>
      <c r="D435" t="e">
        <f>- Enjoyable work experience - Good People - Interesting business</f>
        <v>#NAME?</v>
      </c>
      <c r="E435">
        <v>4</v>
      </c>
      <c r="F435" t="e">
        <f>- Enjoyable work experience - Good People - Interesting business</f>
        <v>#NAME?</v>
      </c>
      <c r="G435" t="s">
        <v>971</v>
      </c>
      <c r="H435" t="s">
        <v>390</v>
      </c>
    </row>
    <row r="436" spans="1:8" x14ac:dyDescent="0.3">
      <c r="A436">
        <v>435</v>
      </c>
      <c r="B436">
        <v>436</v>
      </c>
      <c r="C436">
        <v>51</v>
      </c>
      <c r="D436" t="s">
        <v>972</v>
      </c>
      <c r="E436">
        <v>5</v>
      </c>
      <c r="F436" t="s">
        <v>972</v>
      </c>
      <c r="G436" t="s">
        <v>973</v>
      </c>
      <c r="H436" t="s">
        <v>52</v>
      </c>
    </row>
    <row r="437" spans="1:8" x14ac:dyDescent="0.3">
      <c r="A437">
        <v>436</v>
      </c>
      <c r="B437">
        <v>437</v>
      </c>
      <c r="C437">
        <v>51</v>
      </c>
      <c r="D437" t="s">
        <v>974</v>
      </c>
      <c r="E437">
        <v>3</v>
      </c>
      <c r="F437" t="s">
        <v>974</v>
      </c>
      <c r="G437" t="s">
        <v>975</v>
      </c>
      <c r="H437" t="s">
        <v>335</v>
      </c>
    </row>
    <row r="438" spans="1:8" x14ac:dyDescent="0.3">
      <c r="A438">
        <v>437</v>
      </c>
      <c r="B438">
        <v>438</v>
      </c>
      <c r="C438">
        <v>51</v>
      </c>
      <c r="D438" t="s">
        <v>976</v>
      </c>
      <c r="E438">
        <v>2</v>
      </c>
      <c r="F438" t="s">
        <v>976</v>
      </c>
      <c r="G438" t="s">
        <v>977</v>
      </c>
      <c r="H438" t="s">
        <v>214</v>
      </c>
    </row>
    <row r="439" spans="1:8" x14ac:dyDescent="0.3">
      <c r="A439">
        <v>438</v>
      </c>
      <c r="B439">
        <v>439</v>
      </c>
      <c r="C439">
        <v>51</v>
      </c>
      <c r="D439" t="s">
        <v>978</v>
      </c>
      <c r="E439">
        <v>4</v>
      </c>
      <c r="F439" t="s">
        <v>978</v>
      </c>
      <c r="G439" t="s">
        <v>979</v>
      </c>
    </row>
    <row r="440" spans="1:8" x14ac:dyDescent="0.3">
      <c r="A440">
        <v>439</v>
      </c>
      <c r="B440">
        <v>440</v>
      </c>
      <c r="C440">
        <v>51</v>
      </c>
      <c r="D440" t="s">
        <v>980</v>
      </c>
      <c r="E440">
        <v>2</v>
      </c>
      <c r="F440" t="s">
        <v>980</v>
      </c>
      <c r="G440" t="s">
        <v>981</v>
      </c>
    </row>
    <row r="441" spans="1:8" x14ac:dyDescent="0.3">
      <c r="A441">
        <v>440</v>
      </c>
      <c r="B441">
        <v>441</v>
      </c>
      <c r="C441">
        <v>52</v>
      </c>
      <c r="D441" t="s">
        <v>982</v>
      </c>
      <c r="E441">
        <v>4</v>
      </c>
      <c r="F441" t="s">
        <v>982</v>
      </c>
      <c r="G441" t="s">
        <v>983</v>
      </c>
      <c r="H441" t="s">
        <v>195</v>
      </c>
    </row>
    <row r="442" spans="1:8" x14ac:dyDescent="0.3">
      <c r="A442">
        <v>441</v>
      </c>
      <c r="B442">
        <v>442</v>
      </c>
      <c r="C442">
        <v>52</v>
      </c>
      <c r="D442" t="s">
        <v>984</v>
      </c>
      <c r="E442">
        <v>5</v>
      </c>
      <c r="F442" t="s">
        <v>984</v>
      </c>
      <c r="G442" t="s">
        <v>985</v>
      </c>
      <c r="H442" t="s">
        <v>102</v>
      </c>
    </row>
    <row r="443" spans="1:8" x14ac:dyDescent="0.3">
      <c r="A443">
        <v>442</v>
      </c>
      <c r="B443">
        <v>443</v>
      </c>
      <c r="C443">
        <v>52</v>
      </c>
      <c r="D443" t="e">
        <f>-Good work/life balance -Opportunity to work from home -Good Benefits -nice, capable colleagues -competitive salary</f>
        <v>#NAME?</v>
      </c>
      <c r="E443">
        <v>4</v>
      </c>
      <c r="F443" t="e">
        <f>-Good work/life balance -Opportunity to work from home -Good Benefits -nice, capable colleagues -competitive salary</f>
        <v>#NAME?</v>
      </c>
      <c r="G443" t="s">
        <v>986</v>
      </c>
      <c r="H443" t="s">
        <v>987</v>
      </c>
    </row>
    <row r="444" spans="1:8" x14ac:dyDescent="0.3">
      <c r="A444">
        <v>443</v>
      </c>
      <c r="B444">
        <v>444</v>
      </c>
      <c r="C444">
        <v>52</v>
      </c>
      <c r="D444" t="s">
        <v>988</v>
      </c>
      <c r="E444">
        <v>5</v>
      </c>
      <c r="F444" t="s">
        <v>988</v>
      </c>
      <c r="G444" t="s">
        <v>989</v>
      </c>
      <c r="H444" t="s">
        <v>990</v>
      </c>
    </row>
    <row r="445" spans="1:8" x14ac:dyDescent="0.3">
      <c r="A445">
        <v>444</v>
      </c>
      <c r="B445">
        <v>445</v>
      </c>
      <c r="C445">
        <v>52</v>
      </c>
      <c r="D445" t="s">
        <v>991</v>
      </c>
      <c r="E445">
        <v>4</v>
      </c>
      <c r="F445" t="s">
        <v>991</v>
      </c>
      <c r="G445" t="s">
        <v>992</v>
      </c>
      <c r="H445" t="s">
        <v>57</v>
      </c>
    </row>
    <row r="446" spans="1:8" x14ac:dyDescent="0.3">
      <c r="A446">
        <v>445</v>
      </c>
      <c r="B446">
        <v>446</v>
      </c>
      <c r="C446">
        <v>52</v>
      </c>
      <c r="D446" t="s">
        <v>993</v>
      </c>
      <c r="E446">
        <v>5</v>
      </c>
      <c r="F446" t="s">
        <v>993</v>
      </c>
      <c r="G446" t="s">
        <v>994</v>
      </c>
      <c r="H446" t="s">
        <v>995</v>
      </c>
    </row>
    <row r="447" spans="1:8" x14ac:dyDescent="0.3">
      <c r="A447">
        <v>446</v>
      </c>
      <c r="B447">
        <v>447</v>
      </c>
      <c r="C447">
        <v>52</v>
      </c>
      <c r="D447" t="s">
        <v>996</v>
      </c>
      <c r="E447">
        <v>4</v>
      </c>
      <c r="F447" t="s">
        <v>996</v>
      </c>
      <c r="G447" t="s">
        <v>997</v>
      </c>
      <c r="H447" t="s">
        <v>27</v>
      </c>
    </row>
    <row r="448" spans="1:8" x14ac:dyDescent="0.3">
      <c r="A448">
        <v>447</v>
      </c>
      <c r="B448">
        <v>448</v>
      </c>
      <c r="C448">
        <v>52</v>
      </c>
      <c r="D448" t="s">
        <v>998</v>
      </c>
      <c r="E448">
        <v>2</v>
      </c>
      <c r="F448" t="s">
        <v>998</v>
      </c>
      <c r="G448" t="s">
        <v>999</v>
      </c>
      <c r="H448" t="s">
        <v>390</v>
      </c>
    </row>
    <row r="449" spans="1:8" x14ac:dyDescent="0.3">
      <c r="A449">
        <v>448</v>
      </c>
      <c r="B449">
        <v>449</v>
      </c>
      <c r="C449">
        <v>52</v>
      </c>
      <c r="D449" t="s">
        <v>1000</v>
      </c>
      <c r="E449">
        <v>1</v>
      </c>
      <c r="F449" t="s">
        <v>1000</v>
      </c>
      <c r="G449" t="s">
        <v>1001</v>
      </c>
    </row>
    <row r="450" spans="1:8" x14ac:dyDescent="0.3">
      <c r="A450">
        <v>449</v>
      </c>
      <c r="B450">
        <v>450</v>
      </c>
      <c r="C450">
        <v>52</v>
      </c>
      <c r="D450" t="s">
        <v>1002</v>
      </c>
      <c r="E450">
        <v>2</v>
      </c>
      <c r="F450" t="s">
        <v>1002</v>
      </c>
      <c r="G450" t="s">
        <v>1003</v>
      </c>
    </row>
    <row r="451" spans="1:8" x14ac:dyDescent="0.3">
      <c r="A451">
        <v>450</v>
      </c>
      <c r="B451">
        <v>451</v>
      </c>
      <c r="C451">
        <v>53</v>
      </c>
      <c r="D451" t="e">
        <f>-Less pressure in terms of work -Easy to communicate with higher management -salary packages are ok</f>
        <v>#NAME?</v>
      </c>
      <c r="E451">
        <v>4</v>
      </c>
      <c r="F451" t="e">
        <f>-Less pressure in terms of work -Easy to communicate with higher management -salary packages are ok</f>
        <v>#NAME?</v>
      </c>
      <c r="G451" t="s">
        <v>1004</v>
      </c>
      <c r="H451" t="s">
        <v>1005</v>
      </c>
    </row>
    <row r="452" spans="1:8" x14ac:dyDescent="0.3">
      <c r="A452">
        <v>451</v>
      </c>
      <c r="B452">
        <v>452</v>
      </c>
      <c r="C452">
        <v>53</v>
      </c>
      <c r="D452" t="s">
        <v>1006</v>
      </c>
      <c r="E452">
        <v>5</v>
      </c>
      <c r="F452" t="s">
        <v>1006</v>
      </c>
      <c r="G452" t="s">
        <v>1007</v>
      </c>
    </row>
    <row r="453" spans="1:8" x14ac:dyDescent="0.3">
      <c r="A453">
        <v>452</v>
      </c>
      <c r="B453">
        <v>453</v>
      </c>
      <c r="C453">
        <v>53</v>
      </c>
      <c r="D453" t="s">
        <v>1008</v>
      </c>
      <c r="E453">
        <v>4</v>
      </c>
      <c r="F453" t="s">
        <v>1008</v>
      </c>
      <c r="G453" t="s">
        <v>1009</v>
      </c>
      <c r="H453" t="s">
        <v>27</v>
      </c>
    </row>
    <row r="454" spans="1:8" x14ac:dyDescent="0.3">
      <c r="A454">
        <v>453</v>
      </c>
      <c r="B454">
        <v>454</v>
      </c>
      <c r="C454">
        <v>53</v>
      </c>
      <c r="D454" t="s">
        <v>1010</v>
      </c>
      <c r="E454">
        <v>5</v>
      </c>
      <c r="F454" t="s">
        <v>1010</v>
      </c>
      <c r="G454" t="s">
        <v>1011</v>
      </c>
    </row>
    <row r="455" spans="1:8" x14ac:dyDescent="0.3">
      <c r="A455">
        <v>454</v>
      </c>
      <c r="B455">
        <v>455</v>
      </c>
      <c r="C455">
        <v>53</v>
      </c>
      <c r="D455" t="s">
        <v>1012</v>
      </c>
      <c r="E455">
        <v>5</v>
      </c>
      <c r="F455" t="s">
        <v>1012</v>
      </c>
      <c r="G455" t="s">
        <v>1013</v>
      </c>
    </row>
    <row r="456" spans="1:8" x14ac:dyDescent="0.3">
      <c r="A456">
        <v>455</v>
      </c>
      <c r="B456">
        <v>456</v>
      </c>
      <c r="C456">
        <v>53</v>
      </c>
      <c r="D456" t="s">
        <v>1014</v>
      </c>
      <c r="E456">
        <v>4</v>
      </c>
      <c r="F456" t="s">
        <v>1014</v>
      </c>
      <c r="G456" t="s">
        <v>1015</v>
      </c>
      <c r="H456" t="s">
        <v>1016</v>
      </c>
    </row>
    <row r="457" spans="1:8" x14ac:dyDescent="0.3">
      <c r="A457">
        <v>456</v>
      </c>
      <c r="B457">
        <v>457</v>
      </c>
      <c r="C457">
        <v>53</v>
      </c>
      <c r="D457" t="s">
        <v>1017</v>
      </c>
      <c r="E457">
        <v>4</v>
      </c>
      <c r="F457" t="s">
        <v>1017</v>
      </c>
      <c r="G457" t="s">
        <v>1018</v>
      </c>
      <c r="H457" t="s">
        <v>44</v>
      </c>
    </row>
    <row r="458" spans="1:8" x14ac:dyDescent="0.3">
      <c r="A458">
        <v>457</v>
      </c>
      <c r="B458">
        <v>458</v>
      </c>
      <c r="C458">
        <v>53</v>
      </c>
      <c r="D458" t="s">
        <v>1019</v>
      </c>
      <c r="E458">
        <v>2</v>
      </c>
      <c r="F458" t="s">
        <v>1019</v>
      </c>
      <c r="G458" t="s">
        <v>1020</v>
      </c>
    </row>
    <row r="459" spans="1:8" x14ac:dyDescent="0.3">
      <c r="A459">
        <v>458</v>
      </c>
      <c r="B459">
        <v>459</v>
      </c>
      <c r="C459">
        <v>53</v>
      </c>
      <c r="D459" t="s">
        <v>1021</v>
      </c>
      <c r="E459">
        <v>4</v>
      </c>
      <c r="F459" t="s">
        <v>1021</v>
      </c>
      <c r="G459" t="s">
        <v>1022</v>
      </c>
    </row>
    <row r="460" spans="1:8" x14ac:dyDescent="0.3">
      <c r="A460">
        <v>459</v>
      </c>
      <c r="B460">
        <v>460</v>
      </c>
      <c r="C460">
        <v>53</v>
      </c>
      <c r="D460" t="s">
        <v>1023</v>
      </c>
      <c r="E460">
        <v>2</v>
      </c>
      <c r="F460" t="s">
        <v>1023</v>
      </c>
      <c r="G460" t="s">
        <v>1024</v>
      </c>
      <c r="H460" t="s">
        <v>63</v>
      </c>
    </row>
    <row r="461" spans="1:8" x14ac:dyDescent="0.3">
      <c r="A461">
        <v>460</v>
      </c>
      <c r="B461">
        <v>461</v>
      </c>
      <c r="C461">
        <v>54</v>
      </c>
      <c r="D461" t="s">
        <v>1025</v>
      </c>
      <c r="E461">
        <v>4</v>
      </c>
      <c r="F461" t="s">
        <v>1025</v>
      </c>
      <c r="G461" t="s">
        <v>1026</v>
      </c>
      <c r="H461" t="s">
        <v>27</v>
      </c>
    </row>
    <row r="462" spans="1:8" x14ac:dyDescent="0.3">
      <c r="A462">
        <v>461</v>
      </c>
      <c r="B462">
        <v>462</v>
      </c>
      <c r="C462">
        <v>54</v>
      </c>
      <c r="D462" t="s">
        <v>1027</v>
      </c>
      <c r="E462">
        <v>5</v>
      </c>
      <c r="F462" t="s">
        <v>1027</v>
      </c>
      <c r="G462" t="s">
        <v>1028</v>
      </c>
    </row>
    <row r="463" spans="1:8" x14ac:dyDescent="0.3">
      <c r="A463">
        <v>462</v>
      </c>
      <c r="B463">
        <v>463</v>
      </c>
      <c r="C463">
        <v>54</v>
      </c>
      <c r="D463" t="s">
        <v>1029</v>
      </c>
      <c r="E463">
        <v>4</v>
      </c>
      <c r="F463" t="s">
        <v>1029</v>
      </c>
      <c r="G463" t="s">
        <v>1030</v>
      </c>
      <c r="H463" t="s">
        <v>690</v>
      </c>
    </row>
    <row r="464" spans="1:8" x14ac:dyDescent="0.3">
      <c r="A464">
        <v>463</v>
      </c>
      <c r="B464">
        <v>464</v>
      </c>
      <c r="C464">
        <v>54</v>
      </c>
      <c r="D464" t="s">
        <v>1031</v>
      </c>
      <c r="E464">
        <v>5</v>
      </c>
      <c r="F464" t="s">
        <v>1031</v>
      </c>
      <c r="G464" t="s">
        <v>1032</v>
      </c>
    </row>
    <row r="465" spans="1:8" x14ac:dyDescent="0.3">
      <c r="A465">
        <v>464</v>
      </c>
      <c r="B465">
        <v>465</v>
      </c>
      <c r="C465">
        <v>54</v>
      </c>
      <c r="D465" t="s">
        <v>1033</v>
      </c>
      <c r="E465">
        <v>4</v>
      </c>
      <c r="F465" t="s">
        <v>1033</v>
      </c>
      <c r="G465" t="s">
        <v>1034</v>
      </c>
    </row>
    <row r="466" spans="1:8" x14ac:dyDescent="0.3">
      <c r="A466">
        <v>465</v>
      </c>
      <c r="B466">
        <v>466</v>
      </c>
      <c r="C466">
        <v>54</v>
      </c>
      <c r="D466" t="e">
        <f>- flexibility - opportunities for growth</f>
        <v>#NAME?</v>
      </c>
      <c r="E466">
        <v>5</v>
      </c>
      <c r="F466" t="e">
        <f>- flexibility - opportunities for growth</f>
        <v>#NAME?</v>
      </c>
      <c r="G466" t="s">
        <v>1035</v>
      </c>
    </row>
    <row r="467" spans="1:8" x14ac:dyDescent="0.3">
      <c r="A467">
        <v>466</v>
      </c>
      <c r="B467">
        <v>467</v>
      </c>
      <c r="C467">
        <v>54</v>
      </c>
      <c r="D467" t="s">
        <v>1036</v>
      </c>
      <c r="E467">
        <v>5</v>
      </c>
      <c r="F467" t="s">
        <v>1036</v>
      </c>
      <c r="G467" t="s">
        <v>1037</v>
      </c>
      <c r="H467" t="s">
        <v>183</v>
      </c>
    </row>
    <row r="468" spans="1:8" x14ac:dyDescent="0.3">
      <c r="A468">
        <v>467</v>
      </c>
      <c r="B468">
        <v>468</v>
      </c>
      <c r="C468">
        <v>54</v>
      </c>
      <c r="D468" t="s">
        <v>1038</v>
      </c>
      <c r="E468">
        <v>2</v>
      </c>
      <c r="F468" t="s">
        <v>1038</v>
      </c>
      <c r="G468" t="s">
        <v>1039</v>
      </c>
    </row>
    <row r="469" spans="1:8" x14ac:dyDescent="0.3">
      <c r="A469">
        <v>468</v>
      </c>
      <c r="B469">
        <v>469</v>
      </c>
      <c r="C469">
        <v>54</v>
      </c>
      <c r="D469" t="s">
        <v>1040</v>
      </c>
      <c r="E469">
        <v>5</v>
      </c>
      <c r="F469" t="s">
        <v>1041</v>
      </c>
      <c r="G469" t="s">
        <v>1042</v>
      </c>
      <c r="H469" t="s">
        <v>612</v>
      </c>
    </row>
    <row r="470" spans="1:8" x14ac:dyDescent="0.3">
      <c r="A470">
        <v>469</v>
      </c>
      <c r="B470">
        <v>470</v>
      </c>
      <c r="C470">
        <v>54</v>
      </c>
      <c r="D470" t="s">
        <v>1043</v>
      </c>
      <c r="E470">
        <v>2</v>
      </c>
      <c r="F470" t="s">
        <v>1043</v>
      </c>
      <c r="G470" t="s">
        <v>1044</v>
      </c>
      <c r="H470" t="s">
        <v>27</v>
      </c>
    </row>
    <row r="471" spans="1:8" x14ac:dyDescent="0.3">
      <c r="A471">
        <v>470</v>
      </c>
      <c r="B471">
        <v>471</v>
      </c>
      <c r="C471">
        <v>55</v>
      </c>
      <c r="D471" t="s">
        <v>1045</v>
      </c>
      <c r="E471">
        <v>4</v>
      </c>
      <c r="F471" t="s">
        <v>1045</v>
      </c>
      <c r="G471" t="s">
        <v>1046</v>
      </c>
      <c r="H471" t="s">
        <v>19</v>
      </c>
    </row>
    <row r="472" spans="1:8" x14ac:dyDescent="0.3">
      <c r="A472">
        <v>471</v>
      </c>
      <c r="B472">
        <v>472</v>
      </c>
      <c r="C472">
        <v>55</v>
      </c>
      <c r="D472" t="s">
        <v>1047</v>
      </c>
      <c r="E472">
        <v>5</v>
      </c>
      <c r="F472" t="s">
        <v>1047</v>
      </c>
      <c r="G472" t="s">
        <v>1048</v>
      </c>
      <c r="H472" t="s">
        <v>9</v>
      </c>
    </row>
    <row r="473" spans="1:8" x14ac:dyDescent="0.3">
      <c r="A473">
        <v>472</v>
      </c>
      <c r="B473">
        <v>473</v>
      </c>
      <c r="C473">
        <v>55</v>
      </c>
      <c r="D473" t="s">
        <v>1049</v>
      </c>
      <c r="E473">
        <v>4</v>
      </c>
      <c r="F473" t="s">
        <v>1049</v>
      </c>
      <c r="G473" t="s">
        <v>1050</v>
      </c>
      <c r="H473" t="s">
        <v>1051</v>
      </c>
    </row>
    <row r="474" spans="1:8" x14ac:dyDescent="0.3">
      <c r="A474">
        <v>473</v>
      </c>
      <c r="B474">
        <v>474</v>
      </c>
      <c r="C474">
        <v>55</v>
      </c>
      <c r="D474" t="s">
        <v>1052</v>
      </c>
      <c r="E474">
        <v>5</v>
      </c>
      <c r="F474" t="s">
        <v>1052</v>
      </c>
      <c r="G474" t="s">
        <v>1053</v>
      </c>
      <c r="H474" t="s">
        <v>19</v>
      </c>
    </row>
    <row r="475" spans="1:8" x14ac:dyDescent="0.3">
      <c r="A475">
        <v>474</v>
      </c>
      <c r="B475">
        <v>475</v>
      </c>
      <c r="C475">
        <v>55</v>
      </c>
      <c r="D475" t="s">
        <v>1054</v>
      </c>
      <c r="E475">
        <v>4</v>
      </c>
      <c r="F475" t="s">
        <v>1054</v>
      </c>
      <c r="G475" t="s">
        <v>1055</v>
      </c>
    </row>
    <row r="476" spans="1:8" x14ac:dyDescent="0.3">
      <c r="A476">
        <v>475</v>
      </c>
      <c r="B476">
        <v>476</v>
      </c>
      <c r="C476">
        <v>55</v>
      </c>
      <c r="D476" t="s">
        <v>1056</v>
      </c>
      <c r="E476">
        <v>5</v>
      </c>
      <c r="F476" t="s">
        <v>1056</v>
      </c>
      <c r="G476" t="s">
        <v>1057</v>
      </c>
      <c r="H476" t="s">
        <v>390</v>
      </c>
    </row>
    <row r="477" spans="1:8" x14ac:dyDescent="0.3">
      <c r="A477">
        <v>476</v>
      </c>
      <c r="B477">
        <v>477</v>
      </c>
      <c r="C477">
        <v>55</v>
      </c>
      <c r="D477" t="s">
        <v>1058</v>
      </c>
      <c r="E477">
        <v>4</v>
      </c>
      <c r="F477" t="s">
        <v>1058</v>
      </c>
      <c r="G477" t="s">
        <v>1058</v>
      </c>
      <c r="H477" t="s">
        <v>19</v>
      </c>
    </row>
    <row r="478" spans="1:8" x14ac:dyDescent="0.3">
      <c r="A478">
        <v>477</v>
      </c>
      <c r="B478">
        <v>478</v>
      </c>
      <c r="C478">
        <v>55</v>
      </c>
      <c r="D478" t="s">
        <v>1059</v>
      </c>
      <c r="E478">
        <v>1</v>
      </c>
      <c r="F478" t="s">
        <v>1059</v>
      </c>
      <c r="G478" t="s">
        <v>1060</v>
      </c>
      <c r="H478" t="s">
        <v>265</v>
      </c>
    </row>
    <row r="479" spans="1:8" x14ac:dyDescent="0.3">
      <c r="A479">
        <v>478</v>
      </c>
      <c r="B479">
        <v>479</v>
      </c>
      <c r="C479">
        <v>55</v>
      </c>
      <c r="D479" t="e">
        <f>- Great People - flexibility, working from home - Interesting projects and responsibilities</f>
        <v>#NAME?</v>
      </c>
      <c r="E479">
        <v>4</v>
      </c>
      <c r="F479" t="e">
        <f>- Great People - flexibility, working from home - Interesting projects and responsibilities</f>
        <v>#NAME?</v>
      </c>
      <c r="G479" t="s">
        <v>1061</v>
      </c>
      <c r="H479" t="s">
        <v>1062</v>
      </c>
    </row>
    <row r="480" spans="1:8" x14ac:dyDescent="0.3">
      <c r="A480">
        <v>479</v>
      </c>
      <c r="B480">
        <v>480</v>
      </c>
      <c r="C480">
        <v>55</v>
      </c>
      <c r="D480" t="s">
        <v>1063</v>
      </c>
      <c r="E480">
        <v>2</v>
      </c>
      <c r="F480" t="s">
        <v>1063</v>
      </c>
      <c r="G480" t="s">
        <v>1064</v>
      </c>
      <c r="H480" t="s">
        <v>27</v>
      </c>
    </row>
    <row r="481" spans="1:8" x14ac:dyDescent="0.3">
      <c r="A481">
        <v>480</v>
      </c>
      <c r="B481">
        <v>481</v>
      </c>
      <c r="C481">
        <v>56</v>
      </c>
      <c r="D481" t="s">
        <v>1065</v>
      </c>
      <c r="E481">
        <v>4</v>
      </c>
      <c r="F481" t="s">
        <v>1065</v>
      </c>
      <c r="G481" t="s">
        <v>1066</v>
      </c>
    </row>
    <row r="482" spans="1:8" x14ac:dyDescent="0.3">
      <c r="A482">
        <v>481</v>
      </c>
      <c r="B482">
        <v>482</v>
      </c>
      <c r="C482">
        <v>56</v>
      </c>
      <c r="D482" t="s">
        <v>1067</v>
      </c>
      <c r="E482">
        <v>5</v>
      </c>
      <c r="F482" t="s">
        <v>1068</v>
      </c>
      <c r="G482" t="s">
        <v>1069</v>
      </c>
      <c r="H482" t="s">
        <v>1070</v>
      </c>
    </row>
    <row r="483" spans="1:8" x14ac:dyDescent="0.3">
      <c r="A483">
        <v>482</v>
      </c>
      <c r="B483">
        <v>483</v>
      </c>
      <c r="C483">
        <v>56</v>
      </c>
      <c r="D483" t="s">
        <v>1071</v>
      </c>
      <c r="E483">
        <v>4</v>
      </c>
      <c r="F483" t="s">
        <v>1071</v>
      </c>
      <c r="G483" t="s">
        <v>1072</v>
      </c>
      <c r="H483" t="s">
        <v>265</v>
      </c>
    </row>
    <row r="484" spans="1:8" x14ac:dyDescent="0.3">
      <c r="A484">
        <v>483</v>
      </c>
      <c r="B484">
        <v>484</v>
      </c>
      <c r="C484">
        <v>56</v>
      </c>
      <c r="D484" t="s">
        <v>1073</v>
      </c>
      <c r="E484">
        <v>5</v>
      </c>
      <c r="F484" t="s">
        <v>1073</v>
      </c>
      <c r="G484" t="s">
        <v>1074</v>
      </c>
    </row>
    <row r="485" spans="1:8" x14ac:dyDescent="0.3">
      <c r="A485">
        <v>484</v>
      </c>
      <c r="B485">
        <v>485</v>
      </c>
      <c r="C485">
        <v>56</v>
      </c>
      <c r="D485" t="s">
        <v>1075</v>
      </c>
      <c r="E485">
        <v>4</v>
      </c>
      <c r="F485" t="s">
        <v>1075</v>
      </c>
      <c r="G485" t="s">
        <v>1076</v>
      </c>
    </row>
    <row r="486" spans="1:8" x14ac:dyDescent="0.3">
      <c r="A486">
        <v>485</v>
      </c>
      <c r="B486">
        <v>486</v>
      </c>
      <c r="C486">
        <v>56</v>
      </c>
      <c r="D486" t="s">
        <v>1077</v>
      </c>
      <c r="E486">
        <v>5</v>
      </c>
      <c r="F486" t="s">
        <v>1077</v>
      </c>
      <c r="G486" t="s">
        <v>1078</v>
      </c>
      <c r="H486" t="s">
        <v>1079</v>
      </c>
    </row>
    <row r="487" spans="1:8" x14ac:dyDescent="0.3">
      <c r="A487">
        <v>486</v>
      </c>
      <c r="B487">
        <v>487</v>
      </c>
      <c r="C487">
        <v>56</v>
      </c>
      <c r="D487" t="s">
        <v>1080</v>
      </c>
      <c r="E487">
        <v>4</v>
      </c>
      <c r="F487" t="s">
        <v>1080</v>
      </c>
      <c r="G487" t="s">
        <v>1081</v>
      </c>
      <c r="H487" t="s">
        <v>1082</v>
      </c>
    </row>
    <row r="488" spans="1:8" x14ac:dyDescent="0.3">
      <c r="A488">
        <v>487</v>
      </c>
      <c r="B488">
        <v>488</v>
      </c>
      <c r="C488">
        <v>56</v>
      </c>
      <c r="D488" t="s">
        <v>1083</v>
      </c>
      <c r="E488">
        <v>2</v>
      </c>
      <c r="F488" t="s">
        <v>1083</v>
      </c>
      <c r="G488" t="s">
        <v>1084</v>
      </c>
    </row>
    <row r="489" spans="1:8" x14ac:dyDescent="0.3">
      <c r="A489">
        <v>488</v>
      </c>
      <c r="B489">
        <v>489</v>
      </c>
      <c r="C489">
        <v>56</v>
      </c>
      <c r="D489" t="s">
        <v>1085</v>
      </c>
      <c r="E489">
        <v>4</v>
      </c>
      <c r="F489" t="s">
        <v>1085</v>
      </c>
      <c r="G489" t="s">
        <v>1086</v>
      </c>
    </row>
    <row r="490" spans="1:8" x14ac:dyDescent="0.3">
      <c r="A490">
        <v>489</v>
      </c>
      <c r="B490">
        <v>490</v>
      </c>
      <c r="C490">
        <v>56</v>
      </c>
      <c r="D490" t="s">
        <v>1087</v>
      </c>
      <c r="E490">
        <v>2</v>
      </c>
      <c r="F490" t="s">
        <v>1087</v>
      </c>
      <c r="G490" t="s">
        <v>1088</v>
      </c>
      <c r="H490" t="s">
        <v>1089</v>
      </c>
    </row>
    <row r="491" spans="1:8" x14ac:dyDescent="0.3">
      <c r="A491">
        <v>490</v>
      </c>
      <c r="B491">
        <v>491</v>
      </c>
      <c r="C491">
        <v>57</v>
      </c>
      <c r="D491" t="s">
        <v>1090</v>
      </c>
      <c r="E491">
        <v>3</v>
      </c>
      <c r="F491" t="s">
        <v>1090</v>
      </c>
      <c r="G491" t="s">
        <v>1091</v>
      </c>
      <c r="H491" t="s">
        <v>1092</v>
      </c>
    </row>
    <row r="492" spans="1:8" x14ac:dyDescent="0.3">
      <c r="A492">
        <v>491</v>
      </c>
      <c r="B492">
        <v>492</v>
      </c>
      <c r="C492">
        <v>57</v>
      </c>
      <c r="D492" t="s">
        <v>1093</v>
      </c>
      <c r="E492">
        <v>3</v>
      </c>
      <c r="F492" t="s">
        <v>1093</v>
      </c>
      <c r="G492" t="s">
        <v>1094</v>
      </c>
      <c r="H492" t="s">
        <v>27</v>
      </c>
    </row>
    <row r="493" spans="1:8" x14ac:dyDescent="0.3">
      <c r="A493">
        <v>492</v>
      </c>
      <c r="B493">
        <v>493</v>
      </c>
      <c r="C493">
        <v>57</v>
      </c>
      <c r="D493" t="e">
        <f>- amazing work life balance - Great People - Good Benefits - Great Office - ability to learn a lot - Feels like a completely new role from when i started to when i left</f>
        <v>#NAME?</v>
      </c>
      <c r="E493">
        <v>4</v>
      </c>
      <c r="F493" t="e">
        <f>- amazing work life balance - Great People - Good Benefits - Great Office - ability to learn a lot - Feels like a completely new role from when i started to when i left</f>
        <v>#NAME?</v>
      </c>
      <c r="G493" t="s">
        <v>1095</v>
      </c>
      <c r="H493" t="s">
        <v>1096</v>
      </c>
    </row>
    <row r="494" spans="1:8" x14ac:dyDescent="0.3">
      <c r="A494">
        <v>493</v>
      </c>
      <c r="B494">
        <v>494</v>
      </c>
      <c r="C494">
        <v>57</v>
      </c>
      <c r="D494" t="s">
        <v>1097</v>
      </c>
      <c r="E494">
        <v>5</v>
      </c>
      <c r="F494" t="s">
        <v>1097</v>
      </c>
      <c r="G494" t="s">
        <v>1098</v>
      </c>
      <c r="H494" t="s">
        <v>1099</v>
      </c>
    </row>
    <row r="495" spans="1:8" x14ac:dyDescent="0.3">
      <c r="A495">
        <v>494</v>
      </c>
      <c r="B495">
        <v>495</v>
      </c>
      <c r="C495">
        <v>57</v>
      </c>
      <c r="D495" t="s">
        <v>1100</v>
      </c>
      <c r="E495">
        <v>4</v>
      </c>
      <c r="F495" t="s">
        <v>1100</v>
      </c>
      <c r="G495" t="s">
        <v>1101</v>
      </c>
    </row>
    <row r="496" spans="1:8" x14ac:dyDescent="0.3">
      <c r="A496">
        <v>495</v>
      </c>
      <c r="B496">
        <v>496</v>
      </c>
      <c r="C496">
        <v>57</v>
      </c>
      <c r="D496" t="e">
        <f>-Exposure to high level executives -The People There are smart, open, and Good to do some Good -Able to work on projects if you speak up</f>
        <v>#NAME?</v>
      </c>
      <c r="E496">
        <v>5</v>
      </c>
      <c r="F496" t="e">
        <f>-Exposure to high level executives -The People There are smart, open, and Good to do some Good -Able to work on projects if you speak up</f>
        <v>#NAME?</v>
      </c>
      <c r="G496" t="s">
        <v>1102</v>
      </c>
      <c r="H496" t="s">
        <v>390</v>
      </c>
    </row>
    <row r="497" spans="1:8" x14ac:dyDescent="0.3">
      <c r="A497">
        <v>496</v>
      </c>
      <c r="B497">
        <v>497</v>
      </c>
      <c r="C497">
        <v>57</v>
      </c>
      <c r="D497" t="s">
        <v>1103</v>
      </c>
      <c r="E497">
        <v>4</v>
      </c>
      <c r="F497" t="s">
        <v>1103</v>
      </c>
      <c r="G497" t="s">
        <v>1104</v>
      </c>
      <c r="H497" t="s">
        <v>327</v>
      </c>
    </row>
    <row r="498" spans="1:8" x14ac:dyDescent="0.3">
      <c r="A498">
        <v>497</v>
      </c>
      <c r="B498">
        <v>498</v>
      </c>
      <c r="C498">
        <v>57</v>
      </c>
      <c r="D498" t="s">
        <v>1105</v>
      </c>
      <c r="E498">
        <v>2</v>
      </c>
      <c r="F498" t="s">
        <v>1105</v>
      </c>
      <c r="G498" t="s">
        <v>1106</v>
      </c>
      <c r="H498" t="s">
        <v>68</v>
      </c>
    </row>
    <row r="499" spans="1:8" x14ac:dyDescent="0.3">
      <c r="A499">
        <v>498</v>
      </c>
      <c r="B499">
        <v>499</v>
      </c>
      <c r="C499">
        <v>57</v>
      </c>
      <c r="D499" t="s">
        <v>1107</v>
      </c>
      <c r="E499">
        <v>3</v>
      </c>
      <c r="F499" t="s">
        <v>1107</v>
      </c>
      <c r="G499" t="s">
        <v>1108</v>
      </c>
    </row>
    <row r="500" spans="1:8" x14ac:dyDescent="0.3">
      <c r="A500">
        <v>499</v>
      </c>
      <c r="B500">
        <v>500</v>
      </c>
      <c r="C500">
        <v>57</v>
      </c>
      <c r="D500" t="s">
        <v>1109</v>
      </c>
      <c r="E500">
        <v>3</v>
      </c>
      <c r="F500" t="e">
        <f>- Lots of learnings - Tier strategy experience</f>
        <v>#NAME?</v>
      </c>
      <c r="G500" t="s">
        <v>1110</v>
      </c>
    </row>
    <row r="501" spans="1:8" x14ac:dyDescent="0.3">
      <c r="A501">
        <v>500</v>
      </c>
      <c r="B501">
        <v>501</v>
      </c>
      <c r="C501">
        <v>58</v>
      </c>
      <c r="D501" t="s">
        <v>1111</v>
      </c>
      <c r="E501">
        <v>4</v>
      </c>
      <c r="F501" t="s">
        <v>1112</v>
      </c>
      <c r="G501" t="s">
        <v>1113</v>
      </c>
      <c r="H501" t="s">
        <v>121</v>
      </c>
    </row>
    <row r="502" spans="1:8" x14ac:dyDescent="0.3">
      <c r="A502">
        <v>501</v>
      </c>
      <c r="B502">
        <v>502</v>
      </c>
      <c r="C502">
        <v>58</v>
      </c>
      <c r="D502" t="s">
        <v>1114</v>
      </c>
      <c r="E502">
        <v>5</v>
      </c>
      <c r="F502" t="s">
        <v>1114</v>
      </c>
      <c r="G502" t="s">
        <v>1115</v>
      </c>
      <c r="H502" t="s">
        <v>19</v>
      </c>
    </row>
    <row r="503" spans="1:8" x14ac:dyDescent="0.3">
      <c r="A503">
        <v>502</v>
      </c>
      <c r="B503">
        <v>503</v>
      </c>
      <c r="C503">
        <v>58</v>
      </c>
      <c r="D503" t="s">
        <v>1116</v>
      </c>
      <c r="E503">
        <v>4</v>
      </c>
      <c r="F503" t="s">
        <v>1116</v>
      </c>
      <c r="G503" t="s">
        <v>1117</v>
      </c>
      <c r="H503" t="s">
        <v>1118</v>
      </c>
    </row>
    <row r="504" spans="1:8" x14ac:dyDescent="0.3">
      <c r="A504">
        <v>503</v>
      </c>
      <c r="B504">
        <v>504</v>
      </c>
      <c r="C504">
        <v>58</v>
      </c>
      <c r="D504" t="s">
        <v>1119</v>
      </c>
      <c r="E504">
        <v>5</v>
      </c>
      <c r="F504" t="s">
        <v>1119</v>
      </c>
      <c r="G504" t="s">
        <v>1120</v>
      </c>
    </row>
    <row r="505" spans="1:8" x14ac:dyDescent="0.3">
      <c r="A505">
        <v>504</v>
      </c>
      <c r="B505">
        <v>505</v>
      </c>
      <c r="C505">
        <v>58</v>
      </c>
      <c r="D505" t="s">
        <v>1121</v>
      </c>
      <c r="E505">
        <v>4</v>
      </c>
      <c r="F505" t="s">
        <v>1121</v>
      </c>
      <c r="G505" t="s">
        <v>1122</v>
      </c>
      <c r="H505" t="s">
        <v>16</v>
      </c>
    </row>
    <row r="506" spans="1:8" x14ac:dyDescent="0.3">
      <c r="A506">
        <v>505</v>
      </c>
      <c r="B506">
        <v>506</v>
      </c>
      <c r="C506">
        <v>58</v>
      </c>
      <c r="D506" t="s">
        <v>1123</v>
      </c>
      <c r="E506">
        <v>5</v>
      </c>
      <c r="F506" t="s">
        <v>1123</v>
      </c>
      <c r="G506" t="s">
        <v>1124</v>
      </c>
    </row>
    <row r="507" spans="1:8" x14ac:dyDescent="0.3">
      <c r="A507">
        <v>506</v>
      </c>
      <c r="B507">
        <v>507</v>
      </c>
      <c r="C507">
        <v>58</v>
      </c>
      <c r="D507" t="s">
        <v>1125</v>
      </c>
      <c r="E507">
        <v>4</v>
      </c>
      <c r="F507" t="s">
        <v>1125</v>
      </c>
      <c r="G507" t="s">
        <v>1125</v>
      </c>
      <c r="H507" t="s">
        <v>1126</v>
      </c>
    </row>
    <row r="508" spans="1:8" x14ac:dyDescent="0.3">
      <c r="A508">
        <v>507</v>
      </c>
      <c r="B508">
        <v>508</v>
      </c>
      <c r="C508">
        <v>58</v>
      </c>
      <c r="D508" t="s">
        <v>1127</v>
      </c>
      <c r="E508">
        <v>2</v>
      </c>
      <c r="F508" t="s">
        <v>1127</v>
      </c>
      <c r="G508" t="s">
        <v>1128</v>
      </c>
      <c r="H508" t="s">
        <v>1129</v>
      </c>
    </row>
    <row r="509" spans="1:8" x14ac:dyDescent="0.3">
      <c r="A509">
        <v>508</v>
      </c>
      <c r="B509">
        <v>509</v>
      </c>
      <c r="C509">
        <v>58</v>
      </c>
      <c r="D509" t="s">
        <v>1130</v>
      </c>
      <c r="E509">
        <v>4</v>
      </c>
      <c r="F509" t="s">
        <v>1130</v>
      </c>
      <c r="G509" t="s">
        <v>1131</v>
      </c>
    </row>
    <row r="510" spans="1:8" x14ac:dyDescent="0.3">
      <c r="A510">
        <v>509</v>
      </c>
      <c r="B510">
        <v>510</v>
      </c>
      <c r="C510">
        <v>58</v>
      </c>
      <c r="D510" t="s">
        <v>1132</v>
      </c>
      <c r="E510">
        <v>5</v>
      </c>
      <c r="F510" t="s">
        <v>1132</v>
      </c>
      <c r="G510" t="s">
        <v>1133</v>
      </c>
      <c r="H510" t="s">
        <v>44</v>
      </c>
    </row>
    <row r="511" spans="1:8" x14ac:dyDescent="0.3">
      <c r="A511">
        <v>510</v>
      </c>
      <c r="B511">
        <v>511</v>
      </c>
      <c r="C511">
        <v>59</v>
      </c>
      <c r="D511" t="s">
        <v>1134</v>
      </c>
      <c r="E511">
        <v>4</v>
      </c>
      <c r="F511" t="s">
        <v>1135</v>
      </c>
      <c r="G511" t="s">
        <v>1136</v>
      </c>
      <c r="H511" t="s">
        <v>68</v>
      </c>
    </row>
    <row r="512" spans="1:8" x14ac:dyDescent="0.3">
      <c r="A512">
        <v>511</v>
      </c>
      <c r="B512">
        <v>512</v>
      </c>
      <c r="C512">
        <v>59</v>
      </c>
      <c r="D512" t="s">
        <v>1137</v>
      </c>
      <c r="E512">
        <v>5</v>
      </c>
      <c r="F512" t="s">
        <v>1137</v>
      </c>
      <c r="G512" t="s">
        <v>1138</v>
      </c>
      <c r="H512" t="s">
        <v>1139</v>
      </c>
    </row>
    <row r="513" spans="1:8" x14ac:dyDescent="0.3">
      <c r="A513">
        <v>512</v>
      </c>
      <c r="B513">
        <v>513</v>
      </c>
      <c r="C513">
        <v>59</v>
      </c>
      <c r="D513" t="s">
        <v>1140</v>
      </c>
      <c r="E513">
        <v>4</v>
      </c>
      <c r="F513" t="s">
        <v>1140</v>
      </c>
      <c r="G513" t="s">
        <v>1141</v>
      </c>
      <c r="H513" t="s">
        <v>1142</v>
      </c>
    </row>
    <row r="514" spans="1:8" x14ac:dyDescent="0.3">
      <c r="A514">
        <v>513</v>
      </c>
      <c r="B514">
        <v>514</v>
      </c>
      <c r="C514">
        <v>59</v>
      </c>
      <c r="D514" t="s">
        <v>1143</v>
      </c>
      <c r="E514">
        <v>5</v>
      </c>
      <c r="F514" t="s">
        <v>1143</v>
      </c>
      <c r="G514" t="s">
        <v>1144</v>
      </c>
    </row>
    <row r="515" spans="1:8" x14ac:dyDescent="0.3">
      <c r="A515">
        <v>514</v>
      </c>
      <c r="B515">
        <v>515</v>
      </c>
      <c r="C515">
        <v>59</v>
      </c>
      <c r="D515" t="s">
        <v>1145</v>
      </c>
      <c r="E515">
        <v>4</v>
      </c>
      <c r="F515" t="s">
        <v>1145</v>
      </c>
      <c r="G515" t="s">
        <v>1146</v>
      </c>
      <c r="H515" t="s">
        <v>1147</v>
      </c>
    </row>
    <row r="516" spans="1:8" x14ac:dyDescent="0.3">
      <c r="A516">
        <v>515</v>
      </c>
      <c r="B516">
        <v>516</v>
      </c>
      <c r="C516">
        <v>59</v>
      </c>
      <c r="D516" t="s">
        <v>1148</v>
      </c>
      <c r="E516">
        <v>5</v>
      </c>
      <c r="F516" t="s">
        <v>1148</v>
      </c>
      <c r="G516" t="s">
        <v>1149</v>
      </c>
      <c r="H516" t="s">
        <v>360</v>
      </c>
    </row>
    <row r="517" spans="1:8" x14ac:dyDescent="0.3">
      <c r="A517">
        <v>516</v>
      </c>
      <c r="B517">
        <v>517</v>
      </c>
      <c r="C517">
        <v>59</v>
      </c>
      <c r="D517" t="s">
        <v>1150</v>
      </c>
      <c r="E517">
        <v>4</v>
      </c>
      <c r="F517" t="s">
        <v>1150</v>
      </c>
      <c r="G517" t="s">
        <v>1151</v>
      </c>
      <c r="H517" t="s">
        <v>851</v>
      </c>
    </row>
    <row r="518" spans="1:8" x14ac:dyDescent="0.3">
      <c r="A518">
        <v>517</v>
      </c>
      <c r="B518">
        <v>518</v>
      </c>
      <c r="C518">
        <v>59</v>
      </c>
      <c r="D518" t="s">
        <v>1152</v>
      </c>
      <c r="E518">
        <v>2</v>
      </c>
      <c r="F518" t="s">
        <v>1152</v>
      </c>
      <c r="G518" t="s">
        <v>1153</v>
      </c>
      <c r="H518" t="s">
        <v>1154</v>
      </c>
    </row>
    <row r="519" spans="1:8" x14ac:dyDescent="0.3">
      <c r="A519">
        <v>518</v>
      </c>
      <c r="B519">
        <v>519</v>
      </c>
      <c r="C519">
        <v>59</v>
      </c>
      <c r="D519" t="s">
        <v>1155</v>
      </c>
      <c r="E519">
        <v>4</v>
      </c>
      <c r="F519" t="s">
        <v>1155</v>
      </c>
      <c r="G519" t="s">
        <v>1156</v>
      </c>
    </row>
    <row r="520" spans="1:8" x14ac:dyDescent="0.3">
      <c r="A520">
        <v>519</v>
      </c>
      <c r="B520">
        <v>520</v>
      </c>
      <c r="C520">
        <v>59</v>
      </c>
      <c r="D520" t="s">
        <v>1157</v>
      </c>
      <c r="E520">
        <v>2</v>
      </c>
      <c r="F520" t="s">
        <v>1157</v>
      </c>
      <c r="G520" t="s">
        <v>1158</v>
      </c>
    </row>
    <row r="521" spans="1:8" x14ac:dyDescent="0.3">
      <c r="A521">
        <v>520</v>
      </c>
      <c r="B521">
        <v>521</v>
      </c>
      <c r="C521">
        <v>60</v>
      </c>
      <c r="D521" t="s">
        <v>1159</v>
      </c>
      <c r="E521">
        <v>4</v>
      </c>
      <c r="F521" t="s">
        <v>1159</v>
      </c>
      <c r="G521" t="s">
        <v>1160</v>
      </c>
      <c r="H521" t="s">
        <v>521</v>
      </c>
    </row>
    <row r="522" spans="1:8" x14ac:dyDescent="0.3">
      <c r="A522">
        <v>521</v>
      </c>
      <c r="B522">
        <v>522</v>
      </c>
      <c r="C522">
        <v>60</v>
      </c>
      <c r="D522" t="s">
        <v>1161</v>
      </c>
      <c r="E522">
        <v>5</v>
      </c>
      <c r="F522" t="s">
        <v>1161</v>
      </c>
      <c r="G522" t="s">
        <v>1162</v>
      </c>
      <c r="H522" t="s">
        <v>16</v>
      </c>
    </row>
    <row r="523" spans="1:8" x14ac:dyDescent="0.3">
      <c r="A523">
        <v>522</v>
      </c>
      <c r="B523">
        <v>523</v>
      </c>
      <c r="C523">
        <v>60</v>
      </c>
      <c r="D523" t="s">
        <v>1163</v>
      </c>
      <c r="E523">
        <v>4</v>
      </c>
      <c r="F523" t="s">
        <v>1163</v>
      </c>
      <c r="G523" t="s">
        <v>1164</v>
      </c>
      <c r="H523" t="s">
        <v>1118</v>
      </c>
    </row>
    <row r="524" spans="1:8" x14ac:dyDescent="0.3">
      <c r="A524">
        <v>523</v>
      </c>
      <c r="B524">
        <v>524</v>
      </c>
      <c r="C524">
        <v>60</v>
      </c>
      <c r="D524" t="s">
        <v>1165</v>
      </c>
      <c r="E524">
        <v>5</v>
      </c>
      <c r="F524" t="s">
        <v>1165</v>
      </c>
      <c r="G524" t="s">
        <v>1166</v>
      </c>
      <c r="H524" t="s">
        <v>1167</v>
      </c>
    </row>
    <row r="525" spans="1:8" x14ac:dyDescent="0.3">
      <c r="A525">
        <v>524</v>
      </c>
      <c r="B525">
        <v>525</v>
      </c>
      <c r="C525">
        <v>60</v>
      </c>
      <c r="D525" t="e">
        <f>- amazing boss/ team/talent - work/life balance is Great - flexibility to work from home when needed</f>
        <v>#NAME?</v>
      </c>
      <c r="E525">
        <v>4</v>
      </c>
      <c r="F525" t="e">
        <f>- amazing boss/ team/talent - work/life balance is Great - flexibility to work from home when needed</f>
        <v>#NAME?</v>
      </c>
      <c r="G525" t="s">
        <v>1168</v>
      </c>
      <c r="H525" t="s">
        <v>1070</v>
      </c>
    </row>
    <row r="526" spans="1:8" x14ac:dyDescent="0.3">
      <c r="A526">
        <v>525</v>
      </c>
      <c r="B526">
        <v>526</v>
      </c>
      <c r="C526">
        <v>60</v>
      </c>
      <c r="D526" t="s">
        <v>1169</v>
      </c>
      <c r="E526">
        <v>1</v>
      </c>
      <c r="F526" t="s">
        <v>1169</v>
      </c>
      <c r="G526" t="s">
        <v>1170</v>
      </c>
      <c r="H526" t="s">
        <v>1171</v>
      </c>
    </row>
    <row r="527" spans="1:8" x14ac:dyDescent="0.3">
      <c r="A527">
        <v>526</v>
      </c>
      <c r="B527">
        <v>527</v>
      </c>
      <c r="C527">
        <v>60</v>
      </c>
      <c r="D527" t="s">
        <v>1172</v>
      </c>
      <c r="E527">
        <v>5</v>
      </c>
      <c r="F527" t="s">
        <v>1172</v>
      </c>
      <c r="G527" t="s">
        <v>1173</v>
      </c>
      <c r="H527" t="s">
        <v>891</v>
      </c>
    </row>
    <row r="528" spans="1:8" x14ac:dyDescent="0.3">
      <c r="A528">
        <v>527</v>
      </c>
      <c r="B528">
        <v>528</v>
      </c>
      <c r="C528">
        <v>60</v>
      </c>
      <c r="D528" t="s">
        <v>1174</v>
      </c>
      <c r="E528">
        <v>2</v>
      </c>
      <c r="F528" t="s">
        <v>1174</v>
      </c>
      <c r="G528" t="s">
        <v>1175</v>
      </c>
    </row>
    <row r="529" spans="1:8" x14ac:dyDescent="0.3">
      <c r="A529">
        <v>528</v>
      </c>
      <c r="B529">
        <v>529</v>
      </c>
      <c r="C529">
        <v>60</v>
      </c>
      <c r="D529" t="s">
        <v>1176</v>
      </c>
      <c r="E529">
        <v>4</v>
      </c>
      <c r="F529" t="s">
        <v>1176</v>
      </c>
      <c r="G529" t="s">
        <v>1177</v>
      </c>
    </row>
    <row r="530" spans="1:8" x14ac:dyDescent="0.3">
      <c r="A530">
        <v>529</v>
      </c>
      <c r="B530">
        <v>530</v>
      </c>
      <c r="C530">
        <v>60</v>
      </c>
      <c r="D530" t="s">
        <v>1178</v>
      </c>
      <c r="E530">
        <v>2</v>
      </c>
      <c r="F530" t="s">
        <v>1178</v>
      </c>
      <c r="G530" t="s">
        <v>1179</v>
      </c>
    </row>
    <row r="531" spans="1:8" x14ac:dyDescent="0.3">
      <c r="A531">
        <v>530</v>
      </c>
      <c r="B531">
        <v>531</v>
      </c>
      <c r="C531">
        <v>61</v>
      </c>
      <c r="D531" t="s">
        <v>1180</v>
      </c>
      <c r="E531">
        <v>4</v>
      </c>
      <c r="F531" t="s">
        <v>1180</v>
      </c>
      <c r="G531" t="s">
        <v>1181</v>
      </c>
      <c r="H531" t="s">
        <v>9</v>
      </c>
    </row>
    <row r="532" spans="1:8" x14ac:dyDescent="0.3">
      <c r="A532">
        <v>531</v>
      </c>
      <c r="B532">
        <v>532</v>
      </c>
      <c r="C532">
        <v>61</v>
      </c>
      <c r="D532" t="s">
        <v>1182</v>
      </c>
      <c r="E532">
        <v>5</v>
      </c>
      <c r="F532" t="s">
        <v>1182</v>
      </c>
      <c r="G532" t="s">
        <v>1182</v>
      </c>
      <c r="H532" t="s">
        <v>1183</v>
      </c>
    </row>
    <row r="533" spans="1:8" x14ac:dyDescent="0.3">
      <c r="A533">
        <v>532</v>
      </c>
      <c r="B533">
        <v>533</v>
      </c>
      <c r="C533">
        <v>61</v>
      </c>
      <c r="D533" t="s">
        <v>1184</v>
      </c>
      <c r="E533">
        <v>4</v>
      </c>
      <c r="F533" t="s">
        <v>1184</v>
      </c>
      <c r="G533" t="s">
        <v>1185</v>
      </c>
      <c r="H533" t="s">
        <v>167</v>
      </c>
    </row>
    <row r="534" spans="1:8" x14ac:dyDescent="0.3">
      <c r="A534">
        <v>533</v>
      </c>
      <c r="B534">
        <v>534</v>
      </c>
      <c r="C534">
        <v>61</v>
      </c>
      <c r="D534" t="s">
        <v>1186</v>
      </c>
      <c r="E534">
        <v>5</v>
      </c>
      <c r="F534" t="s">
        <v>1187</v>
      </c>
      <c r="G534" t="s">
        <v>1188</v>
      </c>
    </row>
    <row r="535" spans="1:8" x14ac:dyDescent="0.3">
      <c r="A535">
        <v>534</v>
      </c>
      <c r="B535">
        <v>535</v>
      </c>
      <c r="C535">
        <v>61</v>
      </c>
      <c r="D535" t="s">
        <v>1189</v>
      </c>
      <c r="E535">
        <v>3</v>
      </c>
      <c r="F535" t="s">
        <v>1189</v>
      </c>
      <c r="G535" t="s">
        <v>1190</v>
      </c>
    </row>
    <row r="536" spans="1:8" x14ac:dyDescent="0.3">
      <c r="A536">
        <v>535</v>
      </c>
      <c r="B536">
        <v>536</v>
      </c>
      <c r="C536">
        <v>61</v>
      </c>
      <c r="D536" t="s">
        <v>1191</v>
      </c>
      <c r="E536">
        <v>5</v>
      </c>
      <c r="F536" t="s">
        <v>1191</v>
      </c>
      <c r="G536" t="s">
        <v>1192</v>
      </c>
      <c r="H536" t="s">
        <v>235</v>
      </c>
    </row>
    <row r="537" spans="1:8" x14ac:dyDescent="0.3">
      <c r="A537">
        <v>536</v>
      </c>
      <c r="B537">
        <v>537</v>
      </c>
      <c r="C537">
        <v>61</v>
      </c>
      <c r="D537" t="s">
        <v>1193</v>
      </c>
      <c r="E537">
        <v>4</v>
      </c>
      <c r="F537" t="s">
        <v>1193</v>
      </c>
      <c r="G537" t="s">
        <v>1194</v>
      </c>
      <c r="H537" t="s">
        <v>1195</v>
      </c>
    </row>
    <row r="538" spans="1:8" x14ac:dyDescent="0.3">
      <c r="A538">
        <v>537</v>
      </c>
      <c r="B538">
        <v>538</v>
      </c>
      <c r="C538">
        <v>61</v>
      </c>
      <c r="D538" t="s">
        <v>1196</v>
      </c>
      <c r="E538">
        <v>2</v>
      </c>
      <c r="F538" t="s">
        <v>1196</v>
      </c>
      <c r="G538" t="s">
        <v>1197</v>
      </c>
      <c r="H538" t="s">
        <v>1198</v>
      </c>
    </row>
    <row r="539" spans="1:8" x14ac:dyDescent="0.3">
      <c r="A539">
        <v>538</v>
      </c>
      <c r="B539">
        <v>539</v>
      </c>
      <c r="C539">
        <v>61</v>
      </c>
      <c r="D539" t="s">
        <v>1199</v>
      </c>
      <c r="E539">
        <v>5</v>
      </c>
      <c r="F539" t="s">
        <v>1200</v>
      </c>
      <c r="G539" t="s">
        <v>1201</v>
      </c>
    </row>
    <row r="540" spans="1:8" x14ac:dyDescent="0.3">
      <c r="A540">
        <v>539</v>
      </c>
      <c r="B540">
        <v>540</v>
      </c>
      <c r="C540">
        <v>61</v>
      </c>
      <c r="D540" t="s">
        <v>1202</v>
      </c>
      <c r="E540">
        <v>5</v>
      </c>
      <c r="F540" t="s">
        <v>1202</v>
      </c>
      <c r="G540" t="s">
        <v>1203</v>
      </c>
      <c r="H540" t="s">
        <v>708</v>
      </c>
    </row>
    <row r="541" spans="1:8" x14ac:dyDescent="0.3">
      <c r="A541">
        <v>540</v>
      </c>
      <c r="B541">
        <v>541</v>
      </c>
      <c r="C541">
        <v>62</v>
      </c>
      <c r="D541" t="s">
        <v>1204</v>
      </c>
      <c r="E541">
        <v>4</v>
      </c>
      <c r="F541" t="s">
        <v>1204</v>
      </c>
      <c r="G541" t="s">
        <v>1205</v>
      </c>
      <c r="H541" t="s">
        <v>16</v>
      </c>
    </row>
    <row r="542" spans="1:8" x14ac:dyDescent="0.3">
      <c r="A542">
        <v>541</v>
      </c>
      <c r="B542">
        <v>542</v>
      </c>
      <c r="C542">
        <v>62</v>
      </c>
      <c r="D542" t="s">
        <v>1206</v>
      </c>
      <c r="E542">
        <v>5</v>
      </c>
      <c r="F542" t="s">
        <v>1206</v>
      </c>
      <c r="G542" t="s">
        <v>1207</v>
      </c>
      <c r="H542" t="s">
        <v>102</v>
      </c>
    </row>
    <row r="543" spans="1:8" x14ac:dyDescent="0.3">
      <c r="A543">
        <v>542</v>
      </c>
      <c r="B543">
        <v>543</v>
      </c>
      <c r="C543">
        <v>62</v>
      </c>
      <c r="D543" t="s">
        <v>1208</v>
      </c>
      <c r="E543">
        <v>4</v>
      </c>
      <c r="F543" t="s">
        <v>1208</v>
      </c>
      <c r="G543" t="s">
        <v>1209</v>
      </c>
      <c r="H543" t="s">
        <v>102</v>
      </c>
    </row>
    <row r="544" spans="1:8" x14ac:dyDescent="0.3">
      <c r="A544">
        <v>543</v>
      </c>
      <c r="B544">
        <v>544</v>
      </c>
      <c r="C544">
        <v>62</v>
      </c>
      <c r="D544" t="s">
        <v>1210</v>
      </c>
      <c r="E544">
        <v>5</v>
      </c>
      <c r="F544" t="s">
        <v>1210</v>
      </c>
      <c r="G544" t="s">
        <v>1211</v>
      </c>
      <c r="H544" t="s">
        <v>1212</v>
      </c>
    </row>
    <row r="545" spans="1:8" x14ac:dyDescent="0.3">
      <c r="A545">
        <v>544</v>
      </c>
      <c r="B545">
        <v>545</v>
      </c>
      <c r="C545">
        <v>62</v>
      </c>
      <c r="D545" t="s">
        <v>1213</v>
      </c>
      <c r="E545">
        <v>4</v>
      </c>
      <c r="F545" t="s">
        <v>1213</v>
      </c>
      <c r="G545" t="s">
        <v>1214</v>
      </c>
      <c r="H545" t="s">
        <v>1215</v>
      </c>
    </row>
    <row r="546" spans="1:8" x14ac:dyDescent="0.3">
      <c r="A546">
        <v>545</v>
      </c>
      <c r="B546">
        <v>546</v>
      </c>
      <c r="C546">
        <v>62</v>
      </c>
      <c r="D546" t="s">
        <v>1216</v>
      </c>
      <c r="E546">
        <v>5</v>
      </c>
      <c r="F546" t="s">
        <v>1216</v>
      </c>
      <c r="G546" t="s">
        <v>1217</v>
      </c>
      <c r="H546" t="s">
        <v>265</v>
      </c>
    </row>
    <row r="547" spans="1:8" x14ac:dyDescent="0.3">
      <c r="A547">
        <v>546</v>
      </c>
      <c r="B547">
        <v>547</v>
      </c>
      <c r="C547">
        <v>62</v>
      </c>
      <c r="D547" t="s">
        <v>1218</v>
      </c>
      <c r="E547">
        <v>4</v>
      </c>
      <c r="F547" t="s">
        <v>1218</v>
      </c>
      <c r="G547" t="s">
        <v>1219</v>
      </c>
      <c r="H547" t="s">
        <v>690</v>
      </c>
    </row>
    <row r="548" spans="1:8" x14ac:dyDescent="0.3">
      <c r="A548">
        <v>547</v>
      </c>
      <c r="B548">
        <v>548</v>
      </c>
      <c r="C548">
        <v>62</v>
      </c>
      <c r="D548" t="s">
        <v>1220</v>
      </c>
      <c r="E548">
        <v>2</v>
      </c>
      <c r="F548" t="s">
        <v>1221</v>
      </c>
      <c r="G548" t="s">
        <v>1222</v>
      </c>
      <c r="H548" t="s">
        <v>1223</v>
      </c>
    </row>
    <row r="549" spans="1:8" x14ac:dyDescent="0.3">
      <c r="A549">
        <v>548</v>
      </c>
      <c r="B549">
        <v>549</v>
      </c>
      <c r="C549">
        <v>62</v>
      </c>
      <c r="D549" t="s">
        <v>1224</v>
      </c>
      <c r="E549">
        <v>4</v>
      </c>
      <c r="F549" t="s">
        <v>1224</v>
      </c>
      <c r="G549" t="s">
        <v>1225</v>
      </c>
      <c r="H549" t="s">
        <v>102</v>
      </c>
    </row>
    <row r="550" spans="1:8" x14ac:dyDescent="0.3">
      <c r="A550">
        <v>549</v>
      </c>
      <c r="B550">
        <v>550</v>
      </c>
      <c r="C550">
        <v>62</v>
      </c>
      <c r="D550" t="s">
        <v>1226</v>
      </c>
      <c r="E550">
        <v>2</v>
      </c>
      <c r="F550" t="s">
        <v>1226</v>
      </c>
      <c r="G550" t="s">
        <v>1227</v>
      </c>
      <c r="H550" t="s">
        <v>16</v>
      </c>
    </row>
    <row r="551" spans="1:8" x14ac:dyDescent="0.3">
      <c r="A551">
        <v>550</v>
      </c>
      <c r="B551">
        <v>551</v>
      </c>
      <c r="C551">
        <v>63</v>
      </c>
      <c r="D551" t="s">
        <v>1043</v>
      </c>
      <c r="E551">
        <v>4</v>
      </c>
      <c r="F551" t="s">
        <v>1043</v>
      </c>
      <c r="G551" t="s">
        <v>1044</v>
      </c>
      <c r="H551" t="s">
        <v>27</v>
      </c>
    </row>
    <row r="552" spans="1:8" x14ac:dyDescent="0.3">
      <c r="A552">
        <v>551</v>
      </c>
      <c r="B552">
        <v>552</v>
      </c>
      <c r="C552">
        <v>63</v>
      </c>
      <c r="D552" t="s">
        <v>1228</v>
      </c>
      <c r="E552">
        <v>5</v>
      </c>
      <c r="F552" t="s">
        <v>1228</v>
      </c>
      <c r="G552" t="s">
        <v>1229</v>
      </c>
      <c r="H552" t="s">
        <v>195</v>
      </c>
    </row>
    <row r="553" spans="1:8" x14ac:dyDescent="0.3">
      <c r="A553">
        <v>552</v>
      </c>
      <c r="B553">
        <v>553</v>
      </c>
      <c r="C553">
        <v>63</v>
      </c>
      <c r="D553" t="s">
        <v>1230</v>
      </c>
      <c r="E553">
        <v>4</v>
      </c>
      <c r="F553" t="s">
        <v>1230</v>
      </c>
      <c r="G553" t="s">
        <v>1231</v>
      </c>
      <c r="H553" t="s">
        <v>27</v>
      </c>
    </row>
    <row r="554" spans="1:8" x14ac:dyDescent="0.3">
      <c r="A554">
        <v>553</v>
      </c>
      <c r="B554">
        <v>554</v>
      </c>
      <c r="C554">
        <v>63</v>
      </c>
      <c r="D554" t="s">
        <v>1232</v>
      </c>
      <c r="E554">
        <v>5</v>
      </c>
      <c r="F554" t="s">
        <v>1232</v>
      </c>
      <c r="G554" t="s">
        <v>1233</v>
      </c>
      <c r="H554" t="s">
        <v>19</v>
      </c>
    </row>
    <row r="555" spans="1:8" x14ac:dyDescent="0.3">
      <c r="A555">
        <v>554</v>
      </c>
      <c r="B555">
        <v>555</v>
      </c>
      <c r="C555">
        <v>63</v>
      </c>
      <c r="D555" t="s">
        <v>1234</v>
      </c>
      <c r="E555">
        <v>4</v>
      </c>
      <c r="F555" t="s">
        <v>1234</v>
      </c>
      <c r="G555" t="s">
        <v>1235</v>
      </c>
      <c r="H555" t="s">
        <v>44</v>
      </c>
    </row>
    <row r="556" spans="1:8" x14ac:dyDescent="0.3">
      <c r="A556">
        <v>555</v>
      </c>
      <c r="B556">
        <v>556</v>
      </c>
      <c r="C556">
        <v>63</v>
      </c>
      <c r="D556" t="s">
        <v>1236</v>
      </c>
      <c r="E556">
        <v>4</v>
      </c>
      <c r="F556" t="s">
        <v>1236</v>
      </c>
      <c r="G556" t="s">
        <v>1237</v>
      </c>
      <c r="H556" t="s">
        <v>1238</v>
      </c>
    </row>
    <row r="557" spans="1:8" x14ac:dyDescent="0.3">
      <c r="A557">
        <v>556</v>
      </c>
      <c r="B557">
        <v>557</v>
      </c>
      <c r="C557">
        <v>63</v>
      </c>
      <c r="D557" t="e">
        <f>- a lot of smart and friendly People - Flexible work from home policy - Can move around internally - work and life balance taken seriously</f>
        <v>#NAME?</v>
      </c>
      <c r="E557">
        <v>4</v>
      </c>
      <c r="F557" t="e">
        <f>- a lot of smart and friendly People - Flexible work from home policy - Can move around internally - work and life balance taken seriously</f>
        <v>#NAME?</v>
      </c>
      <c r="G557" t="s">
        <v>1239</v>
      </c>
      <c r="H557" t="s">
        <v>1240</v>
      </c>
    </row>
    <row r="558" spans="1:8" x14ac:dyDescent="0.3">
      <c r="A558">
        <v>557</v>
      </c>
      <c r="B558">
        <v>558</v>
      </c>
      <c r="C558">
        <v>63</v>
      </c>
      <c r="D558" t="s">
        <v>1241</v>
      </c>
      <c r="E558">
        <v>2</v>
      </c>
      <c r="F558" t="s">
        <v>1241</v>
      </c>
      <c r="G558" t="s">
        <v>1242</v>
      </c>
    </row>
    <row r="559" spans="1:8" x14ac:dyDescent="0.3">
      <c r="A559">
        <v>558</v>
      </c>
      <c r="B559">
        <v>559</v>
      </c>
      <c r="C559">
        <v>63</v>
      </c>
      <c r="D559" t="s">
        <v>1243</v>
      </c>
      <c r="E559">
        <v>4</v>
      </c>
      <c r="F559" t="s">
        <v>1243</v>
      </c>
      <c r="G559" t="s">
        <v>1244</v>
      </c>
      <c r="H559" t="s">
        <v>1092</v>
      </c>
    </row>
    <row r="560" spans="1:8" x14ac:dyDescent="0.3">
      <c r="A560">
        <v>559</v>
      </c>
      <c r="B560">
        <v>560</v>
      </c>
      <c r="C560">
        <v>63</v>
      </c>
      <c r="D560" t="s">
        <v>1245</v>
      </c>
      <c r="E560">
        <v>4</v>
      </c>
      <c r="F560" t="s">
        <v>1245</v>
      </c>
      <c r="G560" t="s">
        <v>1246</v>
      </c>
    </row>
    <row r="561" spans="1:8" x14ac:dyDescent="0.3">
      <c r="A561">
        <v>560</v>
      </c>
      <c r="B561">
        <v>561</v>
      </c>
      <c r="C561">
        <v>64</v>
      </c>
      <c r="D561" t="s">
        <v>1247</v>
      </c>
      <c r="E561">
        <v>4</v>
      </c>
      <c r="F561" t="s">
        <v>1247</v>
      </c>
      <c r="G561" t="s">
        <v>1248</v>
      </c>
      <c r="H561" t="s">
        <v>19</v>
      </c>
    </row>
    <row r="562" spans="1:8" x14ac:dyDescent="0.3">
      <c r="A562">
        <v>561</v>
      </c>
      <c r="B562">
        <v>562</v>
      </c>
      <c r="C562">
        <v>64</v>
      </c>
      <c r="D562" t="s">
        <v>1249</v>
      </c>
      <c r="E562">
        <v>3</v>
      </c>
      <c r="F562" t="s">
        <v>1249</v>
      </c>
      <c r="G562" t="s">
        <v>1250</v>
      </c>
      <c r="H562" t="s">
        <v>102</v>
      </c>
    </row>
    <row r="563" spans="1:8" x14ac:dyDescent="0.3">
      <c r="A563">
        <v>562</v>
      </c>
      <c r="B563">
        <v>563</v>
      </c>
      <c r="C563">
        <v>64</v>
      </c>
      <c r="D563" t="s">
        <v>1251</v>
      </c>
      <c r="E563">
        <v>1</v>
      </c>
      <c r="F563" t="s">
        <v>1251</v>
      </c>
      <c r="G563" t="s">
        <v>1252</v>
      </c>
      <c r="H563" t="s">
        <v>647</v>
      </c>
    </row>
    <row r="564" spans="1:8" x14ac:dyDescent="0.3">
      <c r="A564">
        <v>563</v>
      </c>
      <c r="B564">
        <v>564</v>
      </c>
      <c r="C564">
        <v>64</v>
      </c>
      <c r="D564" t="s">
        <v>1253</v>
      </c>
      <c r="E564">
        <v>5</v>
      </c>
      <c r="F564" t="s">
        <v>1253</v>
      </c>
      <c r="G564" t="s">
        <v>1254</v>
      </c>
    </row>
    <row r="565" spans="1:8" x14ac:dyDescent="0.3">
      <c r="A565">
        <v>564</v>
      </c>
      <c r="B565">
        <v>565</v>
      </c>
      <c r="C565">
        <v>64</v>
      </c>
      <c r="D565" t="s">
        <v>1255</v>
      </c>
      <c r="E565">
        <v>4</v>
      </c>
      <c r="F565" t="s">
        <v>1255</v>
      </c>
      <c r="G565" t="s">
        <v>1256</v>
      </c>
    </row>
    <row r="566" spans="1:8" x14ac:dyDescent="0.3">
      <c r="A566">
        <v>565</v>
      </c>
      <c r="B566">
        <v>566</v>
      </c>
      <c r="C566">
        <v>64</v>
      </c>
      <c r="D566" t="s">
        <v>1257</v>
      </c>
      <c r="E566">
        <v>5</v>
      </c>
      <c r="F566" t="s">
        <v>1257</v>
      </c>
      <c r="G566" t="s">
        <v>1258</v>
      </c>
      <c r="H566" t="s">
        <v>1259</v>
      </c>
    </row>
    <row r="567" spans="1:8" x14ac:dyDescent="0.3">
      <c r="A567">
        <v>566</v>
      </c>
      <c r="B567">
        <v>567</v>
      </c>
      <c r="C567">
        <v>64</v>
      </c>
      <c r="D567" t="s">
        <v>1260</v>
      </c>
      <c r="E567">
        <v>4</v>
      </c>
      <c r="F567" t="s">
        <v>1260</v>
      </c>
      <c r="G567" t="s">
        <v>1261</v>
      </c>
      <c r="H567" t="s">
        <v>195</v>
      </c>
    </row>
    <row r="568" spans="1:8" x14ac:dyDescent="0.3">
      <c r="A568">
        <v>567</v>
      </c>
      <c r="B568">
        <v>568</v>
      </c>
      <c r="C568">
        <v>64</v>
      </c>
      <c r="D568" t="s">
        <v>1262</v>
      </c>
      <c r="E568">
        <v>2</v>
      </c>
      <c r="F568" t="s">
        <v>1262</v>
      </c>
      <c r="G568" t="s">
        <v>1263</v>
      </c>
    </row>
    <row r="569" spans="1:8" x14ac:dyDescent="0.3">
      <c r="A569">
        <v>568</v>
      </c>
      <c r="B569">
        <v>569</v>
      </c>
      <c r="C569">
        <v>64</v>
      </c>
      <c r="D569" t="s">
        <v>1264</v>
      </c>
      <c r="E569">
        <v>4</v>
      </c>
      <c r="F569" t="s">
        <v>1264</v>
      </c>
      <c r="G569" t="s">
        <v>1265</v>
      </c>
    </row>
    <row r="570" spans="1:8" x14ac:dyDescent="0.3">
      <c r="A570">
        <v>569</v>
      </c>
      <c r="B570">
        <v>570</v>
      </c>
      <c r="C570">
        <v>64</v>
      </c>
      <c r="D570" t="e">
        <f>- excellent compensations &amp; Benefits - excellent work environment - growth opportunities</f>
        <v>#NAME?</v>
      </c>
      <c r="E570">
        <v>2</v>
      </c>
      <c r="F570" t="e">
        <f>- excellent compensations &amp; Benefits - excellent work environment - growth opportunities</f>
        <v>#NAME?</v>
      </c>
      <c r="G570" t="s">
        <v>1266</v>
      </c>
      <c r="H570" t="s">
        <v>1267</v>
      </c>
    </row>
    <row r="571" spans="1:8" x14ac:dyDescent="0.3">
      <c r="A571">
        <v>570</v>
      </c>
      <c r="B571">
        <v>571</v>
      </c>
      <c r="C571">
        <v>65</v>
      </c>
      <c r="D571" t="s">
        <v>1268</v>
      </c>
      <c r="E571">
        <v>4</v>
      </c>
      <c r="F571" t="s">
        <v>1268</v>
      </c>
      <c r="G571" t="s">
        <v>1269</v>
      </c>
    </row>
    <row r="572" spans="1:8" x14ac:dyDescent="0.3">
      <c r="A572">
        <v>571</v>
      </c>
      <c r="B572">
        <v>572</v>
      </c>
      <c r="C572">
        <v>65</v>
      </c>
      <c r="D572" t="s">
        <v>1270</v>
      </c>
      <c r="E572">
        <v>5</v>
      </c>
      <c r="F572" t="s">
        <v>1270</v>
      </c>
      <c r="G572" t="s">
        <v>1271</v>
      </c>
      <c r="H572" t="s">
        <v>57</v>
      </c>
    </row>
    <row r="573" spans="1:8" x14ac:dyDescent="0.3">
      <c r="A573">
        <v>572</v>
      </c>
      <c r="B573">
        <v>573</v>
      </c>
      <c r="C573">
        <v>65</v>
      </c>
      <c r="D573" t="s">
        <v>1272</v>
      </c>
      <c r="E573">
        <v>4</v>
      </c>
      <c r="F573" t="s">
        <v>1272</v>
      </c>
      <c r="G573" t="s">
        <v>1273</v>
      </c>
      <c r="H573" t="s">
        <v>1274</v>
      </c>
    </row>
    <row r="574" spans="1:8" x14ac:dyDescent="0.3">
      <c r="A574">
        <v>573</v>
      </c>
      <c r="B574">
        <v>574</v>
      </c>
      <c r="C574">
        <v>65</v>
      </c>
      <c r="D574" t="s">
        <v>1275</v>
      </c>
      <c r="E574">
        <v>5</v>
      </c>
      <c r="F574" t="s">
        <v>1275</v>
      </c>
      <c r="G574" t="s">
        <v>1276</v>
      </c>
      <c r="H574" t="s">
        <v>1277</v>
      </c>
    </row>
    <row r="575" spans="1:8" x14ac:dyDescent="0.3">
      <c r="A575">
        <v>574</v>
      </c>
      <c r="B575">
        <v>575</v>
      </c>
      <c r="C575">
        <v>65</v>
      </c>
      <c r="D575" t="s">
        <v>1278</v>
      </c>
      <c r="E575">
        <v>4</v>
      </c>
      <c r="F575" t="s">
        <v>1278</v>
      </c>
      <c r="G575" t="s">
        <v>1279</v>
      </c>
    </row>
    <row r="576" spans="1:8" x14ac:dyDescent="0.3">
      <c r="A576">
        <v>575</v>
      </c>
      <c r="B576">
        <v>576</v>
      </c>
      <c r="C576">
        <v>65</v>
      </c>
      <c r="D576" t="s">
        <v>1280</v>
      </c>
      <c r="E576">
        <v>5</v>
      </c>
      <c r="F576" t="s">
        <v>1280</v>
      </c>
      <c r="G576" t="s">
        <v>1281</v>
      </c>
      <c r="H576" t="s">
        <v>27</v>
      </c>
    </row>
    <row r="577" spans="1:8" x14ac:dyDescent="0.3">
      <c r="A577">
        <v>576</v>
      </c>
      <c r="B577">
        <v>577</v>
      </c>
      <c r="C577">
        <v>65</v>
      </c>
      <c r="D577" t="s">
        <v>1282</v>
      </c>
      <c r="E577">
        <v>1</v>
      </c>
      <c r="F577" t="s">
        <v>1282</v>
      </c>
      <c r="G577" t="s">
        <v>1283</v>
      </c>
      <c r="H577" t="s">
        <v>335</v>
      </c>
    </row>
    <row r="578" spans="1:8" x14ac:dyDescent="0.3">
      <c r="A578">
        <v>577</v>
      </c>
      <c r="B578">
        <v>578</v>
      </c>
      <c r="C578">
        <v>65</v>
      </c>
      <c r="D578" t="s">
        <v>1284</v>
      </c>
      <c r="E578">
        <v>4</v>
      </c>
      <c r="F578" t="s">
        <v>1284</v>
      </c>
      <c r="G578" t="s">
        <v>1285</v>
      </c>
    </row>
    <row r="579" spans="1:8" x14ac:dyDescent="0.3">
      <c r="A579">
        <v>578</v>
      </c>
      <c r="B579">
        <v>579</v>
      </c>
      <c r="C579">
        <v>65</v>
      </c>
      <c r="D579" t="s">
        <v>1286</v>
      </c>
      <c r="E579">
        <v>2</v>
      </c>
      <c r="F579" t="s">
        <v>1286</v>
      </c>
      <c r="G579" t="s">
        <v>1287</v>
      </c>
      <c r="H579" t="s">
        <v>1288</v>
      </c>
    </row>
    <row r="580" spans="1:8" x14ac:dyDescent="0.3">
      <c r="A580">
        <v>579</v>
      </c>
      <c r="B580">
        <v>580</v>
      </c>
      <c r="C580">
        <v>65</v>
      </c>
      <c r="D580" t="s">
        <v>1289</v>
      </c>
      <c r="E580">
        <v>2</v>
      </c>
      <c r="F580" t="s">
        <v>1289</v>
      </c>
      <c r="G580" t="s">
        <v>1290</v>
      </c>
      <c r="H580" t="s">
        <v>44</v>
      </c>
    </row>
    <row r="581" spans="1:8" x14ac:dyDescent="0.3">
      <c r="A581">
        <v>580</v>
      </c>
      <c r="B581">
        <v>581</v>
      </c>
      <c r="C581">
        <v>67</v>
      </c>
      <c r="D581" t="s">
        <v>1291</v>
      </c>
      <c r="E581">
        <v>3</v>
      </c>
      <c r="F581" t="s">
        <v>1291</v>
      </c>
      <c r="G581" t="s">
        <v>1292</v>
      </c>
      <c r="H581" t="s">
        <v>647</v>
      </c>
    </row>
    <row r="582" spans="1:8" x14ac:dyDescent="0.3">
      <c r="A582">
        <v>581</v>
      </c>
      <c r="B582">
        <v>582</v>
      </c>
      <c r="C582">
        <v>67</v>
      </c>
      <c r="D582" t="s">
        <v>1293</v>
      </c>
      <c r="E582">
        <v>5</v>
      </c>
      <c r="F582" t="s">
        <v>1293</v>
      </c>
      <c r="G582" t="s">
        <v>1294</v>
      </c>
      <c r="H582" t="s">
        <v>104</v>
      </c>
    </row>
    <row r="583" spans="1:8" x14ac:dyDescent="0.3">
      <c r="A583">
        <v>582</v>
      </c>
      <c r="B583">
        <v>583</v>
      </c>
      <c r="C583">
        <v>67</v>
      </c>
      <c r="D583" t="s">
        <v>1295</v>
      </c>
      <c r="E583">
        <v>4</v>
      </c>
      <c r="F583" t="s">
        <v>1295</v>
      </c>
      <c r="G583" t="s">
        <v>1296</v>
      </c>
      <c r="H583" t="s">
        <v>276</v>
      </c>
    </row>
    <row r="584" spans="1:8" x14ac:dyDescent="0.3">
      <c r="A584">
        <v>583</v>
      </c>
      <c r="B584">
        <v>584</v>
      </c>
      <c r="C584">
        <v>67</v>
      </c>
      <c r="D584" t="s">
        <v>1297</v>
      </c>
      <c r="E584">
        <v>5</v>
      </c>
      <c r="F584" t="s">
        <v>1297</v>
      </c>
      <c r="G584" t="s">
        <v>1298</v>
      </c>
    </row>
    <row r="585" spans="1:8" x14ac:dyDescent="0.3">
      <c r="A585">
        <v>584</v>
      </c>
      <c r="B585">
        <v>585</v>
      </c>
      <c r="C585">
        <v>67</v>
      </c>
      <c r="D585" t="s">
        <v>1299</v>
      </c>
      <c r="E585">
        <v>4</v>
      </c>
      <c r="F585" t="s">
        <v>1299</v>
      </c>
      <c r="G585" t="s">
        <v>1300</v>
      </c>
    </row>
    <row r="586" spans="1:8" x14ac:dyDescent="0.3">
      <c r="A586">
        <v>585</v>
      </c>
      <c r="B586">
        <v>586</v>
      </c>
      <c r="C586">
        <v>67</v>
      </c>
      <c r="D586" t="s">
        <v>1301</v>
      </c>
      <c r="E586">
        <v>5</v>
      </c>
      <c r="F586" t="s">
        <v>1301</v>
      </c>
      <c r="G586" t="s">
        <v>1302</v>
      </c>
    </row>
    <row r="587" spans="1:8" x14ac:dyDescent="0.3">
      <c r="A587">
        <v>586</v>
      </c>
      <c r="B587">
        <v>587</v>
      </c>
      <c r="C587">
        <v>67</v>
      </c>
      <c r="D587" t="s">
        <v>1303</v>
      </c>
      <c r="E587">
        <v>4</v>
      </c>
      <c r="F587" t="s">
        <v>1303</v>
      </c>
      <c r="G587" t="s">
        <v>1304</v>
      </c>
      <c r="H587" t="s">
        <v>1079</v>
      </c>
    </row>
    <row r="588" spans="1:8" x14ac:dyDescent="0.3">
      <c r="A588">
        <v>587</v>
      </c>
      <c r="B588">
        <v>588</v>
      </c>
      <c r="C588">
        <v>67</v>
      </c>
      <c r="D588" t="s">
        <v>1305</v>
      </c>
      <c r="E588">
        <v>4</v>
      </c>
      <c r="F588" t="s">
        <v>1305</v>
      </c>
      <c r="G588" t="s">
        <v>1306</v>
      </c>
      <c r="H588" t="s">
        <v>1307</v>
      </c>
    </row>
    <row r="589" spans="1:8" x14ac:dyDescent="0.3">
      <c r="A589">
        <v>588</v>
      </c>
      <c r="B589">
        <v>589</v>
      </c>
      <c r="C589">
        <v>67</v>
      </c>
      <c r="D589" t="s">
        <v>1308</v>
      </c>
      <c r="E589">
        <v>4</v>
      </c>
      <c r="F589" t="s">
        <v>1308</v>
      </c>
      <c r="G589" t="s">
        <v>1309</v>
      </c>
      <c r="H589" t="s">
        <v>851</v>
      </c>
    </row>
    <row r="590" spans="1:8" x14ac:dyDescent="0.3">
      <c r="A590">
        <v>589</v>
      </c>
      <c r="B590">
        <v>590</v>
      </c>
      <c r="C590">
        <v>67</v>
      </c>
      <c r="D590" t="s">
        <v>1310</v>
      </c>
      <c r="E590">
        <v>4</v>
      </c>
      <c r="F590" t="s">
        <v>1310</v>
      </c>
      <c r="G590" t="s">
        <v>1311</v>
      </c>
      <c r="H590" t="s">
        <v>1312</v>
      </c>
    </row>
    <row r="591" spans="1:8" x14ac:dyDescent="0.3">
      <c r="A591">
        <v>590</v>
      </c>
      <c r="B591">
        <v>591</v>
      </c>
      <c r="C591">
        <v>68</v>
      </c>
      <c r="D591" t="s">
        <v>1313</v>
      </c>
      <c r="E591">
        <v>4</v>
      </c>
      <c r="F591" t="s">
        <v>1313</v>
      </c>
      <c r="G591" t="s">
        <v>1313</v>
      </c>
      <c r="H591" t="s">
        <v>19</v>
      </c>
    </row>
    <row r="592" spans="1:8" x14ac:dyDescent="0.3">
      <c r="A592">
        <v>591</v>
      </c>
      <c r="B592">
        <v>592</v>
      </c>
      <c r="C592">
        <v>68</v>
      </c>
      <c r="D592" t="s">
        <v>1314</v>
      </c>
      <c r="E592">
        <v>5</v>
      </c>
      <c r="F592" t="s">
        <v>1314</v>
      </c>
      <c r="G592" t="s">
        <v>1315</v>
      </c>
    </row>
    <row r="593" spans="1:8" x14ac:dyDescent="0.3">
      <c r="A593">
        <v>592</v>
      </c>
      <c r="B593">
        <v>593</v>
      </c>
      <c r="C593">
        <v>68</v>
      </c>
      <c r="D593" t="s">
        <v>1316</v>
      </c>
      <c r="E593">
        <v>4</v>
      </c>
      <c r="F593" t="s">
        <v>1316</v>
      </c>
      <c r="G593" t="s">
        <v>1317</v>
      </c>
      <c r="H593" t="s">
        <v>19</v>
      </c>
    </row>
    <row r="594" spans="1:8" x14ac:dyDescent="0.3">
      <c r="A594">
        <v>593</v>
      </c>
      <c r="B594">
        <v>594</v>
      </c>
      <c r="C594">
        <v>68</v>
      </c>
      <c r="D594" t="s">
        <v>1318</v>
      </c>
      <c r="E594">
        <v>5</v>
      </c>
      <c r="F594" t="s">
        <v>1318</v>
      </c>
      <c r="G594" t="s">
        <v>1319</v>
      </c>
      <c r="H594" t="s">
        <v>1320</v>
      </c>
    </row>
    <row r="595" spans="1:8" x14ac:dyDescent="0.3">
      <c r="A595">
        <v>594</v>
      </c>
      <c r="B595">
        <v>595</v>
      </c>
      <c r="C595">
        <v>68</v>
      </c>
      <c r="D595" t="s">
        <v>1321</v>
      </c>
      <c r="E595">
        <v>4</v>
      </c>
      <c r="F595" t="s">
        <v>1321</v>
      </c>
      <c r="G595" t="s">
        <v>1322</v>
      </c>
      <c r="H595" t="s">
        <v>268</v>
      </c>
    </row>
    <row r="596" spans="1:8" x14ac:dyDescent="0.3">
      <c r="A596">
        <v>595</v>
      </c>
      <c r="B596">
        <v>596</v>
      </c>
      <c r="C596">
        <v>68</v>
      </c>
      <c r="D596" t="s">
        <v>1323</v>
      </c>
      <c r="E596">
        <v>5</v>
      </c>
      <c r="F596" t="s">
        <v>1323</v>
      </c>
      <c r="G596" t="s">
        <v>1323</v>
      </c>
      <c r="H596" t="s">
        <v>19</v>
      </c>
    </row>
    <row r="597" spans="1:8" x14ac:dyDescent="0.3">
      <c r="A597">
        <v>596</v>
      </c>
      <c r="B597">
        <v>597</v>
      </c>
      <c r="C597">
        <v>68</v>
      </c>
      <c r="D597" t="s">
        <v>1324</v>
      </c>
      <c r="E597">
        <v>4</v>
      </c>
      <c r="F597" t="s">
        <v>1324</v>
      </c>
      <c r="G597" t="s">
        <v>1324</v>
      </c>
      <c r="H597" t="s">
        <v>44</v>
      </c>
    </row>
    <row r="598" spans="1:8" x14ac:dyDescent="0.3">
      <c r="A598">
        <v>597</v>
      </c>
      <c r="B598">
        <v>598</v>
      </c>
      <c r="C598">
        <v>68</v>
      </c>
      <c r="D598" t="s">
        <v>1325</v>
      </c>
      <c r="E598">
        <v>2</v>
      </c>
      <c r="F598" t="s">
        <v>1325</v>
      </c>
      <c r="G598" t="s">
        <v>1326</v>
      </c>
      <c r="H598" t="s">
        <v>209</v>
      </c>
    </row>
    <row r="599" spans="1:8" x14ac:dyDescent="0.3">
      <c r="A599">
        <v>598</v>
      </c>
      <c r="B599">
        <v>599</v>
      </c>
      <c r="C599">
        <v>68</v>
      </c>
      <c r="D599" t="s">
        <v>1327</v>
      </c>
      <c r="E599">
        <v>4</v>
      </c>
      <c r="F599" t="s">
        <v>1327</v>
      </c>
      <c r="G599" t="s">
        <v>1328</v>
      </c>
    </row>
    <row r="600" spans="1:8" x14ac:dyDescent="0.3">
      <c r="A600">
        <v>599</v>
      </c>
      <c r="B600">
        <v>600</v>
      </c>
      <c r="C600">
        <v>68</v>
      </c>
      <c r="D600" t="s">
        <v>1329</v>
      </c>
      <c r="E600">
        <v>2</v>
      </c>
      <c r="F600" t="s">
        <v>1329</v>
      </c>
      <c r="G600" t="s">
        <v>1330</v>
      </c>
    </row>
    <row r="601" spans="1:8" x14ac:dyDescent="0.3">
      <c r="A601">
        <v>600</v>
      </c>
      <c r="B601">
        <v>601</v>
      </c>
      <c r="C601">
        <v>69</v>
      </c>
      <c r="D601" t="s">
        <v>1331</v>
      </c>
      <c r="E601">
        <v>4</v>
      </c>
      <c r="F601" t="s">
        <v>1331</v>
      </c>
      <c r="G601" t="s">
        <v>1332</v>
      </c>
      <c r="H601" t="s">
        <v>63</v>
      </c>
    </row>
    <row r="602" spans="1:8" x14ac:dyDescent="0.3">
      <c r="A602">
        <v>601</v>
      </c>
      <c r="B602">
        <v>602</v>
      </c>
      <c r="C602">
        <v>69</v>
      </c>
      <c r="D602" t="s">
        <v>1333</v>
      </c>
      <c r="E602">
        <v>5</v>
      </c>
      <c r="F602" t="s">
        <v>1333</v>
      </c>
      <c r="G602" t="s">
        <v>1334</v>
      </c>
      <c r="H602" t="s">
        <v>195</v>
      </c>
    </row>
    <row r="603" spans="1:8" x14ac:dyDescent="0.3">
      <c r="A603">
        <v>602</v>
      </c>
      <c r="B603">
        <v>603</v>
      </c>
      <c r="C603">
        <v>69</v>
      </c>
      <c r="D603" t="s">
        <v>1335</v>
      </c>
      <c r="E603">
        <v>5</v>
      </c>
      <c r="F603" t="s">
        <v>1335</v>
      </c>
      <c r="G603" t="s">
        <v>1336</v>
      </c>
    </row>
    <row r="604" spans="1:8" x14ac:dyDescent="0.3">
      <c r="A604">
        <v>603</v>
      </c>
      <c r="B604">
        <v>604</v>
      </c>
      <c r="C604">
        <v>69</v>
      </c>
      <c r="D604" t="s">
        <v>1337</v>
      </c>
      <c r="E604">
        <v>5</v>
      </c>
      <c r="F604" t="s">
        <v>1337</v>
      </c>
      <c r="G604" t="s">
        <v>1338</v>
      </c>
    </row>
    <row r="605" spans="1:8" x14ac:dyDescent="0.3">
      <c r="A605">
        <v>604</v>
      </c>
      <c r="B605">
        <v>605</v>
      </c>
      <c r="C605">
        <v>69</v>
      </c>
      <c r="D605" t="s">
        <v>1339</v>
      </c>
      <c r="E605">
        <v>4</v>
      </c>
      <c r="F605" t="s">
        <v>1339</v>
      </c>
      <c r="G605" t="s">
        <v>1340</v>
      </c>
      <c r="H605" t="s">
        <v>167</v>
      </c>
    </row>
    <row r="606" spans="1:8" x14ac:dyDescent="0.3">
      <c r="A606">
        <v>605</v>
      </c>
      <c r="B606">
        <v>606</v>
      </c>
      <c r="C606">
        <v>69</v>
      </c>
      <c r="D606" t="s">
        <v>1341</v>
      </c>
      <c r="E606">
        <v>4</v>
      </c>
      <c r="F606" t="s">
        <v>1341</v>
      </c>
      <c r="G606" t="s">
        <v>1342</v>
      </c>
      <c r="H606" t="s">
        <v>580</v>
      </c>
    </row>
    <row r="607" spans="1:8" x14ac:dyDescent="0.3">
      <c r="A607">
        <v>606</v>
      </c>
      <c r="B607">
        <v>607</v>
      </c>
      <c r="C607">
        <v>69</v>
      </c>
      <c r="D607" t="s">
        <v>1343</v>
      </c>
      <c r="E607">
        <v>4</v>
      </c>
      <c r="F607" t="s">
        <v>1343</v>
      </c>
      <c r="G607" t="s">
        <v>1344</v>
      </c>
    </row>
    <row r="608" spans="1:8" x14ac:dyDescent="0.3">
      <c r="A608">
        <v>607</v>
      </c>
      <c r="B608">
        <v>608</v>
      </c>
      <c r="C608">
        <v>69</v>
      </c>
      <c r="D608" t="s">
        <v>1345</v>
      </c>
      <c r="E608">
        <v>3</v>
      </c>
      <c r="F608" t="s">
        <v>1345</v>
      </c>
      <c r="G608" t="s">
        <v>1346</v>
      </c>
      <c r="H608" t="s">
        <v>1347</v>
      </c>
    </row>
    <row r="609" spans="1:8" x14ac:dyDescent="0.3">
      <c r="A609">
        <v>608</v>
      </c>
      <c r="B609">
        <v>609</v>
      </c>
      <c r="C609">
        <v>69</v>
      </c>
      <c r="D609" t="s">
        <v>1348</v>
      </c>
      <c r="E609">
        <v>4</v>
      </c>
      <c r="F609" t="s">
        <v>1348</v>
      </c>
      <c r="G609" t="s">
        <v>1349</v>
      </c>
    </row>
    <row r="610" spans="1:8" x14ac:dyDescent="0.3">
      <c r="A610">
        <v>609</v>
      </c>
      <c r="B610">
        <v>610</v>
      </c>
      <c r="C610">
        <v>69</v>
      </c>
      <c r="D610" t="s">
        <v>1350</v>
      </c>
      <c r="E610">
        <v>2</v>
      </c>
      <c r="F610" t="s">
        <v>1350</v>
      </c>
      <c r="G610" t="s">
        <v>1351</v>
      </c>
      <c r="H610" t="s">
        <v>690</v>
      </c>
    </row>
    <row r="611" spans="1:8" x14ac:dyDescent="0.3">
      <c r="A611">
        <v>610</v>
      </c>
      <c r="B611">
        <v>611</v>
      </c>
      <c r="C611">
        <v>70</v>
      </c>
      <c r="D611" t="s">
        <v>1352</v>
      </c>
      <c r="E611">
        <v>4</v>
      </c>
      <c r="F611" t="s">
        <v>1352</v>
      </c>
      <c r="G611" t="s">
        <v>1353</v>
      </c>
      <c r="H611" t="s">
        <v>167</v>
      </c>
    </row>
    <row r="612" spans="1:8" x14ac:dyDescent="0.3">
      <c r="A612">
        <v>611</v>
      </c>
      <c r="B612">
        <v>612</v>
      </c>
      <c r="C612">
        <v>70</v>
      </c>
      <c r="D612" t="s">
        <v>1354</v>
      </c>
      <c r="E612">
        <v>5</v>
      </c>
      <c r="F612" t="s">
        <v>1354</v>
      </c>
      <c r="G612" t="s">
        <v>1355</v>
      </c>
    </row>
    <row r="613" spans="1:8" x14ac:dyDescent="0.3">
      <c r="A613">
        <v>612</v>
      </c>
      <c r="B613">
        <v>613</v>
      </c>
      <c r="C613">
        <v>70</v>
      </c>
      <c r="D613" t="s">
        <v>1356</v>
      </c>
      <c r="E613">
        <v>3</v>
      </c>
      <c r="F613" t="s">
        <v>1356</v>
      </c>
      <c r="G613" t="s">
        <v>1357</v>
      </c>
      <c r="H613" t="s">
        <v>68</v>
      </c>
    </row>
    <row r="614" spans="1:8" x14ac:dyDescent="0.3">
      <c r="A614">
        <v>613</v>
      </c>
      <c r="B614">
        <v>614</v>
      </c>
      <c r="C614">
        <v>70</v>
      </c>
      <c r="D614" t="s">
        <v>1358</v>
      </c>
      <c r="E614">
        <v>5</v>
      </c>
      <c r="F614" t="s">
        <v>1358</v>
      </c>
      <c r="G614" t="s">
        <v>1359</v>
      </c>
      <c r="H614" t="s">
        <v>27</v>
      </c>
    </row>
    <row r="615" spans="1:8" x14ac:dyDescent="0.3">
      <c r="A615">
        <v>614</v>
      </c>
      <c r="B615">
        <v>615</v>
      </c>
      <c r="C615">
        <v>70</v>
      </c>
      <c r="D615" t="s">
        <v>1360</v>
      </c>
      <c r="E615">
        <v>4</v>
      </c>
      <c r="F615" t="s">
        <v>1360</v>
      </c>
      <c r="G615" t="s">
        <v>1361</v>
      </c>
    </row>
    <row r="616" spans="1:8" x14ac:dyDescent="0.3">
      <c r="A616">
        <v>615</v>
      </c>
      <c r="B616">
        <v>616</v>
      </c>
      <c r="C616">
        <v>70</v>
      </c>
      <c r="D616" t="s">
        <v>1362</v>
      </c>
      <c r="E616">
        <v>1</v>
      </c>
      <c r="F616" t="s">
        <v>1362</v>
      </c>
      <c r="G616" t="s">
        <v>1363</v>
      </c>
      <c r="H616" t="s">
        <v>1364</v>
      </c>
    </row>
    <row r="617" spans="1:8" x14ac:dyDescent="0.3">
      <c r="A617">
        <v>616</v>
      </c>
      <c r="B617">
        <v>617</v>
      </c>
      <c r="C617">
        <v>70</v>
      </c>
      <c r="D617" t="s">
        <v>1365</v>
      </c>
      <c r="E617">
        <v>4</v>
      </c>
      <c r="F617" t="s">
        <v>1365</v>
      </c>
      <c r="G617" t="s">
        <v>1366</v>
      </c>
    </row>
    <row r="618" spans="1:8" x14ac:dyDescent="0.3">
      <c r="A618">
        <v>617</v>
      </c>
      <c r="B618">
        <v>618</v>
      </c>
      <c r="C618">
        <v>70</v>
      </c>
      <c r="D618" t="s">
        <v>1367</v>
      </c>
      <c r="E618">
        <v>2</v>
      </c>
      <c r="F618" t="s">
        <v>1367</v>
      </c>
      <c r="G618" t="s">
        <v>1368</v>
      </c>
      <c r="H618" t="s">
        <v>1369</v>
      </c>
    </row>
    <row r="619" spans="1:8" x14ac:dyDescent="0.3">
      <c r="A619">
        <v>618</v>
      </c>
      <c r="B619">
        <v>619</v>
      </c>
      <c r="C619">
        <v>70</v>
      </c>
      <c r="D619" t="s">
        <v>1370</v>
      </c>
      <c r="E619">
        <v>4</v>
      </c>
      <c r="F619" t="s">
        <v>1370</v>
      </c>
      <c r="G619" t="s">
        <v>1371</v>
      </c>
    </row>
    <row r="620" spans="1:8" x14ac:dyDescent="0.3">
      <c r="A620">
        <v>619</v>
      </c>
      <c r="B620">
        <v>620</v>
      </c>
      <c r="C620">
        <v>70</v>
      </c>
      <c r="D620" t="s">
        <v>1372</v>
      </c>
      <c r="E620">
        <v>4</v>
      </c>
      <c r="F620" t="s">
        <v>1372</v>
      </c>
      <c r="G620" t="s">
        <v>1373</v>
      </c>
      <c r="H620" t="s">
        <v>521</v>
      </c>
    </row>
    <row r="621" spans="1:8" x14ac:dyDescent="0.3">
      <c r="A621">
        <v>620</v>
      </c>
      <c r="B621">
        <v>621</v>
      </c>
      <c r="C621">
        <v>71</v>
      </c>
      <c r="D621" t="s">
        <v>1374</v>
      </c>
      <c r="E621">
        <v>4</v>
      </c>
      <c r="F621" t="s">
        <v>1374</v>
      </c>
      <c r="G621" t="s">
        <v>1375</v>
      </c>
    </row>
    <row r="622" spans="1:8" x14ac:dyDescent="0.3">
      <c r="A622">
        <v>621</v>
      </c>
      <c r="B622">
        <v>622</v>
      </c>
      <c r="C622">
        <v>71</v>
      </c>
      <c r="D622" t="s">
        <v>1376</v>
      </c>
      <c r="E622">
        <v>5</v>
      </c>
      <c r="F622" t="s">
        <v>1376</v>
      </c>
      <c r="G622" t="s">
        <v>1377</v>
      </c>
      <c r="H622" t="s">
        <v>1277</v>
      </c>
    </row>
    <row r="623" spans="1:8" x14ac:dyDescent="0.3">
      <c r="A623">
        <v>622</v>
      </c>
      <c r="B623">
        <v>623</v>
      </c>
      <c r="C623">
        <v>71</v>
      </c>
      <c r="D623" t="s">
        <v>1378</v>
      </c>
      <c r="E623">
        <v>3</v>
      </c>
      <c r="F623" t="s">
        <v>1378</v>
      </c>
      <c r="G623" t="s">
        <v>1379</v>
      </c>
      <c r="H623" t="s">
        <v>68</v>
      </c>
    </row>
    <row r="624" spans="1:8" x14ac:dyDescent="0.3">
      <c r="A624">
        <v>623</v>
      </c>
      <c r="B624">
        <v>624</v>
      </c>
      <c r="C624">
        <v>71</v>
      </c>
      <c r="D624" t="s">
        <v>1380</v>
      </c>
      <c r="E624">
        <v>5</v>
      </c>
      <c r="F624" t="s">
        <v>1380</v>
      </c>
      <c r="G624" t="s">
        <v>1381</v>
      </c>
      <c r="H624" t="s">
        <v>1382</v>
      </c>
    </row>
    <row r="625" spans="1:8" x14ac:dyDescent="0.3">
      <c r="A625">
        <v>624</v>
      </c>
      <c r="B625">
        <v>625</v>
      </c>
      <c r="C625">
        <v>71</v>
      </c>
      <c r="D625" t="s">
        <v>1383</v>
      </c>
      <c r="E625">
        <v>4</v>
      </c>
      <c r="F625" t="s">
        <v>1384</v>
      </c>
      <c r="G625" t="s">
        <v>1385</v>
      </c>
    </row>
    <row r="626" spans="1:8" x14ac:dyDescent="0.3">
      <c r="A626">
        <v>625</v>
      </c>
      <c r="B626">
        <v>626</v>
      </c>
      <c r="C626">
        <v>71</v>
      </c>
      <c r="D626" t="e">
        <f>- Flexible hours, some work from home, etc. - Decent Office in a central location - pay and Benefits are on par - Above-average PTO</f>
        <v>#NAME?</v>
      </c>
      <c r="E626">
        <v>5</v>
      </c>
      <c r="F626" t="e">
        <f>- Flexible hours, some work from home, etc. - Decent Office in a central location - pay and Benefits are on par - Above-average PTO</f>
        <v>#NAME?</v>
      </c>
      <c r="G626" t="s">
        <v>1386</v>
      </c>
      <c r="H626" t="s">
        <v>113</v>
      </c>
    </row>
    <row r="627" spans="1:8" x14ac:dyDescent="0.3">
      <c r="A627">
        <v>626</v>
      </c>
      <c r="B627">
        <v>627</v>
      </c>
      <c r="C627">
        <v>71</v>
      </c>
      <c r="D627" t="s">
        <v>1387</v>
      </c>
      <c r="E627">
        <v>4</v>
      </c>
      <c r="F627" t="s">
        <v>1387</v>
      </c>
      <c r="G627" t="s">
        <v>1388</v>
      </c>
    </row>
    <row r="628" spans="1:8" x14ac:dyDescent="0.3">
      <c r="A628">
        <v>627</v>
      </c>
      <c r="B628">
        <v>628</v>
      </c>
      <c r="C628">
        <v>71</v>
      </c>
      <c r="D628" t="s">
        <v>1389</v>
      </c>
      <c r="E628">
        <v>2</v>
      </c>
      <c r="F628" t="s">
        <v>1389</v>
      </c>
      <c r="G628" t="s">
        <v>1390</v>
      </c>
      <c r="H628" t="s">
        <v>19</v>
      </c>
    </row>
    <row r="629" spans="1:8" x14ac:dyDescent="0.3">
      <c r="A629">
        <v>628</v>
      </c>
      <c r="B629">
        <v>629</v>
      </c>
      <c r="C629">
        <v>71</v>
      </c>
      <c r="D629" t="s">
        <v>1391</v>
      </c>
      <c r="E629">
        <v>4</v>
      </c>
      <c r="F629" t="s">
        <v>1391</v>
      </c>
      <c r="G629" t="s">
        <v>1392</v>
      </c>
    </row>
    <row r="630" spans="1:8" x14ac:dyDescent="0.3">
      <c r="A630">
        <v>629</v>
      </c>
      <c r="B630">
        <v>630</v>
      </c>
      <c r="C630">
        <v>71</v>
      </c>
      <c r="D630" t="s">
        <v>1393</v>
      </c>
      <c r="E630">
        <v>2</v>
      </c>
      <c r="F630" t="s">
        <v>1393</v>
      </c>
      <c r="G630" t="s">
        <v>1394</v>
      </c>
      <c r="H630" t="s">
        <v>167</v>
      </c>
    </row>
    <row r="631" spans="1:8" x14ac:dyDescent="0.3">
      <c r="A631">
        <v>630</v>
      </c>
      <c r="B631">
        <v>631</v>
      </c>
      <c r="C631">
        <v>72</v>
      </c>
      <c r="D631" t="s">
        <v>1395</v>
      </c>
      <c r="E631">
        <v>4</v>
      </c>
      <c r="F631" t="s">
        <v>1395</v>
      </c>
      <c r="G631" t="s">
        <v>1396</v>
      </c>
      <c r="H631" t="s">
        <v>121</v>
      </c>
    </row>
    <row r="632" spans="1:8" x14ac:dyDescent="0.3">
      <c r="A632">
        <v>631</v>
      </c>
      <c r="B632">
        <v>632</v>
      </c>
      <c r="C632">
        <v>72</v>
      </c>
      <c r="D632" t="s">
        <v>1397</v>
      </c>
      <c r="E632">
        <v>5</v>
      </c>
      <c r="F632" t="s">
        <v>1398</v>
      </c>
      <c r="G632" t="s">
        <v>1399</v>
      </c>
      <c r="H632" t="s">
        <v>1400</v>
      </c>
    </row>
    <row r="633" spans="1:8" x14ac:dyDescent="0.3">
      <c r="A633">
        <v>632</v>
      </c>
      <c r="B633">
        <v>633</v>
      </c>
      <c r="C633">
        <v>72</v>
      </c>
      <c r="D633" t="s">
        <v>1401</v>
      </c>
      <c r="E633">
        <v>4</v>
      </c>
      <c r="F633" t="s">
        <v>1401</v>
      </c>
      <c r="G633" t="s">
        <v>1402</v>
      </c>
      <c r="H633" t="s">
        <v>335</v>
      </c>
    </row>
    <row r="634" spans="1:8" x14ac:dyDescent="0.3">
      <c r="A634">
        <v>633</v>
      </c>
      <c r="B634">
        <v>634</v>
      </c>
      <c r="C634">
        <v>72</v>
      </c>
      <c r="D634" t="s">
        <v>1403</v>
      </c>
      <c r="E634">
        <v>4</v>
      </c>
      <c r="F634" t="s">
        <v>1403</v>
      </c>
      <c r="G634" t="s">
        <v>1404</v>
      </c>
      <c r="H634" t="s">
        <v>21</v>
      </c>
    </row>
    <row r="635" spans="1:8" x14ac:dyDescent="0.3">
      <c r="A635">
        <v>634</v>
      </c>
      <c r="B635">
        <v>635</v>
      </c>
      <c r="C635">
        <v>72</v>
      </c>
      <c r="D635" t="s">
        <v>1405</v>
      </c>
      <c r="E635">
        <v>4</v>
      </c>
      <c r="F635" t="s">
        <v>1405</v>
      </c>
      <c r="G635" t="s">
        <v>1406</v>
      </c>
    </row>
    <row r="636" spans="1:8" x14ac:dyDescent="0.3">
      <c r="A636">
        <v>635</v>
      </c>
      <c r="B636">
        <v>636</v>
      </c>
      <c r="C636">
        <v>72</v>
      </c>
      <c r="D636" t="s">
        <v>1407</v>
      </c>
      <c r="E636">
        <v>5</v>
      </c>
      <c r="F636" t="s">
        <v>1407</v>
      </c>
      <c r="G636" t="s">
        <v>1408</v>
      </c>
      <c r="H636" t="s">
        <v>335</v>
      </c>
    </row>
    <row r="637" spans="1:8" x14ac:dyDescent="0.3">
      <c r="A637">
        <v>636</v>
      </c>
      <c r="B637">
        <v>637</v>
      </c>
      <c r="C637">
        <v>72</v>
      </c>
      <c r="D637" t="s">
        <v>1409</v>
      </c>
      <c r="E637">
        <v>3</v>
      </c>
      <c r="F637" t="s">
        <v>1409</v>
      </c>
      <c r="G637" t="s">
        <v>1410</v>
      </c>
      <c r="H637" t="s">
        <v>518</v>
      </c>
    </row>
    <row r="638" spans="1:8" x14ac:dyDescent="0.3">
      <c r="A638">
        <v>637</v>
      </c>
      <c r="B638">
        <v>638</v>
      </c>
      <c r="C638">
        <v>72</v>
      </c>
      <c r="D638" t="s">
        <v>1411</v>
      </c>
      <c r="E638">
        <v>2</v>
      </c>
      <c r="F638" t="s">
        <v>1411</v>
      </c>
      <c r="G638" t="s">
        <v>1412</v>
      </c>
      <c r="H638" t="s">
        <v>1413</v>
      </c>
    </row>
    <row r="639" spans="1:8" x14ac:dyDescent="0.3">
      <c r="A639">
        <v>638</v>
      </c>
      <c r="B639">
        <v>639</v>
      </c>
      <c r="C639">
        <v>72</v>
      </c>
      <c r="D639" t="s">
        <v>1414</v>
      </c>
      <c r="E639">
        <v>4</v>
      </c>
      <c r="F639" t="s">
        <v>1414</v>
      </c>
      <c r="G639" t="s">
        <v>1415</v>
      </c>
    </row>
    <row r="640" spans="1:8" x14ac:dyDescent="0.3">
      <c r="A640">
        <v>639</v>
      </c>
      <c r="B640">
        <v>640</v>
      </c>
      <c r="C640">
        <v>72</v>
      </c>
      <c r="D640" t="s">
        <v>1416</v>
      </c>
      <c r="E640">
        <v>2</v>
      </c>
      <c r="F640" t="s">
        <v>1416</v>
      </c>
      <c r="G640" t="s">
        <v>1417</v>
      </c>
      <c r="H640" t="s">
        <v>102</v>
      </c>
    </row>
    <row r="641" spans="1:8" x14ac:dyDescent="0.3">
      <c r="A641">
        <v>640</v>
      </c>
      <c r="B641">
        <v>641</v>
      </c>
      <c r="C641">
        <v>73</v>
      </c>
      <c r="D641" t="s">
        <v>1418</v>
      </c>
      <c r="E641">
        <v>4</v>
      </c>
      <c r="F641" t="s">
        <v>1418</v>
      </c>
      <c r="G641" t="s">
        <v>1419</v>
      </c>
    </row>
    <row r="642" spans="1:8" x14ac:dyDescent="0.3">
      <c r="A642">
        <v>641</v>
      </c>
      <c r="B642">
        <v>642</v>
      </c>
      <c r="C642">
        <v>73</v>
      </c>
      <c r="D642" t="s">
        <v>1420</v>
      </c>
      <c r="E642">
        <v>3</v>
      </c>
      <c r="F642" t="s">
        <v>1420</v>
      </c>
      <c r="G642" t="s">
        <v>1420</v>
      </c>
      <c r="H642" t="s">
        <v>1421</v>
      </c>
    </row>
    <row r="643" spans="1:8" x14ac:dyDescent="0.3">
      <c r="A643">
        <v>642</v>
      </c>
      <c r="B643">
        <v>643</v>
      </c>
      <c r="C643">
        <v>73</v>
      </c>
      <c r="D643" t="s">
        <v>1422</v>
      </c>
      <c r="E643">
        <v>4</v>
      </c>
      <c r="F643" t="s">
        <v>1422</v>
      </c>
      <c r="G643" t="s">
        <v>1423</v>
      </c>
    </row>
    <row r="644" spans="1:8" x14ac:dyDescent="0.3">
      <c r="A644">
        <v>643</v>
      </c>
      <c r="B644">
        <v>644</v>
      </c>
      <c r="C644">
        <v>73</v>
      </c>
      <c r="D644" t="s">
        <v>1424</v>
      </c>
      <c r="E644">
        <v>5</v>
      </c>
      <c r="F644" t="s">
        <v>1424</v>
      </c>
      <c r="G644" t="s">
        <v>1425</v>
      </c>
      <c r="H644" t="s">
        <v>335</v>
      </c>
    </row>
    <row r="645" spans="1:8" x14ac:dyDescent="0.3">
      <c r="A645">
        <v>644</v>
      </c>
      <c r="B645">
        <v>645</v>
      </c>
      <c r="C645">
        <v>73</v>
      </c>
      <c r="D645" t="s">
        <v>1426</v>
      </c>
      <c r="E645">
        <v>4</v>
      </c>
      <c r="F645" t="s">
        <v>1427</v>
      </c>
      <c r="G645" t="s">
        <v>1428</v>
      </c>
    </row>
    <row r="646" spans="1:8" x14ac:dyDescent="0.3">
      <c r="A646">
        <v>645</v>
      </c>
      <c r="B646">
        <v>646</v>
      </c>
      <c r="C646">
        <v>73</v>
      </c>
      <c r="D646" t="s">
        <v>1429</v>
      </c>
      <c r="E646">
        <v>5</v>
      </c>
      <c r="F646" t="s">
        <v>1429</v>
      </c>
      <c r="G646" t="s">
        <v>1430</v>
      </c>
    </row>
    <row r="647" spans="1:8" x14ac:dyDescent="0.3">
      <c r="A647">
        <v>646</v>
      </c>
      <c r="B647">
        <v>647</v>
      </c>
      <c r="C647">
        <v>73</v>
      </c>
      <c r="D647" t="s">
        <v>1431</v>
      </c>
      <c r="E647">
        <v>5</v>
      </c>
      <c r="F647" t="s">
        <v>1431</v>
      </c>
      <c r="G647" t="s">
        <v>1432</v>
      </c>
      <c r="H647" t="s">
        <v>44</v>
      </c>
    </row>
    <row r="648" spans="1:8" x14ac:dyDescent="0.3">
      <c r="A648">
        <v>647</v>
      </c>
      <c r="B648">
        <v>648</v>
      </c>
      <c r="C648">
        <v>73</v>
      </c>
      <c r="D648" t="s">
        <v>1433</v>
      </c>
      <c r="E648">
        <v>2</v>
      </c>
      <c r="F648" t="s">
        <v>1433</v>
      </c>
      <c r="G648" t="s">
        <v>1434</v>
      </c>
    </row>
    <row r="649" spans="1:8" x14ac:dyDescent="0.3">
      <c r="A649">
        <v>648</v>
      </c>
      <c r="B649">
        <v>649</v>
      </c>
      <c r="C649">
        <v>73</v>
      </c>
      <c r="D649" t="s">
        <v>1435</v>
      </c>
      <c r="E649">
        <v>4</v>
      </c>
      <c r="F649" t="s">
        <v>1435</v>
      </c>
      <c r="G649" t="s">
        <v>1436</v>
      </c>
      <c r="H649" t="s">
        <v>121</v>
      </c>
    </row>
    <row r="650" spans="1:8" x14ac:dyDescent="0.3">
      <c r="A650">
        <v>649</v>
      </c>
      <c r="B650">
        <v>650</v>
      </c>
      <c r="C650">
        <v>73</v>
      </c>
      <c r="D650" t="s">
        <v>1437</v>
      </c>
      <c r="E650">
        <v>2</v>
      </c>
      <c r="F650" t="s">
        <v>1437</v>
      </c>
      <c r="G650" t="s">
        <v>1438</v>
      </c>
      <c r="H650" t="s">
        <v>27</v>
      </c>
    </row>
    <row r="651" spans="1:8" x14ac:dyDescent="0.3">
      <c r="A651">
        <v>650</v>
      </c>
      <c r="B651">
        <v>651</v>
      </c>
      <c r="C651">
        <v>74</v>
      </c>
      <c r="D651" t="s">
        <v>1439</v>
      </c>
      <c r="E651">
        <v>4</v>
      </c>
      <c r="F651" t="s">
        <v>1439</v>
      </c>
      <c r="G651" t="s">
        <v>1440</v>
      </c>
    </row>
    <row r="652" spans="1:8" x14ac:dyDescent="0.3">
      <c r="A652">
        <v>651</v>
      </c>
      <c r="B652">
        <v>652</v>
      </c>
      <c r="C652">
        <v>74</v>
      </c>
      <c r="D652" t="s">
        <v>1441</v>
      </c>
      <c r="E652">
        <v>5</v>
      </c>
      <c r="F652" t="s">
        <v>1441</v>
      </c>
      <c r="G652" t="s">
        <v>1442</v>
      </c>
      <c r="H652" t="s">
        <v>27</v>
      </c>
    </row>
    <row r="653" spans="1:8" x14ac:dyDescent="0.3">
      <c r="A653">
        <v>652</v>
      </c>
      <c r="B653">
        <v>653</v>
      </c>
      <c r="C653">
        <v>74</v>
      </c>
      <c r="D653" t="s">
        <v>1443</v>
      </c>
      <c r="E653">
        <v>4</v>
      </c>
      <c r="F653" t="s">
        <v>1443</v>
      </c>
      <c r="G653" t="s">
        <v>1444</v>
      </c>
    </row>
    <row r="654" spans="1:8" x14ac:dyDescent="0.3">
      <c r="A654">
        <v>653</v>
      </c>
      <c r="B654">
        <v>654</v>
      </c>
      <c r="C654">
        <v>74</v>
      </c>
      <c r="D654" t="s">
        <v>1445</v>
      </c>
      <c r="E654">
        <v>5</v>
      </c>
      <c r="F654" t="s">
        <v>1445</v>
      </c>
      <c r="G654" t="s">
        <v>1446</v>
      </c>
    </row>
    <row r="655" spans="1:8" x14ac:dyDescent="0.3">
      <c r="A655">
        <v>654</v>
      </c>
      <c r="B655">
        <v>655</v>
      </c>
      <c r="C655">
        <v>74</v>
      </c>
      <c r="D655" t="s">
        <v>1447</v>
      </c>
      <c r="E655">
        <v>4</v>
      </c>
      <c r="F655" t="s">
        <v>1447</v>
      </c>
      <c r="G655" t="s">
        <v>1448</v>
      </c>
    </row>
    <row r="656" spans="1:8" x14ac:dyDescent="0.3">
      <c r="A656">
        <v>655</v>
      </c>
      <c r="B656">
        <v>656</v>
      </c>
      <c r="C656">
        <v>74</v>
      </c>
      <c r="D656" t="s">
        <v>1449</v>
      </c>
      <c r="E656">
        <v>5</v>
      </c>
      <c r="F656" t="s">
        <v>1449</v>
      </c>
      <c r="G656" t="s">
        <v>1450</v>
      </c>
    </row>
    <row r="657" spans="1:8" x14ac:dyDescent="0.3">
      <c r="A657">
        <v>656</v>
      </c>
      <c r="B657">
        <v>657</v>
      </c>
      <c r="C657">
        <v>74</v>
      </c>
      <c r="D657" t="s">
        <v>1451</v>
      </c>
      <c r="E657">
        <v>4</v>
      </c>
      <c r="F657" t="s">
        <v>1452</v>
      </c>
      <c r="G657" t="s">
        <v>1453</v>
      </c>
      <c r="H657" t="s">
        <v>250</v>
      </c>
    </row>
    <row r="658" spans="1:8" x14ac:dyDescent="0.3">
      <c r="A658">
        <v>657</v>
      </c>
      <c r="B658">
        <v>658</v>
      </c>
      <c r="C658">
        <v>74</v>
      </c>
      <c r="D658" t="s">
        <v>1454</v>
      </c>
      <c r="E658">
        <v>2</v>
      </c>
      <c r="F658" t="s">
        <v>1454</v>
      </c>
      <c r="G658" t="s">
        <v>1455</v>
      </c>
      <c r="H658" t="s">
        <v>1456</v>
      </c>
    </row>
    <row r="659" spans="1:8" x14ac:dyDescent="0.3">
      <c r="A659">
        <v>658</v>
      </c>
      <c r="B659">
        <v>659</v>
      </c>
      <c r="C659">
        <v>74</v>
      </c>
      <c r="D659" t="s">
        <v>1457</v>
      </c>
      <c r="E659">
        <v>4</v>
      </c>
      <c r="F659" t="s">
        <v>1457</v>
      </c>
      <c r="G659" t="s">
        <v>1458</v>
      </c>
      <c r="H659" t="s">
        <v>68</v>
      </c>
    </row>
    <row r="660" spans="1:8" x14ac:dyDescent="0.3">
      <c r="A660">
        <v>659</v>
      </c>
      <c r="B660">
        <v>660</v>
      </c>
      <c r="C660">
        <v>74</v>
      </c>
      <c r="D660" t="s">
        <v>1459</v>
      </c>
      <c r="E660">
        <v>5</v>
      </c>
      <c r="F660" t="s">
        <v>1459</v>
      </c>
      <c r="G660" t="s">
        <v>1460</v>
      </c>
    </row>
    <row r="661" spans="1:8" x14ac:dyDescent="0.3">
      <c r="A661">
        <v>660</v>
      </c>
      <c r="B661">
        <v>661</v>
      </c>
      <c r="C661">
        <v>75</v>
      </c>
      <c r="D661" t="s">
        <v>1461</v>
      </c>
      <c r="E661">
        <v>4</v>
      </c>
      <c r="F661" t="s">
        <v>1461</v>
      </c>
      <c r="G661" t="s">
        <v>1462</v>
      </c>
      <c r="H661" t="s">
        <v>19</v>
      </c>
    </row>
    <row r="662" spans="1:8" x14ac:dyDescent="0.3">
      <c r="A662">
        <v>661</v>
      </c>
      <c r="B662">
        <v>662</v>
      </c>
      <c r="C662">
        <v>75</v>
      </c>
      <c r="D662" t="s">
        <v>1463</v>
      </c>
      <c r="E662">
        <v>5</v>
      </c>
      <c r="F662" t="s">
        <v>1463</v>
      </c>
      <c r="G662" t="s">
        <v>1464</v>
      </c>
    </row>
    <row r="663" spans="1:8" x14ac:dyDescent="0.3">
      <c r="A663">
        <v>662</v>
      </c>
      <c r="B663">
        <v>663</v>
      </c>
      <c r="C663">
        <v>75</v>
      </c>
      <c r="D663" t="s">
        <v>1465</v>
      </c>
      <c r="E663">
        <v>4</v>
      </c>
      <c r="F663" t="s">
        <v>1465</v>
      </c>
      <c r="G663" t="s">
        <v>1053</v>
      </c>
      <c r="H663" t="s">
        <v>68</v>
      </c>
    </row>
    <row r="664" spans="1:8" x14ac:dyDescent="0.3">
      <c r="A664">
        <v>663</v>
      </c>
      <c r="B664">
        <v>664</v>
      </c>
      <c r="C664">
        <v>75</v>
      </c>
      <c r="D664" t="s">
        <v>1466</v>
      </c>
      <c r="E664">
        <v>5</v>
      </c>
      <c r="F664" t="s">
        <v>1466</v>
      </c>
      <c r="G664" t="s">
        <v>1467</v>
      </c>
      <c r="H664" t="s">
        <v>209</v>
      </c>
    </row>
    <row r="665" spans="1:8" x14ac:dyDescent="0.3">
      <c r="A665">
        <v>664</v>
      </c>
      <c r="B665">
        <v>665</v>
      </c>
      <c r="C665">
        <v>75</v>
      </c>
      <c r="D665" t="s">
        <v>1468</v>
      </c>
      <c r="E665">
        <v>4</v>
      </c>
      <c r="F665" t="s">
        <v>1468</v>
      </c>
      <c r="G665" t="s">
        <v>1469</v>
      </c>
      <c r="H665" t="s">
        <v>68</v>
      </c>
    </row>
    <row r="666" spans="1:8" x14ac:dyDescent="0.3">
      <c r="A666">
        <v>665</v>
      </c>
      <c r="B666">
        <v>666</v>
      </c>
      <c r="C666">
        <v>75</v>
      </c>
      <c r="D666" t="s">
        <v>1470</v>
      </c>
      <c r="E666">
        <v>5</v>
      </c>
      <c r="F666" t="s">
        <v>1470</v>
      </c>
      <c r="G666" t="s">
        <v>1471</v>
      </c>
      <c r="H666" t="s">
        <v>27</v>
      </c>
    </row>
    <row r="667" spans="1:8" x14ac:dyDescent="0.3">
      <c r="A667">
        <v>666</v>
      </c>
      <c r="B667">
        <v>667</v>
      </c>
      <c r="C667">
        <v>75</v>
      </c>
      <c r="D667" t="s">
        <v>1472</v>
      </c>
      <c r="E667">
        <v>4</v>
      </c>
      <c r="F667" t="s">
        <v>1472</v>
      </c>
      <c r="G667" t="s">
        <v>1473</v>
      </c>
      <c r="H667" t="s">
        <v>19</v>
      </c>
    </row>
    <row r="668" spans="1:8" x14ac:dyDescent="0.3">
      <c r="A668">
        <v>667</v>
      </c>
      <c r="B668">
        <v>668</v>
      </c>
      <c r="C668">
        <v>75</v>
      </c>
      <c r="D668" t="s">
        <v>1474</v>
      </c>
      <c r="E668">
        <v>3</v>
      </c>
      <c r="F668" t="s">
        <v>1474</v>
      </c>
      <c r="G668" t="s">
        <v>1475</v>
      </c>
    </row>
    <row r="669" spans="1:8" x14ac:dyDescent="0.3">
      <c r="A669">
        <v>668</v>
      </c>
      <c r="B669">
        <v>669</v>
      </c>
      <c r="C669">
        <v>75</v>
      </c>
      <c r="D669" t="s">
        <v>1476</v>
      </c>
      <c r="E669">
        <v>3</v>
      </c>
      <c r="F669" t="s">
        <v>1476</v>
      </c>
      <c r="G669" t="s">
        <v>1477</v>
      </c>
      <c r="H669" t="s">
        <v>521</v>
      </c>
    </row>
    <row r="670" spans="1:8" x14ac:dyDescent="0.3">
      <c r="A670">
        <v>669</v>
      </c>
      <c r="B670">
        <v>670</v>
      </c>
      <c r="C670">
        <v>75</v>
      </c>
      <c r="D670" t="s">
        <v>1478</v>
      </c>
      <c r="E670">
        <v>2</v>
      </c>
      <c r="F670" t="s">
        <v>1478</v>
      </c>
      <c r="G670" t="s">
        <v>1479</v>
      </c>
      <c r="H670" t="s">
        <v>16</v>
      </c>
    </row>
    <row r="671" spans="1:8" x14ac:dyDescent="0.3">
      <c r="A671">
        <v>670</v>
      </c>
      <c r="B671">
        <v>671</v>
      </c>
      <c r="C671">
        <v>76</v>
      </c>
      <c r="D671" t="s">
        <v>1480</v>
      </c>
      <c r="E671">
        <v>4</v>
      </c>
      <c r="F671" t="s">
        <v>1480</v>
      </c>
      <c r="G671" t="s">
        <v>1481</v>
      </c>
      <c r="H671" t="s">
        <v>1482</v>
      </c>
    </row>
    <row r="672" spans="1:8" x14ac:dyDescent="0.3">
      <c r="A672">
        <v>671</v>
      </c>
      <c r="B672">
        <v>672</v>
      </c>
      <c r="C672">
        <v>76</v>
      </c>
      <c r="D672" t="s">
        <v>1483</v>
      </c>
      <c r="E672">
        <v>5</v>
      </c>
      <c r="F672" t="s">
        <v>1483</v>
      </c>
      <c r="G672" t="s">
        <v>1484</v>
      </c>
      <c r="H672" t="s">
        <v>27</v>
      </c>
    </row>
    <row r="673" spans="1:8" x14ac:dyDescent="0.3">
      <c r="A673">
        <v>672</v>
      </c>
      <c r="B673">
        <v>673</v>
      </c>
      <c r="C673">
        <v>76</v>
      </c>
      <c r="D673" t="s">
        <v>1485</v>
      </c>
      <c r="E673">
        <v>4</v>
      </c>
      <c r="F673" t="s">
        <v>1485</v>
      </c>
      <c r="G673" t="s">
        <v>1486</v>
      </c>
      <c r="H673" t="s">
        <v>27</v>
      </c>
    </row>
    <row r="674" spans="1:8" x14ac:dyDescent="0.3">
      <c r="A674">
        <v>673</v>
      </c>
      <c r="B674">
        <v>674</v>
      </c>
      <c r="C674">
        <v>76</v>
      </c>
      <c r="D674" t="s">
        <v>1487</v>
      </c>
      <c r="E674">
        <v>5</v>
      </c>
      <c r="F674" t="s">
        <v>1487</v>
      </c>
      <c r="G674" t="s">
        <v>1488</v>
      </c>
      <c r="H674" t="s">
        <v>19</v>
      </c>
    </row>
    <row r="675" spans="1:8" x14ac:dyDescent="0.3">
      <c r="A675">
        <v>674</v>
      </c>
      <c r="B675">
        <v>675</v>
      </c>
      <c r="C675">
        <v>76</v>
      </c>
      <c r="D675" t="s">
        <v>1489</v>
      </c>
      <c r="E675">
        <v>4</v>
      </c>
      <c r="F675" t="s">
        <v>1489</v>
      </c>
      <c r="G675" t="s">
        <v>1490</v>
      </c>
      <c r="H675" t="s">
        <v>1491</v>
      </c>
    </row>
    <row r="676" spans="1:8" x14ac:dyDescent="0.3">
      <c r="A676">
        <v>675</v>
      </c>
      <c r="B676">
        <v>676</v>
      </c>
      <c r="C676">
        <v>76</v>
      </c>
      <c r="D676" t="s">
        <v>1492</v>
      </c>
      <c r="E676">
        <v>5</v>
      </c>
      <c r="F676" t="s">
        <v>1492</v>
      </c>
      <c r="G676" t="s">
        <v>1493</v>
      </c>
      <c r="H676" t="s">
        <v>214</v>
      </c>
    </row>
    <row r="677" spans="1:8" x14ac:dyDescent="0.3">
      <c r="A677">
        <v>676</v>
      </c>
      <c r="B677">
        <v>677</v>
      </c>
      <c r="C677">
        <v>76</v>
      </c>
      <c r="D677" t="s">
        <v>1494</v>
      </c>
      <c r="E677">
        <v>4</v>
      </c>
      <c r="F677" t="s">
        <v>1494</v>
      </c>
      <c r="G677" t="s">
        <v>1495</v>
      </c>
      <c r="H677" t="s">
        <v>1496</v>
      </c>
    </row>
    <row r="678" spans="1:8" x14ac:dyDescent="0.3">
      <c r="A678">
        <v>677</v>
      </c>
      <c r="B678">
        <v>678</v>
      </c>
      <c r="C678">
        <v>76</v>
      </c>
      <c r="D678" t="s">
        <v>1497</v>
      </c>
      <c r="E678">
        <v>2</v>
      </c>
      <c r="F678" t="s">
        <v>1497</v>
      </c>
      <c r="G678" t="s">
        <v>1498</v>
      </c>
      <c r="H678" t="s">
        <v>1499</v>
      </c>
    </row>
    <row r="679" spans="1:8" x14ac:dyDescent="0.3">
      <c r="A679">
        <v>678</v>
      </c>
      <c r="B679">
        <v>679</v>
      </c>
      <c r="C679">
        <v>76</v>
      </c>
      <c r="D679" t="s">
        <v>1500</v>
      </c>
      <c r="E679">
        <v>4</v>
      </c>
      <c r="F679" t="s">
        <v>1500</v>
      </c>
      <c r="G679" t="s">
        <v>1501</v>
      </c>
      <c r="H679" t="s">
        <v>214</v>
      </c>
    </row>
    <row r="680" spans="1:8" x14ac:dyDescent="0.3">
      <c r="A680">
        <v>679</v>
      </c>
      <c r="B680">
        <v>680</v>
      </c>
      <c r="C680">
        <v>76</v>
      </c>
      <c r="D680" t="s">
        <v>1502</v>
      </c>
      <c r="E680">
        <v>2</v>
      </c>
      <c r="F680" t="s">
        <v>1502</v>
      </c>
      <c r="G680" t="s">
        <v>1503</v>
      </c>
      <c r="H680" t="s">
        <v>687</v>
      </c>
    </row>
    <row r="681" spans="1:8" x14ac:dyDescent="0.3">
      <c r="A681">
        <v>680</v>
      </c>
      <c r="B681">
        <v>681</v>
      </c>
      <c r="C681">
        <v>77</v>
      </c>
      <c r="D681" t="s">
        <v>1504</v>
      </c>
      <c r="E681">
        <v>4</v>
      </c>
      <c r="F681" t="s">
        <v>1504</v>
      </c>
      <c r="G681" t="s">
        <v>1505</v>
      </c>
      <c r="H681" t="s">
        <v>27</v>
      </c>
    </row>
    <row r="682" spans="1:8" x14ac:dyDescent="0.3">
      <c r="A682">
        <v>681</v>
      </c>
      <c r="B682">
        <v>682</v>
      </c>
      <c r="C682">
        <v>77</v>
      </c>
      <c r="D682" t="s">
        <v>1506</v>
      </c>
      <c r="E682">
        <v>5</v>
      </c>
      <c r="F682" t="s">
        <v>1506</v>
      </c>
      <c r="G682" t="s">
        <v>1507</v>
      </c>
    </row>
    <row r="683" spans="1:8" x14ac:dyDescent="0.3">
      <c r="A683">
        <v>682</v>
      </c>
      <c r="B683">
        <v>683</v>
      </c>
      <c r="C683">
        <v>77</v>
      </c>
      <c r="D683" t="s">
        <v>1508</v>
      </c>
      <c r="E683">
        <v>4</v>
      </c>
      <c r="F683" t="s">
        <v>1508</v>
      </c>
      <c r="G683" t="s">
        <v>1509</v>
      </c>
    </row>
    <row r="684" spans="1:8" x14ac:dyDescent="0.3">
      <c r="A684">
        <v>683</v>
      </c>
      <c r="B684">
        <v>684</v>
      </c>
      <c r="C684">
        <v>77</v>
      </c>
      <c r="D684" t="s">
        <v>1510</v>
      </c>
      <c r="E684">
        <v>5</v>
      </c>
      <c r="F684" t="s">
        <v>1510</v>
      </c>
      <c r="G684" t="s">
        <v>1511</v>
      </c>
    </row>
    <row r="685" spans="1:8" x14ac:dyDescent="0.3">
      <c r="A685">
        <v>684</v>
      </c>
      <c r="B685">
        <v>685</v>
      </c>
      <c r="C685">
        <v>77</v>
      </c>
      <c r="D685" t="s">
        <v>1512</v>
      </c>
      <c r="E685">
        <v>4</v>
      </c>
      <c r="F685" t="s">
        <v>1512</v>
      </c>
      <c r="G685" t="s">
        <v>1513</v>
      </c>
      <c r="H685" t="s">
        <v>27</v>
      </c>
    </row>
    <row r="686" spans="1:8" x14ac:dyDescent="0.3">
      <c r="A686">
        <v>685</v>
      </c>
      <c r="B686">
        <v>686</v>
      </c>
      <c r="C686">
        <v>77</v>
      </c>
      <c r="D686" t="s">
        <v>1514</v>
      </c>
      <c r="E686">
        <v>5</v>
      </c>
      <c r="F686" t="s">
        <v>1514</v>
      </c>
      <c r="G686" t="s">
        <v>1515</v>
      </c>
      <c r="H686" t="s">
        <v>1516</v>
      </c>
    </row>
    <row r="687" spans="1:8" x14ac:dyDescent="0.3">
      <c r="A687">
        <v>686</v>
      </c>
      <c r="B687">
        <v>687</v>
      </c>
      <c r="C687">
        <v>77</v>
      </c>
      <c r="D687" t="s">
        <v>1517</v>
      </c>
      <c r="E687">
        <v>4</v>
      </c>
      <c r="F687" t="e">
        <f>- Great place to build your knowledge in Finance - wide pay gap favors those who Can negotiate well - Clothing and transportation allowance, medical reimbursement, and retirement Benefits - Provides hr transport services to Employees - Great hr</f>
        <v>#NAME?</v>
      </c>
      <c r="G687" t="s">
        <v>1518</v>
      </c>
      <c r="H687" t="s">
        <v>1519</v>
      </c>
    </row>
    <row r="688" spans="1:8" x14ac:dyDescent="0.3">
      <c r="A688">
        <v>687</v>
      </c>
      <c r="B688">
        <v>688</v>
      </c>
      <c r="C688">
        <v>77</v>
      </c>
      <c r="D688" t="s">
        <v>1520</v>
      </c>
      <c r="E688">
        <v>2</v>
      </c>
      <c r="F688" t="s">
        <v>1520</v>
      </c>
      <c r="G688" t="s">
        <v>1521</v>
      </c>
      <c r="H688" t="s">
        <v>9</v>
      </c>
    </row>
    <row r="689" spans="1:8" x14ac:dyDescent="0.3">
      <c r="A689">
        <v>688</v>
      </c>
      <c r="B689">
        <v>689</v>
      </c>
      <c r="C689">
        <v>77</v>
      </c>
      <c r="D689" t="s">
        <v>1522</v>
      </c>
      <c r="E689">
        <v>4</v>
      </c>
      <c r="F689" t="s">
        <v>1522</v>
      </c>
      <c r="G689" t="s">
        <v>1523</v>
      </c>
      <c r="H689" t="s">
        <v>102</v>
      </c>
    </row>
    <row r="690" spans="1:8" x14ac:dyDescent="0.3">
      <c r="A690">
        <v>689</v>
      </c>
      <c r="B690">
        <v>690</v>
      </c>
      <c r="C690">
        <v>77</v>
      </c>
      <c r="D690" t="s">
        <v>1524</v>
      </c>
      <c r="E690">
        <v>2</v>
      </c>
      <c r="F690" t="s">
        <v>1524</v>
      </c>
      <c r="G690" t="s">
        <v>1525</v>
      </c>
      <c r="H690" t="s">
        <v>521</v>
      </c>
    </row>
    <row r="691" spans="1:8" x14ac:dyDescent="0.3">
      <c r="A691">
        <v>690</v>
      </c>
      <c r="B691">
        <v>691</v>
      </c>
      <c r="C691">
        <v>78</v>
      </c>
      <c r="D691" t="s">
        <v>1526</v>
      </c>
      <c r="E691">
        <v>4</v>
      </c>
      <c r="F691" t="s">
        <v>1526</v>
      </c>
      <c r="G691" t="s">
        <v>1527</v>
      </c>
      <c r="H691" t="s">
        <v>335</v>
      </c>
    </row>
    <row r="692" spans="1:8" x14ac:dyDescent="0.3">
      <c r="A692">
        <v>691</v>
      </c>
      <c r="B692">
        <v>692</v>
      </c>
      <c r="C692">
        <v>78</v>
      </c>
      <c r="D692" t="s">
        <v>1528</v>
      </c>
      <c r="E692">
        <v>5</v>
      </c>
      <c r="F692" t="s">
        <v>1528</v>
      </c>
      <c r="G692" t="s">
        <v>1529</v>
      </c>
      <c r="H692" t="s">
        <v>27</v>
      </c>
    </row>
    <row r="693" spans="1:8" x14ac:dyDescent="0.3">
      <c r="A693">
        <v>692</v>
      </c>
      <c r="B693">
        <v>693</v>
      </c>
      <c r="C693">
        <v>78</v>
      </c>
      <c r="D693" t="s">
        <v>1530</v>
      </c>
      <c r="E693">
        <v>4</v>
      </c>
      <c r="F693" t="s">
        <v>1530</v>
      </c>
      <c r="G693" t="s">
        <v>1531</v>
      </c>
      <c r="H693" t="s">
        <v>1532</v>
      </c>
    </row>
    <row r="694" spans="1:8" x14ac:dyDescent="0.3">
      <c r="A694">
        <v>693</v>
      </c>
      <c r="B694">
        <v>694</v>
      </c>
      <c r="C694">
        <v>78</v>
      </c>
      <c r="D694" t="s">
        <v>1533</v>
      </c>
      <c r="E694">
        <v>5</v>
      </c>
      <c r="F694" t="s">
        <v>1533</v>
      </c>
      <c r="G694" t="s">
        <v>1534</v>
      </c>
    </row>
    <row r="695" spans="1:8" x14ac:dyDescent="0.3">
      <c r="A695">
        <v>694</v>
      </c>
      <c r="B695">
        <v>695</v>
      </c>
      <c r="C695">
        <v>78</v>
      </c>
      <c r="D695" t="s">
        <v>1535</v>
      </c>
      <c r="E695">
        <v>4</v>
      </c>
      <c r="F695" t="s">
        <v>1535</v>
      </c>
      <c r="G695" t="s">
        <v>1536</v>
      </c>
    </row>
    <row r="696" spans="1:8" x14ac:dyDescent="0.3">
      <c r="A696">
        <v>695</v>
      </c>
      <c r="B696">
        <v>696</v>
      </c>
      <c r="C696">
        <v>78</v>
      </c>
      <c r="D696" t="s">
        <v>1537</v>
      </c>
      <c r="E696">
        <v>5</v>
      </c>
      <c r="F696" t="s">
        <v>1537</v>
      </c>
      <c r="G696" t="s">
        <v>1538</v>
      </c>
    </row>
    <row r="697" spans="1:8" x14ac:dyDescent="0.3">
      <c r="A697">
        <v>696</v>
      </c>
      <c r="B697">
        <v>697</v>
      </c>
      <c r="C697">
        <v>78</v>
      </c>
      <c r="D697" t="s">
        <v>1539</v>
      </c>
      <c r="E697">
        <v>4</v>
      </c>
      <c r="F697" t="s">
        <v>1539</v>
      </c>
      <c r="G697" t="s">
        <v>1540</v>
      </c>
      <c r="H697" t="s">
        <v>195</v>
      </c>
    </row>
    <row r="698" spans="1:8" x14ac:dyDescent="0.3">
      <c r="A698">
        <v>697</v>
      </c>
      <c r="B698">
        <v>698</v>
      </c>
      <c r="C698">
        <v>78</v>
      </c>
      <c r="D698" t="s">
        <v>1541</v>
      </c>
      <c r="E698">
        <v>2</v>
      </c>
      <c r="F698" t="s">
        <v>1541</v>
      </c>
      <c r="G698" t="s">
        <v>1542</v>
      </c>
      <c r="H698" t="s">
        <v>335</v>
      </c>
    </row>
    <row r="699" spans="1:8" x14ac:dyDescent="0.3">
      <c r="A699">
        <v>698</v>
      </c>
      <c r="B699">
        <v>699</v>
      </c>
      <c r="C699">
        <v>78</v>
      </c>
      <c r="D699" t="s">
        <v>1543</v>
      </c>
      <c r="E699">
        <v>4</v>
      </c>
      <c r="F699" t="s">
        <v>1543</v>
      </c>
      <c r="G699" t="s">
        <v>1544</v>
      </c>
      <c r="H699" t="s">
        <v>19</v>
      </c>
    </row>
    <row r="700" spans="1:8" x14ac:dyDescent="0.3">
      <c r="A700">
        <v>699</v>
      </c>
      <c r="B700">
        <v>700</v>
      </c>
      <c r="C700">
        <v>78</v>
      </c>
      <c r="D700" t="s">
        <v>1545</v>
      </c>
      <c r="E700">
        <v>2</v>
      </c>
      <c r="F700" t="s">
        <v>1545</v>
      </c>
      <c r="G700" t="s">
        <v>1546</v>
      </c>
      <c r="H700" t="s">
        <v>1547</v>
      </c>
    </row>
    <row r="701" spans="1:8" x14ac:dyDescent="0.3">
      <c r="A701">
        <v>700</v>
      </c>
      <c r="B701">
        <v>701</v>
      </c>
      <c r="C701">
        <v>79</v>
      </c>
      <c r="D701" t="s">
        <v>1548</v>
      </c>
      <c r="E701">
        <v>4</v>
      </c>
      <c r="F701" t="s">
        <v>1548</v>
      </c>
      <c r="G701" t="s">
        <v>1549</v>
      </c>
      <c r="H701" t="s">
        <v>209</v>
      </c>
    </row>
    <row r="702" spans="1:8" x14ac:dyDescent="0.3">
      <c r="A702">
        <v>701</v>
      </c>
      <c r="B702">
        <v>702</v>
      </c>
      <c r="C702">
        <v>79</v>
      </c>
      <c r="D702" t="s">
        <v>1550</v>
      </c>
      <c r="E702">
        <v>5</v>
      </c>
      <c r="F702" t="s">
        <v>1550</v>
      </c>
      <c r="G702" t="s">
        <v>1551</v>
      </c>
      <c r="H702" t="s">
        <v>1552</v>
      </c>
    </row>
    <row r="703" spans="1:8" x14ac:dyDescent="0.3">
      <c r="A703">
        <v>702</v>
      </c>
      <c r="B703">
        <v>703</v>
      </c>
      <c r="C703">
        <v>79</v>
      </c>
      <c r="D703" t="s">
        <v>1553</v>
      </c>
      <c r="E703">
        <v>4</v>
      </c>
      <c r="F703" t="s">
        <v>1553</v>
      </c>
      <c r="G703" t="s">
        <v>1554</v>
      </c>
      <c r="H703" t="s">
        <v>183</v>
      </c>
    </row>
    <row r="704" spans="1:8" x14ac:dyDescent="0.3">
      <c r="A704">
        <v>703</v>
      </c>
      <c r="B704">
        <v>704</v>
      </c>
      <c r="C704">
        <v>79</v>
      </c>
      <c r="D704" t="s">
        <v>1555</v>
      </c>
      <c r="E704">
        <v>5</v>
      </c>
      <c r="F704" t="s">
        <v>1555</v>
      </c>
      <c r="G704" t="s">
        <v>1556</v>
      </c>
      <c r="H704" t="s">
        <v>1557</v>
      </c>
    </row>
    <row r="705" spans="1:8" x14ac:dyDescent="0.3">
      <c r="A705">
        <v>704</v>
      </c>
      <c r="B705">
        <v>705</v>
      </c>
      <c r="C705">
        <v>79</v>
      </c>
      <c r="D705" t="s">
        <v>1558</v>
      </c>
      <c r="E705">
        <v>1</v>
      </c>
      <c r="F705" t="s">
        <v>1558</v>
      </c>
      <c r="G705" t="s">
        <v>1559</v>
      </c>
      <c r="H705" t="s">
        <v>335</v>
      </c>
    </row>
    <row r="706" spans="1:8" x14ac:dyDescent="0.3">
      <c r="A706">
        <v>705</v>
      </c>
      <c r="B706">
        <v>706</v>
      </c>
      <c r="C706">
        <v>79</v>
      </c>
      <c r="D706" t="s">
        <v>1560</v>
      </c>
      <c r="E706">
        <v>5</v>
      </c>
      <c r="F706" t="s">
        <v>1560</v>
      </c>
      <c r="G706" t="s">
        <v>1561</v>
      </c>
      <c r="H706" t="s">
        <v>1562</v>
      </c>
    </row>
    <row r="707" spans="1:8" x14ac:dyDescent="0.3">
      <c r="A707">
        <v>706</v>
      </c>
      <c r="B707">
        <v>707</v>
      </c>
      <c r="C707">
        <v>79</v>
      </c>
      <c r="D707" t="s">
        <v>1563</v>
      </c>
      <c r="E707">
        <v>4</v>
      </c>
      <c r="F707" t="s">
        <v>1563</v>
      </c>
      <c r="G707" t="s">
        <v>1564</v>
      </c>
    </row>
    <row r="708" spans="1:8" x14ac:dyDescent="0.3">
      <c r="A708">
        <v>707</v>
      </c>
      <c r="B708">
        <v>708</v>
      </c>
      <c r="C708">
        <v>79</v>
      </c>
      <c r="D708" t="s">
        <v>1565</v>
      </c>
      <c r="E708">
        <v>2</v>
      </c>
      <c r="F708" t="s">
        <v>1565</v>
      </c>
      <c r="G708" t="s">
        <v>1566</v>
      </c>
      <c r="H708" t="s">
        <v>27</v>
      </c>
    </row>
    <row r="709" spans="1:8" x14ac:dyDescent="0.3">
      <c r="A709">
        <v>708</v>
      </c>
      <c r="B709">
        <v>709</v>
      </c>
      <c r="C709">
        <v>79</v>
      </c>
      <c r="D709" t="s">
        <v>1567</v>
      </c>
      <c r="E709">
        <v>4</v>
      </c>
      <c r="F709" t="s">
        <v>1567</v>
      </c>
      <c r="G709" t="s">
        <v>1568</v>
      </c>
    </row>
    <row r="710" spans="1:8" x14ac:dyDescent="0.3">
      <c r="A710">
        <v>709</v>
      </c>
      <c r="B710">
        <v>710</v>
      </c>
      <c r="C710">
        <v>79</v>
      </c>
      <c r="D710" t="s">
        <v>1569</v>
      </c>
      <c r="E710">
        <v>2</v>
      </c>
      <c r="F710" t="s">
        <v>1569</v>
      </c>
      <c r="G710" t="s">
        <v>1570</v>
      </c>
      <c r="H710" t="s">
        <v>904</v>
      </c>
    </row>
    <row r="711" spans="1:8" x14ac:dyDescent="0.3">
      <c r="A711">
        <v>710</v>
      </c>
      <c r="B711">
        <v>711</v>
      </c>
      <c r="C711">
        <v>80</v>
      </c>
      <c r="D711" t="s">
        <v>1571</v>
      </c>
      <c r="E711">
        <v>4</v>
      </c>
      <c r="F711" t="s">
        <v>1571</v>
      </c>
      <c r="G711" t="s">
        <v>1572</v>
      </c>
      <c r="H711" t="s">
        <v>16</v>
      </c>
    </row>
    <row r="712" spans="1:8" x14ac:dyDescent="0.3">
      <c r="A712">
        <v>711</v>
      </c>
      <c r="B712">
        <v>712</v>
      </c>
      <c r="C712">
        <v>80</v>
      </c>
      <c r="D712" t="s">
        <v>1573</v>
      </c>
      <c r="E712">
        <v>5</v>
      </c>
      <c r="F712" t="s">
        <v>1573</v>
      </c>
      <c r="G712" t="s">
        <v>1574</v>
      </c>
    </row>
    <row r="713" spans="1:8" x14ac:dyDescent="0.3">
      <c r="A713">
        <v>712</v>
      </c>
      <c r="B713">
        <v>713</v>
      </c>
      <c r="C713">
        <v>80</v>
      </c>
      <c r="D713" t="s">
        <v>1575</v>
      </c>
      <c r="E713">
        <v>4</v>
      </c>
      <c r="F713" t="s">
        <v>1575</v>
      </c>
      <c r="G713" t="s">
        <v>1576</v>
      </c>
      <c r="H713" t="s">
        <v>195</v>
      </c>
    </row>
    <row r="714" spans="1:8" x14ac:dyDescent="0.3">
      <c r="A714">
        <v>713</v>
      </c>
      <c r="B714">
        <v>714</v>
      </c>
      <c r="C714">
        <v>80</v>
      </c>
      <c r="D714" t="s">
        <v>1577</v>
      </c>
      <c r="E714">
        <v>5</v>
      </c>
      <c r="F714" t="s">
        <v>1577</v>
      </c>
      <c r="G714" t="s">
        <v>1578</v>
      </c>
    </row>
    <row r="715" spans="1:8" x14ac:dyDescent="0.3">
      <c r="A715">
        <v>714</v>
      </c>
      <c r="B715">
        <v>715</v>
      </c>
      <c r="C715">
        <v>80</v>
      </c>
      <c r="D715" t="s">
        <v>1579</v>
      </c>
      <c r="E715">
        <v>4</v>
      </c>
      <c r="F715" t="s">
        <v>1579</v>
      </c>
      <c r="G715" t="s">
        <v>1580</v>
      </c>
    </row>
    <row r="716" spans="1:8" x14ac:dyDescent="0.3">
      <c r="A716">
        <v>715</v>
      </c>
      <c r="B716">
        <v>716</v>
      </c>
      <c r="C716">
        <v>80</v>
      </c>
      <c r="D716" t="s">
        <v>1581</v>
      </c>
      <c r="E716">
        <v>5</v>
      </c>
      <c r="F716" t="s">
        <v>1581</v>
      </c>
      <c r="G716" t="s">
        <v>1582</v>
      </c>
    </row>
    <row r="717" spans="1:8" x14ac:dyDescent="0.3">
      <c r="A717">
        <v>716</v>
      </c>
      <c r="B717">
        <v>717</v>
      </c>
      <c r="C717">
        <v>80</v>
      </c>
      <c r="D717" t="s">
        <v>1583</v>
      </c>
      <c r="E717">
        <v>1</v>
      </c>
      <c r="F717" t="s">
        <v>1583</v>
      </c>
      <c r="G717" t="s">
        <v>1584</v>
      </c>
    </row>
    <row r="718" spans="1:8" x14ac:dyDescent="0.3">
      <c r="A718">
        <v>717</v>
      </c>
      <c r="B718">
        <v>718</v>
      </c>
      <c r="C718">
        <v>80</v>
      </c>
      <c r="D718" t="s">
        <v>1585</v>
      </c>
      <c r="E718">
        <v>1</v>
      </c>
      <c r="F718" t="s">
        <v>1585</v>
      </c>
      <c r="G718" t="s">
        <v>1586</v>
      </c>
      <c r="H718" t="s">
        <v>1587</v>
      </c>
    </row>
    <row r="719" spans="1:8" x14ac:dyDescent="0.3">
      <c r="A719">
        <v>718</v>
      </c>
      <c r="B719">
        <v>719</v>
      </c>
      <c r="C719">
        <v>80</v>
      </c>
      <c r="D719" t="s">
        <v>1588</v>
      </c>
      <c r="E719">
        <v>4</v>
      </c>
      <c r="F719" t="s">
        <v>1588</v>
      </c>
      <c r="G719" t="s">
        <v>1589</v>
      </c>
    </row>
    <row r="720" spans="1:8" x14ac:dyDescent="0.3">
      <c r="A720">
        <v>719</v>
      </c>
      <c r="B720">
        <v>720</v>
      </c>
      <c r="C720">
        <v>80</v>
      </c>
      <c r="D720" t="s">
        <v>1590</v>
      </c>
      <c r="E720">
        <v>2</v>
      </c>
      <c r="F720" t="s">
        <v>1590</v>
      </c>
      <c r="G720" t="s">
        <v>1591</v>
      </c>
      <c r="H720" t="s">
        <v>1592</v>
      </c>
    </row>
    <row r="721" spans="1:8" x14ac:dyDescent="0.3">
      <c r="A721">
        <v>720</v>
      </c>
      <c r="B721">
        <v>721</v>
      </c>
      <c r="C721">
        <v>81</v>
      </c>
      <c r="D721" t="s">
        <v>1593</v>
      </c>
      <c r="E721">
        <v>4</v>
      </c>
      <c r="F721" t="s">
        <v>1593</v>
      </c>
      <c r="G721" t="s">
        <v>1594</v>
      </c>
    </row>
    <row r="722" spans="1:8" x14ac:dyDescent="0.3">
      <c r="A722">
        <v>721</v>
      </c>
      <c r="B722">
        <v>722</v>
      </c>
      <c r="C722">
        <v>81</v>
      </c>
      <c r="D722" t="s">
        <v>1595</v>
      </c>
      <c r="E722">
        <v>5</v>
      </c>
      <c r="F722" t="s">
        <v>1595</v>
      </c>
      <c r="G722" t="s">
        <v>1596</v>
      </c>
      <c r="H722" t="s">
        <v>27</v>
      </c>
    </row>
    <row r="723" spans="1:8" x14ac:dyDescent="0.3">
      <c r="A723">
        <v>722</v>
      </c>
      <c r="B723">
        <v>723</v>
      </c>
      <c r="C723">
        <v>81</v>
      </c>
      <c r="D723" t="s">
        <v>1597</v>
      </c>
      <c r="E723">
        <v>4</v>
      </c>
      <c r="F723" t="s">
        <v>1597</v>
      </c>
      <c r="G723" t="s">
        <v>1598</v>
      </c>
    </row>
    <row r="724" spans="1:8" x14ac:dyDescent="0.3">
      <c r="A724">
        <v>723</v>
      </c>
      <c r="B724">
        <v>724</v>
      </c>
      <c r="C724">
        <v>81</v>
      </c>
      <c r="D724" t="s">
        <v>1599</v>
      </c>
      <c r="E724">
        <v>4</v>
      </c>
      <c r="F724" t="s">
        <v>1599</v>
      </c>
      <c r="G724" t="s">
        <v>1600</v>
      </c>
      <c r="H724" t="s">
        <v>44</v>
      </c>
    </row>
    <row r="725" spans="1:8" x14ac:dyDescent="0.3">
      <c r="A725">
        <v>724</v>
      </c>
      <c r="B725">
        <v>725</v>
      </c>
      <c r="C725">
        <v>81</v>
      </c>
      <c r="D725" t="s">
        <v>1601</v>
      </c>
      <c r="E725">
        <v>3</v>
      </c>
      <c r="F725" t="s">
        <v>1601</v>
      </c>
      <c r="G725" t="s">
        <v>1601</v>
      </c>
      <c r="H725" t="s">
        <v>1602</v>
      </c>
    </row>
    <row r="726" spans="1:8" x14ac:dyDescent="0.3">
      <c r="A726">
        <v>725</v>
      </c>
      <c r="B726">
        <v>726</v>
      </c>
      <c r="C726">
        <v>81</v>
      </c>
      <c r="D726" t="s">
        <v>1603</v>
      </c>
      <c r="E726">
        <v>5</v>
      </c>
      <c r="F726" t="s">
        <v>1603</v>
      </c>
      <c r="G726" t="s">
        <v>1604</v>
      </c>
      <c r="H726" t="s">
        <v>1605</v>
      </c>
    </row>
    <row r="727" spans="1:8" x14ac:dyDescent="0.3">
      <c r="A727">
        <v>726</v>
      </c>
      <c r="B727">
        <v>727</v>
      </c>
      <c r="C727">
        <v>81</v>
      </c>
      <c r="D727" t="s">
        <v>1606</v>
      </c>
      <c r="E727">
        <v>4</v>
      </c>
      <c r="F727" t="s">
        <v>1606</v>
      </c>
      <c r="G727" t="s">
        <v>1607</v>
      </c>
      <c r="H727" t="s">
        <v>214</v>
      </c>
    </row>
    <row r="728" spans="1:8" x14ac:dyDescent="0.3">
      <c r="A728">
        <v>727</v>
      </c>
      <c r="B728">
        <v>728</v>
      </c>
      <c r="C728">
        <v>81</v>
      </c>
      <c r="D728" t="s">
        <v>1608</v>
      </c>
      <c r="E728">
        <v>2</v>
      </c>
      <c r="F728" t="s">
        <v>1608</v>
      </c>
      <c r="G728" t="s">
        <v>1609</v>
      </c>
      <c r="H728" t="s">
        <v>27</v>
      </c>
    </row>
    <row r="729" spans="1:8" x14ac:dyDescent="0.3">
      <c r="A729">
        <v>728</v>
      </c>
      <c r="B729">
        <v>729</v>
      </c>
      <c r="C729">
        <v>81</v>
      </c>
      <c r="D729" t="s">
        <v>1610</v>
      </c>
      <c r="E729">
        <v>4</v>
      </c>
      <c r="F729" t="s">
        <v>1610</v>
      </c>
      <c r="G729" t="s">
        <v>1611</v>
      </c>
      <c r="H729" t="s">
        <v>102</v>
      </c>
    </row>
    <row r="730" spans="1:8" x14ac:dyDescent="0.3">
      <c r="A730">
        <v>729</v>
      </c>
      <c r="B730">
        <v>730</v>
      </c>
      <c r="C730">
        <v>81</v>
      </c>
      <c r="D730" t="s">
        <v>1612</v>
      </c>
      <c r="E730">
        <v>2</v>
      </c>
      <c r="F730" t="s">
        <v>1612</v>
      </c>
      <c r="G730" t="s">
        <v>1613</v>
      </c>
    </row>
    <row r="731" spans="1:8" x14ac:dyDescent="0.3">
      <c r="A731">
        <v>730</v>
      </c>
      <c r="B731">
        <v>731</v>
      </c>
      <c r="C731">
        <v>82</v>
      </c>
      <c r="D731" t="s">
        <v>1614</v>
      </c>
      <c r="E731">
        <v>4</v>
      </c>
      <c r="F731" t="s">
        <v>1614</v>
      </c>
      <c r="G731" t="s">
        <v>1615</v>
      </c>
      <c r="H731" t="s">
        <v>27</v>
      </c>
    </row>
    <row r="732" spans="1:8" x14ac:dyDescent="0.3">
      <c r="A732">
        <v>731</v>
      </c>
      <c r="B732">
        <v>732</v>
      </c>
      <c r="C732">
        <v>82</v>
      </c>
      <c r="D732" t="e">
        <f>- They compensate interns with generous allowances. - The management is relatively not strict. - The work entrusted to interns is almost similar to that of The regular employees. - Thomson Reuters is considered as a Good company in The country, so i</f>
        <v>#NAME?</v>
      </c>
      <c r="E732">
        <v>5</v>
      </c>
      <c r="F732" t="e">
        <f>- They compensate interns with generous allowances. - The management is relatively not strict. - The work entrusted to interns is almost similar to that of The regular employees. - Thomson Reuters is considered as a Good company in The country, so i</f>
        <v>#NAME?</v>
      </c>
      <c r="G732" t="s">
        <v>1616</v>
      </c>
      <c r="H732" t="s">
        <v>1617</v>
      </c>
    </row>
    <row r="733" spans="1:8" x14ac:dyDescent="0.3">
      <c r="A733">
        <v>732</v>
      </c>
      <c r="B733">
        <v>733</v>
      </c>
      <c r="C733">
        <v>82</v>
      </c>
      <c r="D733" t="s">
        <v>1618</v>
      </c>
      <c r="E733">
        <v>4</v>
      </c>
      <c r="F733" t="s">
        <v>1618</v>
      </c>
      <c r="G733" t="s">
        <v>1619</v>
      </c>
    </row>
    <row r="734" spans="1:8" x14ac:dyDescent="0.3">
      <c r="A734">
        <v>733</v>
      </c>
      <c r="B734">
        <v>734</v>
      </c>
      <c r="C734">
        <v>82</v>
      </c>
      <c r="D734" t="s">
        <v>1620</v>
      </c>
      <c r="E734">
        <v>5</v>
      </c>
      <c r="F734" t="s">
        <v>1620</v>
      </c>
      <c r="G734" t="s">
        <v>1621</v>
      </c>
      <c r="H734" t="s">
        <v>113</v>
      </c>
    </row>
    <row r="735" spans="1:8" x14ac:dyDescent="0.3">
      <c r="A735">
        <v>734</v>
      </c>
      <c r="B735">
        <v>735</v>
      </c>
      <c r="C735">
        <v>82</v>
      </c>
      <c r="D735" t="s">
        <v>1622</v>
      </c>
      <c r="E735">
        <v>4</v>
      </c>
      <c r="F735" t="s">
        <v>1622</v>
      </c>
      <c r="G735" t="s">
        <v>1623</v>
      </c>
    </row>
    <row r="736" spans="1:8" x14ac:dyDescent="0.3">
      <c r="A736">
        <v>735</v>
      </c>
      <c r="B736">
        <v>736</v>
      </c>
      <c r="C736">
        <v>82</v>
      </c>
      <c r="D736" t="s">
        <v>1624</v>
      </c>
      <c r="E736">
        <v>5</v>
      </c>
      <c r="F736" t="s">
        <v>1624</v>
      </c>
      <c r="G736" t="s">
        <v>1625</v>
      </c>
      <c r="H736" t="s">
        <v>44</v>
      </c>
    </row>
    <row r="737" spans="1:8" x14ac:dyDescent="0.3">
      <c r="A737">
        <v>736</v>
      </c>
      <c r="B737">
        <v>737</v>
      </c>
      <c r="C737">
        <v>82</v>
      </c>
      <c r="D737" t="s">
        <v>1626</v>
      </c>
      <c r="E737">
        <v>4</v>
      </c>
      <c r="F737" t="s">
        <v>1626</v>
      </c>
      <c r="G737" t="s">
        <v>1627</v>
      </c>
      <c r="H737" t="s">
        <v>68</v>
      </c>
    </row>
    <row r="738" spans="1:8" x14ac:dyDescent="0.3">
      <c r="A738">
        <v>737</v>
      </c>
      <c r="B738">
        <v>738</v>
      </c>
      <c r="C738">
        <v>82</v>
      </c>
      <c r="D738" t="s">
        <v>1628</v>
      </c>
      <c r="E738">
        <v>2</v>
      </c>
      <c r="F738" t="s">
        <v>1628</v>
      </c>
      <c r="G738" t="s">
        <v>1629</v>
      </c>
      <c r="H738" t="s">
        <v>1630</v>
      </c>
    </row>
    <row r="739" spans="1:8" x14ac:dyDescent="0.3">
      <c r="A739">
        <v>738</v>
      </c>
      <c r="B739">
        <v>739</v>
      </c>
      <c r="C739">
        <v>82</v>
      </c>
      <c r="D739" t="s">
        <v>1631</v>
      </c>
      <c r="E739">
        <v>4</v>
      </c>
      <c r="F739" t="s">
        <v>1631</v>
      </c>
      <c r="G739" t="s">
        <v>1632</v>
      </c>
      <c r="H739" t="s">
        <v>68</v>
      </c>
    </row>
    <row r="740" spans="1:8" x14ac:dyDescent="0.3">
      <c r="A740">
        <v>739</v>
      </c>
      <c r="B740">
        <v>740</v>
      </c>
      <c r="C740">
        <v>82</v>
      </c>
      <c r="D740" t="s">
        <v>1633</v>
      </c>
      <c r="E740">
        <v>2</v>
      </c>
      <c r="F740" t="s">
        <v>1633</v>
      </c>
      <c r="G740" t="s">
        <v>1634</v>
      </c>
    </row>
    <row r="741" spans="1:8" x14ac:dyDescent="0.3">
      <c r="A741">
        <v>740</v>
      </c>
      <c r="B741">
        <v>741</v>
      </c>
      <c r="C741">
        <v>83</v>
      </c>
      <c r="D741" t="s">
        <v>1635</v>
      </c>
      <c r="E741">
        <v>4</v>
      </c>
      <c r="F741" t="s">
        <v>1635</v>
      </c>
      <c r="G741" t="s">
        <v>1636</v>
      </c>
    </row>
    <row r="742" spans="1:8" x14ac:dyDescent="0.3">
      <c r="A742">
        <v>741</v>
      </c>
      <c r="B742">
        <v>742</v>
      </c>
      <c r="C742">
        <v>83</v>
      </c>
      <c r="D742" t="s">
        <v>1637</v>
      </c>
      <c r="E742">
        <v>5</v>
      </c>
      <c r="F742" t="s">
        <v>1637</v>
      </c>
      <c r="G742" t="s">
        <v>1638</v>
      </c>
    </row>
    <row r="743" spans="1:8" x14ac:dyDescent="0.3">
      <c r="A743">
        <v>742</v>
      </c>
      <c r="B743">
        <v>743</v>
      </c>
      <c r="C743">
        <v>83</v>
      </c>
      <c r="D743" t="s">
        <v>1639</v>
      </c>
      <c r="E743">
        <v>4</v>
      </c>
      <c r="F743" t="s">
        <v>1639</v>
      </c>
      <c r="G743" t="s">
        <v>1640</v>
      </c>
      <c r="H743" t="s">
        <v>195</v>
      </c>
    </row>
    <row r="744" spans="1:8" x14ac:dyDescent="0.3">
      <c r="A744">
        <v>743</v>
      </c>
      <c r="B744">
        <v>744</v>
      </c>
      <c r="C744">
        <v>83</v>
      </c>
      <c r="D744" t="s">
        <v>1641</v>
      </c>
      <c r="E744">
        <v>5</v>
      </c>
      <c r="F744" t="s">
        <v>1641</v>
      </c>
      <c r="G744" t="s">
        <v>1641</v>
      </c>
      <c r="H744" t="s">
        <v>44</v>
      </c>
    </row>
    <row r="745" spans="1:8" x14ac:dyDescent="0.3">
      <c r="A745">
        <v>744</v>
      </c>
      <c r="B745">
        <v>745</v>
      </c>
      <c r="C745">
        <v>83</v>
      </c>
      <c r="D745" t="s">
        <v>1642</v>
      </c>
      <c r="E745">
        <v>4</v>
      </c>
      <c r="F745" t="s">
        <v>1642</v>
      </c>
      <c r="G745" t="s">
        <v>1643</v>
      </c>
      <c r="H745" t="s">
        <v>19</v>
      </c>
    </row>
    <row r="746" spans="1:8" x14ac:dyDescent="0.3">
      <c r="A746">
        <v>745</v>
      </c>
      <c r="B746">
        <v>746</v>
      </c>
      <c r="C746">
        <v>83</v>
      </c>
      <c r="D746" t="s">
        <v>1644</v>
      </c>
      <c r="E746">
        <v>5</v>
      </c>
      <c r="F746" t="s">
        <v>1644</v>
      </c>
      <c r="G746" t="s">
        <v>1645</v>
      </c>
    </row>
    <row r="747" spans="1:8" x14ac:dyDescent="0.3">
      <c r="A747">
        <v>746</v>
      </c>
      <c r="B747">
        <v>747</v>
      </c>
      <c r="C747">
        <v>83</v>
      </c>
      <c r="D747" t="s">
        <v>1646</v>
      </c>
      <c r="E747">
        <v>4</v>
      </c>
      <c r="F747" t="s">
        <v>1646</v>
      </c>
      <c r="G747" t="s">
        <v>1647</v>
      </c>
      <c r="H747" t="s">
        <v>335</v>
      </c>
    </row>
    <row r="748" spans="1:8" x14ac:dyDescent="0.3">
      <c r="A748">
        <v>747</v>
      </c>
      <c r="B748">
        <v>748</v>
      </c>
      <c r="C748">
        <v>83</v>
      </c>
      <c r="D748" t="s">
        <v>1648</v>
      </c>
      <c r="E748">
        <v>4</v>
      </c>
      <c r="F748" t="s">
        <v>1648</v>
      </c>
      <c r="G748" t="s">
        <v>1649</v>
      </c>
      <c r="H748" t="s">
        <v>214</v>
      </c>
    </row>
    <row r="749" spans="1:8" x14ac:dyDescent="0.3">
      <c r="A749">
        <v>748</v>
      </c>
      <c r="B749">
        <v>749</v>
      </c>
      <c r="C749">
        <v>83</v>
      </c>
      <c r="D749" t="s">
        <v>1650</v>
      </c>
      <c r="E749">
        <v>4</v>
      </c>
      <c r="F749" t="s">
        <v>1650</v>
      </c>
      <c r="G749" t="s">
        <v>1651</v>
      </c>
      <c r="H749" t="s">
        <v>121</v>
      </c>
    </row>
    <row r="750" spans="1:8" x14ac:dyDescent="0.3">
      <c r="A750">
        <v>749</v>
      </c>
      <c r="B750">
        <v>750</v>
      </c>
      <c r="C750">
        <v>83</v>
      </c>
      <c r="D750" t="s">
        <v>1652</v>
      </c>
      <c r="E750">
        <v>2</v>
      </c>
      <c r="F750" t="s">
        <v>1652</v>
      </c>
      <c r="G750" t="s">
        <v>1652</v>
      </c>
    </row>
    <row r="751" spans="1:8" x14ac:dyDescent="0.3">
      <c r="A751">
        <v>750</v>
      </c>
      <c r="B751">
        <v>751</v>
      </c>
      <c r="C751">
        <v>84</v>
      </c>
      <c r="D751" t="s">
        <v>1653</v>
      </c>
      <c r="E751">
        <v>4</v>
      </c>
      <c r="F751" t="s">
        <v>1653</v>
      </c>
      <c r="G751" t="s">
        <v>1654</v>
      </c>
      <c r="H751" t="s">
        <v>612</v>
      </c>
    </row>
    <row r="752" spans="1:8" x14ac:dyDescent="0.3">
      <c r="A752">
        <v>751</v>
      </c>
      <c r="B752">
        <v>752</v>
      </c>
      <c r="C752">
        <v>84</v>
      </c>
      <c r="D752" t="s">
        <v>1655</v>
      </c>
      <c r="E752">
        <v>5</v>
      </c>
      <c r="F752" t="s">
        <v>1655</v>
      </c>
      <c r="G752" t="s">
        <v>1656</v>
      </c>
    </row>
    <row r="753" spans="1:8" x14ac:dyDescent="0.3">
      <c r="A753">
        <v>752</v>
      </c>
      <c r="B753">
        <v>753</v>
      </c>
      <c r="C753">
        <v>84</v>
      </c>
      <c r="D753" t="s">
        <v>1657</v>
      </c>
      <c r="E753">
        <v>4</v>
      </c>
      <c r="F753" t="s">
        <v>1657</v>
      </c>
      <c r="G753" t="s">
        <v>1658</v>
      </c>
      <c r="H753" t="s">
        <v>44</v>
      </c>
    </row>
    <row r="754" spans="1:8" x14ac:dyDescent="0.3">
      <c r="A754">
        <v>753</v>
      </c>
      <c r="B754">
        <v>754</v>
      </c>
      <c r="C754">
        <v>84</v>
      </c>
      <c r="D754" t="s">
        <v>1659</v>
      </c>
      <c r="E754">
        <v>5</v>
      </c>
      <c r="F754" t="s">
        <v>1659</v>
      </c>
      <c r="G754" t="s">
        <v>1660</v>
      </c>
      <c r="H754" t="s">
        <v>335</v>
      </c>
    </row>
    <row r="755" spans="1:8" x14ac:dyDescent="0.3">
      <c r="A755">
        <v>754</v>
      </c>
      <c r="B755">
        <v>755</v>
      </c>
      <c r="C755">
        <v>84</v>
      </c>
      <c r="D755" t="s">
        <v>1661</v>
      </c>
      <c r="E755">
        <v>4</v>
      </c>
      <c r="F755" t="s">
        <v>1661</v>
      </c>
      <c r="G755" t="s">
        <v>1662</v>
      </c>
    </row>
    <row r="756" spans="1:8" x14ac:dyDescent="0.3">
      <c r="A756">
        <v>755</v>
      </c>
      <c r="B756">
        <v>756</v>
      </c>
      <c r="C756">
        <v>84</v>
      </c>
      <c r="D756" t="s">
        <v>1663</v>
      </c>
      <c r="E756">
        <v>5</v>
      </c>
      <c r="F756" t="s">
        <v>1663</v>
      </c>
      <c r="G756" t="s">
        <v>1664</v>
      </c>
    </row>
    <row r="757" spans="1:8" x14ac:dyDescent="0.3">
      <c r="A757">
        <v>756</v>
      </c>
      <c r="B757">
        <v>757</v>
      </c>
      <c r="C757">
        <v>84</v>
      </c>
      <c r="D757" t="s">
        <v>1665</v>
      </c>
      <c r="E757">
        <v>4</v>
      </c>
      <c r="F757" t="s">
        <v>1665</v>
      </c>
      <c r="G757" t="s">
        <v>1666</v>
      </c>
    </row>
    <row r="758" spans="1:8" x14ac:dyDescent="0.3">
      <c r="A758">
        <v>757</v>
      </c>
      <c r="B758">
        <v>758</v>
      </c>
      <c r="C758">
        <v>84</v>
      </c>
      <c r="D758" t="s">
        <v>1667</v>
      </c>
      <c r="E758">
        <v>1</v>
      </c>
      <c r="F758" t="s">
        <v>1667</v>
      </c>
      <c r="G758" t="s">
        <v>1668</v>
      </c>
    </row>
    <row r="759" spans="1:8" x14ac:dyDescent="0.3">
      <c r="A759">
        <v>758</v>
      </c>
      <c r="B759">
        <v>759</v>
      </c>
      <c r="C759">
        <v>84</v>
      </c>
      <c r="D759" t="s">
        <v>1669</v>
      </c>
      <c r="E759">
        <v>4</v>
      </c>
      <c r="F759" t="s">
        <v>1669</v>
      </c>
      <c r="G759" t="s">
        <v>1670</v>
      </c>
    </row>
    <row r="760" spans="1:8" x14ac:dyDescent="0.3">
      <c r="A760">
        <v>759</v>
      </c>
      <c r="B760">
        <v>760</v>
      </c>
      <c r="C760">
        <v>84</v>
      </c>
      <c r="D760" t="s">
        <v>1671</v>
      </c>
      <c r="E760">
        <v>2</v>
      </c>
      <c r="F760" t="s">
        <v>1671</v>
      </c>
      <c r="G760" t="s">
        <v>1672</v>
      </c>
      <c r="H760" t="s">
        <v>195</v>
      </c>
    </row>
    <row r="761" spans="1:8" x14ac:dyDescent="0.3">
      <c r="A761">
        <v>760</v>
      </c>
      <c r="B761">
        <v>761</v>
      </c>
      <c r="C761">
        <v>85</v>
      </c>
      <c r="D761" t="s">
        <v>1673</v>
      </c>
      <c r="E761">
        <v>4</v>
      </c>
      <c r="F761" t="s">
        <v>1673</v>
      </c>
      <c r="G761" t="s">
        <v>1674</v>
      </c>
      <c r="H761" t="s">
        <v>44</v>
      </c>
    </row>
    <row r="762" spans="1:8" x14ac:dyDescent="0.3">
      <c r="A762">
        <v>761</v>
      </c>
      <c r="B762">
        <v>762</v>
      </c>
      <c r="C762">
        <v>85</v>
      </c>
      <c r="D762" t="s">
        <v>1675</v>
      </c>
      <c r="E762">
        <v>5</v>
      </c>
      <c r="F762" t="s">
        <v>1675</v>
      </c>
      <c r="G762" t="s">
        <v>1676</v>
      </c>
    </row>
    <row r="763" spans="1:8" x14ac:dyDescent="0.3">
      <c r="A763">
        <v>762</v>
      </c>
      <c r="B763">
        <v>763</v>
      </c>
      <c r="C763">
        <v>85</v>
      </c>
      <c r="D763" t="s">
        <v>1677</v>
      </c>
      <c r="E763">
        <v>4</v>
      </c>
      <c r="F763" t="s">
        <v>1677</v>
      </c>
      <c r="G763" t="s">
        <v>1678</v>
      </c>
      <c r="H763" t="s">
        <v>335</v>
      </c>
    </row>
    <row r="764" spans="1:8" x14ac:dyDescent="0.3">
      <c r="A764">
        <v>763</v>
      </c>
      <c r="B764">
        <v>764</v>
      </c>
      <c r="C764">
        <v>85</v>
      </c>
      <c r="D764" t="s">
        <v>1679</v>
      </c>
      <c r="E764">
        <v>5</v>
      </c>
      <c r="F764" t="s">
        <v>1679</v>
      </c>
      <c r="G764" t="s">
        <v>1680</v>
      </c>
      <c r="H764" t="s">
        <v>1681</v>
      </c>
    </row>
    <row r="765" spans="1:8" x14ac:dyDescent="0.3">
      <c r="A765">
        <v>764</v>
      </c>
      <c r="B765">
        <v>765</v>
      </c>
      <c r="C765">
        <v>85</v>
      </c>
      <c r="D765" t="s">
        <v>1682</v>
      </c>
      <c r="E765">
        <v>4</v>
      </c>
      <c r="F765" t="s">
        <v>1682</v>
      </c>
      <c r="G765" t="s">
        <v>1683</v>
      </c>
      <c r="H765" t="s">
        <v>1684</v>
      </c>
    </row>
    <row r="766" spans="1:8" x14ac:dyDescent="0.3">
      <c r="A766">
        <v>765</v>
      </c>
      <c r="B766">
        <v>766</v>
      </c>
      <c r="C766">
        <v>85</v>
      </c>
      <c r="D766" t="s">
        <v>1685</v>
      </c>
      <c r="E766">
        <v>5</v>
      </c>
      <c r="F766" t="s">
        <v>1685</v>
      </c>
      <c r="G766" t="s">
        <v>1686</v>
      </c>
    </row>
    <row r="767" spans="1:8" x14ac:dyDescent="0.3">
      <c r="A767">
        <v>766</v>
      </c>
      <c r="B767">
        <v>767</v>
      </c>
      <c r="C767">
        <v>85</v>
      </c>
      <c r="D767" t="s">
        <v>1687</v>
      </c>
      <c r="E767">
        <v>4</v>
      </c>
      <c r="F767" t="s">
        <v>1687</v>
      </c>
      <c r="G767" t="s">
        <v>1688</v>
      </c>
      <c r="H767" t="s">
        <v>27</v>
      </c>
    </row>
    <row r="768" spans="1:8" x14ac:dyDescent="0.3">
      <c r="A768">
        <v>767</v>
      </c>
      <c r="B768">
        <v>768</v>
      </c>
      <c r="C768">
        <v>85</v>
      </c>
      <c r="D768" t="s">
        <v>1689</v>
      </c>
      <c r="E768">
        <v>2</v>
      </c>
      <c r="F768" t="s">
        <v>1689</v>
      </c>
      <c r="G768" t="s">
        <v>1690</v>
      </c>
      <c r="H768" t="s">
        <v>44</v>
      </c>
    </row>
    <row r="769" spans="1:8" x14ac:dyDescent="0.3">
      <c r="A769">
        <v>768</v>
      </c>
      <c r="B769">
        <v>769</v>
      </c>
      <c r="C769">
        <v>85</v>
      </c>
      <c r="D769" t="s">
        <v>1691</v>
      </c>
      <c r="E769">
        <v>5</v>
      </c>
      <c r="F769" t="s">
        <v>1691</v>
      </c>
      <c r="G769" t="s">
        <v>1691</v>
      </c>
      <c r="H769" t="s">
        <v>265</v>
      </c>
    </row>
    <row r="770" spans="1:8" x14ac:dyDescent="0.3">
      <c r="A770">
        <v>769</v>
      </c>
      <c r="B770">
        <v>770</v>
      </c>
      <c r="C770">
        <v>85</v>
      </c>
      <c r="D770" t="s">
        <v>1692</v>
      </c>
      <c r="E770">
        <v>2</v>
      </c>
      <c r="F770" t="s">
        <v>1692</v>
      </c>
      <c r="G770" t="s">
        <v>1693</v>
      </c>
    </row>
    <row r="771" spans="1:8" x14ac:dyDescent="0.3">
      <c r="A771">
        <v>770</v>
      </c>
      <c r="B771">
        <v>771</v>
      </c>
      <c r="C771">
        <v>86</v>
      </c>
      <c r="D771" t="s">
        <v>1694</v>
      </c>
      <c r="E771">
        <v>4</v>
      </c>
      <c r="F771" t="s">
        <v>1694</v>
      </c>
      <c r="G771" t="s">
        <v>1695</v>
      </c>
      <c r="H771" t="s">
        <v>265</v>
      </c>
    </row>
    <row r="772" spans="1:8" x14ac:dyDescent="0.3">
      <c r="A772">
        <v>771</v>
      </c>
      <c r="B772">
        <v>772</v>
      </c>
      <c r="C772">
        <v>86</v>
      </c>
      <c r="D772" t="s">
        <v>1696</v>
      </c>
      <c r="E772">
        <v>5</v>
      </c>
      <c r="F772" t="s">
        <v>1696</v>
      </c>
      <c r="G772" t="s">
        <v>1697</v>
      </c>
    </row>
    <row r="773" spans="1:8" x14ac:dyDescent="0.3">
      <c r="A773">
        <v>772</v>
      </c>
      <c r="B773">
        <v>773</v>
      </c>
      <c r="C773">
        <v>86</v>
      </c>
      <c r="D773" t="s">
        <v>1698</v>
      </c>
      <c r="E773">
        <v>4</v>
      </c>
      <c r="F773" t="s">
        <v>1698</v>
      </c>
      <c r="G773" t="s">
        <v>1699</v>
      </c>
      <c r="H773" t="s">
        <v>1700</v>
      </c>
    </row>
    <row r="774" spans="1:8" x14ac:dyDescent="0.3">
      <c r="A774">
        <v>773</v>
      </c>
      <c r="B774">
        <v>774</v>
      </c>
      <c r="C774">
        <v>86</v>
      </c>
      <c r="D774" t="s">
        <v>1701</v>
      </c>
      <c r="E774">
        <v>5</v>
      </c>
      <c r="F774" t="s">
        <v>1701</v>
      </c>
      <c r="G774" t="s">
        <v>1702</v>
      </c>
      <c r="H774" t="s">
        <v>1516</v>
      </c>
    </row>
    <row r="775" spans="1:8" x14ac:dyDescent="0.3">
      <c r="A775">
        <v>774</v>
      </c>
      <c r="B775">
        <v>775</v>
      </c>
      <c r="C775">
        <v>86</v>
      </c>
      <c r="D775" t="s">
        <v>1703</v>
      </c>
      <c r="E775">
        <v>4</v>
      </c>
      <c r="F775" t="s">
        <v>1703</v>
      </c>
      <c r="G775" t="s">
        <v>1704</v>
      </c>
      <c r="H775" t="s">
        <v>612</v>
      </c>
    </row>
    <row r="776" spans="1:8" x14ac:dyDescent="0.3">
      <c r="A776">
        <v>775</v>
      </c>
      <c r="B776">
        <v>776</v>
      </c>
      <c r="C776">
        <v>86</v>
      </c>
      <c r="D776" t="s">
        <v>1705</v>
      </c>
      <c r="E776">
        <v>5</v>
      </c>
      <c r="F776" t="s">
        <v>1705</v>
      </c>
      <c r="G776" t="s">
        <v>1706</v>
      </c>
    </row>
    <row r="777" spans="1:8" x14ac:dyDescent="0.3">
      <c r="A777">
        <v>776</v>
      </c>
      <c r="B777">
        <v>777</v>
      </c>
      <c r="C777">
        <v>86</v>
      </c>
      <c r="D777" t="s">
        <v>1707</v>
      </c>
      <c r="E777">
        <v>4</v>
      </c>
      <c r="F777" t="s">
        <v>1707</v>
      </c>
      <c r="G777" t="s">
        <v>1708</v>
      </c>
      <c r="H777" t="s">
        <v>276</v>
      </c>
    </row>
    <row r="778" spans="1:8" x14ac:dyDescent="0.3">
      <c r="A778">
        <v>777</v>
      </c>
      <c r="B778">
        <v>778</v>
      </c>
      <c r="C778">
        <v>86</v>
      </c>
      <c r="D778" t="s">
        <v>1709</v>
      </c>
      <c r="E778">
        <v>2</v>
      </c>
      <c r="F778" t="s">
        <v>1709</v>
      </c>
      <c r="G778" t="s">
        <v>1710</v>
      </c>
      <c r="H778" t="s">
        <v>1711</v>
      </c>
    </row>
    <row r="779" spans="1:8" x14ac:dyDescent="0.3">
      <c r="A779">
        <v>778</v>
      </c>
      <c r="B779">
        <v>779</v>
      </c>
      <c r="C779">
        <v>86</v>
      </c>
      <c r="D779" t="s">
        <v>1712</v>
      </c>
      <c r="E779">
        <v>4</v>
      </c>
      <c r="F779" t="s">
        <v>1712</v>
      </c>
      <c r="G779" t="s">
        <v>1713</v>
      </c>
      <c r="H779" t="s">
        <v>1714</v>
      </c>
    </row>
    <row r="780" spans="1:8" x14ac:dyDescent="0.3">
      <c r="A780">
        <v>779</v>
      </c>
      <c r="B780">
        <v>780</v>
      </c>
      <c r="C780">
        <v>86</v>
      </c>
      <c r="D780" t="s">
        <v>1715</v>
      </c>
      <c r="E780">
        <v>1</v>
      </c>
      <c r="F780" t="s">
        <v>1715</v>
      </c>
      <c r="G780" t="s">
        <v>1716</v>
      </c>
      <c r="H780" t="s">
        <v>27</v>
      </c>
    </row>
    <row r="781" spans="1:8" x14ac:dyDescent="0.3">
      <c r="A781">
        <v>780</v>
      </c>
      <c r="B781">
        <v>781</v>
      </c>
      <c r="C781">
        <v>87</v>
      </c>
      <c r="D781" t="s">
        <v>1717</v>
      </c>
      <c r="E781">
        <v>4</v>
      </c>
      <c r="F781" t="s">
        <v>1717</v>
      </c>
      <c r="G781" t="s">
        <v>1718</v>
      </c>
      <c r="H781" t="s">
        <v>60</v>
      </c>
    </row>
    <row r="782" spans="1:8" x14ac:dyDescent="0.3">
      <c r="A782">
        <v>781</v>
      </c>
      <c r="B782">
        <v>782</v>
      </c>
      <c r="C782">
        <v>87</v>
      </c>
      <c r="D782" t="s">
        <v>1719</v>
      </c>
      <c r="E782">
        <v>5</v>
      </c>
      <c r="F782" t="s">
        <v>1719</v>
      </c>
      <c r="G782" t="s">
        <v>1720</v>
      </c>
    </row>
    <row r="783" spans="1:8" x14ac:dyDescent="0.3">
      <c r="A783">
        <v>782</v>
      </c>
      <c r="B783">
        <v>783</v>
      </c>
      <c r="C783">
        <v>87</v>
      </c>
      <c r="D783" t="s">
        <v>1721</v>
      </c>
      <c r="E783">
        <v>4</v>
      </c>
      <c r="F783" t="s">
        <v>1722</v>
      </c>
      <c r="G783" t="s">
        <v>1723</v>
      </c>
      <c r="H783" t="s">
        <v>1724</v>
      </c>
    </row>
    <row r="784" spans="1:8" x14ac:dyDescent="0.3">
      <c r="A784">
        <v>783</v>
      </c>
      <c r="B784">
        <v>784</v>
      </c>
      <c r="C784">
        <v>87</v>
      </c>
      <c r="D784" t="s">
        <v>1725</v>
      </c>
      <c r="E784">
        <v>5</v>
      </c>
      <c r="F784" t="s">
        <v>1725</v>
      </c>
      <c r="G784" t="s">
        <v>1726</v>
      </c>
      <c r="H784" t="s">
        <v>1727</v>
      </c>
    </row>
    <row r="785" spans="1:8" x14ac:dyDescent="0.3">
      <c r="A785">
        <v>784</v>
      </c>
      <c r="B785">
        <v>785</v>
      </c>
      <c r="C785">
        <v>87</v>
      </c>
      <c r="D785" t="s">
        <v>1728</v>
      </c>
      <c r="E785">
        <v>4</v>
      </c>
      <c r="F785" t="s">
        <v>1728</v>
      </c>
      <c r="G785" t="s">
        <v>1729</v>
      </c>
      <c r="H785" t="s">
        <v>68</v>
      </c>
    </row>
    <row r="786" spans="1:8" x14ac:dyDescent="0.3">
      <c r="A786">
        <v>785</v>
      </c>
      <c r="B786">
        <v>786</v>
      </c>
      <c r="C786">
        <v>87</v>
      </c>
      <c r="D786" t="s">
        <v>1730</v>
      </c>
      <c r="E786">
        <v>5</v>
      </c>
      <c r="F786" t="s">
        <v>1730</v>
      </c>
      <c r="G786" t="s">
        <v>1731</v>
      </c>
      <c r="H786" t="s">
        <v>113</v>
      </c>
    </row>
    <row r="787" spans="1:8" x14ac:dyDescent="0.3">
      <c r="A787">
        <v>786</v>
      </c>
      <c r="B787">
        <v>787</v>
      </c>
      <c r="C787">
        <v>87</v>
      </c>
      <c r="D787" t="e">
        <f>-Relaxed environment to work -brand new Office, supplies - fun social events - mix of young and experienced People</f>
        <v>#NAME?</v>
      </c>
      <c r="E787">
        <v>4</v>
      </c>
      <c r="F787" t="e">
        <f>-Relaxed environment to work -brand new Office, supplies - fun social events - mix of young and experienced People</f>
        <v>#NAME?</v>
      </c>
      <c r="G787" t="s">
        <v>1732</v>
      </c>
      <c r="H787" t="s">
        <v>1733</v>
      </c>
    </row>
    <row r="788" spans="1:8" x14ac:dyDescent="0.3">
      <c r="A788">
        <v>787</v>
      </c>
      <c r="B788">
        <v>788</v>
      </c>
      <c r="C788">
        <v>87</v>
      </c>
      <c r="D788" t="s">
        <v>1734</v>
      </c>
      <c r="E788">
        <v>2</v>
      </c>
      <c r="F788" t="s">
        <v>1734</v>
      </c>
      <c r="G788" t="s">
        <v>1735</v>
      </c>
      <c r="H788" t="s">
        <v>27</v>
      </c>
    </row>
    <row r="789" spans="1:8" x14ac:dyDescent="0.3">
      <c r="A789">
        <v>788</v>
      </c>
      <c r="B789">
        <v>789</v>
      </c>
      <c r="C789">
        <v>87</v>
      </c>
      <c r="D789" t="s">
        <v>1736</v>
      </c>
      <c r="E789">
        <v>4</v>
      </c>
      <c r="F789" t="s">
        <v>1736</v>
      </c>
      <c r="G789" t="s">
        <v>1737</v>
      </c>
      <c r="H789" t="s">
        <v>214</v>
      </c>
    </row>
    <row r="790" spans="1:8" x14ac:dyDescent="0.3">
      <c r="A790">
        <v>789</v>
      </c>
      <c r="B790">
        <v>790</v>
      </c>
      <c r="C790">
        <v>87</v>
      </c>
      <c r="D790" t="s">
        <v>1738</v>
      </c>
      <c r="E790">
        <v>2</v>
      </c>
      <c r="F790" t="s">
        <v>1738</v>
      </c>
      <c r="G790" t="s">
        <v>1738</v>
      </c>
      <c r="H790" t="s">
        <v>102</v>
      </c>
    </row>
    <row r="791" spans="1:8" x14ac:dyDescent="0.3">
      <c r="A791">
        <v>790</v>
      </c>
      <c r="B791">
        <v>791</v>
      </c>
      <c r="C791">
        <v>88</v>
      </c>
      <c r="D791" t="s">
        <v>1739</v>
      </c>
      <c r="E791">
        <v>4</v>
      </c>
      <c r="F791" t="s">
        <v>1739</v>
      </c>
      <c r="G791" t="s">
        <v>1739</v>
      </c>
      <c r="H791" t="s">
        <v>1740</v>
      </c>
    </row>
    <row r="792" spans="1:8" x14ac:dyDescent="0.3">
      <c r="A792">
        <v>791</v>
      </c>
      <c r="B792">
        <v>792</v>
      </c>
      <c r="C792">
        <v>88</v>
      </c>
      <c r="D792" t="s">
        <v>1741</v>
      </c>
      <c r="E792">
        <v>5</v>
      </c>
      <c r="F792" t="s">
        <v>1741</v>
      </c>
      <c r="G792" t="s">
        <v>1742</v>
      </c>
      <c r="H792" t="s">
        <v>57</v>
      </c>
    </row>
    <row r="793" spans="1:8" x14ac:dyDescent="0.3">
      <c r="A793">
        <v>792</v>
      </c>
      <c r="B793">
        <v>793</v>
      </c>
      <c r="C793">
        <v>88</v>
      </c>
      <c r="D793" t="s">
        <v>1743</v>
      </c>
      <c r="E793">
        <v>4</v>
      </c>
      <c r="F793" t="s">
        <v>1743</v>
      </c>
      <c r="G793" t="s">
        <v>1744</v>
      </c>
      <c r="H793" t="s">
        <v>1745</v>
      </c>
    </row>
    <row r="794" spans="1:8" x14ac:dyDescent="0.3">
      <c r="A794">
        <v>793</v>
      </c>
      <c r="B794">
        <v>794</v>
      </c>
      <c r="C794">
        <v>88</v>
      </c>
      <c r="D794" t="s">
        <v>1746</v>
      </c>
      <c r="E794">
        <v>5</v>
      </c>
      <c r="F794" t="s">
        <v>1746</v>
      </c>
      <c r="G794" t="s">
        <v>1747</v>
      </c>
    </row>
    <row r="795" spans="1:8" x14ac:dyDescent="0.3">
      <c r="A795">
        <v>794</v>
      </c>
      <c r="B795">
        <v>795</v>
      </c>
      <c r="C795">
        <v>88</v>
      </c>
      <c r="D795" t="s">
        <v>1748</v>
      </c>
      <c r="E795">
        <v>4</v>
      </c>
      <c r="F795" t="s">
        <v>1748</v>
      </c>
      <c r="G795" t="s">
        <v>1749</v>
      </c>
    </row>
    <row r="796" spans="1:8" x14ac:dyDescent="0.3">
      <c r="A796">
        <v>795</v>
      </c>
      <c r="B796">
        <v>796</v>
      </c>
      <c r="C796">
        <v>88</v>
      </c>
      <c r="D796" t="e">
        <f>- excellent working conditions for single mom with two children working full-time hours -total flexibility + received additional laptop and screens to for home working environment set-up -utter care taken to develop me, The employee -feel appreciate</f>
        <v>#NAME?</v>
      </c>
      <c r="E796">
        <v>5</v>
      </c>
      <c r="F796" t="e">
        <f>- excellent working conditions for single mom with two children working full-time hours -total flexibility + received additional laptop and screens to for home working environment set-up -utter care taken to develop me, The employee -feel appreciate</f>
        <v>#NAME?</v>
      </c>
      <c r="G796" t="s">
        <v>1750</v>
      </c>
      <c r="H796" t="s">
        <v>1751</v>
      </c>
    </row>
    <row r="797" spans="1:8" x14ac:dyDescent="0.3">
      <c r="A797">
        <v>796</v>
      </c>
      <c r="B797">
        <v>797</v>
      </c>
      <c r="C797">
        <v>88</v>
      </c>
      <c r="D797" t="s">
        <v>1752</v>
      </c>
      <c r="E797">
        <v>3</v>
      </c>
      <c r="F797" t="s">
        <v>1752</v>
      </c>
      <c r="G797" t="s">
        <v>1753</v>
      </c>
    </row>
    <row r="798" spans="1:8" x14ac:dyDescent="0.3">
      <c r="A798">
        <v>797</v>
      </c>
      <c r="B798">
        <v>798</v>
      </c>
      <c r="C798">
        <v>88</v>
      </c>
      <c r="D798" t="s">
        <v>1754</v>
      </c>
      <c r="E798">
        <v>2</v>
      </c>
      <c r="F798" t="s">
        <v>1754</v>
      </c>
      <c r="G798" t="s">
        <v>1755</v>
      </c>
      <c r="H798" t="s">
        <v>102</v>
      </c>
    </row>
    <row r="799" spans="1:8" x14ac:dyDescent="0.3">
      <c r="A799">
        <v>798</v>
      </c>
      <c r="B799">
        <v>799</v>
      </c>
      <c r="C799">
        <v>88</v>
      </c>
      <c r="D799" t="s">
        <v>1756</v>
      </c>
      <c r="E799">
        <v>4</v>
      </c>
      <c r="F799" t="s">
        <v>1756</v>
      </c>
      <c r="G799" t="s">
        <v>1757</v>
      </c>
      <c r="H799" t="s">
        <v>1758</v>
      </c>
    </row>
    <row r="800" spans="1:8" x14ac:dyDescent="0.3">
      <c r="A800">
        <v>799</v>
      </c>
      <c r="B800">
        <v>800</v>
      </c>
      <c r="C800">
        <v>88</v>
      </c>
      <c r="D800" t="s">
        <v>1759</v>
      </c>
      <c r="E800">
        <v>2</v>
      </c>
      <c r="F800" t="s">
        <v>1759</v>
      </c>
      <c r="G800" t="s">
        <v>1760</v>
      </c>
      <c r="H800" t="s">
        <v>1761</v>
      </c>
    </row>
    <row r="801" spans="1:8" x14ac:dyDescent="0.3">
      <c r="A801">
        <v>800</v>
      </c>
      <c r="B801">
        <v>801</v>
      </c>
      <c r="C801">
        <v>89</v>
      </c>
      <c r="D801" t="s">
        <v>1762</v>
      </c>
      <c r="E801">
        <v>4</v>
      </c>
      <c r="F801" t="s">
        <v>1762</v>
      </c>
      <c r="G801" t="s">
        <v>1763</v>
      </c>
      <c r="H801" t="s">
        <v>19</v>
      </c>
    </row>
    <row r="802" spans="1:8" x14ac:dyDescent="0.3">
      <c r="A802">
        <v>801</v>
      </c>
      <c r="B802">
        <v>802</v>
      </c>
      <c r="C802">
        <v>89</v>
      </c>
      <c r="D802" t="s">
        <v>1764</v>
      </c>
      <c r="E802">
        <v>5</v>
      </c>
      <c r="F802" t="s">
        <v>1764</v>
      </c>
      <c r="G802" t="s">
        <v>1764</v>
      </c>
      <c r="H802" t="s">
        <v>1183</v>
      </c>
    </row>
    <row r="803" spans="1:8" x14ac:dyDescent="0.3">
      <c r="A803">
        <v>802</v>
      </c>
      <c r="B803">
        <v>803</v>
      </c>
      <c r="C803">
        <v>89</v>
      </c>
      <c r="D803" t="s">
        <v>1765</v>
      </c>
      <c r="E803">
        <v>4</v>
      </c>
      <c r="F803" t="s">
        <v>1766</v>
      </c>
      <c r="G803" t="s">
        <v>1767</v>
      </c>
      <c r="H803" t="s">
        <v>9</v>
      </c>
    </row>
    <row r="804" spans="1:8" x14ac:dyDescent="0.3">
      <c r="A804">
        <v>803</v>
      </c>
      <c r="B804">
        <v>804</v>
      </c>
      <c r="C804">
        <v>89</v>
      </c>
      <c r="D804" t="s">
        <v>1768</v>
      </c>
      <c r="E804">
        <v>5</v>
      </c>
      <c r="F804" t="s">
        <v>1768</v>
      </c>
      <c r="G804" t="s">
        <v>1769</v>
      </c>
      <c r="H804" t="s">
        <v>27</v>
      </c>
    </row>
    <row r="805" spans="1:8" x14ac:dyDescent="0.3">
      <c r="A805">
        <v>804</v>
      </c>
      <c r="B805">
        <v>805</v>
      </c>
      <c r="C805">
        <v>89</v>
      </c>
      <c r="D805" t="s">
        <v>1770</v>
      </c>
      <c r="E805">
        <v>4</v>
      </c>
      <c r="F805" t="s">
        <v>1770</v>
      </c>
      <c r="G805" t="s">
        <v>1771</v>
      </c>
      <c r="H805" t="s">
        <v>27</v>
      </c>
    </row>
    <row r="806" spans="1:8" x14ac:dyDescent="0.3">
      <c r="A806">
        <v>805</v>
      </c>
      <c r="B806">
        <v>806</v>
      </c>
      <c r="C806">
        <v>89</v>
      </c>
      <c r="D806" t="s">
        <v>1772</v>
      </c>
      <c r="E806">
        <v>5</v>
      </c>
      <c r="F806" t="s">
        <v>1772</v>
      </c>
      <c r="G806" t="s">
        <v>1773</v>
      </c>
      <c r="H806" t="s">
        <v>1774</v>
      </c>
    </row>
    <row r="807" spans="1:8" x14ac:dyDescent="0.3">
      <c r="A807">
        <v>806</v>
      </c>
      <c r="B807">
        <v>807</v>
      </c>
      <c r="C807">
        <v>89</v>
      </c>
      <c r="D807" t="s">
        <v>1775</v>
      </c>
      <c r="E807">
        <v>4</v>
      </c>
      <c r="F807" t="s">
        <v>1775</v>
      </c>
      <c r="G807" t="s">
        <v>1776</v>
      </c>
      <c r="H807" t="s">
        <v>121</v>
      </c>
    </row>
    <row r="808" spans="1:8" x14ac:dyDescent="0.3">
      <c r="A808">
        <v>807</v>
      </c>
      <c r="B808">
        <v>808</v>
      </c>
      <c r="C808">
        <v>89</v>
      </c>
      <c r="D808" t="s">
        <v>1777</v>
      </c>
      <c r="E808">
        <v>2</v>
      </c>
      <c r="F808" t="s">
        <v>1777</v>
      </c>
      <c r="G808" t="s">
        <v>1778</v>
      </c>
    </row>
    <row r="809" spans="1:8" x14ac:dyDescent="0.3">
      <c r="A809">
        <v>808</v>
      </c>
      <c r="B809">
        <v>809</v>
      </c>
      <c r="C809">
        <v>89</v>
      </c>
      <c r="D809" t="s">
        <v>1779</v>
      </c>
      <c r="E809">
        <v>4</v>
      </c>
      <c r="F809" t="s">
        <v>1779</v>
      </c>
      <c r="G809" t="s">
        <v>1780</v>
      </c>
      <c r="H809" t="s">
        <v>102</v>
      </c>
    </row>
    <row r="810" spans="1:8" x14ac:dyDescent="0.3">
      <c r="A810">
        <v>809</v>
      </c>
      <c r="B810">
        <v>810</v>
      </c>
      <c r="C810">
        <v>89</v>
      </c>
      <c r="D810" t="s">
        <v>1781</v>
      </c>
      <c r="E810">
        <v>1</v>
      </c>
      <c r="F810" t="s">
        <v>1781</v>
      </c>
      <c r="G810" t="s">
        <v>1782</v>
      </c>
      <c r="H810" t="s">
        <v>335</v>
      </c>
    </row>
    <row r="811" spans="1:8" x14ac:dyDescent="0.3">
      <c r="A811">
        <v>810</v>
      </c>
      <c r="B811">
        <v>811</v>
      </c>
      <c r="C811">
        <v>90</v>
      </c>
      <c r="D811" t="s">
        <v>1783</v>
      </c>
      <c r="E811">
        <v>4</v>
      </c>
      <c r="F811" t="s">
        <v>1783</v>
      </c>
      <c r="G811" t="s">
        <v>1784</v>
      </c>
      <c r="H811" t="s">
        <v>1785</v>
      </c>
    </row>
    <row r="812" spans="1:8" x14ac:dyDescent="0.3">
      <c r="A812">
        <v>811</v>
      </c>
      <c r="B812">
        <v>812</v>
      </c>
      <c r="C812">
        <v>90</v>
      </c>
      <c r="D812" t="s">
        <v>1786</v>
      </c>
      <c r="E812">
        <v>3</v>
      </c>
      <c r="F812" t="s">
        <v>1786</v>
      </c>
      <c r="G812" t="s">
        <v>1787</v>
      </c>
    </row>
    <row r="813" spans="1:8" x14ac:dyDescent="0.3">
      <c r="A813">
        <v>812</v>
      </c>
      <c r="B813">
        <v>813</v>
      </c>
      <c r="C813">
        <v>90</v>
      </c>
      <c r="D813" t="s">
        <v>1788</v>
      </c>
      <c r="E813">
        <v>4</v>
      </c>
      <c r="F813" t="s">
        <v>1788</v>
      </c>
      <c r="G813" t="s">
        <v>1789</v>
      </c>
    </row>
    <row r="814" spans="1:8" x14ac:dyDescent="0.3">
      <c r="A814">
        <v>813</v>
      </c>
      <c r="B814">
        <v>814</v>
      </c>
      <c r="C814">
        <v>90</v>
      </c>
      <c r="D814" t="s">
        <v>1790</v>
      </c>
      <c r="E814">
        <v>5</v>
      </c>
      <c r="F814" t="s">
        <v>1790</v>
      </c>
      <c r="G814" t="s">
        <v>1791</v>
      </c>
      <c r="H814" t="s">
        <v>335</v>
      </c>
    </row>
    <row r="815" spans="1:8" x14ac:dyDescent="0.3">
      <c r="A815">
        <v>814</v>
      </c>
      <c r="B815">
        <v>815</v>
      </c>
      <c r="C815">
        <v>90</v>
      </c>
      <c r="D815" t="e">
        <f>- Good work life balance - Flexible timings/work from home - Good leave policy</f>
        <v>#NAME?</v>
      </c>
      <c r="E815">
        <v>4</v>
      </c>
      <c r="F815" t="e">
        <f>- Good work life balance - Flexible timings/work from home - Good leave policy</f>
        <v>#NAME?</v>
      </c>
      <c r="G815" t="s">
        <v>1792</v>
      </c>
      <c r="H815" t="s">
        <v>1793</v>
      </c>
    </row>
    <row r="816" spans="1:8" x14ac:dyDescent="0.3">
      <c r="A816">
        <v>815</v>
      </c>
      <c r="B816">
        <v>816</v>
      </c>
      <c r="C816">
        <v>90</v>
      </c>
      <c r="D816" t="s">
        <v>1794</v>
      </c>
      <c r="E816">
        <v>5</v>
      </c>
      <c r="F816" t="s">
        <v>1794</v>
      </c>
      <c r="G816" t="s">
        <v>1795</v>
      </c>
      <c r="H816" t="s">
        <v>167</v>
      </c>
    </row>
    <row r="817" spans="1:8" x14ac:dyDescent="0.3">
      <c r="A817">
        <v>816</v>
      </c>
      <c r="B817">
        <v>817</v>
      </c>
      <c r="C817">
        <v>90</v>
      </c>
      <c r="D817" t="s">
        <v>1796</v>
      </c>
      <c r="E817">
        <v>3</v>
      </c>
      <c r="F817" t="s">
        <v>1796</v>
      </c>
      <c r="G817" t="s">
        <v>1797</v>
      </c>
      <c r="H817" t="s">
        <v>1456</v>
      </c>
    </row>
    <row r="818" spans="1:8" x14ac:dyDescent="0.3">
      <c r="A818">
        <v>817</v>
      </c>
      <c r="B818">
        <v>818</v>
      </c>
      <c r="C818">
        <v>90</v>
      </c>
      <c r="D818" t="s">
        <v>1798</v>
      </c>
      <c r="E818">
        <v>2</v>
      </c>
      <c r="F818" t="s">
        <v>1798</v>
      </c>
      <c r="G818" t="s">
        <v>1799</v>
      </c>
    </row>
    <row r="819" spans="1:8" x14ac:dyDescent="0.3">
      <c r="A819">
        <v>818</v>
      </c>
      <c r="B819">
        <v>819</v>
      </c>
      <c r="C819">
        <v>90</v>
      </c>
      <c r="D819" t="s">
        <v>1800</v>
      </c>
      <c r="E819">
        <v>4</v>
      </c>
      <c r="F819" t="s">
        <v>1800</v>
      </c>
      <c r="G819" t="s">
        <v>1801</v>
      </c>
    </row>
    <row r="820" spans="1:8" x14ac:dyDescent="0.3">
      <c r="A820">
        <v>819</v>
      </c>
      <c r="B820">
        <v>820</v>
      </c>
      <c r="C820">
        <v>90</v>
      </c>
      <c r="D820" t="s">
        <v>1802</v>
      </c>
      <c r="E820">
        <v>2</v>
      </c>
      <c r="F820" t="s">
        <v>1802</v>
      </c>
      <c r="G820" t="s">
        <v>1803</v>
      </c>
      <c r="H820" t="s">
        <v>566</v>
      </c>
    </row>
    <row r="821" spans="1:8" x14ac:dyDescent="0.3">
      <c r="A821">
        <v>820</v>
      </c>
      <c r="B821">
        <v>821</v>
      </c>
      <c r="C821">
        <v>91</v>
      </c>
      <c r="D821" t="s">
        <v>1804</v>
      </c>
      <c r="E821">
        <v>4</v>
      </c>
      <c r="F821" t="s">
        <v>1804</v>
      </c>
      <c r="G821" t="s">
        <v>1805</v>
      </c>
    </row>
    <row r="822" spans="1:8" x14ac:dyDescent="0.3">
      <c r="A822">
        <v>821</v>
      </c>
      <c r="B822">
        <v>822</v>
      </c>
      <c r="C822">
        <v>91</v>
      </c>
      <c r="D822" t="s">
        <v>1806</v>
      </c>
      <c r="E822">
        <v>5</v>
      </c>
      <c r="F822" t="s">
        <v>1806</v>
      </c>
      <c r="G822" t="s">
        <v>1807</v>
      </c>
      <c r="H822" t="s">
        <v>68</v>
      </c>
    </row>
    <row r="823" spans="1:8" x14ac:dyDescent="0.3">
      <c r="A823">
        <v>822</v>
      </c>
      <c r="B823">
        <v>823</v>
      </c>
      <c r="C823">
        <v>91</v>
      </c>
      <c r="D823" t="s">
        <v>1808</v>
      </c>
      <c r="E823">
        <v>4</v>
      </c>
      <c r="F823" t="s">
        <v>1808</v>
      </c>
      <c r="G823" t="s">
        <v>1809</v>
      </c>
    </row>
    <row r="824" spans="1:8" x14ac:dyDescent="0.3">
      <c r="A824">
        <v>823</v>
      </c>
      <c r="B824">
        <v>824</v>
      </c>
      <c r="C824">
        <v>91</v>
      </c>
      <c r="D824" t="s">
        <v>1810</v>
      </c>
      <c r="E824">
        <v>5</v>
      </c>
      <c r="F824" t="s">
        <v>1810</v>
      </c>
      <c r="G824" t="s">
        <v>1811</v>
      </c>
    </row>
    <row r="825" spans="1:8" x14ac:dyDescent="0.3">
      <c r="A825">
        <v>824</v>
      </c>
      <c r="B825">
        <v>825</v>
      </c>
      <c r="C825">
        <v>91</v>
      </c>
      <c r="D825" t="s">
        <v>1812</v>
      </c>
      <c r="E825">
        <v>4</v>
      </c>
      <c r="F825" t="s">
        <v>1812</v>
      </c>
      <c r="G825" t="s">
        <v>1813</v>
      </c>
      <c r="H825" t="s">
        <v>1814</v>
      </c>
    </row>
    <row r="826" spans="1:8" x14ac:dyDescent="0.3">
      <c r="A826">
        <v>825</v>
      </c>
      <c r="B826">
        <v>826</v>
      </c>
      <c r="C826">
        <v>91</v>
      </c>
      <c r="D826" t="s">
        <v>1815</v>
      </c>
      <c r="E826">
        <v>5</v>
      </c>
      <c r="F826" t="s">
        <v>1815</v>
      </c>
      <c r="G826" t="s">
        <v>1816</v>
      </c>
      <c r="H826" t="s">
        <v>167</v>
      </c>
    </row>
    <row r="827" spans="1:8" x14ac:dyDescent="0.3">
      <c r="A827">
        <v>826</v>
      </c>
      <c r="B827">
        <v>827</v>
      </c>
      <c r="C827">
        <v>91</v>
      </c>
      <c r="D827" t="s">
        <v>1817</v>
      </c>
      <c r="E827">
        <v>4</v>
      </c>
      <c r="F827" t="s">
        <v>1817</v>
      </c>
      <c r="G827" t="s">
        <v>1818</v>
      </c>
      <c r="H827" t="s">
        <v>214</v>
      </c>
    </row>
    <row r="828" spans="1:8" x14ac:dyDescent="0.3">
      <c r="A828">
        <v>827</v>
      </c>
      <c r="B828">
        <v>828</v>
      </c>
      <c r="C828">
        <v>91</v>
      </c>
      <c r="D828" t="s">
        <v>1819</v>
      </c>
      <c r="E828">
        <v>2</v>
      </c>
      <c r="F828" t="s">
        <v>1819</v>
      </c>
      <c r="G828" t="s">
        <v>1820</v>
      </c>
    </row>
    <row r="829" spans="1:8" x14ac:dyDescent="0.3">
      <c r="A829">
        <v>828</v>
      </c>
      <c r="B829">
        <v>829</v>
      </c>
      <c r="C829">
        <v>91</v>
      </c>
      <c r="D829" t="s">
        <v>1821</v>
      </c>
      <c r="E829">
        <v>4</v>
      </c>
      <c r="F829" t="s">
        <v>1821</v>
      </c>
      <c r="G829" t="s">
        <v>1822</v>
      </c>
    </row>
    <row r="830" spans="1:8" x14ac:dyDescent="0.3">
      <c r="A830">
        <v>829</v>
      </c>
      <c r="B830">
        <v>830</v>
      </c>
      <c r="C830">
        <v>91</v>
      </c>
      <c r="D830" t="s">
        <v>1823</v>
      </c>
      <c r="E830">
        <v>2</v>
      </c>
      <c r="F830" t="s">
        <v>1823</v>
      </c>
      <c r="G830" t="s">
        <v>1824</v>
      </c>
      <c r="H830" t="s">
        <v>19</v>
      </c>
    </row>
    <row r="831" spans="1:8" x14ac:dyDescent="0.3">
      <c r="A831">
        <v>830</v>
      </c>
      <c r="B831">
        <v>831</v>
      </c>
      <c r="C831">
        <v>92</v>
      </c>
      <c r="D831" t="s">
        <v>1825</v>
      </c>
      <c r="E831">
        <v>4</v>
      </c>
      <c r="F831" t="s">
        <v>1825</v>
      </c>
      <c r="G831" t="s">
        <v>1826</v>
      </c>
      <c r="H831" t="s">
        <v>235</v>
      </c>
    </row>
    <row r="832" spans="1:8" x14ac:dyDescent="0.3">
      <c r="A832">
        <v>831</v>
      </c>
      <c r="B832">
        <v>832</v>
      </c>
      <c r="C832">
        <v>92</v>
      </c>
      <c r="D832" t="s">
        <v>1827</v>
      </c>
      <c r="E832">
        <v>5</v>
      </c>
      <c r="F832" t="s">
        <v>1827</v>
      </c>
      <c r="G832" t="s">
        <v>1828</v>
      </c>
      <c r="H832" t="s">
        <v>167</v>
      </c>
    </row>
    <row r="833" spans="1:8" x14ac:dyDescent="0.3">
      <c r="A833">
        <v>832</v>
      </c>
      <c r="B833">
        <v>833</v>
      </c>
      <c r="C833">
        <v>92</v>
      </c>
      <c r="D833" t="s">
        <v>1829</v>
      </c>
      <c r="E833">
        <v>4</v>
      </c>
      <c r="F833" t="s">
        <v>1829</v>
      </c>
      <c r="G833" t="s">
        <v>1830</v>
      </c>
      <c r="H833" t="s">
        <v>1831</v>
      </c>
    </row>
    <row r="834" spans="1:8" x14ac:dyDescent="0.3">
      <c r="A834">
        <v>833</v>
      </c>
      <c r="B834">
        <v>834</v>
      </c>
      <c r="C834">
        <v>92</v>
      </c>
      <c r="D834" t="s">
        <v>1832</v>
      </c>
      <c r="E834">
        <v>5</v>
      </c>
      <c r="F834" t="s">
        <v>1832</v>
      </c>
      <c r="G834" t="s">
        <v>1833</v>
      </c>
    </row>
    <row r="835" spans="1:8" x14ac:dyDescent="0.3">
      <c r="A835">
        <v>834</v>
      </c>
      <c r="B835">
        <v>835</v>
      </c>
      <c r="C835">
        <v>92</v>
      </c>
      <c r="D835" t="s">
        <v>1834</v>
      </c>
      <c r="E835">
        <v>4</v>
      </c>
      <c r="F835" t="s">
        <v>1834</v>
      </c>
      <c r="G835" t="s">
        <v>1835</v>
      </c>
      <c r="H835" t="s">
        <v>68</v>
      </c>
    </row>
    <row r="836" spans="1:8" x14ac:dyDescent="0.3">
      <c r="A836">
        <v>835</v>
      </c>
      <c r="B836">
        <v>836</v>
      </c>
      <c r="C836">
        <v>92</v>
      </c>
      <c r="D836" t="s">
        <v>1836</v>
      </c>
      <c r="E836">
        <v>5</v>
      </c>
      <c r="F836" t="s">
        <v>1836</v>
      </c>
      <c r="G836" t="s">
        <v>1837</v>
      </c>
      <c r="H836" t="s">
        <v>27</v>
      </c>
    </row>
    <row r="837" spans="1:8" x14ac:dyDescent="0.3">
      <c r="A837">
        <v>836</v>
      </c>
      <c r="B837">
        <v>837</v>
      </c>
      <c r="C837">
        <v>92</v>
      </c>
      <c r="D837" t="s">
        <v>1838</v>
      </c>
      <c r="E837">
        <v>3</v>
      </c>
      <c r="F837" t="s">
        <v>1838</v>
      </c>
      <c r="G837" t="s">
        <v>1839</v>
      </c>
      <c r="H837" t="s">
        <v>276</v>
      </c>
    </row>
    <row r="838" spans="1:8" x14ac:dyDescent="0.3">
      <c r="A838">
        <v>837</v>
      </c>
      <c r="B838">
        <v>838</v>
      </c>
      <c r="C838">
        <v>92</v>
      </c>
      <c r="D838" t="s">
        <v>1840</v>
      </c>
      <c r="E838">
        <v>2</v>
      </c>
      <c r="F838" t="s">
        <v>1840</v>
      </c>
      <c r="G838" t="s">
        <v>1841</v>
      </c>
    </row>
    <row r="839" spans="1:8" x14ac:dyDescent="0.3">
      <c r="A839">
        <v>838</v>
      </c>
      <c r="B839">
        <v>839</v>
      </c>
      <c r="C839">
        <v>92</v>
      </c>
      <c r="D839" t="s">
        <v>1842</v>
      </c>
      <c r="E839">
        <v>4</v>
      </c>
      <c r="F839" t="s">
        <v>1842</v>
      </c>
      <c r="G839" t="s">
        <v>1843</v>
      </c>
    </row>
    <row r="840" spans="1:8" x14ac:dyDescent="0.3">
      <c r="A840">
        <v>839</v>
      </c>
      <c r="B840">
        <v>840</v>
      </c>
      <c r="C840">
        <v>92</v>
      </c>
      <c r="D840" t="s">
        <v>1844</v>
      </c>
      <c r="E840">
        <v>2</v>
      </c>
      <c r="F840" t="s">
        <v>1844</v>
      </c>
      <c r="G840" t="s">
        <v>1845</v>
      </c>
      <c r="H840" t="s">
        <v>1846</v>
      </c>
    </row>
    <row r="841" spans="1:8" x14ac:dyDescent="0.3">
      <c r="A841">
        <v>840</v>
      </c>
      <c r="B841">
        <v>841</v>
      </c>
      <c r="C841">
        <v>94</v>
      </c>
      <c r="D841" t="s">
        <v>1847</v>
      </c>
      <c r="E841">
        <v>3</v>
      </c>
      <c r="F841" t="s">
        <v>1847</v>
      </c>
      <c r="G841" t="s">
        <v>1848</v>
      </c>
      <c r="H841" t="s">
        <v>891</v>
      </c>
    </row>
    <row r="842" spans="1:8" x14ac:dyDescent="0.3">
      <c r="A842">
        <v>841</v>
      </c>
      <c r="B842">
        <v>842</v>
      </c>
      <c r="C842">
        <v>94</v>
      </c>
      <c r="D842" t="s">
        <v>1849</v>
      </c>
      <c r="E842">
        <v>5</v>
      </c>
      <c r="F842" t="s">
        <v>1849</v>
      </c>
      <c r="G842" t="s">
        <v>1850</v>
      </c>
      <c r="H842" t="s">
        <v>158</v>
      </c>
    </row>
    <row r="843" spans="1:8" x14ac:dyDescent="0.3">
      <c r="A843">
        <v>842</v>
      </c>
      <c r="B843">
        <v>843</v>
      </c>
      <c r="C843">
        <v>94</v>
      </c>
      <c r="D843" t="s">
        <v>1851</v>
      </c>
      <c r="E843">
        <v>3</v>
      </c>
      <c r="F843" t="s">
        <v>1851</v>
      </c>
      <c r="G843" t="s">
        <v>1852</v>
      </c>
      <c r="H843" t="s">
        <v>57</v>
      </c>
    </row>
    <row r="844" spans="1:8" x14ac:dyDescent="0.3">
      <c r="A844">
        <v>843</v>
      </c>
      <c r="B844">
        <v>844</v>
      </c>
      <c r="C844">
        <v>94</v>
      </c>
      <c r="D844" t="s">
        <v>1853</v>
      </c>
      <c r="E844">
        <v>5</v>
      </c>
      <c r="F844" t="s">
        <v>1853</v>
      </c>
      <c r="G844" t="s">
        <v>1854</v>
      </c>
      <c r="H844" t="s">
        <v>1855</v>
      </c>
    </row>
    <row r="845" spans="1:8" x14ac:dyDescent="0.3">
      <c r="A845">
        <v>844</v>
      </c>
      <c r="B845">
        <v>845</v>
      </c>
      <c r="C845">
        <v>94</v>
      </c>
      <c r="D845" t="e">
        <f>- Good People, Good technology - Flexible hours</f>
        <v>#NAME?</v>
      </c>
      <c r="E845">
        <v>4</v>
      </c>
      <c r="F845" t="e">
        <f>- Good People, Good technology - Flexible hours</f>
        <v>#NAME?</v>
      </c>
      <c r="G845" t="s">
        <v>1856</v>
      </c>
      <c r="H845" t="s">
        <v>1857</v>
      </c>
    </row>
    <row r="846" spans="1:8" x14ac:dyDescent="0.3">
      <c r="A846">
        <v>845</v>
      </c>
      <c r="B846">
        <v>846</v>
      </c>
      <c r="C846">
        <v>94</v>
      </c>
      <c r="D846" t="s">
        <v>1858</v>
      </c>
      <c r="E846">
        <v>5</v>
      </c>
      <c r="F846" t="s">
        <v>1858</v>
      </c>
      <c r="G846" t="s">
        <v>1859</v>
      </c>
      <c r="H846" t="s">
        <v>335</v>
      </c>
    </row>
    <row r="847" spans="1:8" x14ac:dyDescent="0.3">
      <c r="A847">
        <v>846</v>
      </c>
      <c r="B847">
        <v>847</v>
      </c>
      <c r="C847">
        <v>94</v>
      </c>
      <c r="D847" t="s">
        <v>1860</v>
      </c>
      <c r="E847">
        <v>4</v>
      </c>
      <c r="F847" t="s">
        <v>1860</v>
      </c>
      <c r="G847" t="s">
        <v>1861</v>
      </c>
    </row>
    <row r="848" spans="1:8" x14ac:dyDescent="0.3">
      <c r="A848">
        <v>847</v>
      </c>
      <c r="B848">
        <v>848</v>
      </c>
      <c r="C848">
        <v>94</v>
      </c>
      <c r="D848" t="s">
        <v>1862</v>
      </c>
      <c r="E848">
        <v>2</v>
      </c>
      <c r="F848" t="s">
        <v>1862</v>
      </c>
      <c r="G848" t="s">
        <v>1863</v>
      </c>
    </row>
    <row r="849" spans="1:8" x14ac:dyDescent="0.3">
      <c r="A849">
        <v>848</v>
      </c>
      <c r="B849">
        <v>849</v>
      </c>
      <c r="C849">
        <v>94</v>
      </c>
      <c r="D849" t="s">
        <v>1864</v>
      </c>
      <c r="E849">
        <v>4</v>
      </c>
      <c r="F849" t="s">
        <v>1864</v>
      </c>
      <c r="G849" t="s">
        <v>1865</v>
      </c>
    </row>
    <row r="850" spans="1:8" x14ac:dyDescent="0.3">
      <c r="A850">
        <v>849</v>
      </c>
      <c r="B850">
        <v>850</v>
      </c>
      <c r="C850">
        <v>94</v>
      </c>
      <c r="D850" t="s">
        <v>1866</v>
      </c>
      <c r="E850">
        <v>2</v>
      </c>
      <c r="F850" t="s">
        <v>1866</v>
      </c>
      <c r="G850" t="s">
        <v>1867</v>
      </c>
      <c r="H850" t="s">
        <v>209</v>
      </c>
    </row>
    <row r="851" spans="1:8" x14ac:dyDescent="0.3">
      <c r="A851">
        <v>850</v>
      </c>
      <c r="B851">
        <v>851</v>
      </c>
      <c r="C851">
        <v>96</v>
      </c>
      <c r="D851" t="s">
        <v>1868</v>
      </c>
      <c r="E851">
        <v>4</v>
      </c>
      <c r="F851" t="s">
        <v>1868</v>
      </c>
      <c r="G851" t="s">
        <v>1869</v>
      </c>
      <c r="H851" t="s">
        <v>335</v>
      </c>
    </row>
    <row r="852" spans="1:8" x14ac:dyDescent="0.3">
      <c r="A852">
        <v>851</v>
      </c>
      <c r="B852">
        <v>852</v>
      </c>
      <c r="C852">
        <v>96</v>
      </c>
      <c r="D852" t="s">
        <v>1870</v>
      </c>
      <c r="E852">
        <v>5</v>
      </c>
      <c r="F852" t="s">
        <v>1870</v>
      </c>
      <c r="G852" t="s">
        <v>1871</v>
      </c>
      <c r="H852" t="s">
        <v>335</v>
      </c>
    </row>
    <row r="853" spans="1:8" x14ac:dyDescent="0.3">
      <c r="A853">
        <v>852</v>
      </c>
      <c r="B853">
        <v>853</v>
      </c>
      <c r="C853">
        <v>96</v>
      </c>
      <c r="D853" t="s">
        <v>1872</v>
      </c>
      <c r="E853">
        <v>4</v>
      </c>
      <c r="F853" t="e">
        <f>- People in any project here work for min.of yrs - employee friendly and specially for women</f>
        <v>#NAME?</v>
      </c>
      <c r="G853" t="s">
        <v>1873</v>
      </c>
      <c r="H853" t="s">
        <v>690</v>
      </c>
    </row>
    <row r="854" spans="1:8" x14ac:dyDescent="0.3">
      <c r="A854">
        <v>853</v>
      </c>
      <c r="B854">
        <v>854</v>
      </c>
      <c r="C854">
        <v>96</v>
      </c>
      <c r="D854" t="s">
        <v>1874</v>
      </c>
      <c r="E854">
        <v>5</v>
      </c>
      <c r="F854" t="s">
        <v>1874</v>
      </c>
      <c r="G854" t="s">
        <v>1875</v>
      </c>
      <c r="H854" t="s">
        <v>27</v>
      </c>
    </row>
    <row r="855" spans="1:8" x14ac:dyDescent="0.3">
      <c r="A855">
        <v>854</v>
      </c>
      <c r="B855">
        <v>855</v>
      </c>
      <c r="C855">
        <v>96</v>
      </c>
      <c r="D855" t="s">
        <v>1876</v>
      </c>
      <c r="E855">
        <v>4</v>
      </c>
      <c r="F855" t="s">
        <v>1876</v>
      </c>
      <c r="G855" t="s">
        <v>1877</v>
      </c>
      <c r="H855" t="s">
        <v>195</v>
      </c>
    </row>
    <row r="856" spans="1:8" x14ac:dyDescent="0.3">
      <c r="A856">
        <v>855</v>
      </c>
      <c r="B856">
        <v>856</v>
      </c>
      <c r="C856">
        <v>96</v>
      </c>
      <c r="D856" t="s">
        <v>1878</v>
      </c>
      <c r="E856">
        <v>5</v>
      </c>
      <c r="F856" t="s">
        <v>1878</v>
      </c>
      <c r="G856" t="s">
        <v>1879</v>
      </c>
    </row>
    <row r="857" spans="1:8" x14ac:dyDescent="0.3">
      <c r="A857">
        <v>856</v>
      </c>
      <c r="B857">
        <v>857</v>
      </c>
      <c r="C857">
        <v>96</v>
      </c>
      <c r="D857" t="s">
        <v>1880</v>
      </c>
      <c r="E857">
        <v>4</v>
      </c>
      <c r="F857" t="s">
        <v>1880</v>
      </c>
      <c r="G857" t="s">
        <v>1881</v>
      </c>
      <c r="H857" t="s">
        <v>195</v>
      </c>
    </row>
    <row r="858" spans="1:8" x14ac:dyDescent="0.3">
      <c r="A858">
        <v>857</v>
      </c>
      <c r="B858">
        <v>858</v>
      </c>
      <c r="C858">
        <v>96</v>
      </c>
      <c r="D858" t="s">
        <v>1882</v>
      </c>
      <c r="E858">
        <v>4</v>
      </c>
      <c r="F858" t="s">
        <v>1882</v>
      </c>
      <c r="G858" t="s">
        <v>1883</v>
      </c>
      <c r="H858" t="s">
        <v>265</v>
      </c>
    </row>
    <row r="859" spans="1:8" x14ac:dyDescent="0.3">
      <c r="A859">
        <v>858</v>
      </c>
      <c r="B859">
        <v>859</v>
      </c>
      <c r="C859">
        <v>96</v>
      </c>
      <c r="D859" t="s">
        <v>1884</v>
      </c>
      <c r="E859">
        <v>4</v>
      </c>
      <c r="F859" t="s">
        <v>1884</v>
      </c>
      <c r="G859" t="s">
        <v>1885</v>
      </c>
      <c r="H859" t="s">
        <v>1886</v>
      </c>
    </row>
    <row r="860" spans="1:8" x14ac:dyDescent="0.3">
      <c r="A860">
        <v>859</v>
      </c>
      <c r="B860">
        <v>860</v>
      </c>
      <c r="C860">
        <v>96</v>
      </c>
      <c r="D860" t="s">
        <v>1887</v>
      </c>
      <c r="E860">
        <v>2</v>
      </c>
      <c r="F860" t="s">
        <v>1887</v>
      </c>
      <c r="G860" t="s">
        <v>1888</v>
      </c>
      <c r="H860" t="s">
        <v>209</v>
      </c>
    </row>
    <row r="861" spans="1:8" x14ac:dyDescent="0.3">
      <c r="A861">
        <v>860</v>
      </c>
      <c r="B861">
        <v>861</v>
      </c>
      <c r="C861">
        <v>97</v>
      </c>
      <c r="D861" t="s">
        <v>1889</v>
      </c>
      <c r="E861">
        <v>4</v>
      </c>
      <c r="F861" t="s">
        <v>1889</v>
      </c>
      <c r="G861" t="s">
        <v>1890</v>
      </c>
    </row>
    <row r="862" spans="1:8" x14ac:dyDescent="0.3">
      <c r="A862">
        <v>861</v>
      </c>
      <c r="B862">
        <v>862</v>
      </c>
      <c r="C862">
        <v>97</v>
      </c>
      <c r="D862" t="s">
        <v>1891</v>
      </c>
      <c r="E862">
        <v>5</v>
      </c>
      <c r="F862" t="s">
        <v>1891</v>
      </c>
      <c r="G862" t="s">
        <v>1892</v>
      </c>
      <c r="H862" t="s">
        <v>1893</v>
      </c>
    </row>
    <row r="863" spans="1:8" x14ac:dyDescent="0.3">
      <c r="A863">
        <v>862</v>
      </c>
      <c r="B863">
        <v>863</v>
      </c>
      <c r="C863">
        <v>97</v>
      </c>
      <c r="D863" t="s">
        <v>1894</v>
      </c>
      <c r="E863">
        <v>4</v>
      </c>
      <c r="F863" t="s">
        <v>1894</v>
      </c>
      <c r="G863" t="s">
        <v>1895</v>
      </c>
    </row>
    <row r="864" spans="1:8" x14ac:dyDescent="0.3">
      <c r="A864">
        <v>863</v>
      </c>
      <c r="B864">
        <v>864</v>
      </c>
      <c r="C864">
        <v>97</v>
      </c>
      <c r="D864" t="s">
        <v>1896</v>
      </c>
      <c r="E864">
        <v>5</v>
      </c>
      <c r="F864" t="s">
        <v>1896</v>
      </c>
      <c r="G864" t="s">
        <v>1897</v>
      </c>
      <c r="H864" t="s">
        <v>1898</v>
      </c>
    </row>
    <row r="865" spans="1:8" x14ac:dyDescent="0.3">
      <c r="A865">
        <v>864</v>
      </c>
      <c r="B865">
        <v>865</v>
      </c>
      <c r="C865">
        <v>97</v>
      </c>
      <c r="D865" t="s">
        <v>1899</v>
      </c>
      <c r="E865">
        <v>4</v>
      </c>
      <c r="F865" t="s">
        <v>1899</v>
      </c>
      <c r="G865" t="s">
        <v>1900</v>
      </c>
    </row>
    <row r="866" spans="1:8" x14ac:dyDescent="0.3">
      <c r="A866">
        <v>865</v>
      </c>
      <c r="B866">
        <v>866</v>
      </c>
      <c r="C866">
        <v>97</v>
      </c>
      <c r="D866" t="s">
        <v>1901</v>
      </c>
      <c r="E866">
        <v>5</v>
      </c>
      <c r="F866" t="s">
        <v>1901</v>
      </c>
      <c r="G866" t="s">
        <v>1902</v>
      </c>
    </row>
    <row r="867" spans="1:8" x14ac:dyDescent="0.3">
      <c r="A867">
        <v>866</v>
      </c>
      <c r="B867">
        <v>867</v>
      </c>
      <c r="C867">
        <v>97</v>
      </c>
      <c r="D867" t="s">
        <v>1903</v>
      </c>
      <c r="E867">
        <v>4</v>
      </c>
      <c r="F867" t="s">
        <v>1903</v>
      </c>
      <c r="G867" t="s">
        <v>1904</v>
      </c>
    </row>
    <row r="868" spans="1:8" x14ac:dyDescent="0.3">
      <c r="A868">
        <v>867</v>
      </c>
      <c r="B868">
        <v>868</v>
      </c>
      <c r="C868">
        <v>97</v>
      </c>
      <c r="D868" t="s">
        <v>1905</v>
      </c>
      <c r="E868">
        <v>2</v>
      </c>
      <c r="F868" t="s">
        <v>1905</v>
      </c>
      <c r="G868" t="s">
        <v>1906</v>
      </c>
      <c r="H868" t="s">
        <v>19</v>
      </c>
    </row>
    <row r="869" spans="1:8" x14ac:dyDescent="0.3">
      <c r="A869">
        <v>868</v>
      </c>
      <c r="B869">
        <v>869</v>
      </c>
      <c r="C869">
        <v>97</v>
      </c>
      <c r="D869" t="s">
        <v>1907</v>
      </c>
      <c r="E869">
        <v>4</v>
      </c>
      <c r="F869" t="s">
        <v>1907</v>
      </c>
      <c r="G869" t="s">
        <v>1908</v>
      </c>
      <c r="H869" t="s">
        <v>1909</v>
      </c>
    </row>
    <row r="870" spans="1:8" x14ac:dyDescent="0.3">
      <c r="A870">
        <v>869</v>
      </c>
      <c r="B870">
        <v>870</v>
      </c>
      <c r="C870">
        <v>97</v>
      </c>
      <c r="D870" t="s">
        <v>1910</v>
      </c>
      <c r="E870">
        <v>2</v>
      </c>
      <c r="F870" t="s">
        <v>1910</v>
      </c>
      <c r="G870" t="s">
        <v>1911</v>
      </c>
      <c r="H870" t="s">
        <v>121</v>
      </c>
    </row>
    <row r="871" spans="1:8" x14ac:dyDescent="0.3">
      <c r="A871">
        <v>870</v>
      </c>
      <c r="B871">
        <v>871</v>
      </c>
      <c r="C871">
        <v>98</v>
      </c>
      <c r="D871" t="s">
        <v>1912</v>
      </c>
      <c r="E871">
        <v>4</v>
      </c>
      <c r="F871" t="s">
        <v>1912</v>
      </c>
      <c r="G871" t="s">
        <v>1913</v>
      </c>
      <c r="H871" t="s">
        <v>265</v>
      </c>
    </row>
    <row r="872" spans="1:8" x14ac:dyDescent="0.3">
      <c r="A872">
        <v>871</v>
      </c>
      <c r="B872">
        <v>872</v>
      </c>
      <c r="C872">
        <v>98</v>
      </c>
      <c r="D872" t="s">
        <v>1914</v>
      </c>
      <c r="E872">
        <v>5</v>
      </c>
      <c r="F872" t="s">
        <v>1914</v>
      </c>
      <c r="G872" t="s">
        <v>1915</v>
      </c>
      <c r="H872" t="s">
        <v>1916</v>
      </c>
    </row>
    <row r="873" spans="1:8" x14ac:dyDescent="0.3">
      <c r="A873">
        <v>872</v>
      </c>
      <c r="B873">
        <v>873</v>
      </c>
      <c r="C873">
        <v>98</v>
      </c>
      <c r="D873" t="s">
        <v>1917</v>
      </c>
      <c r="E873">
        <v>5</v>
      </c>
      <c r="F873" t="s">
        <v>1917</v>
      </c>
      <c r="G873" t="s">
        <v>1918</v>
      </c>
      <c r="H873" t="s">
        <v>335</v>
      </c>
    </row>
    <row r="874" spans="1:8" x14ac:dyDescent="0.3">
      <c r="A874">
        <v>873</v>
      </c>
      <c r="B874">
        <v>874</v>
      </c>
      <c r="C874">
        <v>98</v>
      </c>
      <c r="D874" t="s">
        <v>1919</v>
      </c>
      <c r="E874">
        <v>5</v>
      </c>
      <c r="F874" t="s">
        <v>1919</v>
      </c>
      <c r="G874" t="s">
        <v>1920</v>
      </c>
    </row>
    <row r="875" spans="1:8" x14ac:dyDescent="0.3">
      <c r="A875">
        <v>874</v>
      </c>
      <c r="B875">
        <v>875</v>
      </c>
      <c r="C875">
        <v>98</v>
      </c>
      <c r="D875" t="s">
        <v>1921</v>
      </c>
      <c r="E875">
        <v>4</v>
      </c>
      <c r="F875" t="s">
        <v>1921</v>
      </c>
      <c r="G875" t="s">
        <v>1922</v>
      </c>
      <c r="H875" t="s">
        <v>1923</v>
      </c>
    </row>
    <row r="876" spans="1:8" x14ac:dyDescent="0.3">
      <c r="A876">
        <v>875</v>
      </c>
      <c r="B876">
        <v>876</v>
      </c>
      <c r="C876">
        <v>98</v>
      </c>
      <c r="D876" t="s">
        <v>1924</v>
      </c>
      <c r="E876">
        <v>5</v>
      </c>
      <c r="F876" t="s">
        <v>1924</v>
      </c>
      <c r="G876" t="s">
        <v>1925</v>
      </c>
      <c r="H876" t="s">
        <v>209</v>
      </c>
    </row>
    <row r="877" spans="1:8" x14ac:dyDescent="0.3">
      <c r="A877">
        <v>876</v>
      </c>
      <c r="B877">
        <v>877</v>
      </c>
      <c r="C877">
        <v>98</v>
      </c>
      <c r="D877" t="s">
        <v>1926</v>
      </c>
      <c r="E877">
        <v>4</v>
      </c>
      <c r="F877" t="s">
        <v>1926</v>
      </c>
      <c r="G877" t="s">
        <v>1927</v>
      </c>
    </row>
    <row r="878" spans="1:8" x14ac:dyDescent="0.3">
      <c r="A878">
        <v>877</v>
      </c>
      <c r="B878">
        <v>878</v>
      </c>
      <c r="C878">
        <v>98</v>
      </c>
      <c r="D878" t="s">
        <v>1928</v>
      </c>
      <c r="E878">
        <v>2</v>
      </c>
      <c r="F878" t="s">
        <v>1928</v>
      </c>
      <c r="G878" t="s">
        <v>1929</v>
      </c>
      <c r="H878" t="s">
        <v>237</v>
      </c>
    </row>
    <row r="879" spans="1:8" x14ac:dyDescent="0.3">
      <c r="A879">
        <v>878</v>
      </c>
      <c r="B879">
        <v>879</v>
      </c>
      <c r="C879">
        <v>98</v>
      </c>
      <c r="D879" t="s">
        <v>1930</v>
      </c>
      <c r="E879">
        <v>4</v>
      </c>
      <c r="F879" t="s">
        <v>1930</v>
      </c>
      <c r="G879" t="s">
        <v>1931</v>
      </c>
    </row>
    <row r="880" spans="1:8" x14ac:dyDescent="0.3">
      <c r="A880">
        <v>879</v>
      </c>
      <c r="B880">
        <v>880</v>
      </c>
      <c r="C880">
        <v>98</v>
      </c>
      <c r="D880" t="s">
        <v>1932</v>
      </c>
      <c r="E880">
        <v>2</v>
      </c>
      <c r="F880" t="s">
        <v>1932</v>
      </c>
      <c r="G880" t="s">
        <v>1933</v>
      </c>
      <c r="H880" t="s">
        <v>68</v>
      </c>
    </row>
    <row r="881" spans="1:8" x14ac:dyDescent="0.3">
      <c r="A881">
        <v>880</v>
      </c>
      <c r="B881">
        <v>881</v>
      </c>
      <c r="C881">
        <v>99</v>
      </c>
      <c r="D881" t="s">
        <v>1934</v>
      </c>
      <c r="E881">
        <v>4</v>
      </c>
      <c r="F881" t="s">
        <v>1934</v>
      </c>
      <c r="G881" t="s">
        <v>1935</v>
      </c>
    </row>
    <row r="882" spans="1:8" x14ac:dyDescent="0.3">
      <c r="A882">
        <v>881</v>
      </c>
      <c r="B882">
        <v>882</v>
      </c>
      <c r="C882">
        <v>99</v>
      </c>
      <c r="D882" t="s">
        <v>1936</v>
      </c>
      <c r="E882">
        <v>5</v>
      </c>
      <c r="F882" t="s">
        <v>1936</v>
      </c>
      <c r="G882" t="s">
        <v>1937</v>
      </c>
      <c r="H882" t="s">
        <v>687</v>
      </c>
    </row>
    <row r="883" spans="1:8" x14ac:dyDescent="0.3">
      <c r="A883">
        <v>882</v>
      </c>
      <c r="B883">
        <v>883</v>
      </c>
      <c r="C883">
        <v>99</v>
      </c>
      <c r="D883" t="s">
        <v>1938</v>
      </c>
      <c r="E883">
        <v>4</v>
      </c>
      <c r="F883" t="s">
        <v>1938</v>
      </c>
      <c r="G883" t="s">
        <v>1939</v>
      </c>
    </row>
    <row r="884" spans="1:8" x14ac:dyDescent="0.3">
      <c r="A884">
        <v>883</v>
      </c>
      <c r="B884">
        <v>884</v>
      </c>
      <c r="C884">
        <v>99</v>
      </c>
      <c r="D884" t="s">
        <v>1940</v>
      </c>
      <c r="E884">
        <v>5</v>
      </c>
      <c r="F884" t="s">
        <v>1940</v>
      </c>
      <c r="G884" t="s">
        <v>1941</v>
      </c>
      <c r="H884" t="s">
        <v>521</v>
      </c>
    </row>
    <row r="885" spans="1:8" x14ac:dyDescent="0.3">
      <c r="A885">
        <v>884</v>
      </c>
      <c r="B885">
        <v>885</v>
      </c>
      <c r="C885">
        <v>99</v>
      </c>
      <c r="D885" t="s">
        <v>1942</v>
      </c>
      <c r="E885">
        <v>4</v>
      </c>
      <c r="F885" t="s">
        <v>1942</v>
      </c>
      <c r="G885" t="s">
        <v>1943</v>
      </c>
      <c r="H885" t="s">
        <v>1944</v>
      </c>
    </row>
    <row r="886" spans="1:8" x14ac:dyDescent="0.3">
      <c r="A886">
        <v>885</v>
      </c>
      <c r="B886">
        <v>886</v>
      </c>
      <c r="C886">
        <v>99</v>
      </c>
      <c r="D886" t="s">
        <v>1945</v>
      </c>
      <c r="E886">
        <v>5</v>
      </c>
      <c r="F886" t="s">
        <v>1945</v>
      </c>
      <c r="G886" t="s">
        <v>1946</v>
      </c>
      <c r="H886" t="s">
        <v>27</v>
      </c>
    </row>
    <row r="887" spans="1:8" x14ac:dyDescent="0.3">
      <c r="A887">
        <v>886</v>
      </c>
      <c r="B887">
        <v>887</v>
      </c>
      <c r="C887">
        <v>99</v>
      </c>
      <c r="D887" t="s">
        <v>1947</v>
      </c>
      <c r="E887">
        <v>4</v>
      </c>
      <c r="F887" t="s">
        <v>1947</v>
      </c>
      <c r="G887" t="s">
        <v>1948</v>
      </c>
    </row>
    <row r="888" spans="1:8" x14ac:dyDescent="0.3">
      <c r="A888">
        <v>887</v>
      </c>
      <c r="B888">
        <v>888</v>
      </c>
      <c r="C888">
        <v>99</v>
      </c>
      <c r="D888" t="s">
        <v>1949</v>
      </c>
      <c r="E888">
        <v>2</v>
      </c>
      <c r="F888" t="s">
        <v>1949</v>
      </c>
      <c r="G888" t="s">
        <v>1950</v>
      </c>
      <c r="H888" t="s">
        <v>16</v>
      </c>
    </row>
    <row r="889" spans="1:8" x14ac:dyDescent="0.3">
      <c r="A889">
        <v>888</v>
      </c>
      <c r="B889">
        <v>889</v>
      </c>
      <c r="C889">
        <v>99</v>
      </c>
      <c r="D889" t="s">
        <v>1951</v>
      </c>
      <c r="E889">
        <v>4</v>
      </c>
      <c r="F889" t="s">
        <v>1951</v>
      </c>
      <c r="G889" t="s">
        <v>1951</v>
      </c>
    </row>
    <row r="890" spans="1:8" x14ac:dyDescent="0.3">
      <c r="A890">
        <v>889</v>
      </c>
      <c r="B890">
        <v>890</v>
      </c>
      <c r="C890">
        <v>99</v>
      </c>
      <c r="D890" t="s">
        <v>1952</v>
      </c>
      <c r="E890">
        <v>2</v>
      </c>
      <c r="F890" t="s">
        <v>1952</v>
      </c>
      <c r="G890" t="s">
        <v>1953</v>
      </c>
      <c r="H890" t="s">
        <v>891</v>
      </c>
    </row>
    <row r="891" spans="1:8" x14ac:dyDescent="0.3">
      <c r="A891">
        <v>890</v>
      </c>
      <c r="B891">
        <v>891</v>
      </c>
      <c r="C891">
        <v>100</v>
      </c>
      <c r="D891" t="s">
        <v>1954</v>
      </c>
      <c r="E891">
        <v>4</v>
      </c>
      <c r="F891" t="s">
        <v>1954</v>
      </c>
      <c r="G891" t="s">
        <v>1955</v>
      </c>
      <c r="H891" t="s">
        <v>27</v>
      </c>
    </row>
    <row r="892" spans="1:8" x14ac:dyDescent="0.3">
      <c r="A892">
        <v>891</v>
      </c>
      <c r="B892">
        <v>892</v>
      </c>
      <c r="C892">
        <v>100</v>
      </c>
      <c r="D892" t="s">
        <v>1956</v>
      </c>
      <c r="E892">
        <v>5</v>
      </c>
      <c r="F892" t="s">
        <v>1956</v>
      </c>
      <c r="G892" t="s">
        <v>1957</v>
      </c>
    </row>
    <row r="893" spans="1:8" x14ac:dyDescent="0.3">
      <c r="A893">
        <v>892</v>
      </c>
      <c r="B893">
        <v>893</v>
      </c>
      <c r="C893">
        <v>100</v>
      </c>
      <c r="D893" t="s">
        <v>1958</v>
      </c>
      <c r="E893">
        <v>4</v>
      </c>
      <c r="F893" t="s">
        <v>1958</v>
      </c>
      <c r="G893" t="s">
        <v>1959</v>
      </c>
    </row>
    <row r="894" spans="1:8" x14ac:dyDescent="0.3">
      <c r="A894">
        <v>893</v>
      </c>
      <c r="B894">
        <v>894</v>
      </c>
      <c r="C894">
        <v>100</v>
      </c>
      <c r="D894" t="s">
        <v>1960</v>
      </c>
      <c r="E894">
        <v>5</v>
      </c>
      <c r="F894" t="s">
        <v>1960</v>
      </c>
      <c r="G894" t="s">
        <v>1960</v>
      </c>
      <c r="H894" t="s">
        <v>335</v>
      </c>
    </row>
    <row r="895" spans="1:8" x14ac:dyDescent="0.3">
      <c r="A895">
        <v>894</v>
      </c>
      <c r="B895">
        <v>895</v>
      </c>
      <c r="C895">
        <v>100</v>
      </c>
      <c r="D895" t="e">
        <f>- work life balance is very Good - World class products in financial industry - Great culture and policies</f>
        <v>#NAME?</v>
      </c>
      <c r="E895">
        <v>4</v>
      </c>
      <c r="F895" t="e">
        <f>- work life balance is very Good - World class products in financial industry - Great culture and policies</f>
        <v>#NAME?</v>
      </c>
      <c r="G895" t="s">
        <v>1961</v>
      </c>
      <c r="H895" t="s">
        <v>1274</v>
      </c>
    </row>
    <row r="896" spans="1:8" x14ac:dyDescent="0.3">
      <c r="A896">
        <v>895</v>
      </c>
      <c r="B896">
        <v>896</v>
      </c>
      <c r="C896">
        <v>100</v>
      </c>
      <c r="D896" t="s">
        <v>1962</v>
      </c>
      <c r="E896">
        <v>5</v>
      </c>
      <c r="F896" t="s">
        <v>1962</v>
      </c>
      <c r="G896" t="s">
        <v>1963</v>
      </c>
    </row>
    <row r="897" spans="1:8" x14ac:dyDescent="0.3">
      <c r="A897">
        <v>896</v>
      </c>
      <c r="B897">
        <v>897</v>
      </c>
      <c r="C897">
        <v>100</v>
      </c>
      <c r="D897" t="s">
        <v>1964</v>
      </c>
      <c r="E897">
        <v>4</v>
      </c>
      <c r="F897" t="s">
        <v>1964</v>
      </c>
      <c r="G897" t="s">
        <v>1965</v>
      </c>
      <c r="H897" t="s">
        <v>16</v>
      </c>
    </row>
    <row r="898" spans="1:8" x14ac:dyDescent="0.3">
      <c r="A898">
        <v>897</v>
      </c>
      <c r="B898">
        <v>898</v>
      </c>
      <c r="C898">
        <v>100</v>
      </c>
      <c r="D898" t="s">
        <v>1966</v>
      </c>
      <c r="E898">
        <v>2</v>
      </c>
      <c r="F898" t="s">
        <v>1966</v>
      </c>
      <c r="G898" t="s">
        <v>1967</v>
      </c>
    </row>
    <row r="899" spans="1:8" x14ac:dyDescent="0.3">
      <c r="A899">
        <v>898</v>
      </c>
      <c r="B899">
        <v>899</v>
      </c>
      <c r="C899">
        <v>100</v>
      </c>
      <c r="D899" t="s">
        <v>1968</v>
      </c>
      <c r="E899">
        <v>4</v>
      </c>
      <c r="F899" t="s">
        <v>1968</v>
      </c>
      <c r="G899" t="s">
        <v>1969</v>
      </c>
    </row>
    <row r="900" spans="1:8" x14ac:dyDescent="0.3">
      <c r="A900">
        <v>899</v>
      </c>
      <c r="B900">
        <v>900</v>
      </c>
      <c r="C900">
        <v>100</v>
      </c>
      <c r="D900" t="s">
        <v>1970</v>
      </c>
      <c r="E900">
        <v>2</v>
      </c>
      <c r="F900" t="s">
        <v>1970</v>
      </c>
      <c r="G900" t="s">
        <v>1971</v>
      </c>
      <c r="H900" t="s">
        <v>1972</v>
      </c>
    </row>
    <row r="901" spans="1:8" x14ac:dyDescent="0.3">
      <c r="A901">
        <v>900</v>
      </c>
      <c r="B901">
        <v>901</v>
      </c>
      <c r="C901">
        <v>101</v>
      </c>
      <c r="D901" t="s">
        <v>1973</v>
      </c>
      <c r="E901">
        <v>1</v>
      </c>
      <c r="F901" t="s">
        <v>1973</v>
      </c>
      <c r="G901" t="s">
        <v>1974</v>
      </c>
    </row>
    <row r="902" spans="1:8" x14ac:dyDescent="0.3">
      <c r="A902">
        <v>901</v>
      </c>
      <c r="B902">
        <v>902</v>
      </c>
      <c r="C902">
        <v>101</v>
      </c>
      <c r="D902" t="s">
        <v>1465</v>
      </c>
      <c r="E902">
        <v>5</v>
      </c>
      <c r="F902" t="s">
        <v>1465</v>
      </c>
      <c r="G902" t="s">
        <v>1053</v>
      </c>
      <c r="H902" t="s">
        <v>68</v>
      </c>
    </row>
    <row r="903" spans="1:8" x14ac:dyDescent="0.3">
      <c r="A903">
        <v>902</v>
      </c>
      <c r="B903">
        <v>903</v>
      </c>
      <c r="C903">
        <v>101</v>
      </c>
      <c r="D903" t="s">
        <v>1975</v>
      </c>
      <c r="E903">
        <v>4</v>
      </c>
      <c r="F903" t="s">
        <v>1975</v>
      </c>
      <c r="G903" t="s">
        <v>1976</v>
      </c>
      <c r="H903" t="s">
        <v>647</v>
      </c>
    </row>
    <row r="904" spans="1:8" x14ac:dyDescent="0.3">
      <c r="A904">
        <v>903</v>
      </c>
      <c r="B904">
        <v>904</v>
      </c>
      <c r="C904">
        <v>101</v>
      </c>
      <c r="D904" t="s">
        <v>1977</v>
      </c>
      <c r="E904">
        <v>5</v>
      </c>
      <c r="F904" t="s">
        <v>1977</v>
      </c>
      <c r="G904" t="s">
        <v>1978</v>
      </c>
    </row>
    <row r="905" spans="1:8" x14ac:dyDescent="0.3">
      <c r="A905">
        <v>904</v>
      </c>
      <c r="B905">
        <v>905</v>
      </c>
      <c r="C905">
        <v>101</v>
      </c>
      <c r="D905" t="s">
        <v>1979</v>
      </c>
      <c r="E905">
        <v>4</v>
      </c>
      <c r="F905" t="s">
        <v>1979</v>
      </c>
      <c r="G905" t="s">
        <v>1980</v>
      </c>
      <c r="H905" t="s">
        <v>1981</v>
      </c>
    </row>
    <row r="906" spans="1:8" x14ac:dyDescent="0.3">
      <c r="A906">
        <v>905</v>
      </c>
      <c r="B906">
        <v>906</v>
      </c>
      <c r="C906">
        <v>101</v>
      </c>
      <c r="D906" t="s">
        <v>1982</v>
      </c>
      <c r="E906">
        <v>5</v>
      </c>
      <c r="F906" t="s">
        <v>1982</v>
      </c>
      <c r="G906" t="s">
        <v>1983</v>
      </c>
      <c r="H906" t="s">
        <v>1984</v>
      </c>
    </row>
    <row r="907" spans="1:8" x14ac:dyDescent="0.3">
      <c r="A907">
        <v>906</v>
      </c>
      <c r="B907">
        <v>907</v>
      </c>
      <c r="C907">
        <v>101</v>
      </c>
      <c r="D907" t="s">
        <v>1985</v>
      </c>
      <c r="E907">
        <v>4</v>
      </c>
      <c r="F907" t="s">
        <v>1985</v>
      </c>
      <c r="G907" t="s">
        <v>1986</v>
      </c>
    </row>
    <row r="908" spans="1:8" x14ac:dyDescent="0.3">
      <c r="A908">
        <v>907</v>
      </c>
      <c r="B908">
        <v>908</v>
      </c>
      <c r="C908">
        <v>101</v>
      </c>
      <c r="D908" t="s">
        <v>1987</v>
      </c>
      <c r="E908">
        <v>2</v>
      </c>
      <c r="F908" t="s">
        <v>1987</v>
      </c>
      <c r="G908" t="s">
        <v>1988</v>
      </c>
      <c r="H908" t="s">
        <v>121</v>
      </c>
    </row>
    <row r="909" spans="1:8" x14ac:dyDescent="0.3">
      <c r="A909">
        <v>908</v>
      </c>
      <c r="B909">
        <v>909</v>
      </c>
      <c r="C909">
        <v>101</v>
      </c>
      <c r="D909" t="s">
        <v>1989</v>
      </c>
      <c r="E909">
        <v>4</v>
      </c>
      <c r="F909" t="s">
        <v>1989</v>
      </c>
      <c r="G909" t="s">
        <v>1990</v>
      </c>
      <c r="H909" t="s">
        <v>250</v>
      </c>
    </row>
    <row r="910" spans="1:8" x14ac:dyDescent="0.3">
      <c r="A910">
        <v>909</v>
      </c>
      <c r="B910">
        <v>910</v>
      </c>
      <c r="C910">
        <v>101</v>
      </c>
      <c r="D910" t="s">
        <v>1991</v>
      </c>
      <c r="E910">
        <v>2</v>
      </c>
      <c r="F910" t="s">
        <v>1991</v>
      </c>
      <c r="G910" t="s">
        <v>1992</v>
      </c>
      <c r="H910" t="s">
        <v>214</v>
      </c>
    </row>
    <row r="911" spans="1:8" x14ac:dyDescent="0.3">
      <c r="A911">
        <v>910</v>
      </c>
      <c r="B911">
        <v>911</v>
      </c>
      <c r="C911">
        <v>102</v>
      </c>
      <c r="D911" t="s">
        <v>1993</v>
      </c>
      <c r="E911">
        <v>4</v>
      </c>
      <c r="F911" t="s">
        <v>1993</v>
      </c>
      <c r="G911" t="s">
        <v>1994</v>
      </c>
    </row>
    <row r="912" spans="1:8" x14ac:dyDescent="0.3">
      <c r="A912">
        <v>911</v>
      </c>
      <c r="B912">
        <v>912</v>
      </c>
      <c r="C912">
        <v>102</v>
      </c>
      <c r="D912" t="s">
        <v>1995</v>
      </c>
      <c r="E912">
        <v>5</v>
      </c>
      <c r="F912" t="s">
        <v>1995</v>
      </c>
      <c r="G912" t="s">
        <v>1996</v>
      </c>
      <c r="H912" t="s">
        <v>167</v>
      </c>
    </row>
    <row r="913" spans="1:8" x14ac:dyDescent="0.3">
      <c r="A913">
        <v>912</v>
      </c>
      <c r="B913">
        <v>913</v>
      </c>
      <c r="C913">
        <v>102</v>
      </c>
      <c r="D913" t="s">
        <v>1997</v>
      </c>
      <c r="E913">
        <v>4</v>
      </c>
      <c r="F913" t="s">
        <v>1997</v>
      </c>
      <c r="G913" t="s">
        <v>1998</v>
      </c>
      <c r="H913" t="s">
        <v>27</v>
      </c>
    </row>
    <row r="914" spans="1:8" x14ac:dyDescent="0.3">
      <c r="A914">
        <v>913</v>
      </c>
      <c r="B914">
        <v>914</v>
      </c>
      <c r="C914">
        <v>102</v>
      </c>
      <c r="D914" t="s">
        <v>1999</v>
      </c>
      <c r="E914">
        <v>5</v>
      </c>
      <c r="F914" t="s">
        <v>2000</v>
      </c>
      <c r="G914" t="s">
        <v>2001</v>
      </c>
    </row>
    <row r="915" spans="1:8" x14ac:dyDescent="0.3">
      <c r="A915">
        <v>914</v>
      </c>
      <c r="B915">
        <v>915</v>
      </c>
      <c r="C915">
        <v>102</v>
      </c>
      <c r="D915" t="s">
        <v>2002</v>
      </c>
      <c r="E915">
        <v>4</v>
      </c>
      <c r="F915" t="s">
        <v>2002</v>
      </c>
      <c r="G915" t="s">
        <v>2003</v>
      </c>
      <c r="H915" t="s">
        <v>2004</v>
      </c>
    </row>
    <row r="916" spans="1:8" x14ac:dyDescent="0.3">
      <c r="A916">
        <v>915</v>
      </c>
      <c r="B916">
        <v>916</v>
      </c>
      <c r="C916">
        <v>102</v>
      </c>
      <c r="D916" t="s">
        <v>2005</v>
      </c>
      <c r="E916">
        <v>5</v>
      </c>
      <c r="F916" t="s">
        <v>2005</v>
      </c>
      <c r="G916" t="s">
        <v>2006</v>
      </c>
    </row>
    <row r="917" spans="1:8" x14ac:dyDescent="0.3">
      <c r="A917">
        <v>916</v>
      </c>
      <c r="B917">
        <v>917</v>
      </c>
      <c r="C917">
        <v>102</v>
      </c>
      <c r="D917" t="s">
        <v>2007</v>
      </c>
      <c r="E917">
        <v>4</v>
      </c>
      <c r="F917" t="s">
        <v>2007</v>
      </c>
      <c r="G917" t="s">
        <v>2008</v>
      </c>
      <c r="H917" t="s">
        <v>237</v>
      </c>
    </row>
    <row r="918" spans="1:8" x14ac:dyDescent="0.3">
      <c r="A918">
        <v>917</v>
      </c>
      <c r="B918">
        <v>918</v>
      </c>
      <c r="C918">
        <v>102</v>
      </c>
      <c r="D918" t="s">
        <v>2009</v>
      </c>
      <c r="E918">
        <v>2</v>
      </c>
      <c r="F918" t="s">
        <v>2009</v>
      </c>
      <c r="G918" t="s">
        <v>2010</v>
      </c>
      <c r="H918" t="s">
        <v>142</v>
      </c>
    </row>
    <row r="919" spans="1:8" x14ac:dyDescent="0.3">
      <c r="A919">
        <v>918</v>
      </c>
      <c r="B919">
        <v>919</v>
      </c>
      <c r="C919">
        <v>102</v>
      </c>
      <c r="D919" t="s">
        <v>2011</v>
      </c>
      <c r="E919">
        <v>4</v>
      </c>
      <c r="F919" t="s">
        <v>2011</v>
      </c>
      <c r="G919" t="s">
        <v>2012</v>
      </c>
    </row>
    <row r="920" spans="1:8" x14ac:dyDescent="0.3">
      <c r="A920">
        <v>919</v>
      </c>
      <c r="B920">
        <v>920</v>
      </c>
      <c r="C920">
        <v>102</v>
      </c>
      <c r="D920" t="s">
        <v>2013</v>
      </c>
      <c r="E920">
        <v>2</v>
      </c>
      <c r="F920" t="s">
        <v>2013</v>
      </c>
      <c r="G920" t="s">
        <v>2014</v>
      </c>
      <c r="H920" t="s">
        <v>27</v>
      </c>
    </row>
    <row r="921" spans="1:8" x14ac:dyDescent="0.3">
      <c r="A921">
        <v>920</v>
      </c>
      <c r="B921">
        <v>921</v>
      </c>
      <c r="C921">
        <v>103</v>
      </c>
      <c r="D921" t="s">
        <v>2015</v>
      </c>
      <c r="E921">
        <v>1</v>
      </c>
      <c r="F921" t="s">
        <v>2015</v>
      </c>
      <c r="G921" t="s">
        <v>2016</v>
      </c>
    </row>
    <row r="922" spans="1:8" x14ac:dyDescent="0.3">
      <c r="A922">
        <v>921</v>
      </c>
      <c r="B922">
        <v>922</v>
      </c>
      <c r="C922">
        <v>103</v>
      </c>
      <c r="D922" t="s">
        <v>2017</v>
      </c>
      <c r="E922">
        <v>5</v>
      </c>
      <c r="F922" t="s">
        <v>2017</v>
      </c>
      <c r="G922" t="s">
        <v>2018</v>
      </c>
      <c r="H922" t="s">
        <v>1727</v>
      </c>
    </row>
    <row r="923" spans="1:8" x14ac:dyDescent="0.3">
      <c r="A923">
        <v>922</v>
      </c>
      <c r="B923">
        <v>923</v>
      </c>
      <c r="C923">
        <v>103</v>
      </c>
      <c r="D923" t="s">
        <v>2019</v>
      </c>
      <c r="E923">
        <v>4</v>
      </c>
      <c r="F923" t="s">
        <v>2020</v>
      </c>
      <c r="G923" t="s">
        <v>2021</v>
      </c>
      <c r="H923" t="s">
        <v>27</v>
      </c>
    </row>
    <row r="924" spans="1:8" x14ac:dyDescent="0.3">
      <c r="A924">
        <v>923</v>
      </c>
      <c r="B924">
        <v>924</v>
      </c>
      <c r="C924">
        <v>103</v>
      </c>
      <c r="D924" t="s">
        <v>2022</v>
      </c>
      <c r="E924">
        <v>5</v>
      </c>
      <c r="F924" t="s">
        <v>2022</v>
      </c>
      <c r="G924" t="s">
        <v>2023</v>
      </c>
      <c r="H924" t="s">
        <v>2024</v>
      </c>
    </row>
    <row r="925" spans="1:8" x14ac:dyDescent="0.3">
      <c r="A925">
        <v>924</v>
      </c>
      <c r="B925">
        <v>925</v>
      </c>
      <c r="C925">
        <v>103</v>
      </c>
      <c r="D925" t="s">
        <v>2025</v>
      </c>
      <c r="E925">
        <v>4</v>
      </c>
      <c r="F925" t="s">
        <v>2025</v>
      </c>
      <c r="G925" t="s">
        <v>2026</v>
      </c>
      <c r="H925" t="s">
        <v>102</v>
      </c>
    </row>
    <row r="926" spans="1:8" x14ac:dyDescent="0.3">
      <c r="A926">
        <v>925</v>
      </c>
      <c r="B926">
        <v>926</v>
      </c>
      <c r="C926">
        <v>103</v>
      </c>
      <c r="D926" t="s">
        <v>2027</v>
      </c>
      <c r="E926">
        <v>5</v>
      </c>
      <c r="F926" t="s">
        <v>2027</v>
      </c>
      <c r="G926" t="s">
        <v>2028</v>
      </c>
      <c r="H926" t="s">
        <v>19</v>
      </c>
    </row>
    <row r="927" spans="1:8" x14ac:dyDescent="0.3">
      <c r="A927">
        <v>926</v>
      </c>
      <c r="B927">
        <v>927</v>
      </c>
      <c r="C927">
        <v>103</v>
      </c>
      <c r="D927" t="s">
        <v>2029</v>
      </c>
      <c r="E927">
        <v>4</v>
      </c>
      <c r="F927" t="s">
        <v>2029</v>
      </c>
      <c r="G927" t="s">
        <v>2030</v>
      </c>
      <c r="H927" t="s">
        <v>860</v>
      </c>
    </row>
    <row r="928" spans="1:8" x14ac:dyDescent="0.3">
      <c r="A928">
        <v>927</v>
      </c>
      <c r="B928">
        <v>928</v>
      </c>
      <c r="C928">
        <v>103</v>
      </c>
      <c r="D928" t="s">
        <v>2031</v>
      </c>
      <c r="E928">
        <v>2</v>
      </c>
      <c r="F928" t="s">
        <v>2031</v>
      </c>
      <c r="G928" t="s">
        <v>2032</v>
      </c>
    </row>
    <row r="929" spans="1:8" x14ac:dyDescent="0.3">
      <c r="A929">
        <v>928</v>
      </c>
      <c r="B929">
        <v>929</v>
      </c>
      <c r="C929">
        <v>103</v>
      </c>
      <c r="D929" t="s">
        <v>2033</v>
      </c>
      <c r="E929">
        <v>4</v>
      </c>
      <c r="F929" t="s">
        <v>2033</v>
      </c>
      <c r="G929" t="s">
        <v>2034</v>
      </c>
    </row>
    <row r="930" spans="1:8" x14ac:dyDescent="0.3">
      <c r="A930">
        <v>929</v>
      </c>
      <c r="B930">
        <v>930</v>
      </c>
      <c r="C930">
        <v>103</v>
      </c>
      <c r="D930" t="s">
        <v>2035</v>
      </c>
      <c r="E930">
        <v>2</v>
      </c>
      <c r="F930" t="s">
        <v>2036</v>
      </c>
      <c r="G930" t="s">
        <v>2037</v>
      </c>
    </row>
    <row r="931" spans="1:8" x14ac:dyDescent="0.3">
      <c r="A931">
        <v>930</v>
      </c>
      <c r="B931">
        <v>931</v>
      </c>
      <c r="C931">
        <v>104</v>
      </c>
      <c r="D931" t="s">
        <v>2038</v>
      </c>
      <c r="E931">
        <v>4</v>
      </c>
      <c r="F931" t="s">
        <v>2038</v>
      </c>
      <c r="G931" t="s">
        <v>2039</v>
      </c>
      <c r="H931" t="s">
        <v>57</v>
      </c>
    </row>
    <row r="932" spans="1:8" x14ac:dyDescent="0.3">
      <c r="A932">
        <v>931</v>
      </c>
      <c r="B932">
        <v>932</v>
      </c>
      <c r="C932">
        <v>104</v>
      </c>
      <c r="D932" t="s">
        <v>2040</v>
      </c>
      <c r="E932">
        <v>5</v>
      </c>
      <c r="F932" t="s">
        <v>2040</v>
      </c>
      <c r="G932" t="s">
        <v>2041</v>
      </c>
      <c r="H932" t="s">
        <v>214</v>
      </c>
    </row>
    <row r="933" spans="1:8" x14ac:dyDescent="0.3">
      <c r="A933">
        <v>932</v>
      </c>
      <c r="B933">
        <v>933</v>
      </c>
      <c r="C933">
        <v>104</v>
      </c>
      <c r="D933" t="s">
        <v>2042</v>
      </c>
      <c r="E933">
        <v>4</v>
      </c>
      <c r="F933" t="s">
        <v>2042</v>
      </c>
      <c r="G933" t="s">
        <v>2043</v>
      </c>
      <c r="H933" t="s">
        <v>390</v>
      </c>
    </row>
    <row r="934" spans="1:8" x14ac:dyDescent="0.3">
      <c r="A934">
        <v>933</v>
      </c>
      <c r="B934">
        <v>934</v>
      </c>
      <c r="C934">
        <v>104</v>
      </c>
      <c r="D934" t="s">
        <v>2044</v>
      </c>
      <c r="E934">
        <v>1</v>
      </c>
      <c r="F934" t="s">
        <v>2044</v>
      </c>
      <c r="G934" t="s">
        <v>2045</v>
      </c>
      <c r="H934" t="s">
        <v>235</v>
      </c>
    </row>
    <row r="935" spans="1:8" x14ac:dyDescent="0.3">
      <c r="A935">
        <v>934</v>
      </c>
      <c r="B935">
        <v>935</v>
      </c>
      <c r="C935">
        <v>104</v>
      </c>
      <c r="D935" t="s">
        <v>2046</v>
      </c>
      <c r="E935">
        <v>4</v>
      </c>
      <c r="F935" t="s">
        <v>2046</v>
      </c>
      <c r="G935" t="s">
        <v>2047</v>
      </c>
    </row>
    <row r="936" spans="1:8" x14ac:dyDescent="0.3">
      <c r="A936">
        <v>935</v>
      </c>
      <c r="B936">
        <v>936</v>
      </c>
      <c r="C936">
        <v>104</v>
      </c>
      <c r="D936" t="s">
        <v>2048</v>
      </c>
      <c r="E936">
        <v>5</v>
      </c>
      <c r="F936" t="s">
        <v>2048</v>
      </c>
      <c r="G936" t="s">
        <v>2049</v>
      </c>
      <c r="H936" t="s">
        <v>121</v>
      </c>
    </row>
    <row r="937" spans="1:8" x14ac:dyDescent="0.3">
      <c r="A937">
        <v>936</v>
      </c>
      <c r="B937">
        <v>937</v>
      </c>
      <c r="C937">
        <v>104</v>
      </c>
      <c r="D937" t="s">
        <v>2050</v>
      </c>
      <c r="E937">
        <v>4</v>
      </c>
      <c r="F937" t="s">
        <v>2051</v>
      </c>
      <c r="G937" t="s">
        <v>2052</v>
      </c>
    </row>
    <row r="938" spans="1:8" x14ac:dyDescent="0.3">
      <c r="A938">
        <v>937</v>
      </c>
      <c r="B938">
        <v>938</v>
      </c>
      <c r="C938">
        <v>104</v>
      </c>
      <c r="D938" t="s">
        <v>2053</v>
      </c>
      <c r="E938">
        <v>1</v>
      </c>
      <c r="F938" t="s">
        <v>2053</v>
      </c>
      <c r="G938" t="s">
        <v>2054</v>
      </c>
    </row>
    <row r="939" spans="1:8" x14ac:dyDescent="0.3">
      <c r="A939">
        <v>938</v>
      </c>
      <c r="B939">
        <v>939</v>
      </c>
      <c r="C939">
        <v>104</v>
      </c>
      <c r="D939" t="s">
        <v>2055</v>
      </c>
      <c r="E939">
        <v>4</v>
      </c>
      <c r="F939" t="s">
        <v>2055</v>
      </c>
      <c r="G939" t="s">
        <v>2056</v>
      </c>
      <c r="H939" t="s">
        <v>2057</v>
      </c>
    </row>
    <row r="940" spans="1:8" x14ac:dyDescent="0.3">
      <c r="A940">
        <v>939</v>
      </c>
      <c r="B940">
        <v>940</v>
      </c>
      <c r="C940">
        <v>104</v>
      </c>
      <c r="D940" t="s">
        <v>2058</v>
      </c>
      <c r="E940">
        <v>2</v>
      </c>
      <c r="F940" t="s">
        <v>2058</v>
      </c>
      <c r="G940" t="s">
        <v>2059</v>
      </c>
      <c r="H940" t="s">
        <v>68</v>
      </c>
    </row>
    <row r="941" spans="1:8" x14ac:dyDescent="0.3">
      <c r="A941">
        <v>940</v>
      </c>
      <c r="B941">
        <v>941</v>
      </c>
      <c r="C941">
        <v>105</v>
      </c>
      <c r="D941" t="s">
        <v>2060</v>
      </c>
      <c r="E941">
        <v>4</v>
      </c>
      <c r="F941" t="s">
        <v>2060</v>
      </c>
      <c r="G941" t="s">
        <v>2061</v>
      </c>
    </row>
    <row r="942" spans="1:8" x14ac:dyDescent="0.3">
      <c r="A942">
        <v>941</v>
      </c>
      <c r="B942">
        <v>942</v>
      </c>
      <c r="C942">
        <v>105</v>
      </c>
      <c r="D942" t="s">
        <v>2062</v>
      </c>
      <c r="E942">
        <v>5</v>
      </c>
      <c r="F942" t="s">
        <v>2062</v>
      </c>
      <c r="G942" t="s">
        <v>2063</v>
      </c>
    </row>
    <row r="943" spans="1:8" x14ac:dyDescent="0.3">
      <c r="A943">
        <v>942</v>
      </c>
      <c r="B943">
        <v>943</v>
      </c>
      <c r="C943">
        <v>105</v>
      </c>
      <c r="D943" t="s">
        <v>2064</v>
      </c>
      <c r="E943">
        <v>4</v>
      </c>
      <c r="F943" t="s">
        <v>2064</v>
      </c>
      <c r="G943" t="s">
        <v>2065</v>
      </c>
    </row>
    <row r="944" spans="1:8" x14ac:dyDescent="0.3">
      <c r="A944">
        <v>943</v>
      </c>
      <c r="B944">
        <v>944</v>
      </c>
      <c r="C944">
        <v>105</v>
      </c>
      <c r="D944" t="s">
        <v>2066</v>
      </c>
      <c r="E944">
        <v>5</v>
      </c>
      <c r="F944" t="s">
        <v>2066</v>
      </c>
      <c r="G944" t="s">
        <v>2067</v>
      </c>
    </row>
    <row r="945" spans="1:8" x14ac:dyDescent="0.3">
      <c r="A945">
        <v>944</v>
      </c>
      <c r="B945">
        <v>945</v>
      </c>
      <c r="C945">
        <v>105</v>
      </c>
      <c r="D945" t="s">
        <v>2068</v>
      </c>
      <c r="E945">
        <v>4</v>
      </c>
      <c r="F945" t="s">
        <v>2068</v>
      </c>
      <c r="G945" t="s">
        <v>2069</v>
      </c>
      <c r="H945" t="s">
        <v>27</v>
      </c>
    </row>
    <row r="946" spans="1:8" x14ac:dyDescent="0.3">
      <c r="A946">
        <v>945</v>
      </c>
      <c r="B946">
        <v>946</v>
      </c>
      <c r="C946">
        <v>105</v>
      </c>
      <c r="D946" t="s">
        <v>2070</v>
      </c>
      <c r="E946">
        <v>5</v>
      </c>
      <c r="F946" t="s">
        <v>2070</v>
      </c>
      <c r="G946" t="s">
        <v>2071</v>
      </c>
      <c r="H946" t="s">
        <v>27</v>
      </c>
    </row>
    <row r="947" spans="1:8" x14ac:dyDescent="0.3">
      <c r="A947">
        <v>946</v>
      </c>
      <c r="B947">
        <v>947</v>
      </c>
      <c r="C947">
        <v>105</v>
      </c>
      <c r="D947" t="s">
        <v>2072</v>
      </c>
      <c r="E947">
        <v>4</v>
      </c>
      <c r="F947" t="s">
        <v>2072</v>
      </c>
      <c r="G947" t="s">
        <v>2073</v>
      </c>
      <c r="H947" t="s">
        <v>27</v>
      </c>
    </row>
    <row r="948" spans="1:8" x14ac:dyDescent="0.3">
      <c r="A948">
        <v>947</v>
      </c>
      <c r="B948">
        <v>948</v>
      </c>
      <c r="C948">
        <v>105</v>
      </c>
      <c r="D948" t="s">
        <v>2074</v>
      </c>
      <c r="E948">
        <v>2</v>
      </c>
      <c r="F948" t="s">
        <v>2074</v>
      </c>
      <c r="G948" t="s">
        <v>2075</v>
      </c>
      <c r="H948" t="s">
        <v>2076</v>
      </c>
    </row>
    <row r="949" spans="1:8" x14ac:dyDescent="0.3">
      <c r="A949">
        <v>948</v>
      </c>
      <c r="B949">
        <v>949</v>
      </c>
      <c r="C949">
        <v>105</v>
      </c>
      <c r="D949" t="s">
        <v>2077</v>
      </c>
      <c r="E949">
        <v>4</v>
      </c>
      <c r="F949" t="s">
        <v>2077</v>
      </c>
      <c r="G949" t="s">
        <v>2078</v>
      </c>
      <c r="H949" t="s">
        <v>16</v>
      </c>
    </row>
    <row r="950" spans="1:8" x14ac:dyDescent="0.3">
      <c r="A950">
        <v>949</v>
      </c>
      <c r="B950">
        <v>950</v>
      </c>
      <c r="C950">
        <v>105</v>
      </c>
      <c r="D950" t="s">
        <v>2079</v>
      </c>
      <c r="E950">
        <v>2</v>
      </c>
      <c r="F950" t="s">
        <v>2079</v>
      </c>
      <c r="G950" t="s">
        <v>2080</v>
      </c>
    </row>
    <row r="951" spans="1:8" x14ac:dyDescent="0.3">
      <c r="A951">
        <v>950</v>
      </c>
      <c r="B951">
        <v>951</v>
      </c>
      <c r="C951">
        <v>106</v>
      </c>
      <c r="D951" t="s">
        <v>2081</v>
      </c>
      <c r="E951">
        <v>4</v>
      </c>
      <c r="F951" t="s">
        <v>2081</v>
      </c>
      <c r="G951" t="s">
        <v>2082</v>
      </c>
      <c r="H951" t="s">
        <v>174</v>
      </c>
    </row>
    <row r="952" spans="1:8" x14ac:dyDescent="0.3">
      <c r="A952">
        <v>951</v>
      </c>
      <c r="B952">
        <v>952</v>
      </c>
      <c r="C952">
        <v>106</v>
      </c>
      <c r="D952" t="s">
        <v>2083</v>
      </c>
      <c r="E952">
        <v>5</v>
      </c>
      <c r="F952" t="s">
        <v>2083</v>
      </c>
      <c r="G952" t="s">
        <v>2084</v>
      </c>
      <c r="H952" t="s">
        <v>2085</v>
      </c>
    </row>
    <row r="953" spans="1:8" x14ac:dyDescent="0.3">
      <c r="A953">
        <v>952</v>
      </c>
      <c r="B953">
        <v>953</v>
      </c>
      <c r="C953">
        <v>106</v>
      </c>
      <c r="D953" t="s">
        <v>2086</v>
      </c>
      <c r="E953">
        <v>4</v>
      </c>
      <c r="F953" t="s">
        <v>2086</v>
      </c>
      <c r="G953" t="s">
        <v>2087</v>
      </c>
      <c r="H953" t="s">
        <v>2088</v>
      </c>
    </row>
    <row r="954" spans="1:8" x14ac:dyDescent="0.3">
      <c r="A954">
        <v>953</v>
      </c>
      <c r="B954">
        <v>954</v>
      </c>
      <c r="C954">
        <v>106</v>
      </c>
      <c r="D954" t="s">
        <v>2089</v>
      </c>
      <c r="E954">
        <v>5</v>
      </c>
      <c r="F954" t="s">
        <v>2089</v>
      </c>
      <c r="G954" t="s">
        <v>2090</v>
      </c>
      <c r="H954" t="s">
        <v>27</v>
      </c>
    </row>
    <row r="955" spans="1:8" x14ac:dyDescent="0.3">
      <c r="A955">
        <v>954</v>
      </c>
      <c r="B955">
        <v>955</v>
      </c>
      <c r="C955">
        <v>106</v>
      </c>
      <c r="D955" t="s">
        <v>2091</v>
      </c>
      <c r="E955">
        <v>4</v>
      </c>
      <c r="F955" t="s">
        <v>2091</v>
      </c>
      <c r="G955" t="s">
        <v>2092</v>
      </c>
    </row>
    <row r="956" spans="1:8" x14ac:dyDescent="0.3">
      <c r="A956">
        <v>955</v>
      </c>
      <c r="B956">
        <v>956</v>
      </c>
      <c r="C956">
        <v>106</v>
      </c>
      <c r="D956" t="s">
        <v>2093</v>
      </c>
      <c r="E956">
        <v>1</v>
      </c>
      <c r="F956" t="s">
        <v>2093</v>
      </c>
      <c r="G956" t="s">
        <v>2094</v>
      </c>
      <c r="H956" t="s">
        <v>27</v>
      </c>
    </row>
    <row r="957" spans="1:8" x14ac:dyDescent="0.3">
      <c r="A957">
        <v>956</v>
      </c>
      <c r="B957">
        <v>957</v>
      </c>
      <c r="C957">
        <v>106</v>
      </c>
      <c r="D957" t="s">
        <v>2095</v>
      </c>
      <c r="E957">
        <v>4</v>
      </c>
      <c r="F957" t="s">
        <v>2095</v>
      </c>
      <c r="G957" t="s">
        <v>2096</v>
      </c>
    </row>
    <row r="958" spans="1:8" x14ac:dyDescent="0.3">
      <c r="A958">
        <v>957</v>
      </c>
      <c r="B958">
        <v>958</v>
      </c>
      <c r="C958">
        <v>106</v>
      </c>
      <c r="D958" t="s">
        <v>2097</v>
      </c>
      <c r="E958">
        <v>2</v>
      </c>
      <c r="F958" t="s">
        <v>2098</v>
      </c>
      <c r="G958" t="s">
        <v>2099</v>
      </c>
      <c r="H958" t="s">
        <v>195</v>
      </c>
    </row>
    <row r="959" spans="1:8" x14ac:dyDescent="0.3">
      <c r="A959">
        <v>958</v>
      </c>
      <c r="B959">
        <v>959</v>
      </c>
      <c r="C959">
        <v>106</v>
      </c>
      <c r="D959" t="s">
        <v>2100</v>
      </c>
      <c r="E959">
        <v>1</v>
      </c>
      <c r="F959" t="s">
        <v>2100</v>
      </c>
      <c r="G959" t="s">
        <v>2101</v>
      </c>
      <c r="H959" t="s">
        <v>27</v>
      </c>
    </row>
    <row r="960" spans="1:8" x14ac:dyDescent="0.3">
      <c r="A960">
        <v>959</v>
      </c>
      <c r="B960">
        <v>960</v>
      </c>
      <c r="C960">
        <v>106</v>
      </c>
      <c r="D960" t="s">
        <v>2102</v>
      </c>
      <c r="E960">
        <v>2</v>
      </c>
      <c r="F960" t="s">
        <v>2102</v>
      </c>
      <c r="G960" t="s">
        <v>2103</v>
      </c>
      <c r="H960" t="s">
        <v>1099</v>
      </c>
    </row>
    <row r="961" spans="1:8" x14ac:dyDescent="0.3">
      <c r="A961">
        <v>960</v>
      </c>
      <c r="B961">
        <v>961</v>
      </c>
      <c r="C961">
        <v>107</v>
      </c>
      <c r="D961" t="s">
        <v>2104</v>
      </c>
      <c r="E961">
        <v>4</v>
      </c>
      <c r="F961" t="s">
        <v>2104</v>
      </c>
      <c r="G961" t="s">
        <v>2105</v>
      </c>
    </row>
    <row r="962" spans="1:8" x14ac:dyDescent="0.3">
      <c r="A962">
        <v>961</v>
      </c>
      <c r="B962">
        <v>962</v>
      </c>
      <c r="C962">
        <v>107</v>
      </c>
      <c r="D962" t="s">
        <v>2106</v>
      </c>
      <c r="E962">
        <v>5</v>
      </c>
      <c r="F962" t="s">
        <v>2106</v>
      </c>
      <c r="G962" t="s">
        <v>2107</v>
      </c>
    </row>
    <row r="963" spans="1:8" x14ac:dyDescent="0.3">
      <c r="A963">
        <v>962</v>
      </c>
      <c r="B963">
        <v>963</v>
      </c>
      <c r="C963">
        <v>107</v>
      </c>
      <c r="D963" t="e">
        <f>-competitive salary with night differential -Free shuttle, and transportation allowance -diverse, global work culture, if your job role is suited for it -thirteenth month</f>
        <v>#NAME?</v>
      </c>
      <c r="E963">
        <v>4</v>
      </c>
      <c r="F963" t="e">
        <f>-competitive salary with night differential -Free shuttle, and transportation allowance -diverse, global work culture, if your job role is suited for it -thirteenth month</f>
        <v>#NAME?</v>
      </c>
      <c r="G963" t="s">
        <v>2108</v>
      </c>
      <c r="H963" t="s">
        <v>27</v>
      </c>
    </row>
    <row r="964" spans="1:8" x14ac:dyDescent="0.3">
      <c r="A964">
        <v>963</v>
      </c>
      <c r="B964">
        <v>964</v>
      </c>
      <c r="C964">
        <v>107</v>
      </c>
      <c r="D964" t="s">
        <v>2109</v>
      </c>
      <c r="E964">
        <v>5</v>
      </c>
      <c r="F964" t="s">
        <v>2109</v>
      </c>
      <c r="G964" t="s">
        <v>2110</v>
      </c>
    </row>
    <row r="965" spans="1:8" x14ac:dyDescent="0.3">
      <c r="A965">
        <v>964</v>
      </c>
      <c r="B965">
        <v>965</v>
      </c>
      <c r="C965">
        <v>107</v>
      </c>
      <c r="D965" t="s">
        <v>2111</v>
      </c>
      <c r="E965">
        <v>4</v>
      </c>
      <c r="F965" t="s">
        <v>2111</v>
      </c>
      <c r="G965" t="s">
        <v>2112</v>
      </c>
      <c r="H965" t="s">
        <v>167</v>
      </c>
    </row>
    <row r="966" spans="1:8" x14ac:dyDescent="0.3">
      <c r="A966">
        <v>965</v>
      </c>
      <c r="B966">
        <v>966</v>
      </c>
      <c r="C966">
        <v>107</v>
      </c>
      <c r="D966" t="s">
        <v>2113</v>
      </c>
      <c r="E966">
        <v>5</v>
      </c>
      <c r="F966" t="s">
        <v>2113</v>
      </c>
      <c r="G966" t="s">
        <v>2114</v>
      </c>
      <c r="H966" t="s">
        <v>2115</v>
      </c>
    </row>
    <row r="967" spans="1:8" x14ac:dyDescent="0.3">
      <c r="A967">
        <v>966</v>
      </c>
      <c r="B967">
        <v>967</v>
      </c>
      <c r="C967">
        <v>107</v>
      </c>
      <c r="D967" t="s">
        <v>2116</v>
      </c>
      <c r="E967">
        <v>4</v>
      </c>
      <c r="F967" t="s">
        <v>2116</v>
      </c>
      <c r="G967" t="s">
        <v>2117</v>
      </c>
    </row>
    <row r="968" spans="1:8" x14ac:dyDescent="0.3">
      <c r="A968">
        <v>967</v>
      </c>
      <c r="B968">
        <v>968</v>
      </c>
      <c r="C968">
        <v>107</v>
      </c>
      <c r="D968" t="s">
        <v>2118</v>
      </c>
      <c r="E968">
        <v>2</v>
      </c>
      <c r="F968" t="s">
        <v>2118</v>
      </c>
      <c r="G968" t="s">
        <v>2119</v>
      </c>
      <c r="H968" t="s">
        <v>2120</v>
      </c>
    </row>
    <row r="969" spans="1:8" x14ac:dyDescent="0.3">
      <c r="A969">
        <v>968</v>
      </c>
      <c r="B969">
        <v>969</v>
      </c>
      <c r="C969">
        <v>107</v>
      </c>
      <c r="D969" t="s">
        <v>2121</v>
      </c>
      <c r="E969">
        <v>4</v>
      </c>
      <c r="F969" t="s">
        <v>2121</v>
      </c>
      <c r="G969" t="s">
        <v>2122</v>
      </c>
      <c r="H969" t="s">
        <v>9</v>
      </c>
    </row>
    <row r="970" spans="1:8" x14ac:dyDescent="0.3">
      <c r="A970">
        <v>969</v>
      </c>
      <c r="B970">
        <v>970</v>
      </c>
      <c r="C970">
        <v>107</v>
      </c>
      <c r="D970" t="s">
        <v>2123</v>
      </c>
      <c r="E970">
        <v>2</v>
      </c>
      <c r="F970" t="s">
        <v>2123</v>
      </c>
      <c r="G970" t="s">
        <v>2124</v>
      </c>
      <c r="H970" t="s">
        <v>27</v>
      </c>
    </row>
    <row r="971" spans="1:8" x14ac:dyDescent="0.3">
      <c r="A971">
        <v>970</v>
      </c>
      <c r="B971">
        <v>971</v>
      </c>
      <c r="C971">
        <v>108</v>
      </c>
      <c r="D971" t="s">
        <v>2116</v>
      </c>
      <c r="E971">
        <v>4</v>
      </c>
      <c r="F971" t="s">
        <v>2116</v>
      </c>
      <c r="G971" t="s">
        <v>2117</v>
      </c>
    </row>
    <row r="972" spans="1:8" x14ac:dyDescent="0.3">
      <c r="A972">
        <v>971</v>
      </c>
      <c r="B972">
        <v>972</v>
      </c>
      <c r="C972">
        <v>108</v>
      </c>
      <c r="D972" t="s">
        <v>2125</v>
      </c>
      <c r="E972">
        <v>5</v>
      </c>
      <c r="F972" t="s">
        <v>2125</v>
      </c>
      <c r="G972" t="s">
        <v>2126</v>
      </c>
      <c r="H972" t="s">
        <v>19</v>
      </c>
    </row>
    <row r="973" spans="1:8" x14ac:dyDescent="0.3">
      <c r="A973">
        <v>972</v>
      </c>
      <c r="B973">
        <v>973</v>
      </c>
      <c r="C973">
        <v>108</v>
      </c>
      <c r="D973" t="s">
        <v>2127</v>
      </c>
      <c r="E973">
        <v>4</v>
      </c>
      <c r="F973" t="s">
        <v>2127</v>
      </c>
      <c r="G973" t="s">
        <v>2128</v>
      </c>
      <c r="H973" t="s">
        <v>63</v>
      </c>
    </row>
    <row r="974" spans="1:8" x14ac:dyDescent="0.3">
      <c r="A974">
        <v>973</v>
      </c>
      <c r="B974">
        <v>974</v>
      </c>
      <c r="C974">
        <v>108</v>
      </c>
      <c r="D974" t="s">
        <v>2129</v>
      </c>
      <c r="E974">
        <v>5</v>
      </c>
      <c r="F974" t="s">
        <v>2129</v>
      </c>
      <c r="G974" t="s">
        <v>2130</v>
      </c>
      <c r="H974" t="s">
        <v>27</v>
      </c>
    </row>
    <row r="975" spans="1:8" x14ac:dyDescent="0.3">
      <c r="A975">
        <v>974</v>
      </c>
      <c r="B975">
        <v>975</v>
      </c>
      <c r="C975">
        <v>108</v>
      </c>
      <c r="D975" t="s">
        <v>2131</v>
      </c>
      <c r="E975">
        <v>4</v>
      </c>
      <c r="F975" t="s">
        <v>2132</v>
      </c>
      <c r="G975" t="s">
        <v>2133</v>
      </c>
      <c r="H975" t="s">
        <v>891</v>
      </c>
    </row>
    <row r="976" spans="1:8" x14ac:dyDescent="0.3">
      <c r="A976">
        <v>975</v>
      </c>
      <c r="B976">
        <v>976</v>
      </c>
      <c r="C976">
        <v>108</v>
      </c>
      <c r="D976" t="s">
        <v>2134</v>
      </c>
      <c r="E976">
        <v>2</v>
      </c>
      <c r="F976" t="s">
        <v>2134</v>
      </c>
      <c r="G976" t="s">
        <v>2135</v>
      </c>
      <c r="H976" t="s">
        <v>237</v>
      </c>
    </row>
    <row r="977" spans="1:8" x14ac:dyDescent="0.3">
      <c r="A977">
        <v>976</v>
      </c>
      <c r="B977">
        <v>977</v>
      </c>
      <c r="C977">
        <v>108</v>
      </c>
      <c r="D977" t="s">
        <v>2136</v>
      </c>
      <c r="E977">
        <v>4</v>
      </c>
      <c r="F977" t="s">
        <v>2136</v>
      </c>
      <c r="G977" t="s">
        <v>2137</v>
      </c>
      <c r="H977" t="s">
        <v>2138</v>
      </c>
    </row>
    <row r="978" spans="1:8" x14ac:dyDescent="0.3">
      <c r="A978">
        <v>977</v>
      </c>
      <c r="B978">
        <v>978</v>
      </c>
      <c r="C978">
        <v>108</v>
      </c>
      <c r="D978" t="s">
        <v>2139</v>
      </c>
      <c r="E978">
        <v>2</v>
      </c>
      <c r="F978" t="s">
        <v>2139</v>
      </c>
      <c r="G978" t="s">
        <v>2140</v>
      </c>
      <c r="H978" t="s">
        <v>27</v>
      </c>
    </row>
    <row r="979" spans="1:8" x14ac:dyDescent="0.3">
      <c r="A979">
        <v>978</v>
      </c>
      <c r="B979">
        <v>979</v>
      </c>
      <c r="C979">
        <v>108</v>
      </c>
      <c r="D979" t="s">
        <v>2141</v>
      </c>
      <c r="E979">
        <v>4</v>
      </c>
      <c r="F979" t="s">
        <v>2141</v>
      </c>
      <c r="G979" t="s">
        <v>2142</v>
      </c>
    </row>
    <row r="980" spans="1:8" x14ac:dyDescent="0.3">
      <c r="A980">
        <v>979</v>
      </c>
      <c r="B980">
        <v>980</v>
      </c>
      <c r="C980">
        <v>108</v>
      </c>
      <c r="D980" t="s">
        <v>2143</v>
      </c>
      <c r="E980">
        <v>2</v>
      </c>
      <c r="F980" t="s">
        <v>2143</v>
      </c>
      <c r="G980" t="s">
        <v>2144</v>
      </c>
      <c r="H980" t="s">
        <v>44</v>
      </c>
    </row>
    <row r="981" spans="1:8" x14ac:dyDescent="0.3">
      <c r="A981">
        <v>980</v>
      </c>
      <c r="B981">
        <v>981</v>
      </c>
      <c r="C981">
        <v>109</v>
      </c>
      <c r="D981" t="s">
        <v>2145</v>
      </c>
      <c r="E981">
        <v>4</v>
      </c>
      <c r="F981" t="s">
        <v>2145</v>
      </c>
      <c r="G981" t="s">
        <v>2146</v>
      </c>
      <c r="H981" t="s">
        <v>209</v>
      </c>
    </row>
    <row r="982" spans="1:8" x14ac:dyDescent="0.3">
      <c r="A982">
        <v>981</v>
      </c>
      <c r="B982">
        <v>982</v>
      </c>
      <c r="C982">
        <v>109</v>
      </c>
      <c r="D982" t="s">
        <v>2147</v>
      </c>
      <c r="E982">
        <v>5</v>
      </c>
      <c r="F982" t="s">
        <v>2148</v>
      </c>
      <c r="G982" t="s">
        <v>2149</v>
      </c>
      <c r="H982" t="s">
        <v>27</v>
      </c>
    </row>
    <row r="983" spans="1:8" x14ac:dyDescent="0.3">
      <c r="A983">
        <v>982</v>
      </c>
      <c r="B983">
        <v>983</v>
      </c>
      <c r="C983">
        <v>109</v>
      </c>
      <c r="D983" t="s">
        <v>2150</v>
      </c>
      <c r="E983">
        <v>4</v>
      </c>
      <c r="F983" t="s">
        <v>2150</v>
      </c>
      <c r="G983" t="s">
        <v>2151</v>
      </c>
    </row>
    <row r="984" spans="1:8" x14ac:dyDescent="0.3">
      <c r="A984">
        <v>983</v>
      </c>
      <c r="B984">
        <v>984</v>
      </c>
      <c r="C984">
        <v>109</v>
      </c>
      <c r="D984" t="s">
        <v>2152</v>
      </c>
      <c r="E984">
        <v>5</v>
      </c>
      <c r="F984" t="s">
        <v>2153</v>
      </c>
      <c r="G984" t="s">
        <v>2154</v>
      </c>
      <c r="H984" t="s">
        <v>27</v>
      </c>
    </row>
    <row r="985" spans="1:8" x14ac:dyDescent="0.3">
      <c r="A985">
        <v>984</v>
      </c>
      <c r="B985">
        <v>985</v>
      </c>
      <c r="C985">
        <v>109</v>
      </c>
      <c r="D985" t="s">
        <v>2155</v>
      </c>
      <c r="E985">
        <v>4</v>
      </c>
      <c r="F985" t="s">
        <v>2155</v>
      </c>
      <c r="G985" t="s">
        <v>2156</v>
      </c>
      <c r="H985" t="s">
        <v>2157</v>
      </c>
    </row>
    <row r="986" spans="1:8" x14ac:dyDescent="0.3">
      <c r="A986">
        <v>985</v>
      </c>
      <c r="B986">
        <v>986</v>
      </c>
      <c r="C986">
        <v>109</v>
      </c>
      <c r="D986" t="s">
        <v>2158</v>
      </c>
      <c r="E986">
        <v>5</v>
      </c>
      <c r="F986" t="s">
        <v>2158</v>
      </c>
      <c r="G986" t="s">
        <v>2159</v>
      </c>
    </row>
    <row r="987" spans="1:8" x14ac:dyDescent="0.3">
      <c r="A987">
        <v>986</v>
      </c>
      <c r="B987">
        <v>987</v>
      </c>
      <c r="C987">
        <v>109</v>
      </c>
      <c r="D987" t="s">
        <v>2160</v>
      </c>
      <c r="E987">
        <v>4</v>
      </c>
      <c r="F987" t="s">
        <v>2160</v>
      </c>
      <c r="G987" t="s">
        <v>2161</v>
      </c>
    </row>
    <row r="988" spans="1:8" x14ac:dyDescent="0.3">
      <c r="A988">
        <v>987</v>
      </c>
      <c r="B988">
        <v>988</v>
      </c>
      <c r="C988">
        <v>109</v>
      </c>
      <c r="D988" t="s">
        <v>2162</v>
      </c>
      <c r="E988">
        <v>2</v>
      </c>
      <c r="F988" t="s">
        <v>2162</v>
      </c>
      <c r="G988" t="s">
        <v>2163</v>
      </c>
    </row>
    <row r="989" spans="1:8" x14ac:dyDescent="0.3">
      <c r="A989">
        <v>988</v>
      </c>
      <c r="B989">
        <v>989</v>
      </c>
      <c r="C989">
        <v>109</v>
      </c>
      <c r="D989" t="s">
        <v>2164</v>
      </c>
      <c r="E989">
        <v>4</v>
      </c>
      <c r="F989" t="s">
        <v>2164</v>
      </c>
      <c r="G989" t="s">
        <v>2165</v>
      </c>
      <c r="H989" t="s">
        <v>2166</v>
      </c>
    </row>
    <row r="990" spans="1:8" x14ac:dyDescent="0.3">
      <c r="A990">
        <v>989</v>
      </c>
      <c r="B990">
        <v>990</v>
      </c>
      <c r="C990">
        <v>109</v>
      </c>
      <c r="D990" t="e">
        <f>- company cares about their Employees - Challenging work - Great co-workers</f>
        <v>#NAME?</v>
      </c>
      <c r="E990">
        <v>2</v>
      </c>
      <c r="F990" t="e">
        <f>- company cares about their Employees - Challenging work - Great co-workers</f>
        <v>#NAME?</v>
      </c>
      <c r="G990" t="s">
        <v>2167</v>
      </c>
      <c r="H990" t="s">
        <v>27</v>
      </c>
    </row>
    <row r="991" spans="1:8" x14ac:dyDescent="0.3">
      <c r="A991">
        <v>990</v>
      </c>
      <c r="B991">
        <v>991</v>
      </c>
      <c r="C991">
        <v>111</v>
      </c>
      <c r="D991" t="s">
        <v>384</v>
      </c>
      <c r="E991">
        <v>4</v>
      </c>
      <c r="F991" t="s">
        <v>384</v>
      </c>
      <c r="G991" t="s">
        <v>385</v>
      </c>
      <c r="H991" t="s">
        <v>68</v>
      </c>
    </row>
    <row r="992" spans="1:8" x14ac:dyDescent="0.3">
      <c r="A992">
        <v>991</v>
      </c>
      <c r="B992">
        <v>992</v>
      </c>
      <c r="C992">
        <v>111</v>
      </c>
      <c r="D992" t="s">
        <v>2168</v>
      </c>
      <c r="E992">
        <v>5</v>
      </c>
      <c r="F992" t="s">
        <v>2168</v>
      </c>
      <c r="G992" t="s">
        <v>2169</v>
      </c>
    </row>
    <row r="993" spans="1:8" x14ac:dyDescent="0.3">
      <c r="A993">
        <v>992</v>
      </c>
      <c r="B993">
        <v>993</v>
      </c>
      <c r="C993">
        <v>111</v>
      </c>
      <c r="D993" t="s">
        <v>2170</v>
      </c>
      <c r="E993">
        <v>3</v>
      </c>
      <c r="F993" t="s">
        <v>2170</v>
      </c>
      <c r="G993" t="s">
        <v>2171</v>
      </c>
      <c r="H993" t="s">
        <v>2172</v>
      </c>
    </row>
    <row r="994" spans="1:8" x14ac:dyDescent="0.3">
      <c r="A994">
        <v>993</v>
      </c>
      <c r="B994">
        <v>994</v>
      </c>
      <c r="C994">
        <v>111</v>
      </c>
      <c r="D994" t="s">
        <v>2173</v>
      </c>
      <c r="E994">
        <v>5</v>
      </c>
      <c r="F994" t="s">
        <v>2173</v>
      </c>
      <c r="G994" t="s">
        <v>2174</v>
      </c>
      <c r="H994" t="s">
        <v>167</v>
      </c>
    </row>
    <row r="995" spans="1:8" x14ac:dyDescent="0.3">
      <c r="A995">
        <v>994</v>
      </c>
      <c r="B995">
        <v>995</v>
      </c>
      <c r="C995">
        <v>111</v>
      </c>
      <c r="D995" t="s">
        <v>2175</v>
      </c>
      <c r="E995">
        <v>4</v>
      </c>
      <c r="F995" t="s">
        <v>2175</v>
      </c>
      <c r="G995" t="s">
        <v>2176</v>
      </c>
      <c r="H995" t="s">
        <v>63</v>
      </c>
    </row>
    <row r="996" spans="1:8" x14ac:dyDescent="0.3">
      <c r="A996">
        <v>995</v>
      </c>
      <c r="B996">
        <v>996</v>
      </c>
      <c r="C996">
        <v>111</v>
      </c>
      <c r="D996" t="s">
        <v>2177</v>
      </c>
      <c r="E996">
        <v>5</v>
      </c>
      <c r="F996" t="s">
        <v>2177</v>
      </c>
      <c r="G996" t="s">
        <v>2178</v>
      </c>
      <c r="H996" t="s">
        <v>121</v>
      </c>
    </row>
    <row r="997" spans="1:8" x14ac:dyDescent="0.3">
      <c r="A997">
        <v>996</v>
      </c>
      <c r="B997">
        <v>997</v>
      </c>
      <c r="C997">
        <v>111</v>
      </c>
      <c r="D997" t="e">
        <f>- friendly environment with helpful colleagues - Good work-life balance with occasional company events</f>
        <v>#NAME?</v>
      </c>
      <c r="E997">
        <v>4</v>
      </c>
      <c r="F997" t="e">
        <f>- friendly environment with helpful colleagues - Good work-life balance with occasional company events</f>
        <v>#NAME?</v>
      </c>
      <c r="G997" t="s">
        <v>2179</v>
      </c>
      <c r="H997" t="s">
        <v>2180</v>
      </c>
    </row>
    <row r="998" spans="1:8" x14ac:dyDescent="0.3">
      <c r="A998">
        <v>997</v>
      </c>
      <c r="B998">
        <v>998</v>
      </c>
      <c r="C998">
        <v>111</v>
      </c>
      <c r="D998" t="s">
        <v>2181</v>
      </c>
      <c r="E998">
        <v>2</v>
      </c>
      <c r="F998" t="s">
        <v>2182</v>
      </c>
      <c r="G998" t="s">
        <v>2183</v>
      </c>
      <c r="H998" t="s">
        <v>1126</v>
      </c>
    </row>
    <row r="999" spans="1:8" x14ac:dyDescent="0.3">
      <c r="A999">
        <v>998</v>
      </c>
      <c r="B999">
        <v>999</v>
      </c>
      <c r="C999">
        <v>111</v>
      </c>
      <c r="D999" t="s">
        <v>2184</v>
      </c>
      <c r="E999">
        <v>4</v>
      </c>
      <c r="F999" t="s">
        <v>2184</v>
      </c>
      <c r="G999" t="s">
        <v>2185</v>
      </c>
    </row>
    <row r="1000" spans="1:8" x14ac:dyDescent="0.3">
      <c r="A1000">
        <v>999</v>
      </c>
      <c r="B1000">
        <v>1000</v>
      </c>
      <c r="C1000">
        <v>111</v>
      </c>
      <c r="D1000" t="s">
        <v>2186</v>
      </c>
      <c r="E1000">
        <v>2</v>
      </c>
      <c r="F1000" t="s">
        <v>2186</v>
      </c>
      <c r="G1000" t="s">
        <v>2187</v>
      </c>
      <c r="H1000" t="s">
        <v>52</v>
      </c>
    </row>
    <row r="1001" spans="1:8" x14ac:dyDescent="0.3">
      <c r="A1001">
        <v>1000</v>
      </c>
      <c r="B1001">
        <v>1001</v>
      </c>
      <c r="C1001">
        <v>113</v>
      </c>
      <c r="D1001" t="s">
        <v>2188</v>
      </c>
      <c r="E1001">
        <v>4</v>
      </c>
      <c r="F1001" t="s">
        <v>2188</v>
      </c>
      <c r="G1001" t="s">
        <v>2189</v>
      </c>
    </row>
    <row r="1002" spans="1:8" x14ac:dyDescent="0.3">
      <c r="A1002">
        <v>1001</v>
      </c>
      <c r="B1002">
        <v>1002</v>
      </c>
      <c r="C1002">
        <v>113</v>
      </c>
      <c r="D1002" t="s">
        <v>2190</v>
      </c>
      <c r="E1002">
        <v>5</v>
      </c>
      <c r="F1002" t="s">
        <v>2190</v>
      </c>
      <c r="G1002" t="s">
        <v>2191</v>
      </c>
      <c r="H1002" t="s">
        <v>2192</v>
      </c>
    </row>
    <row r="1003" spans="1:8" x14ac:dyDescent="0.3">
      <c r="A1003">
        <v>1002</v>
      </c>
      <c r="B1003">
        <v>1003</v>
      </c>
      <c r="C1003">
        <v>113</v>
      </c>
      <c r="D1003" t="s">
        <v>2193</v>
      </c>
      <c r="E1003">
        <v>4</v>
      </c>
      <c r="F1003" t="s">
        <v>2193</v>
      </c>
      <c r="G1003" t="s">
        <v>2194</v>
      </c>
      <c r="H1003" t="s">
        <v>383</v>
      </c>
    </row>
    <row r="1004" spans="1:8" x14ac:dyDescent="0.3">
      <c r="A1004">
        <v>1003</v>
      </c>
      <c r="B1004">
        <v>1004</v>
      </c>
      <c r="C1004">
        <v>113</v>
      </c>
      <c r="D1004" t="s">
        <v>2195</v>
      </c>
      <c r="E1004">
        <v>5</v>
      </c>
      <c r="F1004" t="s">
        <v>2195</v>
      </c>
      <c r="G1004" t="s">
        <v>2196</v>
      </c>
    </row>
    <row r="1005" spans="1:8" x14ac:dyDescent="0.3">
      <c r="A1005">
        <v>1004</v>
      </c>
      <c r="B1005">
        <v>1005</v>
      </c>
      <c r="C1005">
        <v>113</v>
      </c>
      <c r="D1005" t="s">
        <v>2197</v>
      </c>
      <c r="E1005">
        <v>4</v>
      </c>
      <c r="F1005" t="s">
        <v>2197</v>
      </c>
      <c r="G1005" t="s">
        <v>2198</v>
      </c>
      <c r="H1005" t="s">
        <v>2199</v>
      </c>
    </row>
    <row r="1006" spans="1:8" x14ac:dyDescent="0.3">
      <c r="A1006">
        <v>1005</v>
      </c>
      <c r="B1006">
        <v>1006</v>
      </c>
      <c r="C1006">
        <v>113</v>
      </c>
      <c r="D1006" t="s">
        <v>2200</v>
      </c>
      <c r="E1006">
        <v>5</v>
      </c>
      <c r="F1006" t="s">
        <v>2200</v>
      </c>
      <c r="G1006" t="s">
        <v>2200</v>
      </c>
      <c r="H1006" t="s">
        <v>1491</v>
      </c>
    </row>
    <row r="1007" spans="1:8" x14ac:dyDescent="0.3">
      <c r="A1007">
        <v>1006</v>
      </c>
      <c r="B1007">
        <v>1007</v>
      </c>
      <c r="C1007">
        <v>113</v>
      </c>
      <c r="D1007" t="s">
        <v>2201</v>
      </c>
      <c r="E1007">
        <v>4</v>
      </c>
      <c r="F1007" t="s">
        <v>2201</v>
      </c>
      <c r="G1007" t="s">
        <v>2202</v>
      </c>
      <c r="H1007" t="s">
        <v>2203</v>
      </c>
    </row>
    <row r="1008" spans="1:8" x14ac:dyDescent="0.3">
      <c r="A1008">
        <v>1007</v>
      </c>
      <c r="B1008">
        <v>1008</v>
      </c>
      <c r="C1008">
        <v>113</v>
      </c>
      <c r="D1008" t="s">
        <v>2204</v>
      </c>
      <c r="E1008">
        <v>2</v>
      </c>
      <c r="F1008" t="s">
        <v>2204</v>
      </c>
      <c r="G1008" t="s">
        <v>2205</v>
      </c>
      <c r="H1008" t="s">
        <v>102</v>
      </c>
    </row>
    <row r="1009" spans="1:8" x14ac:dyDescent="0.3">
      <c r="A1009">
        <v>1008</v>
      </c>
      <c r="B1009">
        <v>1009</v>
      </c>
      <c r="C1009">
        <v>113</v>
      </c>
      <c r="D1009" t="s">
        <v>2206</v>
      </c>
      <c r="E1009">
        <v>4</v>
      </c>
      <c r="F1009" t="s">
        <v>2206</v>
      </c>
      <c r="G1009" t="s">
        <v>2207</v>
      </c>
    </row>
    <row r="1010" spans="1:8" x14ac:dyDescent="0.3">
      <c r="A1010">
        <v>1009</v>
      </c>
      <c r="B1010">
        <v>1010</v>
      </c>
      <c r="C1010">
        <v>113</v>
      </c>
      <c r="D1010" t="s">
        <v>2208</v>
      </c>
      <c r="E1010">
        <v>2</v>
      </c>
      <c r="F1010" t="s">
        <v>2208</v>
      </c>
      <c r="G1010" t="s">
        <v>2209</v>
      </c>
    </row>
    <row r="1011" spans="1:8" x14ac:dyDescent="0.3">
      <c r="A1011">
        <v>1010</v>
      </c>
      <c r="B1011">
        <v>1011</v>
      </c>
      <c r="C1011">
        <v>114</v>
      </c>
      <c r="D1011" t="s">
        <v>2210</v>
      </c>
      <c r="E1011">
        <v>4</v>
      </c>
      <c r="F1011" t="s">
        <v>2210</v>
      </c>
      <c r="G1011" t="s">
        <v>2211</v>
      </c>
    </row>
    <row r="1012" spans="1:8" x14ac:dyDescent="0.3">
      <c r="A1012">
        <v>1011</v>
      </c>
      <c r="B1012">
        <v>1012</v>
      </c>
      <c r="C1012">
        <v>114</v>
      </c>
      <c r="D1012" t="s">
        <v>2212</v>
      </c>
      <c r="E1012">
        <v>5</v>
      </c>
      <c r="F1012" t="s">
        <v>2212</v>
      </c>
      <c r="G1012" t="s">
        <v>2213</v>
      </c>
      <c r="H1012" t="s">
        <v>68</v>
      </c>
    </row>
    <row r="1013" spans="1:8" x14ac:dyDescent="0.3">
      <c r="A1013">
        <v>1012</v>
      </c>
      <c r="B1013">
        <v>1013</v>
      </c>
      <c r="C1013">
        <v>114</v>
      </c>
      <c r="D1013" t="s">
        <v>2214</v>
      </c>
      <c r="E1013">
        <v>4</v>
      </c>
      <c r="F1013" t="s">
        <v>2214</v>
      </c>
      <c r="G1013" t="s">
        <v>2215</v>
      </c>
    </row>
    <row r="1014" spans="1:8" x14ac:dyDescent="0.3">
      <c r="A1014">
        <v>1013</v>
      </c>
      <c r="B1014">
        <v>1014</v>
      </c>
      <c r="C1014">
        <v>114</v>
      </c>
      <c r="D1014" t="s">
        <v>2216</v>
      </c>
      <c r="E1014">
        <v>5</v>
      </c>
      <c r="F1014" t="s">
        <v>2216</v>
      </c>
      <c r="G1014" t="s">
        <v>2217</v>
      </c>
    </row>
    <row r="1015" spans="1:8" x14ac:dyDescent="0.3">
      <c r="A1015">
        <v>1014</v>
      </c>
      <c r="B1015">
        <v>1015</v>
      </c>
      <c r="C1015">
        <v>114</v>
      </c>
      <c r="D1015" t="s">
        <v>2218</v>
      </c>
      <c r="E1015">
        <v>4</v>
      </c>
      <c r="F1015" t="s">
        <v>2218</v>
      </c>
      <c r="G1015" t="s">
        <v>2219</v>
      </c>
    </row>
    <row r="1016" spans="1:8" x14ac:dyDescent="0.3">
      <c r="A1016">
        <v>1015</v>
      </c>
      <c r="B1016">
        <v>1016</v>
      </c>
      <c r="C1016">
        <v>114</v>
      </c>
      <c r="D1016" t="s">
        <v>2220</v>
      </c>
      <c r="E1016">
        <v>5</v>
      </c>
      <c r="F1016" t="s">
        <v>2220</v>
      </c>
      <c r="G1016" t="s">
        <v>2220</v>
      </c>
    </row>
    <row r="1017" spans="1:8" x14ac:dyDescent="0.3">
      <c r="A1017">
        <v>1016</v>
      </c>
      <c r="B1017">
        <v>1017</v>
      </c>
      <c r="C1017">
        <v>114</v>
      </c>
      <c r="D1017" t="s">
        <v>2221</v>
      </c>
      <c r="E1017">
        <v>4</v>
      </c>
      <c r="F1017" t="s">
        <v>2221</v>
      </c>
      <c r="G1017" t="s">
        <v>2222</v>
      </c>
    </row>
    <row r="1018" spans="1:8" x14ac:dyDescent="0.3">
      <c r="A1018">
        <v>1017</v>
      </c>
      <c r="B1018">
        <v>1018</v>
      </c>
      <c r="C1018">
        <v>114</v>
      </c>
      <c r="D1018" t="s">
        <v>2223</v>
      </c>
      <c r="E1018">
        <v>2</v>
      </c>
      <c r="F1018" t="s">
        <v>2223</v>
      </c>
      <c r="G1018" t="s">
        <v>2224</v>
      </c>
    </row>
    <row r="1019" spans="1:8" x14ac:dyDescent="0.3">
      <c r="A1019">
        <v>1018</v>
      </c>
      <c r="B1019">
        <v>1019</v>
      </c>
      <c r="C1019">
        <v>114</v>
      </c>
      <c r="D1019" t="s">
        <v>2225</v>
      </c>
      <c r="E1019">
        <v>4</v>
      </c>
      <c r="F1019" t="s">
        <v>2225</v>
      </c>
      <c r="G1019" t="s">
        <v>2226</v>
      </c>
      <c r="H1019" t="s">
        <v>16</v>
      </c>
    </row>
    <row r="1020" spans="1:8" x14ac:dyDescent="0.3">
      <c r="A1020">
        <v>1019</v>
      </c>
      <c r="B1020">
        <v>1020</v>
      </c>
      <c r="C1020">
        <v>114</v>
      </c>
      <c r="D1020" t="s">
        <v>2227</v>
      </c>
      <c r="E1020">
        <v>2</v>
      </c>
      <c r="F1020" t="s">
        <v>2227</v>
      </c>
      <c r="G1020" t="s">
        <v>2228</v>
      </c>
      <c r="H1020" t="s">
        <v>2229</v>
      </c>
    </row>
    <row r="1021" spans="1:8" x14ac:dyDescent="0.3">
      <c r="A1021">
        <v>1020</v>
      </c>
      <c r="B1021">
        <v>1021</v>
      </c>
      <c r="C1021">
        <v>115</v>
      </c>
      <c r="D1021" t="s">
        <v>2230</v>
      </c>
      <c r="E1021">
        <v>4</v>
      </c>
      <c r="F1021" t="s">
        <v>2230</v>
      </c>
      <c r="G1021" t="s">
        <v>2231</v>
      </c>
      <c r="H1021" t="s">
        <v>121</v>
      </c>
    </row>
    <row r="1022" spans="1:8" x14ac:dyDescent="0.3">
      <c r="A1022">
        <v>1021</v>
      </c>
      <c r="B1022">
        <v>1022</v>
      </c>
      <c r="C1022">
        <v>115</v>
      </c>
      <c r="D1022" t="s">
        <v>2232</v>
      </c>
      <c r="E1022">
        <v>5</v>
      </c>
      <c r="F1022" t="s">
        <v>2232</v>
      </c>
      <c r="G1022" t="s">
        <v>2233</v>
      </c>
      <c r="H1022" t="s">
        <v>2234</v>
      </c>
    </row>
    <row r="1023" spans="1:8" x14ac:dyDescent="0.3">
      <c r="A1023">
        <v>1022</v>
      </c>
      <c r="B1023">
        <v>1023</v>
      </c>
      <c r="C1023">
        <v>115</v>
      </c>
      <c r="D1023" t="s">
        <v>2235</v>
      </c>
      <c r="E1023">
        <v>4</v>
      </c>
      <c r="F1023" t="s">
        <v>2235</v>
      </c>
      <c r="G1023" t="s">
        <v>2236</v>
      </c>
      <c r="H1023" t="s">
        <v>2237</v>
      </c>
    </row>
    <row r="1024" spans="1:8" x14ac:dyDescent="0.3">
      <c r="A1024">
        <v>1023</v>
      </c>
      <c r="B1024">
        <v>1024</v>
      </c>
      <c r="C1024">
        <v>115</v>
      </c>
      <c r="D1024" t="s">
        <v>2238</v>
      </c>
      <c r="E1024">
        <v>1</v>
      </c>
      <c r="F1024" t="s">
        <v>2238</v>
      </c>
      <c r="G1024" t="s">
        <v>2239</v>
      </c>
      <c r="H1024" t="s">
        <v>167</v>
      </c>
    </row>
    <row r="1025" spans="1:8" x14ac:dyDescent="0.3">
      <c r="A1025">
        <v>1024</v>
      </c>
      <c r="B1025">
        <v>1025</v>
      </c>
      <c r="C1025">
        <v>115</v>
      </c>
      <c r="D1025" t="s">
        <v>2240</v>
      </c>
      <c r="E1025">
        <v>4</v>
      </c>
      <c r="F1025" t="s">
        <v>2240</v>
      </c>
      <c r="G1025" t="s">
        <v>2241</v>
      </c>
      <c r="H1025" t="s">
        <v>24</v>
      </c>
    </row>
    <row r="1026" spans="1:8" x14ac:dyDescent="0.3">
      <c r="A1026">
        <v>1025</v>
      </c>
      <c r="B1026">
        <v>1026</v>
      </c>
      <c r="C1026">
        <v>115</v>
      </c>
      <c r="D1026" t="s">
        <v>2242</v>
      </c>
      <c r="E1026">
        <v>5</v>
      </c>
      <c r="F1026" t="s">
        <v>2242</v>
      </c>
      <c r="G1026" t="s">
        <v>2243</v>
      </c>
      <c r="H1026" t="s">
        <v>612</v>
      </c>
    </row>
    <row r="1027" spans="1:8" x14ac:dyDescent="0.3">
      <c r="A1027">
        <v>1026</v>
      </c>
      <c r="B1027">
        <v>1027</v>
      </c>
      <c r="C1027">
        <v>115</v>
      </c>
      <c r="D1027" t="s">
        <v>2244</v>
      </c>
      <c r="E1027">
        <v>4</v>
      </c>
      <c r="F1027" t="s">
        <v>2244</v>
      </c>
      <c r="G1027" t="s">
        <v>2245</v>
      </c>
      <c r="H1027" t="s">
        <v>214</v>
      </c>
    </row>
    <row r="1028" spans="1:8" x14ac:dyDescent="0.3">
      <c r="A1028">
        <v>1027</v>
      </c>
      <c r="B1028">
        <v>1028</v>
      </c>
      <c r="C1028">
        <v>115</v>
      </c>
      <c r="D1028" t="s">
        <v>2246</v>
      </c>
      <c r="E1028">
        <v>2</v>
      </c>
      <c r="F1028" t="s">
        <v>2246</v>
      </c>
      <c r="G1028" t="s">
        <v>2247</v>
      </c>
    </row>
    <row r="1029" spans="1:8" x14ac:dyDescent="0.3">
      <c r="A1029">
        <v>1028</v>
      </c>
      <c r="B1029">
        <v>1029</v>
      </c>
      <c r="C1029">
        <v>115</v>
      </c>
      <c r="D1029" t="s">
        <v>2248</v>
      </c>
      <c r="E1029">
        <v>4</v>
      </c>
      <c r="F1029" t="s">
        <v>2248</v>
      </c>
      <c r="G1029" t="s">
        <v>2249</v>
      </c>
      <c r="H1029" t="s">
        <v>390</v>
      </c>
    </row>
    <row r="1030" spans="1:8" x14ac:dyDescent="0.3">
      <c r="A1030">
        <v>1029</v>
      </c>
      <c r="B1030">
        <v>1030</v>
      </c>
      <c r="C1030">
        <v>115</v>
      </c>
      <c r="D1030" t="s">
        <v>2250</v>
      </c>
      <c r="E1030">
        <v>2</v>
      </c>
      <c r="F1030" t="s">
        <v>2250</v>
      </c>
      <c r="G1030" t="s">
        <v>2251</v>
      </c>
    </row>
    <row r="1031" spans="1:8" x14ac:dyDescent="0.3">
      <c r="A1031">
        <v>1030</v>
      </c>
      <c r="B1031">
        <v>1031</v>
      </c>
      <c r="C1031">
        <v>116</v>
      </c>
      <c r="D1031" t="s">
        <v>2252</v>
      </c>
      <c r="E1031">
        <v>4</v>
      </c>
      <c r="F1031" t="s">
        <v>2252</v>
      </c>
      <c r="G1031" t="s">
        <v>2253</v>
      </c>
      <c r="H1031" t="s">
        <v>57</v>
      </c>
    </row>
    <row r="1032" spans="1:8" x14ac:dyDescent="0.3">
      <c r="A1032">
        <v>1031</v>
      </c>
      <c r="B1032">
        <v>1032</v>
      </c>
      <c r="C1032">
        <v>116</v>
      </c>
      <c r="D1032" t="s">
        <v>2254</v>
      </c>
      <c r="E1032">
        <v>5</v>
      </c>
      <c r="F1032" t="s">
        <v>2254</v>
      </c>
      <c r="G1032" t="s">
        <v>2255</v>
      </c>
      <c r="H1032" t="s">
        <v>250</v>
      </c>
    </row>
    <row r="1033" spans="1:8" x14ac:dyDescent="0.3">
      <c r="A1033">
        <v>1032</v>
      </c>
      <c r="B1033">
        <v>1033</v>
      </c>
      <c r="C1033">
        <v>116</v>
      </c>
      <c r="D1033" t="s">
        <v>2256</v>
      </c>
      <c r="E1033">
        <v>4</v>
      </c>
      <c r="F1033" t="s">
        <v>2256</v>
      </c>
      <c r="G1033" t="s">
        <v>2257</v>
      </c>
    </row>
    <row r="1034" spans="1:8" x14ac:dyDescent="0.3">
      <c r="A1034">
        <v>1033</v>
      </c>
      <c r="B1034">
        <v>1034</v>
      </c>
      <c r="C1034">
        <v>116</v>
      </c>
      <c r="D1034" t="s">
        <v>2258</v>
      </c>
      <c r="E1034">
        <v>5</v>
      </c>
      <c r="F1034" t="s">
        <v>2258</v>
      </c>
      <c r="G1034" t="s">
        <v>2259</v>
      </c>
      <c r="H1034" t="s">
        <v>390</v>
      </c>
    </row>
    <row r="1035" spans="1:8" x14ac:dyDescent="0.3">
      <c r="A1035">
        <v>1034</v>
      </c>
      <c r="B1035">
        <v>1035</v>
      </c>
      <c r="C1035">
        <v>116</v>
      </c>
      <c r="D1035" t="s">
        <v>2260</v>
      </c>
      <c r="E1035">
        <v>4</v>
      </c>
      <c r="F1035" t="s">
        <v>2260</v>
      </c>
      <c r="G1035" t="s">
        <v>2261</v>
      </c>
    </row>
    <row r="1036" spans="1:8" x14ac:dyDescent="0.3">
      <c r="A1036">
        <v>1035</v>
      </c>
      <c r="B1036">
        <v>1036</v>
      </c>
      <c r="C1036">
        <v>116</v>
      </c>
      <c r="D1036" t="s">
        <v>2262</v>
      </c>
      <c r="E1036">
        <v>5</v>
      </c>
      <c r="F1036" t="s">
        <v>2262</v>
      </c>
      <c r="G1036" t="s">
        <v>2263</v>
      </c>
      <c r="H1036" t="s">
        <v>2264</v>
      </c>
    </row>
    <row r="1037" spans="1:8" x14ac:dyDescent="0.3">
      <c r="A1037">
        <v>1036</v>
      </c>
      <c r="B1037">
        <v>1037</v>
      </c>
      <c r="C1037">
        <v>116</v>
      </c>
      <c r="D1037" t="s">
        <v>2265</v>
      </c>
      <c r="E1037">
        <v>4</v>
      </c>
      <c r="F1037" t="s">
        <v>2265</v>
      </c>
      <c r="G1037" t="s">
        <v>2266</v>
      </c>
      <c r="H1037" t="s">
        <v>121</v>
      </c>
    </row>
    <row r="1038" spans="1:8" x14ac:dyDescent="0.3">
      <c r="A1038">
        <v>1037</v>
      </c>
      <c r="B1038">
        <v>1038</v>
      </c>
      <c r="C1038">
        <v>116</v>
      </c>
      <c r="D1038" t="s">
        <v>2267</v>
      </c>
      <c r="E1038">
        <v>2</v>
      </c>
      <c r="F1038" t="s">
        <v>2267</v>
      </c>
      <c r="G1038" t="s">
        <v>2268</v>
      </c>
      <c r="H1038" t="s">
        <v>19</v>
      </c>
    </row>
    <row r="1039" spans="1:8" x14ac:dyDescent="0.3">
      <c r="A1039">
        <v>1038</v>
      </c>
      <c r="B1039">
        <v>1039</v>
      </c>
      <c r="C1039">
        <v>116</v>
      </c>
      <c r="D1039" t="s">
        <v>2269</v>
      </c>
      <c r="E1039">
        <v>4</v>
      </c>
      <c r="F1039" t="s">
        <v>2269</v>
      </c>
      <c r="G1039" t="s">
        <v>2270</v>
      </c>
      <c r="H1039" t="s">
        <v>891</v>
      </c>
    </row>
    <row r="1040" spans="1:8" x14ac:dyDescent="0.3">
      <c r="A1040">
        <v>1039</v>
      </c>
      <c r="B1040">
        <v>1040</v>
      </c>
      <c r="C1040">
        <v>116</v>
      </c>
      <c r="D1040" t="s">
        <v>2271</v>
      </c>
      <c r="E1040">
        <v>2</v>
      </c>
      <c r="F1040" t="s">
        <v>2271</v>
      </c>
      <c r="G1040" t="s">
        <v>2272</v>
      </c>
    </row>
    <row r="1041" spans="1:8" x14ac:dyDescent="0.3">
      <c r="A1041">
        <v>1040</v>
      </c>
      <c r="B1041">
        <v>1041</v>
      </c>
      <c r="C1041">
        <v>117</v>
      </c>
      <c r="D1041" t="s">
        <v>2273</v>
      </c>
      <c r="E1041">
        <v>4</v>
      </c>
      <c r="F1041" t="s">
        <v>2273</v>
      </c>
      <c r="G1041" t="s">
        <v>2274</v>
      </c>
      <c r="H1041" t="s">
        <v>19</v>
      </c>
    </row>
    <row r="1042" spans="1:8" x14ac:dyDescent="0.3">
      <c r="A1042">
        <v>1041</v>
      </c>
      <c r="B1042">
        <v>1042</v>
      </c>
      <c r="C1042">
        <v>117</v>
      </c>
      <c r="D1042" t="s">
        <v>2275</v>
      </c>
      <c r="E1042">
        <v>5</v>
      </c>
      <c r="F1042" t="s">
        <v>2275</v>
      </c>
      <c r="G1042" t="s">
        <v>2276</v>
      </c>
      <c r="H1042" t="s">
        <v>2277</v>
      </c>
    </row>
    <row r="1043" spans="1:8" x14ac:dyDescent="0.3">
      <c r="A1043">
        <v>1042</v>
      </c>
      <c r="B1043">
        <v>1043</v>
      </c>
      <c r="C1043">
        <v>117</v>
      </c>
      <c r="D1043" t="s">
        <v>2278</v>
      </c>
      <c r="E1043">
        <v>4</v>
      </c>
      <c r="F1043" t="s">
        <v>2278</v>
      </c>
      <c r="G1043" t="s">
        <v>2279</v>
      </c>
    </row>
    <row r="1044" spans="1:8" x14ac:dyDescent="0.3">
      <c r="A1044">
        <v>1043</v>
      </c>
      <c r="B1044">
        <v>1044</v>
      </c>
      <c r="C1044">
        <v>117</v>
      </c>
      <c r="D1044" t="s">
        <v>2280</v>
      </c>
      <c r="E1044">
        <v>5</v>
      </c>
      <c r="F1044" t="s">
        <v>2280</v>
      </c>
      <c r="G1044" t="s">
        <v>2281</v>
      </c>
      <c r="H1044" t="s">
        <v>1727</v>
      </c>
    </row>
    <row r="1045" spans="1:8" x14ac:dyDescent="0.3">
      <c r="A1045">
        <v>1044</v>
      </c>
      <c r="B1045">
        <v>1045</v>
      </c>
      <c r="C1045">
        <v>117</v>
      </c>
      <c r="D1045" t="s">
        <v>2282</v>
      </c>
      <c r="E1045">
        <v>4</v>
      </c>
      <c r="F1045" t="s">
        <v>2282</v>
      </c>
      <c r="G1045" t="s">
        <v>2283</v>
      </c>
    </row>
    <row r="1046" spans="1:8" x14ac:dyDescent="0.3">
      <c r="A1046">
        <v>1045</v>
      </c>
      <c r="B1046">
        <v>1046</v>
      </c>
      <c r="C1046">
        <v>117</v>
      </c>
      <c r="D1046" t="s">
        <v>2284</v>
      </c>
      <c r="E1046">
        <v>5</v>
      </c>
      <c r="F1046" t="s">
        <v>2284</v>
      </c>
      <c r="G1046" t="s">
        <v>2285</v>
      </c>
    </row>
    <row r="1047" spans="1:8" x14ac:dyDescent="0.3">
      <c r="A1047">
        <v>1046</v>
      </c>
      <c r="B1047">
        <v>1047</v>
      </c>
      <c r="C1047">
        <v>117</v>
      </c>
      <c r="D1047" t="s">
        <v>2286</v>
      </c>
      <c r="E1047">
        <v>1</v>
      </c>
      <c r="F1047" t="s">
        <v>2286</v>
      </c>
      <c r="G1047" t="s">
        <v>2287</v>
      </c>
    </row>
    <row r="1048" spans="1:8" x14ac:dyDescent="0.3">
      <c r="A1048">
        <v>1047</v>
      </c>
      <c r="B1048">
        <v>1048</v>
      </c>
      <c r="C1048">
        <v>117</v>
      </c>
      <c r="D1048" t="s">
        <v>2288</v>
      </c>
      <c r="E1048">
        <v>2</v>
      </c>
      <c r="F1048" t="s">
        <v>2288</v>
      </c>
      <c r="G1048" t="s">
        <v>2289</v>
      </c>
    </row>
    <row r="1049" spans="1:8" x14ac:dyDescent="0.3">
      <c r="A1049">
        <v>1048</v>
      </c>
      <c r="B1049">
        <v>1049</v>
      </c>
      <c r="C1049">
        <v>117</v>
      </c>
      <c r="D1049" t="s">
        <v>2290</v>
      </c>
      <c r="E1049">
        <v>4</v>
      </c>
      <c r="F1049" t="s">
        <v>2290</v>
      </c>
      <c r="G1049" t="s">
        <v>2291</v>
      </c>
      <c r="H1049" t="s">
        <v>16</v>
      </c>
    </row>
    <row r="1050" spans="1:8" x14ac:dyDescent="0.3">
      <c r="A1050">
        <v>1049</v>
      </c>
      <c r="B1050">
        <v>1050</v>
      </c>
      <c r="C1050">
        <v>117</v>
      </c>
      <c r="D1050" t="s">
        <v>2292</v>
      </c>
      <c r="E1050">
        <v>1</v>
      </c>
      <c r="F1050" t="s">
        <v>2293</v>
      </c>
      <c r="G1050" t="s">
        <v>2293</v>
      </c>
      <c r="H1050" t="s">
        <v>27</v>
      </c>
    </row>
    <row r="1051" spans="1:8" x14ac:dyDescent="0.3">
      <c r="A1051">
        <v>1050</v>
      </c>
      <c r="B1051">
        <v>1051</v>
      </c>
      <c r="C1051">
        <v>118</v>
      </c>
      <c r="D1051" t="s">
        <v>2294</v>
      </c>
      <c r="E1051">
        <v>4</v>
      </c>
      <c r="F1051" t="s">
        <v>2294</v>
      </c>
      <c r="G1051" t="s">
        <v>2295</v>
      </c>
      <c r="H1051" t="s">
        <v>276</v>
      </c>
    </row>
    <row r="1052" spans="1:8" x14ac:dyDescent="0.3">
      <c r="A1052">
        <v>1051</v>
      </c>
      <c r="B1052">
        <v>1052</v>
      </c>
      <c r="C1052">
        <v>118</v>
      </c>
      <c r="D1052" t="s">
        <v>2296</v>
      </c>
      <c r="E1052">
        <v>5</v>
      </c>
      <c r="F1052" t="s">
        <v>2296</v>
      </c>
      <c r="G1052" t="s">
        <v>2297</v>
      </c>
      <c r="H1052" t="s">
        <v>2298</v>
      </c>
    </row>
    <row r="1053" spans="1:8" x14ac:dyDescent="0.3">
      <c r="A1053">
        <v>1052</v>
      </c>
      <c r="B1053">
        <v>1053</v>
      </c>
      <c r="C1053">
        <v>118</v>
      </c>
      <c r="D1053" t="s">
        <v>2299</v>
      </c>
      <c r="E1053">
        <v>4</v>
      </c>
      <c r="F1053" t="s">
        <v>2299</v>
      </c>
      <c r="G1053" t="s">
        <v>2300</v>
      </c>
      <c r="H1053" t="s">
        <v>727</v>
      </c>
    </row>
    <row r="1054" spans="1:8" x14ac:dyDescent="0.3">
      <c r="A1054">
        <v>1053</v>
      </c>
      <c r="B1054">
        <v>1054</v>
      </c>
      <c r="C1054">
        <v>118</v>
      </c>
      <c r="D1054" t="s">
        <v>2301</v>
      </c>
      <c r="E1054">
        <v>5</v>
      </c>
      <c r="F1054" t="s">
        <v>2301</v>
      </c>
      <c r="G1054" t="s">
        <v>2302</v>
      </c>
    </row>
    <row r="1055" spans="1:8" x14ac:dyDescent="0.3">
      <c r="A1055">
        <v>1054</v>
      </c>
      <c r="B1055">
        <v>1055</v>
      </c>
      <c r="C1055">
        <v>118</v>
      </c>
      <c r="D1055" t="s">
        <v>2303</v>
      </c>
      <c r="E1055">
        <v>4</v>
      </c>
      <c r="F1055" t="s">
        <v>2303</v>
      </c>
      <c r="G1055" t="s">
        <v>2304</v>
      </c>
      <c r="H1055" t="s">
        <v>1700</v>
      </c>
    </row>
    <row r="1056" spans="1:8" x14ac:dyDescent="0.3">
      <c r="A1056">
        <v>1055</v>
      </c>
      <c r="B1056">
        <v>1056</v>
      </c>
      <c r="C1056">
        <v>118</v>
      </c>
      <c r="D1056" t="s">
        <v>2305</v>
      </c>
      <c r="E1056">
        <v>5</v>
      </c>
      <c r="F1056" t="s">
        <v>2305</v>
      </c>
      <c r="G1056" t="s">
        <v>2306</v>
      </c>
      <c r="H1056" t="s">
        <v>27</v>
      </c>
    </row>
    <row r="1057" spans="1:8" x14ac:dyDescent="0.3">
      <c r="A1057">
        <v>1056</v>
      </c>
      <c r="B1057">
        <v>1057</v>
      </c>
      <c r="C1057">
        <v>118</v>
      </c>
      <c r="D1057" t="s">
        <v>2307</v>
      </c>
      <c r="E1057">
        <v>4</v>
      </c>
      <c r="F1057" t="s">
        <v>2307</v>
      </c>
      <c r="G1057" t="s">
        <v>2308</v>
      </c>
      <c r="H1057" t="s">
        <v>566</v>
      </c>
    </row>
    <row r="1058" spans="1:8" x14ac:dyDescent="0.3">
      <c r="A1058">
        <v>1057</v>
      </c>
      <c r="B1058">
        <v>1058</v>
      </c>
      <c r="C1058">
        <v>118</v>
      </c>
      <c r="D1058" t="s">
        <v>2309</v>
      </c>
      <c r="E1058">
        <v>1</v>
      </c>
      <c r="F1058" t="s">
        <v>2309</v>
      </c>
      <c r="G1058" t="s">
        <v>2309</v>
      </c>
    </row>
    <row r="1059" spans="1:8" x14ac:dyDescent="0.3">
      <c r="A1059">
        <v>1058</v>
      </c>
      <c r="B1059">
        <v>1059</v>
      </c>
      <c r="C1059">
        <v>118</v>
      </c>
      <c r="D1059" t="s">
        <v>2310</v>
      </c>
      <c r="E1059">
        <v>4</v>
      </c>
      <c r="F1059" t="s">
        <v>2310</v>
      </c>
      <c r="G1059" t="s">
        <v>2311</v>
      </c>
    </row>
    <row r="1060" spans="1:8" x14ac:dyDescent="0.3">
      <c r="A1060">
        <v>1059</v>
      </c>
      <c r="B1060">
        <v>1060</v>
      </c>
      <c r="C1060">
        <v>118</v>
      </c>
      <c r="D1060" t="s">
        <v>2312</v>
      </c>
      <c r="E1060">
        <v>2</v>
      </c>
      <c r="F1060" t="s">
        <v>2312</v>
      </c>
      <c r="G1060" t="s">
        <v>2313</v>
      </c>
      <c r="H1060" t="s">
        <v>68</v>
      </c>
    </row>
    <row r="1061" spans="1:8" x14ac:dyDescent="0.3">
      <c r="A1061">
        <v>1060</v>
      </c>
      <c r="B1061">
        <v>1061</v>
      </c>
      <c r="C1061">
        <v>120</v>
      </c>
      <c r="D1061" t="s">
        <v>2314</v>
      </c>
      <c r="E1061">
        <v>4</v>
      </c>
      <c r="F1061" t="s">
        <v>2314</v>
      </c>
      <c r="G1061" t="s">
        <v>2315</v>
      </c>
    </row>
    <row r="1062" spans="1:8" x14ac:dyDescent="0.3">
      <c r="A1062">
        <v>1061</v>
      </c>
      <c r="B1062">
        <v>1062</v>
      </c>
      <c r="C1062">
        <v>120</v>
      </c>
      <c r="D1062" t="s">
        <v>2316</v>
      </c>
      <c r="E1062">
        <v>5</v>
      </c>
      <c r="F1062" t="s">
        <v>2316</v>
      </c>
      <c r="G1062" t="s">
        <v>2317</v>
      </c>
      <c r="H1062" t="s">
        <v>102</v>
      </c>
    </row>
    <row r="1063" spans="1:8" x14ac:dyDescent="0.3">
      <c r="A1063">
        <v>1062</v>
      </c>
      <c r="B1063">
        <v>1063</v>
      </c>
      <c r="C1063">
        <v>120</v>
      </c>
      <c r="D1063" t="s">
        <v>2318</v>
      </c>
      <c r="E1063">
        <v>4</v>
      </c>
      <c r="F1063" t="s">
        <v>2318</v>
      </c>
      <c r="G1063" t="s">
        <v>2319</v>
      </c>
    </row>
    <row r="1064" spans="1:8" x14ac:dyDescent="0.3">
      <c r="A1064">
        <v>1063</v>
      </c>
      <c r="B1064">
        <v>1064</v>
      </c>
      <c r="C1064">
        <v>120</v>
      </c>
      <c r="D1064" t="s">
        <v>2320</v>
      </c>
      <c r="E1064">
        <v>5</v>
      </c>
      <c r="F1064" t="s">
        <v>2320</v>
      </c>
      <c r="G1064" t="s">
        <v>2321</v>
      </c>
    </row>
    <row r="1065" spans="1:8" x14ac:dyDescent="0.3">
      <c r="A1065">
        <v>1064</v>
      </c>
      <c r="B1065">
        <v>1065</v>
      </c>
      <c r="C1065">
        <v>120</v>
      </c>
      <c r="D1065" t="s">
        <v>2322</v>
      </c>
      <c r="E1065">
        <v>4</v>
      </c>
      <c r="F1065" t="s">
        <v>2322</v>
      </c>
      <c r="G1065" t="s">
        <v>2323</v>
      </c>
      <c r="H1065" t="s">
        <v>1745</v>
      </c>
    </row>
    <row r="1066" spans="1:8" x14ac:dyDescent="0.3">
      <c r="A1066">
        <v>1065</v>
      </c>
      <c r="B1066">
        <v>1066</v>
      </c>
      <c r="C1066">
        <v>120</v>
      </c>
      <c r="D1066" t="s">
        <v>2324</v>
      </c>
      <c r="E1066">
        <v>5</v>
      </c>
      <c r="F1066" t="s">
        <v>2324</v>
      </c>
      <c r="G1066" t="s">
        <v>2325</v>
      </c>
      <c r="H1066" t="s">
        <v>1099</v>
      </c>
    </row>
    <row r="1067" spans="1:8" x14ac:dyDescent="0.3">
      <c r="A1067">
        <v>1066</v>
      </c>
      <c r="B1067">
        <v>1067</v>
      </c>
      <c r="C1067">
        <v>120</v>
      </c>
      <c r="D1067" t="s">
        <v>2326</v>
      </c>
      <c r="E1067">
        <v>4</v>
      </c>
      <c r="F1067" t="s">
        <v>2326</v>
      </c>
      <c r="G1067" t="s">
        <v>2326</v>
      </c>
      <c r="H1067" t="s">
        <v>250</v>
      </c>
    </row>
    <row r="1068" spans="1:8" x14ac:dyDescent="0.3">
      <c r="A1068">
        <v>1067</v>
      </c>
      <c r="B1068">
        <v>1068</v>
      </c>
      <c r="C1068">
        <v>120</v>
      </c>
      <c r="D1068" t="s">
        <v>2327</v>
      </c>
      <c r="E1068">
        <v>2</v>
      </c>
      <c r="F1068" t="s">
        <v>2327</v>
      </c>
      <c r="G1068" t="s">
        <v>2328</v>
      </c>
    </row>
    <row r="1069" spans="1:8" x14ac:dyDescent="0.3">
      <c r="A1069">
        <v>1068</v>
      </c>
      <c r="B1069">
        <v>1069</v>
      </c>
      <c r="C1069">
        <v>120</v>
      </c>
      <c r="D1069" t="s">
        <v>2329</v>
      </c>
      <c r="E1069">
        <v>4</v>
      </c>
      <c r="F1069" t="s">
        <v>2329</v>
      </c>
      <c r="G1069" t="s">
        <v>2330</v>
      </c>
    </row>
    <row r="1070" spans="1:8" x14ac:dyDescent="0.3">
      <c r="A1070">
        <v>1069</v>
      </c>
      <c r="B1070">
        <v>1070</v>
      </c>
      <c r="C1070">
        <v>120</v>
      </c>
      <c r="D1070" t="s">
        <v>2331</v>
      </c>
      <c r="E1070">
        <v>2</v>
      </c>
      <c r="F1070" t="s">
        <v>2331</v>
      </c>
      <c r="G1070" t="s">
        <v>2332</v>
      </c>
      <c r="H1070" t="s">
        <v>2333</v>
      </c>
    </row>
    <row r="1071" spans="1:8" x14ac:dyDescent="0.3">
      <c r="A1071">
        <v>1070</v>
      </c>
      <c r="B1071">
        <v>1071</v>
      </c>
      <c r="C1071">
        <v>121</v>
      </c>
      <c r="D1071" t="s">
        <v>2334</v>
      </c>
      <c r="E1071">
        <v>4</v>
      </c>
      <c r="F1071" t="s">
        <v>2335</v>
      </c>
      <c r="G1071" t="s">
        <v>2336</v>
      </c>
    </row>
    <row r="1072" spans="1:8" x14ac:dyDescent="0.3">
      <c r="A1072">
        <v>1071</v>
      </c>
      <c r="B1072">
        <v>1072</v>
      </c>
      <c r="C1072">
        <v>121</v>
      </c>
      <c r="D1072" t="s">
        <v>2337</v>
      </c>
      <c r="E1072">
        <v>1</v>
      </c>
      <c r="F1072" t="s">
        <v>2337</v>
      </c>
      <c r="G1072" t="s">
        <v>2338</v>
      </c>
      <c r="H1072" t="s">
        <v>27</v>
      </c>
    </row>
    <row r="1073" spans="1:8" x14ac:dyDescent="0.3">
      <c r="A1073">
        <v>1072</v>
      </c>
      <c r="B1073">
        <v>1073</v>
      </c>
      <c r="C1073">
        <v>121</v>
      </c>
      <c r="D1073" t="s">
        <v>2339</v>
      </c>
      <c r="E1073">
        <v>4</v>
      </c>
      <c r="F1073" t="s">
        <v>2339</v>
      </c>
      <c r="G1073" t="s">
        <v>2340</v>
      </c>
      <c r="H1073" t="s">
        <v>214</v>
      </c>
    </row>
    <row r="1074" spans="1:8" x14ac:dyDescent="0.3">
      <c r="A1074">
        <v>1073</v>
      </c>
      <c r="B1074">
        <v>1074</v>
      </c>
      <c r="C1074">
        <v>121</v>
      </c>
      <c r="D1074" t="s">
        <v>2341</v>
      </c>
      <c r="E1074">
        <v>5</v>
      </c>
      <c r="F1074" t="s">
        <v>2341</v>
      </c>
      <c r="G1074" t="s">
        <v>2342</v>
      </c>
      <c r="H1074" t="s">
        <v>2343</v>
      </c>
    </row>
    <row r="1075" spans="1:8" x14ac:dyDescent="0.3">
      <c r="A1075">
        <v>1074</v>
      </c>
      <c r="B1075">
        <v>1075</v>
      </c>
      <c r="C1075">
        <v>121</v>
      </c>
      <c r="D1075" t="s">
        <v>2344</v>
      </c>
      <c r="E1075">
        <v>4</v>
      </c>
      <c r="F1075" t="s">
        <v>2344</v>
      </c>
      <c r="G1075" t="s">
        <v>2345</v>
      </c>
      <c r="H1075" t="s">
        <v>27</v>
      </c>
    </row>
    <row r="1076" spans="1:8" x14ac:dyDescent="0.3">
      <c r="A1076">
        <v>1075</v>
      </c>
      <c r="B1076">
        <v>1076</v>
      </c>
      <c r="C1076">
        <v>121</v>
      </c>
      <c r="D1076" t="s">
        <v>2346</v>
      </c>
      <c r="E1076">
        <v>5</v>
      </c>
      <c r="F1076" t="s">
        <v>2347</v>
      </c>
      <c r="G1076" t="s">
        <v>2348</v>
      </c>
      <c r="H1076" t="s">
        <v>2349</v>
      </c>
    </row>
    <row r="1077" spans="1:8" x14ac:dyDescent="0.3">
      <c r="A1077">
        <v>1076</v>
      </c>
      <c r="B1077">
        <v>1077</v>
      </c>
      <c r="C1077">
        <v>121</v>
      </c>
      <c r="D1077" t="s">
        <v>2350</v>
      </c>
      <c r="E1077">
        <v>4</v>
      </c>
      <c r="F1077" t="s">
        <v>2350</v>
      </c>
      <c r="G1077" t="s">
        <v>2351</v>
      </c>
      <c r="H1077" t="s">
        <v>1557</v>
      </c>
    </row>
    <row r="1078" spans="1:8" x14ac:dyDescent="0.3">
      <c r="A1078">
        <v>1077</v>
      </c>
      <c r="B1078">
        <v>1078</v>
      </c>
      <c r="C1078">
        <v>121</v>
      </c>
      <c r="D1078" t="s">
        <v>2352</v>
      </c>
      <c r="E1078">
        <v>2</v>
      </c>
      <c r="F1078" t="s">
        <v>2352</v>
      </c>
      <c r="G1078" t="s">
        <v>2353</v>
      </c>
      <c r="H1078" t="s">
        <v>2354</v>
      </c>
    </row>
    <row r="1079" spans="1:8" x14ac:dyDescent="0.3">
      <c r="A1079">
        <v>1078</v>
      </c>
      <c r="B1079">
        <v>1079</v>
      </c>
      <c r="C1079">
        <v>121</v>
      </c>
      <c r="D1079" t="s">
        <v>2355</v>
      </c>
      <c r="E1079">
        <v>4</v>
      </c>
      <c r="F1079" t="s">
        <v>2355</v>
      </c>
      <c r="G1079" t="s">
        <v>2356</v>
      </c>
      <c r="H1079" t="s">
        <v>2357</v>
      </c>
    </row>
    <row r="1080" spans="1:8" x14ac:dyDescent="0.3">
      <c r="A1080">
        <v>1079</v>
      </c>
      <c r="B1080">
        <v>1080</v>
      </c>
      <c r="C1080">
        <v>121</v>
      </c>
      <c r="D1080" t="e">
        <f>- very Good graduate program - many different teams and roles in Gdynia Office - possible to travel and work remotely from different locations - excellent work - life balance</f>
        <v>#NAME?</v>
      </c>
      <c r="E1080">
        <v>2</v>
      </c>
      <c r="F1080" t="e">
        <f>- very Good graduate program - many different teams and roles in Gdynia Office - possible to travel and work remotely from different locations - excellent work - life balance</f>
        <v>#NAME?</v>
      </c>
      <c r="G1080" t="s">
        <v>2358</v>
      </c>
      <c r="H1080" t="s">
        <v>19</v>
      </c>
    </row>
    <row r="1081" spans="1:8" x14ac:dyDescent="0.3">
      <c r="A1081">
        <v>1080</v>
      </c>
      <c r="B1081">
        <v>1081</v>
      </c>
      <c r="C1081">
        <v>122</v>
      </c>
      <c r="D1081" t="s">
        <v>2359</v>
      </c>
      <c r="E1081">
        <v>4</v>
      </c>
      <c r="F1081" t="s">
        <v>2359</v>
      </c>
      <c r="G1081" t="s">
        <v>2360</v>
      </c>
    </row>
    <row r="1082" spans="1:8" x14ac:dyDescent="0.3">
      <c r="A1082">
        <v>1081</v>
      </c>
      <c r="B1082">
        <v>1082</v>
      </c>
      <c r="C1082">
        <v>122</v>
      </c>
      <c r="D1082" t="s">
        <v>2361</v>
      </c>
      <c r="E1082">
        <v>5</v>
      </c>
      <c r="F1082" t="s">
        <v>2361</v>
      </c>
      <c r="G1082" t="s">
        <v>2362</v>
      </c>
      <c r="H1082" t="s">
        <v>995</v>
      </c>
    </row>
    <row r="1083" spans="1:8" x14ac:dyDescent="0.3">
      <c r="A1083">
        <v>1082</v>
      </c>
      <c r="B1083">
        <v>1083</v>
      </c>
      <c r="C1083">
        <v>122</v>
      </c>
      <c r="D1083" t="s">
        <v>2363</v>
      </c>
      <c r="E1083">
        <v>4</v>
      </c>
      <c r="F1083" t="s">
        <v>2363</v>
      </c>
      <c r="G1083" t="s">
        <v>2364</v>
      </c>
    </row>
    <row r="1084" spans="1:8" x14ac:dyDescent="0.3">
      <c r="A1084">
        <v>1083</v>
      </c>
      <c r="B1084">
        <v>1084</v>
      </c>
      <c r="C1084">
        <v>122</v>
      </c>
      <c r="D1084" t="s">
        <v>2365</v>
      </c>
      <c r="E1084">
        <v>5</v>
      </c>
      <c r="F1084" t="s">
        <v>2365</v>
      </c>
      <c r="G1084" t="s">
        <v>2366</v>
      </c>
      <c r="H1084" t="s">
        <v>44</v>
      </c>
    </row>
    <row r="1085" spans="1:8" x14ac:dyDescent="0.3">
      <c r="A1085">
        <v>1084</v>
      </c>
      <c r="B1085">
        <v>1085</v>
      </c>
      <c r="C1085">
        <v>122</v>
      </c>
      <c r="D1085" t="s">
        <v>2367</v>
      </c>
      <c r="E1085">
        <v>4</v>
      </c>
      <c r="F1085" t="s">
        <v>2367</v>
      </c>
      <c r="G1085" t="s">
        <v>2368</v>
      </c>
    </row>
    <row r="1086" spans="1:8" x14ac:dyDescent="0.3">
      <c r="A1086">
        <v>1085</v>
      </c>
      <c r="B1086">
        <v>1086</v>
      </c>
      <c r="C1086">
        <v>122</v>
      </c>
      <c r="D1086" t="s">
        <v>2369</v>
      </c>
      <c r="E1086">
        <v>5</v>
      </c>
      <c r="F1086" t="s">
        <v>2369</v>
      </c>
      <c r="G1086" t="s">
        <v>2369</v>
      </c>
      <c r="H1086" t="s">
        <v>27</v>
      </c>
    </row>
    <row r="1087" spans="1:8" x14ac:dyDescent="0.3">
      <c r="A1087">
        <v>1086</v>
      </c>
      <c r="B1087">
        <v>1087</v>
      </c>
      <c r="C1087">
        <v>122</v>
      </c>
      <c r="D1087" t="s">
        <v>2370</v>
      </c>
      <c r="E1087">
        <v>4</v>
      </c>
      <c r="F1087" t="s">
        <v>2370</v>
      </c>
      <c r="G1087" t="s">
        <v>2371</v>
      </c>
      <c r="H1087" t="s">
        <v>1238</v>
      </c>
    </row>
    <row r="1088" spans="1:8" x14ac:dyDescent="0.3">
      <c r="A1088">
        <v>1087</v>
      </c>
      <c r="B1088">
        <v>1088</v>
      </c>
      <c r="C1088">
        <v>122</v>
      </c>
      <c r="D1088" t="e">
        <f>- very understanding management team - No micromanagement - Great Benefits and Good pay with fair bonuses -many opportunities to works and get to know other teams</f>
        <v>#NAME?</v>
      </c>
      <c r="E1088">
        <v>2</v>
      </c>
      <c r="F1088" t="e">
        <f>- very understanding management team - No micromanagement - Great Benefits and Good pay with fair bonuses -many opportunities to works and get to know other teams</f>
        <v>#NAME?</v>
      </c>
      <c r="G1088" t="s">
        <v>2372</v>
      </c>
      <c r="H1088" t="s">
        <v>2373</v>
      </c>
    </row>
    <row r="1089" spans="1:8" x14ac:dyDescent="0.3">
      <c r="A1089">
        <v>1088</v>
      </c>
      <c r="B1089">
        <v>1089</v>
      </c>
      <c r="C1089">
        <v>122</v>
      </c>
      <c r="D1089" t="s">
        <v>2374</v>
      </c>
      <c r="E1089">
        <v>4</v>
      </c>
      <c r="F1089" t="s">
        <v>2374</v>
      </c>
      <c r="G1089" t="s">
        <v>2375</v>
      </c>
    </row>
    <row r="1090" spans="1:8" x14ac:dyDescent="0.3">
      <c r="A1090">
        <v>1089</v>
      </c>
      <c r="B1090">
        <v>1090</v>
      </c>
      <c r="C1090">
        <v>122</v>
      </c>
      <c r="D1090" t="s">
        <v>2376</v>
      </c>
      <c r="E1090">
        <v>2</v>
      </c>
      <c r="F1090" t="s">
        <v>2376</v>
      </c>
      <c r="G1090" t="s">
        <v>2377</v>
      </c>
    </row>
    <row r="1091" spans="1:8" x14ac:dyDescent="0.3">
      <c r="A1091">
        <v>1090</v>
      </c>
      <c r="B1091">
        <v>1091</v>
      </c>
      <c r="C1091">
        <v>123</v>
      </c>
      <c r="D1091" t="s">
        <v>2378</v>
      </c>
      <c r="E1091">
        <v>4</v>
      </c>
      <c r="F1091" t="s">
        <v>2378</v>
      </c>
      <c r="G1091" t="s">
        <v>2379</v>
      </c>
    </row>
    <row r="1092" spans="1:8" x14ac:dyDescent="0.3">
      <c r="A1092">
        <v>1091</v>
      </c>
      <c r="B1092">
        <v>1092</v>
      </c>
      <c r="C1092">
        <v>123</v>
      </c>
      <c r="D1092" t="s">
        <v>2380</v>
      </c>
      <c r="E1092">
        <v>5</v>
      </c>
      <c r="F1092" t="s">
        <v>2380</v>
      </c>
      <c r="G1092" t="s">
        <v>2381</v>
      </c>
    </row>
    <row r="1093" spans="1:8" x14ac:dyDescent="0.3">
      <c r="A1093">
        <v>1092</v>
      </c>
      <c r="B1093">
        <v>1093</v>
      </c>
      <c r="C1093">
        <v>123</v>
      </c>
      <c r="D1093" t="s">
        <v>2382</v>
      </c>
      <c r="E1093">
        <v>4</v>
      </c>
      <c r="F1093" t="s">
        <v>2382</v>
      </c>
      <c r="G1093" t="s">
        <v>2383</v>
      </c>
      <c r="H1093" t="s">
        <v>68</v>
      </c>
    </row>
    <row r="1094" spans="1:8" x14ac:dyDescent="0.3">
      <c r="A1094">
        <v>1093</v>
      </c>
      <c r="B1094">
        <v>1094</v>
      </c>
      <c r="C1094">
        <v>123</v>
      </c>
      <c r="D1094" t="s">
        <v>2384</v>
      </c>
      <c r="E1094">
        <v>5</v>
      </c>
      <c r="F1094" t="s">
        <v>2384</v>
      </c>
      <c r="G1094" t="s">
        <v>2385</v>
      </c>
      <c r="H1094" t="s">
        <v>1183</v>
      </c>
    </row>
    <row r="1095" spans="1:8" x14ac:dyDescent="0.3">
      <c r="A1095">
        <v>1094</v>
      </c>
      <c r="B1095">
        <v>1095</v>
      </c>
      <c r="C1095">
        <v>123</v>
      </c>
      <c r="D1095" t="s">
        <v>2386</v>
      </c>
      <c r="E1095">
        <v>4</v>
      </c>
      <c r="F1095" t="s">
        <v>2386</v>
      </c>
      <c r="G1095" t="s">
        <v>2387</v>
      </c>
      <c r="H1095" t="s">
        <v>2388</v>
      </c>
    </row>
    <row r="1096" spans="1:8" x14ac:dyDescent="0.3">
      <c r="A1096">
        <v>1095</v>
      </c>
      <c r="B1096">
        <v>1096</v>
      </c>
      <c r="C1096">
        <v>123</v>
      </c>
      <c r="D1096" t="s">
        <v>2389</v>
      </c>
      <c r="E1096">
        <v>5</v>
      </c>
      <c r="F1096" t="s">
        <v>2389</v>
      </c>
      <c r="G1096" t="s">
        <v>2390</v>
      </c>
      <c r="H1096" t="s">
        <v>237</v>
      </c>
    </row>
    <row r="1097" spans="1:8" x14ac:dyDescent="0.3">
      <c r="A1097">
        <v>1096</v>
      </c>
      <c r="B1097">
        <v>1097</v>
      </c>
      <c r="C1097">
        <v>123</v>
      </c>
      <c r="D1097" t="s">
        <v>2391</v>
      </c>
      <c r="E1097">
        <v>4</v>
      </c>
      <c r="F1097" t="s">
        <v>2391</v>
      </c>
      <c r="G1097" t="s">
        <v>2392</v>
      </c>
      <c r="H1097" t="s">
        <v>2393</v>
      </c>
    </row>
    <row r="1098" spans="1:8" x14ac:dyDescent="0.3">
      <c r="A1098">
        <v>1097</v>
      </c>
      <c r="B1098">
        <v>1098</v>
      </c>
      <c r="C1098">
        <v>123</v>
      </c>
      <c r="D1098" t="s">
        <v>2394</v>
      </c>
      <c r="E1098">
        <v>2</v>
      </c>
      <c r="F1098" t="s">
        <v>2394</v>
      </c>
      <c r="G1098" t="s">
        <v>2395</v>
      </c>
    </row>
    <row r="1099" spans="1:8" x14ac:dyDescent="0.3">
      <c r="A1099">
        <v>1098</v>
      </c>
      <c r="B1099">
        <v>1099</v>
      </c>
      <c r="C1099">
        <v>123</v>
      </c>
      <c r="D1099" t="s">
        <v>2396</v>
      </c>
      <c r="E1099">
        <v>4</v>
      </c>
      <c r="F1099" t="s">
        <v>2396</v>
      </c>
      <c r="G1099" t="s">
        <v>2397</v>
      </c>
      <c r="H1099" t="s">
        <v>454</v>
      </c>
    </row>
    <row r="1100" spans="1:8" x14ac:dyDescent="0.3">
      <c r="A1100">
        <v>1099</v>
      </c>
      <c r="B1100">
        <v>1100</v>
      </c>
      <c r="C1100">
        <v>123</v>
      </c>
      <c r="D1100" t="s">
        <v>2398</v>
      </c>
      <c r="E1100">
        <v>2</v>
      </c>
      <c r="F1100" t="s">
        <v>2398</v>
      </c>
      <c r="G1100" t="s">
        <v>2399</v>
      </c>
      <c r="H1100" t="s">
        <v>1183</v>
      </c>
    </row>
    <row r="1101" spans="1:8" x14ac:dyDescent="0.3">
      <c r="A1101">
        <v>1100</v>
      </c>
      <c r="B1101">
        <v>1101</v>
      </c>
      <c r="C1101">
        <v>124</v>
      </c>
      <c r="D1101" t="s">
        <v>2400</v>
      </c>
      <c r="E1101">
        <v>4</v>
      </c>
      <c r="F1101" t="s">
        <v>2400</v>
      </c>
      <c r="G1101" t="s">
        <v>2401</v>
      </c>
      <c r="H1101" t="s">
        <v>167</v>
      </c>
    </row>
    <row r="1102" spans="1:8" x14ac:dyDescent="0.3">
      <c r="A1102">
        <v>1101</v>
      </c>
      <c r="B1102">
        <v>1102</v>
      </c>
      <c r="C1102">
        <v>124</v>
      </c>
      <c r="D1102" t="s">
        <v>2402</v>
      </c>
      <c r="E1102">
        <v>5</v>
      </c>
      <c r="F1102" t="s">
        <v>2402</v>
      </c>
      <c r="G1102" t="s">
        <v>2403</v>
      </c>
      <c r="H1102" t="s">
        <v>1499</v>
      </c>
    </row>
    <row r="1103" spans="1:8" x14ac:dyDescent="0.3">
      <c r="A1103">
        <v>1102</v>
      </c>
      <c r="B1103">
        <v>1103</v>
      </c>
      <c r="C1103">
        <v>124</v>
      </c>
      <c r="D1103" t="s">
        <v>2404</v>
      </c>
      <c r="E1103">
        <v>4</v>
      </c>
      <c r="F1103" t="s">
        <v>2404</v>
      </c>
      <c r="G1103" t="s">
        <v>2405</v>
      </c>
      <c r="H1103" t="s">
        <v>2406</v>
      </c>
    </row>
    <row r="1104" spans="1:8" x14ac:dyDescent="0.3">
      <c r="A1104">
        <v>1103</v>
      </c>
      <c r="B1104">
        <v>1104</v>
      </c>
      <c r="C1104">
        <v>124</v>
      </c>
      <c r="D1104" t="s">
        <v>2407</v>
      </c>
      <c r="E1104">
        <v>1</v>
      </c>
      <c r="F1104" t="s">
        <v>2407</v>
      </c>
      <c r="G1104" t="s">
        <v>2408</v>
      </c>
      <c r="H1104" t="s">
        <v>2409</v>
      </c>
    </row>
    <row r="1105" spans="1:8" x14ac:dyDescent="0.3">
      <c r="A1105">
        <v>1104</v>
      </c>
      <c r="B1105">
        <v>1105</v>
      </c>
      <c r="C1105">
        <v>124</v>
      </c>
      <c r="D1105" t="s">
        <v>2410</v>
      </c>
      <c r="E1105">
        <v>4</v>
      </c>
      <c r="F1105" t="s">
        <v>2410</v>
      </c>
      <c r="G1105" t="s">
        <v>2411</v>
      </c>
    </row>
    <row r="1106" spans="1:8" x14ac:dyDescent="0.3">
      <c r="A1106">
        <v>1105</v>
      </c>
      <c r="B1106">
        <v>1106</v>
      </c>
      <c r="C1106">
        <v>124</v>
      </c>
      <c r="D1106" t="s">
        <v>2412</v>
      </c>
      <c r="E1106">
        <v>5</v>
      </c>
      <c r="F1106" t="s">
        <v>2412</v>
      </c>
      <c r="G1106" t="s">
        <v>2413</v>
      </c>
    </row>
    <row r="1107" spans="1:8" x14ac:dyDescent="0.3">
      <c r="A1107">
        <v>1106</v>
      </c>
      <c r="B1107">
        <v>1107</v>
      </c>
      <c r="C1107">
        <v>124</v>
      </c>
      <c r="D1107" t="s">
        <v>2414</v>
      </c>
      <c r="E1107">
        <v>4</v>
      </c>
      <c r="F1107" t="s">
        <v>2414</v>
      </c>
      <c r="G1107" t="s">
        <v>2415</v>
      </c>
      <c r="H1107" t="s">
        <v>195</v>
      </c>
    </row>
    <row r="1108" spans="1:8" x14ac:dyDescent="0.3">
      <c r="A1108">
        <v>1107</v>
      </c>
      <c r="B1108">
        <v>1108</v>
      </c>
      <c r="C1108">
        <v>124</v>
      </c>
      <c r="D1108" t="s">
        <v>2416</v>
      </c>
      <c r="E1108">
        <v>2</v>
      </c>
      <c r="F1108" t="s">
        <v>2416</v>
      </c>
      <c r="G1108" t="s">
        <v>2417</v>
      </c>
    </row>
    <row r="1109" spans="1:8" x14ac:dyDescent="0.3">
      <c r="A1109">
        <v>1108</v>
      </c>
      <c r="B1109">
        <v>1109</v>
      </c>
      <c r="C1109">
        <v>124</v>
      </c>
      <c r="D1109" t="s">
        <v>2418</v>
      </c>
      <c r="E1109">
        <v>4</v>
      </c>
      <c r="F1109" t="s">
        <v>2418</v>
      </c>
      <c r="G1109" t="s">
        <v>2419</v>
      </c>
      <c r="H1109" t="s">
        <v>2420</v>
      </c>
    </row>
    <row r="1110" spans="1:8" x14ac:dyDescent="0.3">
      <c r="A1110">
        <v>1109</v>
      </c>
      <c r="B1110">
        <v>1110</v>
      </c>
      <c r="C1110">
        <v>124</v>
      </c>
      <c r="D1110" t="s">
        <v>2421</v>
      </c>
      <c r="E1110">
        <v>2</v>
      </c>
      <c r="F1110" t="s">
        <v>2421</v>
      </c>
      <c r="G1110" t="s">
        <v>2422</v>
      </c>
      <c r="H1110" t="s">
        <v>668</v>
      </c>
    </row>
    <row r="1111" spans="1:8" x14ac:dyDescent="0.3">
      <c r="A1111">
        <v>1110</v>
      </c>
      <c r="B1111">
        <v>1111</v>
      </c>
      <c r="C1111">
        <v>126</v>
      </c>
      <c r="D1111" t="s">
        <v>2423</v>
      </c>
      <c r="E1111">
        <v>4</v>
      </c>
      <c r="F1111" t="s">
        <v>2423</v>
      </c>
      <c r="G1111" t="s">
        <v>2424</v>
      </c>
      <c r="H1111" t="s">
        <v>2425</v>
      </c>
    </row>
    <row r="1112" spans="1:8" x14ac:dyDescent="0.3">
      <c r="A1112">
        <v>1111</v>
      </c>
      <c r="B1112">
        <v>1112</v>
      </c>
      <c r="C1112">
        <v>126</v>
      </c>
      <c r="D1112" t="s">
        <v>2426</v>
      </c>
      <c r="E1112">
        <v>5</v>
      </c>
      <c r="F1112" t="s">
        <v>2427</v>
      </c>
      <c r="G1112" t="s">
        <v>2428</v>
      </c>
    </row>
    <row r="1113" spans="1:8" x14ac:dyDescent="0.3">
      <c r="A1113">
        <v>1112</v>
      </c>
      <c r="B1113">
        <v>1113</v>
      </c>
      <c r="C1113">
        <v>126</v>
      </c>
      <c r="D1113" t="s">
        <v>2429</v>
      </c>
      <c r="E1113">
        <v>4</v>
      </c>
      <c r="F1113" t="s">
        <v>2429</v>
      </c>
      <c r="G1113" t="s">
        <v>2430</v>
      </c>
      <c r="H1113" t="s">
        <v>27</v>
      </c>
    </row>
    <row r="1114" spans="1:8" x14ac:dyDescent="0.3">
      <c r="A1114">
        <v>1113</v>
      </c>
      <c r="B1114">
        <v>1114</v>
      </c>
      <c r="C1114">
        <v>126</v>
      </c>
      <c r="D1114" t="s">
        <v>2431</v>
      </c>
      <c r="E1114">
        <v>5</v>
      </c>
      <c r="F1114" t="s">
        <v>2431</v>
      </c>
      <c r="G1114" t="s">
        <v>2432</v>
      </c>
      <c r="H1114" t="s">
        <v>612</v>
      </c>
    </row>
    <row r="1115" spans="1:8" x14ac:dyDescent="0.3">
      <c r="A1115">
        <v>1114</v>
      </c>
      <c r="B1115">
        <v>1115</v>
      </c>
      <c r="C1115">
        <v>126</v>
      </c>
      <c r="D1115" t="s">
        <v>2433</v>
      </c>
      <c r="E1115">
        <v>4</v>
      </c>
      <c r="F1115" t="s">
        <v>2433</v>
      </c>
      <c r="G1115" t="s">
        <v>2434</v>
      </c>
      <c r="H1115" t="s">
        <v>265</v>
      </c>
    </row>
    <row r="1116" spans="1:8" x14ac:dyDescent="0.3">
      <c r="A1116">
        <v>1115</v>
      </c>
      <c r="B1116">
        <v>1116</v>
      </c>
      <c r="C1116">
        <v>126</v>
      </c>
      <c r="D1116" t="s">
        <v>2435</v>
      </c>
      <c r="E1116">
        <v>5</v>
      </c>
      <c r="F1116" t="s">
        <v>2435</v>
      </c>
      <c r="G1116" t="s">
        <v>2436</v>
      </c>
      <c r="H1116" t="s">
        <v>335</v>
      </c>
    </row>
    <row r="1117" spans="1:8" x14ac:dyDescent="0.3">
      <c r="A1117">
        <v>1116</v>
      </c>
      <c r="B1117">
        <v>1117</v>
      </c>
      <c r="C1117">
        <v>126</v>
      </c>
      <c r="D1117" t="s">
        <v>2437</v>
      </c>
      <c r="E1117">
        <v>4</v>
      </c>
      <c r="F1117" t="s">
        <v>2437</v>
      </c>
      <c r="G1117" t="s">
        <v>2438</v>
      </c>
    </row>
    <row r="1118" spans="1:8" x14ac:dyDescent="0.3">
      <c r="A1118">
        <v>1117</v>
      </c>
      <c r="B1118">
        <v>1118</v>
      </c>
      <c r="C1118">
        <v>126</v>
      </c>
      <c r="D1118" t="s">
        <v>2439</v>
      </c>
      <c r="E1118">
        <v>2</v>
      </c>
      <c r="F1118" t="s">
        <v>2439</v>
      </c>
      <c r="G1118" t="s">
        <v>2440</v>
      </c>
    </row>
    <row r="1119" spans="1:8" x14ac:dyDescent="0.3">
      <c r="A1119">
        <v>1118</v>
      </c>
      <c r="B1119">
        <v>1119</v>
      </c>
      <c r="C1119">
        <v>126</v>
      </c>
      <c r="D1119" t="s">
        <v>2441</v>
      </c>
      <c r="E1119">
        <v>4</v>
      </c>
      <c r="F1119" t="s">
        <v>2441</v>
      </c>
      <c r="G1119" t="s">
        <v>2441</v>
      </c>
      <c r="H1119" t="s">
        <v>2442</v>
      </c>
    </row>
    <row r="1120" spans="1:8" x14ac:dyDescent="0.3">
      <c r="A1120">
        <v>1119</v>
      </c>
      <c r="B1120">
        <v>1120</v>
      </c>
      <c r="C1120">
        <v>126</v>
      </c>
      <c r="D1120" t="s">
        <v>2443</v>
      </c>
      <c r="E1120">
        <v>2</v>
      </c>
      <c r="F1120" t="s">
        <v>2443</v>
      </c>
      <c r="G1120" t="s">
        <v>2444</v>
      </c>
      <c r="H1120" t="s">
        <v>746</v>
      </c>
    </row>
    <row r="1121" spans="1:8" x14ac:dyDescent="0.3">
      <c r="A1121">
        <v>1120</v>
      </c>
      <c r="B1121">
        <v>1121</v>
      </c>
      <c r="C1121">
        <v>127</v>
      </c>
      <c r="D1121" t="s">
        <v>2445</v>
      </c>
      <c r="E1121">
        <v>4</v>
      </c>
      <c r="F1121" t="s">
        <v>2445</v>
      </c>
      <c r="G1121" t="s">
        <v>2446</v>
      </c>
    </row>
    <row r="1122" spans="1:8" x14ac:dyDescent="0.3">
      <c r="A1122">
        <v>1121</v>
      </c>
      <c r="B1122">
        <v>1122</v>
      </c>
      <c r="C1122">
        <v>127</v>
      </c>
      <c r="D1122" t="s">
        <v>2447</v>
      </c>
      <c r="E1122">
        <v>5</v>
      </c>
      <c r="F1122" t="s">
        <v>2447</v>
      </c>
      <c r="G1122" t="s">
        <v>2448</v>
      </c>
      <c r="H1122" t="s">
        <v>369</v>
      </c>
    </row>
    <row r="1123" spans="1:8" x14ac:dyDescent="0.3">
      <c r="A1123">
        <v>1122</v>
      </c>
      <c r="B1123">
        <v>1123</v>
      </c>
      <c r="C1123">
        <v>127</v>
      </c>
      <c r="D1123" t="s">
        <v>2449</v>
      </c>
      <c r="E1123">
        <v>4</v>
      </c>
      <c r="F1123" t="s">
        <v>2449</v>
      </c>
      <c r="G1123" t="s">
        <v>2450</v>
      </c>
      <c r="H1123" t="s">
        <v>183</v>
      </c>
    </row>
    <row r="1124" spans="1:8" x14ac:dyDescent="0.3">
      <c r="A1124">
        <v>1123</v>
      </c>
      <c r="B1124">
        <v>1124</v>
      </c>
      <c r="C1124">
        <v>127</v>
      </c>
      <c r="D1124" t="s">
        <v>2451</v>
      </c>
      <c r="E1124">
        <v>5</v>
      </c>
      <c r="F1124" t="s">
        <v>2451</v>
      </c>
      <c r="G1124" t="s">
        <v>2452</v>
      </c>
    </row>
    <row r="1125" spans="1:8" x14ac:dyDescent="0.3">
      <c r="A1125">
        <v>1124</v>
      </c>
      <c r="B1125">
        <v>1125</v>
      </c>
      <c r="C1125">
        <v>127</v>
      </c>
      <c r="D1125" t="s">
        <v>2453</v>
      </c>
      <c r="E1125">
        <v>3</v>
      </c>
      <c r="F1125" t="s">
        <v>2453</v>
      </c>
      <c r="G1125" t="s">
        <v>2454</v>
      </c>
    </row>
    <row r="1126" spans="1:8" x14ac:dyDescent="0.3">
      <c r="A1126">
        <v>1125</v>
      </c>
      <c r="B1126">
        <v>1126</v>
      </c>
      <c r="C1126">
        <v>127</v>
      </c>
      <c r="D1126" t="s">
        <v>17</v>
      </c>
      <c r="E1126">
        <v>5</v>
      </c>
      <c r="F1126" t="s">
        <v>17</v>
      </c>
      <c r="G1126" t="s">
        <v>18</v>
      </c>
      <c r="H1126" t="s">
        <v>19</v>
      </c>
    </row>
    <row r="1127" spans="1:8" x14ac:dyDescent="0.3">
      <c r="A1127">
        <v>1126</v>
      </c>
      <c r="B1127">
        <v>1127</v>
      </c>
      <c r="C1127">
        <v>127</v>
      </c>
      <c r="D1127" t="s">
        <v>2455</v>
      </c>
      <c r="E1127">
        <v>4</v>
      </c>
      <c r="F1127" t="s">
        <v>2455</v>
      </c>
      <c r="G1127" t="s">
        <v>2456</v>
      </c>
      <c r="H1127" t="s">
        <v>27</v>
      </c>
    </row>
    <row r="1128" spans="1:8" x14ac:dyDescent="0.3">
      <c r="A1128">
        <v>1127</v>
      </c>
      <c r="B1128">
        <v>1128</v>
      </c>
      <c r="C1128">
        <v>127</v>
      </c>
      <c r="D1128" t="s">
        <v>2457</v>
      </c>
      <c r="E1128">
        <v>2</v>
      </c>
      <c r="F1128" t="s">
        <v>2457</v>
      </c>
      <c r="G1128" t="s">
        <v>2458</v>
      </c>
      <c r="H1128" t="s">
        <v>2459</v>
      </c>
    </row>
    <row r="1129" spans="1:8" x14ac:dyDescent="0.3">
      <c r="A1129">
        <v>1128</v>
      </c>
      <c r="B1129">
        <v>1129</v>
      </c>
      <c r="C1129">
        <v>127</v>
      </c>
      <c r="D1129" t="s">
        <v>2460</v>
      </c>
      <c r="E1129">
        <v>4</v>
      </c>
      <c r="F1129" t="s">
        <v>2460</v>
      </c>
      <c r="G1129" t="s">
        <v>2461</v>
      </c>
      <c r="H1129" t="s">
        <v>2462</v>
      </c>
    </row>
    <row r="1130" spans="1:8" x14ac:dyDescent="0.3">
      <c r="A1130">
        <v>1129</v>
      </c>
      <c r="B1130">
        <v>1130</v>
      </c>
      <c r="C1130">
        <v>127</v>
      </c>
      <c r="D1130" t="s">
        <v>2463</v>
      </c>
      <c r="E1130">
        <v>2</v>
      </c>
      <c r="F1130" t="s">
        <v>2463</v>
      </c>
      <c r="G1130" t="s">
        <v>2464</v>
      </c>
      <c r="H1130" t="s">
        <v>68</v>
      </c>
    </row>
    <row r="1131" spans="1:8" x14ac:dyDescent="0.3">
      <c r="A1131">
        <v>1130</v>
      </c>
      <c r="B1131">
        <v>1131</v>
      </c>
      <c r="C1131">
        <v>128</v>
      </c>
      <c r="D1131" t="s">
        <v>2465</v>
      </c>
      <c r="E1131">
        <v>4</v>
      </c>
      <c r="F1131" t="s">
        <v>2465</v>
      </c>
      <c r="G1131" t="s">
        <v>2466</v>
      </c>
      <c r="H1131" t="s">
        <v>27</v>
      </c>
    </row>
    <row r="1132" spans="1:8" x14ac:dyDescent="0.3">
      <c r="A1132">
        <v>1131</v>
      </c>
      <c r="B1132">
        <v>1132</v>
      </c>
      <c r="C1132">
        <v>128</v>
      </c>
      <c r="D1132" t="s">
        <v>2467</v>
      </c>
      <c r="E1132">
        <v>5</v>
      </c>
      <c r="F1132" t="s">
        <v>2467</v>
      </c>
      <c r="G1132" t="s">
        <v>2468</v>
      </c>
      <c r="H1132" t="s">
        <v>2469</v>
      </c>
    </row>
    <row r="1133" spans="1:8" x14ac:dyDescent="0.3">
      <c r="A1133">
        <v>1132</v>
      </c>
      <c r="B1133">
        <v>1133</v>
      </c>
      <c r="C1133">
        <v>128</v>
      </c>
      <c r="D1133" t="s">
        <v>2470</v>
      </c>
      <c r="E1133">
        <v>4</v>
      </c>
      <c r="F1133" t="s">
        <v>2470</v>
      </c>
      <c r="G1133" t="s">
        <v>2471</v>
      </c>
      <c r="H1133" t="s">
        <v>2298</v>
      </c>
    </row>
    <row r="1134" spans="1:8" x14ac:dyDescent="0.3">
      <c r="A1134">
        <v>1133</v>
      </c>
      <c r="B1134">
        <v>1134</v>
      </c>
      <c r="C1134">
        <v>128</v>
      </c>
      <c r="D1134" t="s">
        <v>2472</v>
      </c>
      <c r="E1134">
        <v>5</v>
      </c>
      <c r="F1134" t="s">
        <v>2472</v>
      </c>
      <c r="G1134" t="s">
        <v>2473</v>
      </c>
      <c r="H1134" t="s">
        <v>327</v>
      </c>
    </row>
    <row r="1135" spans="1:8" x14ac:dyDescent="0.3">
      <c r="A1135">
        <v>1134</v>
      </c>
      <c r="B1135">
        <v>1135</v>
      </c>
      <c r="C1135">
        <v>128</v>
      </c>
      <c r="D1135" t="s">
        <v>2474</v>
      </c>
      <c r="E1135">
        <v>4</v>
      </c>
      <c r="F1135" t="s">
        <v>2474</v>
      </c>
      <c r="G1135" t="s">
        <v>2475</v>
      </c>
      <c r="H1135" t="s">
        <v>57</v>
      </c>
    </row>
    <row r="1136" spans="1:8" x14ac:dyDescent="0.3">
      <c r="A1136">
        <v>1135</v>
      </c>
      <c r="B1136">
        <v>1136</v>
      </c>
      <c r="C1136">
        <v>128</v>
      </c>
      <c r="D1136" t="s">
        <v>2476</v>
      </c>
      <c r="E1136">
        <v>5</v>
      </c>
      <c r="F1136" t="s">
        <v>2476</v>
      </c>
      <c r="G1136" t="s">
        <v>2477</v>
      </c>
    </row>
    <row r="1137" spans="1:8" x14ac:dyDescent="0.3">
      <c r="A1137">
        <v>1136</v>
      </c>
      <c r="B1137">
        <v>1137</v>
      </c>
      <c r="C1137">
        <v>128</v>
      </c>
      <c r="D1137" t="s">
        <v>2478</v>
      </c>
      <c r="E1137">
        <v>4</v>
      </c>
      <c r="F1137" t="s">
        <v>2478</v>
      </c>
      <c r="G1137" t="s">
        <v>2479</v>
      </c>
      <c r="H1137" t="s">
        <v>57</v>
      </c>
    </row>
    <row r="1138" spans="1:8" x14ac:dyDescent="0.3">
      <c r="A1138">
        <v>1137</v>
      </c>
      <c r="B1138">
        <v>1138</v>
      </c>
      <c r="C1138">
        <v>128</v>
      </c>
      <c r="D1138" t="s">
        <v>2480</v>
      </c>
      <c r="E1138">
        <v>2</v>
      </c>
      <c r="F1138" t="s">
        <v>2480</v>
      </c>
      <c r="G1138" t="s">
        <v>2480</v>
      </c>
      <c r="H1138" t="s">
        <v>2481</v>
      </c>
    </row>
    <row r="1139" spans="1:8" x14ac:dyDescent="0.3">
      <c r="A1139">
        <v>1138</v>
      </c>
      <c r="B1139">
        <v>1139</v>
      </c>
      <c r="C1139">
        <v>128</v>
      </c>
      <c r="D1139" t="s">
        <v>2482</v>
      </c>
      <c r="E1139">
        <v>4</v>
      </c>
      <c r="F1139" t="s">
        <v>2482</v>
      </c>
      <c r="G1139" t="s">
        <v>2483</v>
      </c>
      <c r="H1139" t="s">
        <v>102</v>
      </c>
    </row>
    <row r="1140" spans="1:8" x14ac:dyDescent="0.3">
      <c r="A1140">
        <v>1139</v>
      </c>
      <c r="B1140">
        <v>1140</v>
      </c>
      <c r="C1140">
        <v>128</v>
      </c>
      <c r="D1140" t="s">
        <v>2484</v>
      </c>
      <c r="E1140">
        <v>2</v>
      </c>
      <c r="F1140" t="s">
        <v>2484</v>
      </c>
      <c r="G1140" t="s">
        <v>2485</v>
      </c>
      <c r="H1140" t="s">
        <v>2486</v>
      </c>
    </row>
    <row r="1141" spans="1:8" x14ac:dyDescent="0.3">
      <c r="A1141">
        <v>1140</v>
      </c>
      <c r="B1141">
        <v>1141</v>
      </c>
      <c r="C1141">
        <v>129</v>
      </c>
      <c r="D1141" t="s">
        <v>2487</v>
      </c>
      <c r="E1141">
        <v>1</v>
      </c>
      <c r="F1141" t="s">
        <v>2487</v>
      </c>
      <c r="G1141" t="s">
        <v>2488</v>
      </c>
      <c r="H1141" t="s">
        <v>27</v>
      </c>
    </row>
    <row r="1142" spans="1:8" x14ac:dyDescent="0.3">
      <c r="A1142">
        <v>1141</v>
      </c>
      <c r="B1142">
        <v>1142</v>
      </c>
      <c r="C1142">
        <v>129</v>
      </c>
      <c r="D1142" t="s">
        <v>2489</v>
      </c>
      <c r="E1142">
        <v>5</v>
      </c>
      <c r="F1142" t="s">
        <v>2489</v>
      </c>
      <c r="G1142" t="s">
        <v>2490</v>
      </c>
    </row>
    <row r="1143" spans="1:8" x14ac:dyDescent="0.3">
      <c r="A1143">
        <v>1142</v>
      </c>
      <c r="B1143">
        <v>1143</v>
      </c>
      <c r="C1143">
        <v>129</v>
      </c>
      <c r="D1143" t="s">
        <v>2491</v>
      </c>
      <c r="E1143">
        <v>4</v>
      </c>
      <c r="F1143" t="s">
        <v>2491</v>
      </c>
      <c r="G1143" t="s">
        <v>2492</v>
      </c>
    </row>
    <row r="1144" spans="1:8" x14ac:dyDescent="0.3">
      <c r="A1144">
        <v>1143</v>
      </c>
      <c r="B1144">
        <v>1144</v>
      </c>
      <c r="C1144">
        <v>129</v>
      </c>
      <c r="D1144" t="s">
        <v>2493</v>
      </c>
      <c r="E1144">
        <v>5</v>
      </c>
      <c r="F1144" t="s">
        <v>2494</v>
      </c>
      <c r="G1144" t="s">
        <v>2495</v>
      </c>
    </row>
    <row r="1145" spans="1:8" x14ac:dyDescent="0.3">
      <c r="A1145">
        <v>1144</v>
      </c>
      <c r="B1145">
        <v>1145</v>
      </c>
      <c r="C1145">
        <v>129</v>
      </c>
      <c r="D1145" t="s">
        <v>2496</v>
      </c>
      <c r="E1145">
        <v>4</v>
      </c>
      <c r="F1145" t="s">
        <v>2496</v>
      </c>
      <c r="G1145" t="s">
        <v>2497</v>
      </c>
      <c r="H1145" t="s">
        <v>68</v>
      </c>
    </row>
    <row r="1146" spans="1:8" x14ac:dyDescent="0.3">
      <c r="A1146">
        <v>1145</v>
      </c>
      <c r="B1146">
        <v>1146</v>
      </c>
      <c r="C1146">
        <v>129</v>
      </c>
      <c r="D1146" t="s">
        <v>2498</v>
      </c>
      <c r="E1146">
        <v>5</v>
      </c>
      <c r="F1146" t="s">
        <v>2498</v>
      </c>
      <c r="G1146" t="s">
        <v>2499</v>
      </c>
    </row>
    <row r="1147" spans="1:8" x14ac:dyDescent="0.3">
      <c r="A1147">
        <v>1146</v>
      </c>
      <c r="B1147">
        <v>1147</v>
      </c>
      <c r="C1147">
        <v>129</v>
      </c>
      <c r="D1147" t="s">
        <v>2500</v>
      </c>
      <c r="E1147">
        <v>4</v>
      </c>
      <c r="F1147" t="s">
        <v>2500</v>
      </c>
      <c r="G1147" t="s">
        <v>2501</v>
      </c>
      <c r="H1147" t="s">
        <v>27</v>
      </c>
    </row>
    <row r="1148" spans="1:8" x14ac:dyDescent="0.3">
      <c r="A1148">
        <v>1147</v>
      </c>
      <c r="B1148">
        <v>1148</v>
      </c>
      <c r="C1148">
        <v>129</v>
      </c>
      <c r="D1148" t="s">
        <v>2502</v>
      </c>
      <c r="E1148">
        <v>2</v>
      </c>
      <c r="F1148" t="s">
        <v>2502</v>
      </c>
      <c r="G1148" t="s">
        <v>2503</v>
      </c>
      <c r="H1148" t="s">
        <v>195</v>
      </c>
    </row>
    <row r="1149" spans="1:8" x14ac:dyDescent="0.3">
      <c r="A1149">
        <v>1148</v>
      </c>
      <c r="B1149">
        <v>1149</v>
      </c>
      <c r="C1149">
        <v>129</v>
      </c>
      <c r="D1149" t="s">
        <v>2504</v>
      </c>
      <c r="E1149">
        <v>4</v>
      </c>
      <c r="F1149" t="s">
        <v>2504</v>
      </c>
      <c r="G1149" t="s">
        <v>2505</v>
      </c>
      <c r="H1149" t="s">
        <v>2506</v>
      </c>
    </row>
    <row r="1150" spans="1:8" x14ac:dyDescent="0.3">
      <c r="A1150">
        <v>1149</v>
      </c>
      <c r="B1150">
        <v>1150</v>
      </c>
      <c r="C1150">
        <v>129</v>
      </c>
      <c r="D1150" t="s">
        <v>2507</v>
      </c>
      <c r="E1150">
        <v>2</v>
      </c>
      <c r="F1150" t="s">
        <v>2507</v>
      </c>
      <c r="G1150" t="s">
        <v>2508</v>
      </c>
      <c r="H1150" t="s">
        <v>9</v>
      </c>
    </row>
    <row r="1151" spans="1:8" x14ac:dyDescent="0.3">
      <c r="A1151">
        <v>1150</v>
      </c>
      <c r="B1151">
        <v>1151</v>
      </c>
      <c r="C1151">
        <v>131</v>
      </c>
      <c r="D1151" t="s">
        <v>2509</v>
      </c>
      <c r="E1151">
        <v>4</v>
      </c>
      <c r="F1151" t="s">
        <v>2509</v>
      </c>
      <c r="G1151" t="s">
        <v>2510</v>
      </c>
      <c r="H1151" t="s">
        <v>2237</v>
      </c>
    </row>
    <row r="1152" spans="1:8" x14ac:dyDescent="0.3">
      <c r="A1152">
        <v>1151</v>
      </c>
      <c r="B1152">
        <v>1152</v>
      </c>
      <c r="C1152">
        <v>131</v>
      </c>
      <c r="D1152" t="s">
        <v>2511</v>
      </c>
      <c r="E1152">
        <v>5</v>
      </c>
      <c r="F1152" t="s">
        <v>2511</v>
      </c>
      <c r="G1152" t="s">
        <v>2512</v>
      </c>
    </row>
    <row r="1153" spans="1:8" x14ac:dyDescent="0.3">
      <c r="A1153">
        <v>1152</v>
      </c>
      <c r="B1153">
        <v>1153</v>
      </c>
      <c r="C1153">
        <v>131</v>
      </c>
      <c r="D1153" t="s">
        <v>2513</v>
      </c>
      <c r="E1153">
        <v>4</v>
      </c>
      <c r="F1153" t="s">
        <v>2513</v>
      </c>
      <c r="G1153" t="s">
        <v>2514</v>
      </c>
      <c r="H1153" t="s">
        <v>57</v>
      </c>
    </row>
    <row r="1154" spans="1:8" x14ac:dyDescent="0.3">
      <c r="A1154">
        <v>1153</v>
      </c>
      <c r="B1154">
        <v>1154</v>
      </c>
      <c r="C1154">
        <v>131</v>
      </c>
      <c r="D1154" t="s">
        <v>2515</v>
      </c>
      <c r="E1154">
        <v>5</v>
      </c>
      <c r="F1154" t="s">
        <v>2516</v>
      </c>
      <c r="G1154" t="s">
        <v>2517</v>
      </c>
      <c r="H1154" t="s">
        <v>2298</v>
      </c>
    </row>
    <row r="1155" spans="1:8" x14ac:dyDescent="0.3">
      <c r="A1155">
        <v>1154</v>
      </c>
      <c r="B1155">
        <v>1155</v>
      </c>
      <c r="C1155">
        <v>131</v>
      </c>
      <c r="D1155" t="s">
        <v>2518</v>
      </c>
      <c r="E1155">
        <v>4</v>
      </c>
      <c r="F1155" t="s">
        <v>2518</v>
      </c>
      <c r="G1155" t="s">
        <v>2519</v>
      </c>
      <c r="H1155" t="s">
        <v>436</v>
      </c>
    </row>
    <row r="1156" spans="1:8" x14ac:dyDescent="0.3">
      <c r="A1156">
        <v>1155</v>
      </c>
      <c r="B1156">
        <v>1156</v>
      </c>
      <c r="C1156">
        <v>131</v>
      </c>
      <c r="D1156" t="s">
        <v>2520</v>
      </c>
      <c r="E1156">
        <v>5</v>
      </c>
      <c r="F1156" t="s">
        <v>2520</v>
      </c>
      <c r="G1156" t="s">
        <v>2521</v>
      </c>
    </row>
    <row r="1157" spans="1:8" x14ac:dyDescent="0.3">
      <c r="A1157">
        <v>1156</v>
      </c>
      <c r="B1157">
        <v>1157</v>
      </c>
      <c r="C1157">
        <v>131</v>
      </c>
      <c r="D1157" t="s">
        <v>2522</v>
      </c>
      <c r="E1157">
        <v>3</v>
      </c>
      <c r="F1157" t="s">
        <v>2522</v>
      </c>
      <c r="G1157" t="s">
        <v>2523</v>
      </c>
      <c r="H1157" t="s">
        <v>2524</v>
      </c>
    </row>
    <row r="1158" spans="1:8" x14ac:dyDescent="0.3">
      <c r="A1158">
        <v>1157</v>
      </c>
      <c r="B1158">
        <v>1158</v>
      </c>
      <c r="C1158">
        <v>131</v>
      </c>
      <c r="D1158" t="s">
        <v>2525</v>
      </c>
      <c r="E1158">
        <v>2</v>
      </c>
      <c r="F1158" t="s">
        <v>2525</v>
      </c>
      <c r="G1158" t="s">
        <v>2526</v>
      </c>
      <c r="H1158" t="s">
        <v>195</v>
      </c>
    </row>
    <row r="1159" spans="1:8" x14ac:dyDescent="0.3">
      <c r="A1159">
        <v>1158</v>
      </c>
      <c r="B1159">
        <v>1159</v>
      </c>
      <c r="C1159">
        <v>131</v>
      </c>
      <c r="D1159" t="s">
        <v>2527</v>
      </c>
      <c r="E1159">
        <v>4</v>
      </c>
      <c r="F1159" t="s">
        <v>2527</v>
      </c>
      <c r="G1159" t="s">
        <v>2528</v>
      </c>
    </row>
    <row r="1160" spans="1:8" x14ac:dyDescent="0.3">
      <c r="A1160">
        <v>1159</v>
      </c>
      <c r="B1160">
        <v>1160</v>
      </c>
      <c r="C1160">
        <v>131</v>
      </c>
      <c r="D1160" t="s">
        <v>2529</v>
      </c>
      <c r="E1160">
        <v>1</v>
      </c>
      <c r="F1160" t="s">
        <v>2529</v>
      </c>
      <c r="G1160" t="s">
        <v>2530</v>
      </c>
      <c r="H1160" t="s">
        <v>167</v>
      </c>
    </row>
    <row r="1161" spans="1:8" x14ac:dyDescent="0.3">
      <c r="A1161">
        <v>1160</v>
      </c>
      <c r="B1161">
        <v>1161</v>
      </c>
      <c r="C1161">
        <v>132</v>
      </c>
      <c r="D1161" t="s">
        <v>2531</v>
      </c>
      <c r="E1161">
        <v>4</v>
      </c>
      <c r="F1161" t="s">
        <v>2531</v>
      </c>
      <c r="G1161" t="s">
        <v>2532</v>
      </c>
      <c r="H1161" t="s">
        <v>327</v>
      </c>
    </row>
    <row r="1162" spans="1:8" x14ac:dyDescent="0.3">
      <c r="A1162">
        <v>1161</v>
      </c>
      <c r="B1162">
        <v>1162</v>
      </c>
      <c r="C1162">
        <v>132</v>
      </c>
      <c r="D1162" t="s">
        <v>2533</v>
      </c>
      <c r="E1162">
        <v>5</v>
      </c>
      <c r="F1162" t="s">
        <v>2533</v>
      </c>
      <c r="G1162" t="s">
        <v>2534</v>
      </c>
      <c r="H1162" t="s">
        <v>2535</v>
      </c>
    </row>
    <row r="1163" spans="1:8" x14ac:dyDescent="0.3">
      <c r="A1163">
        <v>1162</v>
      </c>
      <c r="B1163">
        <v>1163</v>
      </c>
      <c r="C1163">
        <v>132</v>
      </c>
      <c r="D1163" t="s">
        <v>2536</v>
      </c>
      <c r="E1163">
        <v>4</v>
      </c>
      <c r="F1163" t="s">
        <v>2536</v>
      </c>
      <c r="G1163" t="s">
        <v>2537</v>
      </c>
    </row>
    <row r="1164" spans="1:8" x14ac:dyDescent="0.3">
      <c r="A1164">
        <v>1163</v>
      </c>
      <c r="B1164">
        <v>1164</v>
      </c>
      <c r="C1164">
        <v>132</v>
      </c>
      <c r="D1164" t="s">
        <v>2538</v>
      </c>
      <c r="E1164">
        <v>5</v>
      </c>
      <c r="F1164" t="s">
        <v>2538</v>
      </c>
      <c r="G1164" t="s">
        <v>2539</v>
      </c>
      <c r="H1164" t="s">
        <v>265</v>
      </c>
    </row>
    <row r="1165" spans="1:8" x14ac:dyDescent="0.3">
      <c r="A1165">
        <v>1164</v>
      </c>
      <c r="B1165">
        <v>1165</v>
      </c>
      <c r="C1165">
        <v>132</v>
      </c>
      <c r="D1165" t="s">
        <v>2540</v>
      </c>
      <c r="E1165">
        <v>4</v>
      </c>
      <c r="F1165" t="s">
        <v>2540</v>
      </c>
      <c r="G1165" t="s">
        <v>2541</v>
      </c>
    </row>
    <row r="1166" spans="1:8" x14ac:dyDescent="0.3">
      <c r="A1166">
        <v>1165</v>
      </c>
      <c r="B1166">
        <v>1166</v>
      </c>
      <c r="C1166">
        <v>132</v>
      </c>
      <c r="D1166" t="s">
        <v>2542</v>
      </c>
      <c r="E1166">
        <v>5</v>
      </c>
      <c r="F1166" t="s">
        <v>2542</v>
      </c>
      <c r="G1166" t="s">
        <v>2543</v>
      </c>
      <c r="H1166" t="s">
        <v>612</v>
      </c>
    </row>
    <row r="1167" spans="1:8" x14ac:dyDescent="0.3">
      <c r="A1167">
        <v>1166</v>
      </c>
      <c r="B1167">
        <v>1167</v>
      </c>
      <c r="C1167">
        <v>132</v>
      </c>
      <c r="D1167" t="s">
        <v>2544</v>
      </c>
      <c r="E1167">
        <v>4</v>
      </c>
      <c r="F1167" t="s">
        <v>2544</v>
      </c>
      <c r="G1167" t="s">
        <v>2545</v>
      </c>
    </row>
    <row r="1168" spans="1:8" x14ac:dyDescent="0.3">
      <c r="A1168">
        <v>1167</v>
      </c>
      <c r="B1168">
        <v>1168</v>
      </c>
      <c r="C1168">
        <v>132</v>
      </c>
      <c r="D1168" t="s">
        <v>2546</v>
      </c>
      <c r="E1168">
        <v>2</v>
      </c>
      <c r="F1168" t="s">
        <v>2546</v>
      </c>
      <c r="G1168" t="s">
        <v>2547</v>
      </c>
      <c r="H1168" t="s">
        <v>183</v>
      </c>
    </row>
    <row r="1169" spans="1:8" x14ac:dyDescent="0.3">
      <c r="A1169">
        <v>1168</v>
      </c>
      <c r="B1169">
        <v>1169</v>
      </c>
      <c r="C1169">
        <v>132</v>
      </c>
      <c r="D1169" t="s">
        <v>2548</v>
      </c>
      <c r="E1169">
        <v>4</v>
      </c>
      <c r="F1169" t="s">
        <v>2548</v>
      </c>
      <c r="G1169" t="s">
        <v>2549</v>
      </c>
      <c r="H1169" t="s">
        <v>134</v>
      </c>
    </row>
    <row r="1170" spans="1:8" x14ac:dyDescent="0.3">
      <c r="A1170">
        <v>1169</v>
      </c>
      <c r="B1170">
        <v>1170</v>
      </c>
      <c r="C1170">
        <v>132</v>
      </c>
      <c r="D1170" t="s">
        <v>2550</v>
      </c>
      <c r="E1170">
        <v>3</v>
      </c>
      <c r="F1170" t="s">
        <v>2550</v>
      </c>
      <c r="G1170" t="s">
        <v>2551</v>
      </c>
      <c r="H1170" t="s">
        <v>1745</v>
      </c>
    </row>
    <row r="1171" spans="1:8" x14ac:dyDescent="0.3">
      <c r="A1171">
        <v>1170</v>
      </c>
      <c r="B1171">
        <v>1171</v>
      </c>
      <c r="C1171">
        <v>133</v>
      </c>
      <c r="D1171" t="s">
        <v>2552</v>
      </c>
      <c r="E1171">
        <v>4</v>
      </c>
      <c r="F1171" t="s">
        <v>2552</v>
      </c>
      <c r="G1171" t="s">
        <v>2553</v>
      </c>
      <c r="H1171" t="s">
        <v>19</v>
      </c>
    </row>
    <row r="1172" spans="1:8" x14ac:dyDescent="0.3">
      <c r="A1172">
        <v>1171</v>
      </c>
      <c r="B1172">
        <v>1172</v>
      </c>
      <c r="C1172">
        <v>133</v>
      </c>
      <c r="D1172" t="s">
        <v>2554</v>
      </c>
      <c r="E1172">
        <v>5</v>
      </c>
      <c r="F1172" t="s">
        <v>2554</v>
      </c>
      <c r="G1172" t="s">
        <v>2555</v>
      </c>
    </row>
    <row r="1173" spans="1:8" x14ac:dyDescent="0.3">
      <c r="A1173">
        <v>1172</v>
      </c>
      <c r="B1173">
        <v>1173</v>
      </c>
      <c r="C1173">
        <v>133</v>
      </c>
      <c r="D1173" t="e">
        <f>- Good work/life balance - Good pay - Good technology stack</f>
        <v>#NAME?</v>
      </c>
      <c r="E1173">
        <v>4</v>
      </c>
      <c r="F1173" t="e">
        <f>- Good work/life balance - Good pay - Good technology stack</f>
        <v>#NAME?</v>
      </c>
      <c r="G1173" t="s">
        <v>2556</v>
      </c>
    </row>
    <row r="1174" spans="1:8" x14ac:dyDescent="0.3">
      <c r="A1174">
        <v>1173</v>
      </c>
      <c r="B1174">
        <v>1174</v>
      </c>
      <c r="C1174">
        <v>133</v>
      </c>
      <c r="D1174" t="s">
        <v>2557</v>
      </c>
      <c r="E1174">
        <v>5</v>
      </c>
      <c r="F1174" t="s">
        <v>2557</v>
      </c>
      <c r="G1174" t="s">
        <v>2558</v>
      </c>
      <c r="H1174" t="s">
        <v>2559</v>
      </c>
    </row>
    <row r="1175" spans="1:8" x14ac:dyDescent="0.3">
      <c r="A1175">
        <v>1174</v>
      </c>
      <c r="B1175">
        <v>1175</v>
      </c>
      <c r="C1175">
        <v>133</v>
      </c>
      <c r="D1175" t="s">
        <v>2560</v>
      </c>
      <c r="E1175">
        <v>1</v>
      </c>
      <c r="F1175" t="s">
        <v>2560</v>
      </c>
      <c r="G1175" t="s">
        <v>2561</v>
      </c>
    </row>
    <row r="1176" spans="1:8" x14ac:dyDescent="0.3">
      <c r="A1176">
        <v>1175</v>
      </c>
      <c r="B1176">
        <v>1176</v>
      </c>
      <c r="C1176">
        <v>133</v>
      </c>
      <c r="D1176" t="s">
        <v>2562</v>
      </c>
      <c r="E1176">
        <v>5</v>
      </c>
      <c r="F1176" t="s">
        <v>2562</v>
      </c>
      <c r="G1176" t="s">
        <v>2563</v>
      </c>
      <c r="H1176" t="s">
        <v>63</v>
      </c>
    </row>
    <row r="1177" spans="1:8" x14ac:dyDescent="0.3">
      <c r="A1177">
        <v>1176</v>
      </c>
      <c r="B1177">
        <v>1177</v>
      </c>
      <c r="C1177">
        <v>133</v>
      </c>
      <c r="D1177" t="s">
        <v>2564</v>
      </c>
      <c r="E1177">
        <v>4</v>
      </c>
      <c r="F1177" t="s">
        <v>2565</v>
      </c>
      <c r="G1177" t="s">
        <v>2566</v>
      </c>
      <c r="H1177" t="s">
        <v>27</v>
      </c>
    </row>
    <row r="1178" spans="1:8" x14ac:dyDescent="0.3">
      <c r="A1178">
        <v>1177</v>
      </c>
      <c r="B1178">
        <v>1178</v>
      </c>
      <c r="C1178">
        <v>133</v>
      </c>
      <c r="D1178" t="e">
        <f>- Good group of People - well documented processes - some Good managers - nice environment in most Asian locations</f>
        <v>#NAME?</v>
      </c>
      <c r="E1178">
        <v>2</v>
      </c>
      <c r="F1178" t="e">
        <f>- Good group of People - well documented processes - some Good managers - nice environment in most Asian locations</f>
        <v>#NAME?</v>
      </c>
      <c r="G1178" t="s">
        <v>2567</v>
      </c>
      <c r="H1178" t="s">
        <v>1198</v>
      </c>
    </row>
    <row r="1179" spans="1:8" x14ac:dyDescent="0.3">
      <c r="A1179">
        <v>1178</v>
      </c>
      <c r="B1179">
        <v>1179</v>
      </c>
      <c r="C1179">
        <v>133</v>
      </c>
      <c r="D1179" t="s">
        <v>2568</v>
      </c>
      <c r="E1179">
        <v>4</v>
      </c>
      <c r="F1179" t="s">
        <v>2568</v>
      </c>
      <c r="G1179" t="s">
        <v>2569</v>
      </c>
    </row>
    <row r="1180" spans="1:8" x14ac:dyDescent="0.3">
      <c r="A1180">
        <v>1179</v>
      </c>
      <c r="B1180">
        <v>1180</v>
      </c>
      <c r="C1180">
        <v>133</v>
      </c>
      <c r="D1180" t="s">
        <v>2570</v>
      </c>
      <c r="E1180">
        <v>2</v>
      </c>
      <c r="F1180" t="s">
        <v>2570</v>
      </c>
      <c r="G1180" t="s">
        <v>2571</v>
      </c>
      <c r="H1180" t="s">
        <v>335</v>
      </c>
    </row>
    <row r="1181" spans="1:8" x14ac:dyDescent="0.3">
      <c r="A1181">
        <v>1180</v>
      </c>
      <c r="B1181">
        <v>1181</v>
      </c>
      <c r="C1181">
        <v>134</v>
      </c>
      <c r="D1181" t="s">
        <v>2572</v>
      </c>
      <c r="E1181">
        <v>4</v>
      </c>
      <c r="F1181" t="s">
        <v>2572</v>
      </c>
      <c r="G1181" t="s">
        <v>2573</v>
      </c>
      <c r="H1181" t="s">
        <v>533</v>
      </c>
    </row>
    <row r="1182" spans="1:8" x14ac:dyDescent="0.3">
      <c r="A1182">
        <v>1181</v>
      </c>
      <c r="B1182">
        <v>1182</v>
      </c>
      <c r="C1182">
        <v>134</v>
      </c>
      <c r="D1182" t="s">
        <v>2574</v>
      </c>
      <c r="E1182">
        <v>5</v>
      </c>
      <c r="F1182" t="s">
        <v>2574</v>
      </c>
      <c r="G1182" t="s">
        <v>2575</v>
      </c>
      <c r="H1182" t="s">
        <v>2576</v>
      </c>
    </row>
    <row r="1183" spans="1:8" x14ac:dyDescent="0.3">
      <c r="A1183">
        <v>1182</v>
      </c>
      <c r="B1183">
        <v>1183</v>
      </c>
      <c r="C1183">
        <v>134</v>
      </c>
      <c r="D1183" t="s">
        <v>2577</v>
      </c>
      <c r="E1183">
        <v>1</v>
      </c>
      <c r="F1183" t="s">
        <v>2577</v>
      </c>
      <c r="G1183" t="s">
        <v>2578</v>
      </c>
      <c r="H1183" t="s">
        <v>68</v>
      </c>
    </row>
    <row r="1184" spans="1:8" x14ac:dyDescent="0.3">
      <c r="A1184">
        <v>1183</v>
      </c>
      <c r="B1184">
        <v>1184</v>
      </c>
      <c r="C1184">
        <v>134</v>
      </c>
      <c r="D1184" t="s">
        <v>2579</v>
      </c>
      <c r="E1184">
        <v>5</v>
      </c>
      <c r="F1184" t="s">
        <v>2579</v>
      </c>
      <c r="G1184" t="s">
        <v>2580</v>
      </c>
    </row>
    <row r="1185" spans="1:8" x14ac:dyDescent="0.3">
      <c r="A1185">
        <v>1184</v>
      </c>
      <c r="B1185">
        <v>1185</v>
      </c>
      <c r="C1185">
        <v>134</v>
      </c>
      <c r="D1185" t="s">
        <v>2581</v>
      </c>
      <c r="E1185">
        <v>4</v>
      </c>
      <c r="F1185" t="s">
        <v>2581</v>
      </c>
      <c r="G1185" t="s">
        <v>2581</v>
      </c>
      <c r="H1185" t="s">
        <v>2582</v>
      </c>
    </row>
    <row r="1186" spans="1:8" x14ac:dyDescent="0.3">
      <c r="A1186">
        <v>1185</v>
      </c>
      <c r="B1186">
        <v>1186</v>
      </c>
      <c r="C1186">
        <v>134</v>
      </c>
      <c r="D1186" t="s">
        <v>2583</v>
      </c>
      <c r="E1186">
        <v>5</v>
      </c>
      <c r="F1186" t="s">
        <v>2583</v>
      </c>
      <c r="G1186" t="s">
        <v>2584</v>
      </c>
      <c r="H1186" t="s">
        <v>68</v>
      </c>
    </row>
    <row r="1187" spans="1:8" x14ac:dyDescent="0.3">
      <c r="A1187">
        <v>1186</v>
      </c>
      <c r="B1187">
        <v>1187</v>
      </c>
      <c r="C1187">
        <v>134</v>
      </c>
      <c r="D1187" t="s">
        <v>2585</v>
      </c>
      <c r="E1187">
        <v>4</v>
      </c>
      <c r="F1187" t="s">
        <v>2585</v>
      </c>
      <c r="G1187" t="s">
        <v>2586</v>
      </c>
    </row>
    <row r="1188" spans="1:8" x14ac:dyDescent="0.3">
      <c r="A1188">
        <v>1187</v>
      </c>
      <c r="B1188">
        <v>1188</v>
      </c>
      <c r="C1188">
        <v>134</v>
      </c>
      <c r="D1188" t="s">
        <v>2587</v>
      </c>
      <c r="E1188">
        <v>2</v>
      </c>
      <c r="F1188" t="s">
        <v>2587</v>
      </c>
      <c r="G1188" t="s">
        <v>2588</v>
      </c>
    </row>
    <row r="1189" spans="1:8" x14ac:dyDescent="0.3">
      <c r="A1189">
        <v>1188</v>
      </c>
      <c r="B1189">
        <v>1189</v>
      </c>
      <c r="C1189">
        <v>134</v>
      </c>
      <c r="D1189" t="s">
        <v>2589</v>
      </c>
      <c r="E1189">
        <v>4</v>
      </c>
      <c r="F1189" t="s">
        <v>2589</v>
      </c>
      <c r="G1189" t="s">
        <v>2590</v>
      </c>
    </row>
    <row r="1190" spans="1:8" x14ac:dyDescent="0.3">
      <c r="A1190">
        <v>1189</v>
      </c>
      <c r="B1190">
        <v>1190</v>
      </c>
      <c r="C1190">
        <v>134</v>
      </c>
      <c r="D1190" t="s">
        <v>2591</v>
      </c>
      <c r="E1190">
        <v>2</v>
      </c>
      <c r="F1190" t="s">
        <v>2591</v>
      </c>
      <c r="G1190" t="s">
        <v>2592</v>
      </c>
      <c r="H1190" t="s">
        <v>214</v>
      </c>
    </row>
    <row r="1191" spans="1:8" x14ac:dyDescent="0.3">
      <c r="A1191">
        <v>1190</v>
      </c>
      <c r="B1191">
        <v>1191</v>
      </c>
      <c r="C1191">
        <v>136</v>
      </c>
      <c r="D1191" t="s">
        <v>2593</v>
      </c>
      <c r="E1191">
        <v>4</v>
      </c>
      <c r="F1191" t="s">
        <v>2593</v>
      </c>
      <c r="G1191" t="s">
        <v>2594</v>
      </c>
      <c r="H1191" t="s">
        <v>335</v>
      </c>
    </row>
    <row r="1192" spans="1:8" x14ac:dyDescent="0.3">
      <c r="A1192">
        <v>1191</v>
      </c>
      <c r="B1192">
        <v>1192</v>
      </c>
      <c r="C1192">
        <v>136</v>
      </c>
      <c r="D1192" t="s">
        <v>2595</v>
      </c>
      <c r="E1192">
        <v>5</v>
      </c>
      <c r="F1192" t="s">
        <v>2595</v>
      </c>
      <c r="G1192" t="s">
        <v>2596</v>
      </c>
    </row>
    <row r="1193" spans="1:8" x14ac:dyDescent="0.3">
      <c r="A1193">
        <v>1192</v>
      </c>
      <c r="B1193">
        <v>1193</v>
      </c>
      <c r="C1193">
        <v>136</v>
      </c>
      <c r="D1193" t="s">
        <v>2597</v>
      </c>
      <c r="E1193">
        <v>4</v>
      </c>
      <c r="F1193" t="s">
        <v>2597</v>
      </c>
      <c r="G1193" t="s">
        <v>2598</v>
      </c>
    </row>
    <row r="1194" spans="1:8" x14ac:dyDescent="0.3">
      <c r="A1194">
        <v>1193</v>
      </c>
      <c r="B1194">
        <v>1194</v>
      </c>
      <c r="C1194">
        <v>136</v>
      </c>
      <c r="D1194" t="s">
        <v>2599</v>
      </c>
      <c r="E1194">
        <v>5</v>
      </c>
      <c r="F1194" t="s">
        <v>2599</v>
      </c>
      <c r="G1194" t="s">
        <v>2600</v>
      </c>
      <c r="H1194" t="s">
        <v>335</v>
      </c>
    </row>
    <row r="1195" spans="1:8" x14ac:dyDescent="0.3">
      <c r="A1195">
        <v>1194</v>
      </c>
      <c r="B1195">
        <v>1195</v>
      </c>
      <c r="C1195">
        <v>136</v>
      </c>
      <c r="D1195" t="s">
        <v>2601</v>
      </c>
      <c r="E1195">
        <v>4</v>
      </c>
      <c r="F1195" t="s">
        <v>2601</v>
      </c>
      <c r="G1195" t="s">
        <v>2601</v>
      </c>
      <c r="H1195" t="s">
        <v>265</v>
      </c>
    </row>
    <row r="1196" spans="1:8" x14ac:dyDescent="0.3">
      <c r="A1196">
        <v>1195</v>
      </c>
      <c r="B1196">
        <v>1196</v>
      </c>
      <c r="C1196">
        <v>136</v>
      </c>
      <c r="D1196" t="s">
        <v>2602</v>
      </c>
      <c r="E1196">
        <v>5</v>
      </c>
      <c r="F1196" t="s">
        <v>2602</v>
      </c>
      <c r="G1196" t="s">
        <v>2602</v>
      </c>
    </row>
    <row r="1197" spans="1:8" x14ac:dyDescent="0.3">
      <c r="A1197">
        <v>1196</v>
      </c>
      <c r="B1197">
        <v>1197</v>
      </c>
      <c r="C1197">
        <v>136</v>
      </c>
      <c r="D1197" t="s">
        <v>2603</v>
      </c>
      <c r="E1197">
        <v>4</v>
      </c>
      <c r="F1197" t="s">
        <v>2603</v>
      </c>
      <c r="G1197" t="s">
        <v>2604</v>
      </c>
      <c r="H1197" t="s">
        <v>68</v>
      </c>
    </row>
    <row r="1198" spans="1:8" x14ac:dyDescent="0.3">
      <c r="A1198">
        <v>1197</v>
      </c>
      <c r="B1198">
        <v>1198</v>
      </c>
      <c r="C1198">
        <v>136</v>
      </c>
      <c r="D1198" t="s">
        <v>2605</v>
      </c>
      <c r="E1198">
        <v>2</v>
      </c>
      <c r="F1198" t="s">
        <v>2605</v>
      </c>
      <c r="G1198" t="s">
        <v>2606</v>
      </c>
      <c r="H1198" t="s">
        <v>167</v>
      </c>
    </row>
    <row r="1199" spans="1:8" x14ac:dyDescent="0.3">
      <c r="A1199">
        <v>1198</v>
      </c>
      <c r="B1199">
        <v>1199</v>
      </c>
      <c r="C1199">
        <v>136</v>
      </c>
      <c r="D1199" t="s">
        <v>2607</v>
      </c>
      <c r="E1199">
        <v>4</v>
      </c>
      <c r="F1199" t="s">
        <v>2607</v>
      </c>
      <c r="G1199" t="s">
        <v>2608</v>
      </c>
      <c r="H1199" t="s">
        <v>2609</v>
      </c>
    </row>
    <row r="1200" spans="1:8" x14ac:dyDescent="0.3">
      <c r="A1200">
        <v>1199</v>
      </c>
      <c r="B1200">
        <v>1200</v>
      </c>
      <c r="C1200">
        <v>136</v>
      </c>
      <c r="D1200" t="s">
        <v>2610</v>
      </c>
      <c r="E1200">
        <v>2</v>
      </c>
      <c r="F1200" t="s">
        <v>2610</v>
      </c>
      <c r="G1200" t="s">
        <v>2611</v>
      </c>
    </row>
    <row r="1201" spans="1:8" x14ac:dyDescent="0.3">
      <c r="A1201">
        <v>1200</v>
      </c>
      <c r="B1201">
        <v>1201</v>
      </c>
      <c r="C1201">
        <v>137</v>
      </c>
      <c r="D1201" t="s">
        <v>2612</v>
      </c>
      <c r="E1201">
        <v>4</v>
      </c>
      <c r="F1201" t="s">
        <v>2612</v>
      </c>
      <c r="G1201" t="s">
        <v>2613</v>
      </c>
      <c r="H1201" t="s">
        <v>2614</v>
      </c>
    </row>
    <row r="1202" spans="1:8" x14ac:dyDescent="0.3">
      <c r="A1202">
        <v>1201</v>
      </c>
      <c r="B1202">
        <v>1202</v>
      </c>
      <c r="C1202">
        <v>137</v>
      </c>
      <c r="D1202" t="s">
        <v>2615</v>
      </c>
      <c r="E1202">
        <v>5</v>
      </c>
      <c r="F1202" t="s">
        <v>2615</v>
      </c>
      <c r="G1202" t="s">
        <v>2616</v>
      </c>
      <c r="H1202" t="s">
        <v>331</v>
      </c>
    </row>
    <row r="1203" spans="1:8" x14ac:dyDescent="0.3">
      <c r="A1203">
        <v>1202</v>
      </c>
      <c r="B1203">
        <v>1203</v>
      </c>
      <c r="C1203">
        <v>137</v>
      </c>
      <c r="D1203" t="s">
        <v>2617</v>
      </c>
      <c r="E1203">
        <v>4</v>
      </c>
      <c r="F1203" t="s">
        <v>2617</v>
      </c>
      <c r="G1203" t="s">
        <v>2618</v>
      </c>
      <c r="H1203" t="s">
        <v>102</v>
      </c>
    </row>
    <row r="1204" spans="1:8" x14ac:dyDescent="0.3">
      <c r="A1204">
        <v>1203</v>
      </c>
      <c r="B1204">
        <v>1204</v>
      </c>
      <c r="C1204">
        <v>137</v>
      </c>
      <c r="D1204" t="s">
        <v>2619</v>
      </c>
      <c r="E1204">
        <v>5</v>
      </c>
      <c r="F1204" t="s">
        <v>2619</v>
      </c>
      <c r="G1204" t="s">
        <v>2620</v>
      </c>
      <c r="H1204" t="s">
        <v>153</v>
      </c>
    </row>
    <row r="1205" spans="1:8" x14ac:dyDescent="0.3">
      <c r="A1205">
        <v>1204</v>
      </c>
      <c r="B1205">
        <v>1205</v>
      </c>
      <c r="C1205">
        <v>137</v>
      </c>
      <c r="D1205" t="s">
        <v>2621</v>
      </c>
      <c r="E1205">
        <v>4</v>
      </c>
      <c r="F1205" t="s">
        <v>2621</v>
      </c>
      <c r="G1205" t="s">
        <v>2622</v>
      </c>
      <c r="H1205" t="s">
        <v>27</v>
      </c>
    </row>
    <row r="1206" spans="1:8" x14ac:dyDescent="0.3">
      <c r="A1206">
        <v>1205</v>
      </c>
      <c r="B1206">
        <v>1206</v>
      </c>
      <c r="C1206">
        <v>137</v>
      </c>
      <c r="D1206" t="s">
        <v>2623</v>
      </c>
      <c r="E1206">
        <v>5</v>
      </c>
      <c r="F1206" t="s">
        <v>2623</v>
      </c>
      <c r="G1206" t="s">
        <v>2624</v>
      </c>
      <c r="H1206" t="s">
        <v>521</v>
      </c>
    </row>
    <row r="1207" spans="1:8" x14ac:dyDescent="0.3">
      <c r="A1207">
        <v>1206</v>
      </c>
      <c r="B1207">
        <v>1207</v>
      </c>
      <c r="C1207">
        <v>137</v>
      </c>
      <c r="D1207" t="s">
        <v>2625</v>
      </c>
      <c r="E1207">
        <v>1</v>
      </c>
      <c r="F1207" t="s">
        <v>2625</v>
      </c>
      <c r="G1207" t="s">
        <v>2626</v>
      </c>
    </row>
    <row r="1208" spans="1:8" x14ac:dyDescent="0.3">
      <c r="A1208">
        <v>1207</v>
      </c>
      <c r="B1208">
        <v>1208</v>
      </c>
      <c r="C1208">
        <v>137</v>
      </c>
      <c r="D1208" t="s">
        <v>2627</v>
      </c>
      <c r="E1208">
        <v>2</v>
      </c>
      <c r="F1208" t="s">
        <v>2627</v>
      </c>
      <c r="G1208" t="s">
        <v>2628</v>
      </c>
      <c r="H1208" t="s">
        <v>209</v>
      </c>
    </row>
    <row r="1209" spans="1:8" x14ac:dyDescent="0.3">
      <c r="A1209">
        <v>1208</v>
      </c>
      <c r="B1209">
        <v>1209</v>
      </c>
      <c r="C1209">
        <v>137</v>
      </c>
      <c r="D1209" t="s">
        <v>2629</v>
      </c>
      <c r="E1209">
        <v>4</v>
      </c>
      <c r="F1209" t="s">
        <v>2629</v>
      </c>
      <c r="G1209" t="s">
        <v>2630</v>
      </c>
    </row>
    <row r="1210" spans="1:8" x14ac:dyDescent="0.3">
      <c r="A1210">
        <v>1209</v>
      </c>
      <c r="B1210">
        <v>1210</v>
      </c>
      <c r="C1210">
        <v>137</v>
      </c>
      <c r="D1210" t="s">
        <v>2631</v>
      </c>
      <c r="E1210">
        <v>2</v>
      </c>
      <c r="F1210" t="s">
        <v>2631</v>
      </c>
      <c r="G1210" t="s">
        <v>2632</v>
      </c>
      <c r="H1210" t="s">
        <v>1552</v>
      </c>
    </row>
    <row r="1211" spans="1:8" x14ac:dyDescent="0.3">
      <c r="A1211">
        <v>1210</v>
      </c>
      <c r="B1211">
        <v>1211</v>
      </c>
      <c r="C1211">
        <v>138</v>
      </c>
      <c r="D1211" t="s">
        <v>2633</v>
      </c>
      <c r="E1211">
        <v>4</v>
      </c>
      <c r="F1211" t="s">
        <v>2634</v>
      </c>
      <c r="G1211" t="s">
        <v>2635</v>
      </c>
    </row>
    <row r="1212" spans="1:8" x14ac:dyDescent="0.3">
      <c r="A1212">
        <v>1211</v>
      </c>
      <c r="B1212">
        <v>1212</v>
      </c>
      <c r="C1212">
        <v>138</v>
      </c>
      <c r="D1212" t="s">
        <v>2636</v>
      </c>
      <c r="E1212">
        <v>5</v>
      </c>
      <c r="F1212" t="s">
        <v>2636</v>
      </c>
      <c r="G1212" t="s">
        <v>2637</v>
      </c>
      <c r="H1212" t="s">
        <v>1552</v>
      </c>
    </row>
    <row r="1213" spans="1:8" x14ac:dyDescent="0.3">
      <c r="A1213">
        <v>1212</v>
      </c>
      <c r="B1213">
        <v>1213</v>
      </c>
      <c r="C1213">
        <v>138</v>
      </c>
      <c r="D1213" t="s">
        <v>2638</v>
      </c>
      <c r="E1213">
        <v>4</v>
      </c>
      <c r="F1213" t="s">
        <v>2638</v>
      </c>
      <c r="G1213" t="s">
        <v>2639</v>
      </c>
      <c r="H1213" t="s">
        <v>16</v>
      </c>
    </row>
    <row r="1214" spans="1:8" x14ac:dyDescent="0.3">
      <c r="A1214">
        <v>1213</v>
      </c>
      <c r="B1214">
        <v>1214</v>
      </c>
      <c r="C1214">
        <v>138</v>
      </c>
      <c r="D1214" t="s">
        <v>2640</v>
      </c>
      <c r="E1214">
        <v>5</v>
      </c>
      <c r="F1214" t="s">
        <v>2640</v>
      </c>
      <c r="G1214" t="s">
        <v>2640</v>
      </c>
      <c r="H1214" t="s">
        <v>2641</v>
      </c>
    </row>
    <row r="1215" spans="1:8" x14ac:dyDescent="0.3">
      <c r="A1215">
        <v>1214</v>
      </c>
      <c r="B1215">
        <v>1215</v>
      </c>
      <c r="C1215">
        <v>138</v>
      </c>
      <c r="D1215" t="s">
        <v>2642</v>
      </c>
      <c r="E1215">
        <v>4</v>
      </c>
      <c r="F1215" t="s">
        <v>2642</v>
      </c>
      <c r="G1215" t="s">
        <v>2643</v>
      </c>
    </row>
    <row r="1216" spans="1:8" x14ac:dyDescent="0.3">
      <c r="A1216">
        <v>1215</v>
      </c>
      <c r="B1216">
        <v>1216</v>
      </c>
      <c r="C1216">
        <v>138</v>
      </c>
      <c r="D1216" t="s">
        <v>2644</v>
      </c>
      <c r="E1216">
        <v>5</v>
      </c>
      <c r="F1216" t="s">
        <v>2644</v>
      </c>
      <c r="G1216" t="s">
        <v>2645</v>
      </c>
      <c r="H1216" t="s">
        <v>68</v>
      </c>
    </row>
    <row r="1217" spans="1:8" x14ac:dyDescent="0.3">
      <c r="A1217">
        <v>1216</v>
      </c>
      <c r="B1217">
        <v>1217</v>
      </c>
      <c r="C1217">
        <v>138</v>
      </c>
      <c r="D1217" t="s">
        <v>2646</v>
      </c>
      <c r="E1217">
        <v>4</v>
      </c>
      <c r="F1217" t="s">
        <v>2646</v>
      </c>
      <c r="G1217" t="s">
        <v>2647</v>
      </c>
      <c r="H1217" t="s">
        <v>746</v>
      </c>
    </row>
    <row r="1218" spans="1:8" x14ac:dyDescent="0.3">
      <c r="A1218">
        <v>1217</v>
      </c>
      <c r="B1218">
        <v>1218</v>
      </c>
      <c r="C1218">
        <v>138</v>
      </c>
      <c r="D1218" t="s">
        <v>2648</v>
      </c>
      <c r="E1218">
        <v>2</v>
      </c>
      <c r="F1218" t="s">
        <v>2648</v>
      </c>
      <c r="G1218" t="s">
        <v>2649</v>
      </c>
      <c r="H1218" t="s">
        <v>335</v>
      </c>
    </row>
    <row r="1219" spans="1:8" x14ac:dyDescent="0.3">
      <c r="A1219">
        <v>1218</v>
      </c>
      <c r="B1219">
        <v>1219</v>
      </c>
      <c r="C1219">
        <v>138</v>
      </c>
      <c r="D1219" t="s">
        <v>2650</v>
      </c>
      <c r="E1219">
        <v>4</v>
      </c>
      <c r="F1219" t="s">
        <v>2650</v>
      </c>
      <c r="G1219" t="s">
        <v>2651</v>
      </c>
      <c r="H1219" t="s">
        <v>390</v>
      </c>
    </row>
    <row r="1220" spans="1:8" x14ac:dyDescent="0.3">
      <c r="A1220">
        <v>1219</v>
      </c>
      <c r="B1220">
        <v>1220</v>
      </c>
      <c r="C1220">
        <v>138</v>
      </c>
      <c r="D1220" t="s">
        <v>2652</v>
      </c>
      <c r="E1220">
        <v>2</v>
      </c>
      <c r="F1220" t="s">
        <v>2653</v>
      </c>
      <c r="G1220" t="s">
        <v>2654</v>
      </c>
      <c r="H1220" t="s">
        <v>2655</v>
      </c>
    </row>
    <row r="1221" spans="1:8" x14ac:dyDescent="0.3">
      <c r="A1221">
        <v>1220</v>
      </c>
      <c r="B1221">
        <v>1221</v>
      </c>
      <c r="C1221">
        <v>139</v>
      </c>
      <c r="D1221" t="s">
        <v>2656</v>
      </c>
      <c r="E1221">
        <v>4</v>
      </c>
      <c r="F1221" t="s">
        <v>2656</v>
      </c>
      <c r="G1221" t="s">
        <v>2657</v>
      </c>
    </row>
    <row r="1222" spans="1:8" x14ac:dyDescent="0.3">
      <c r="A1222">
        <v>1221</v>
      </c>
      <c r="B1222">
        <v>1222</v>
      </c>
      <c r="C1222">
        <v>139</v>
      </c>
      <c r="D1222" t="s">
        <v>2658</v>
      </c>
      <c r="E1222">
        <v>5</v>
      </c>
      <c r="F1222" t="s">
        <v>2658</v>
      </c>
      <c r="G1222" t="s">
        <v>2659</v>
      </c>
      <c r="H1222" t="s">
        <v>276</v>
      </c>
    </row>
    <row r="1223" spans="1:8" x14ac:dyDescent="0.3">
      <c r="A1223">
        <v>1222</v>
      </c>
      <c r="B1223">
        <v>1223</v>
      </c>
      <c r="C1223">
        <v>139</v>
      </c>
      <c r="D1223" t="s">
        <v>2660</v>
      </c>
      <c r="E1223">
        <v>4</v>
      </c>
      <c r="F1223" t="s">
        <v>2660</v>
      </c>
      <c r="G1223" t="s">
        <v>2661</v>
      </c>
      <c r="H1223" t="s">
        <v>2662</v>
      </c>
    </row>
    <row r="1224" spans="1:8" x14ac:dyDescent="0.3">
      <c r="A1224">
        <v>1223</v>
      </c>
      <c r="B1224">
        <v>1224</v>
      </c>
      <c r="C1224">
        <v>139</v>
      </c>
      <c r="D1224" t="s">
        <v>2663</v>
      </c>
      <c r="E1224">
        <v>5</v>
      </c>
      <c r="F1224" t="s">
        <v>2663</v>
      </c>
      <c r="G1224" t="s">
        <v>2664</v>
      </c>
      <c r="H1224" t="s">
        <v>390</v>
      </c>
    </row>
    <row r="1225" spans="1:8" x14ac:dyDescent="0.3">
      <c r="A1225">
        <v>1224</v>
      </c>
      <c r="B1225">
        <v>1225</v>
      </c>
      <c r="C1225">
        <v>139</v>
      </c>
      <c r="D1225" t="s">
        <v>2665</v>
      </c>
      <c r="E1225">
        <v>4</v>
      </c>
      <c r="F1225" t="s">
        <v>2665</v>
      </c>
      <c r="G1225" t="s">
        <v>2666</v>
      </c>
      <c r="H1225" t="s">
        <v>121</v>
      </c>
    </row>
    <row r="1226" spans="1:8" x14ac:dyDescent="0.3">
      <c r="A1226">
        <v>1225</v>
      </c>
      <c r="B1226">
        <v>1226</v>
      </c>
      <c r="C1226">
        <v>139</v>
      </c>
      <c r="D1226" t="s">
        <v>2667</v>
      </c>
      <c r="E1226">
        <v>5</v>
      </c>
      <c r="F1226" t="s">
        <v>2668</v>
      </c>
      <c r="G1226" t="s">
        <v>2669</v>
      </c>
      <c r="H1226" t="s">
        <v>235</v>
      </c>
    </row>
    <row r="1227" spans="1:8" x14ac:dyDescent="0.3">
      <c r="A1227">
        <v>1226</v>
      </c>
      <c r="B1227">
        <v>1227</v>
      </c>
      <c r="C1227">
        <v>139</v>
      </c>
      <c r="D1227" t="s">
        <v>2670</v>
      </c>
      <c r="E1227">
        <v>4</v>
      </c>
      <c r="F1227" t="s">
        <v>2670</v>
      </c>
      <c r="G1227" t="s">
        <v>2671</v>
      </c>
      <c r="H1227" t="s">
        <v>2672</v>
      </c>
    </row>
    <row r="1228" spans="1:8" x14ac:dyDescent="0.3">
      <c r="A1228">
        <v>1227</v>
      </c>
      <c r="B1228">
        <v>1228</v>
      </c>
      <c r="C1228">
        <v>139</v>
      </c>
      <c r="D1228" t="s">
        <v>2673</v>
      </c>
      <c r="E1228">
        <v>2</v>
      </c>
      <c r="F1228" t="s">
        <v>2674</v>
      </c>
      <c r="G1228" t="s">
        <v>2675</v>
      </c>
      <c r="H1228" t="s">
        <v>2676</v>
      </c>
    </row>
    <row r="1229" spans="1:8" x14ac:dyDescent="0.3">
      <c r="A1229">
        <v>1228</v>
      </c>
      <c r="B1229">
        <v>1229</v>
      </c>
      <c r="C1229">
        <v>139</v>
      </c>
      <c r="D1229" t="e">
        <f>- Good employee benefit for medical and vacation - positive, friendly working environments</f>
        <v>#NAME?</v>
      </c>
      <c r="E1229">
        <v>4</v>
      </c>
      <c r="F1229" t="e">
        <f>- Good employee benefit for medical and vacation - positive, friendly working environments</f>
        <v>#NAME?</v>
      </c>
      <c r="G1229" t="s">
        <v>2677</v>
      </c>
      <c r="H1229" t="s">
        <v>2678</v>
      </c>
    </row>
    <row r="1230" spans="1:8" x14ac:dyDescent="0.3">
      <c r="A1230">
        <v>1229</v>
      </c>
      <c r="B1230">
        <v>1230</v>
      </c>
      <c r="C1230">
        <v>139</v>
      </c>
      <c r="D1230" t="s">
        <v>2679</v>
      </c>
      <c r="E1230">
        <v>2</v>
      </c>
      <c r="F1230" t="s">
        <v>2679</v>
      </c>
      <c r="G1230" t="s">
        <v>2680</v>
      </c>
      <c r="H1230" t="s">
        <v>16</v>
      </c>
    </row>
    <row r="1231" spans="1:8" x14ac:dyDescent="0.3">
      <c r="A1231">
        <v>1230</v>
      </c>
      <c r="B1231">
        <v>1231</v>
      </c>
      <c r="C1231">
        <v>140</v>
      </c>
      <c r="D1231" t="s">
        <v>2681</v>
      </c>
      <c r="E1231">
        <v>4</v>
      </c>
      <c r="F1231" t="s">
        <v>2681</v>
      </c>
      <c r="G1231" t="s">
        <v>2682</v>
      </c>
      <c r="H1231" t="s">
        <v>195</v>
      </c>
    </row>
    <row r="1232" spans="1:8" x14ac:dyDescent="0.3">
      <c r="A1232">
        <v>1231</v>
      </c>
      <c r="B1232">
        <v>1232</v>
      </c>
      <c r="C1232">
        <v>140</v>
      </c>
      <c r="D1232" t="s">
        <v>2683</v>
      </c>
      <c r="E1232">
        <v>5</v>
      </c>
      <c r="F1232" t="s">
        <v>2683</v>
      </c>
      <c r="G1232" t="s">
        <v>2684</v>
      </c>
    </row>
    <row r="1233" spans="1:8" x14ac:dyDescent="0.3">
      <c r="A1233">
        <v>1232</v>
      </c>
      <c r="B1233">
        <v>1233</v>
      </c>
      <c r="C1233">
        <v>140</v>
      </c>
      <c r="D1233" t="s">
        <v>2685</v>
      </c>
      <c r="E1233">
        <v>4</v>
      </c>
      <c r="F1233" t="s">
        <v>2685</v>
      </c>
      <c r="G1233" t="s">
        <v>2686</v>
      </c>
      <c r="H1233" t="s">
        <v>2687</v>
      </c>
    </row>
    <row r="1234" spans="1:8" x14ac:dyDescent="0.3">
      <c r="A1234">
        <v>1233</v>
      </c>
      <c r="B1234">
        <v>1234</v>
      </c>
      <c r="C1234">
        <v>140</v>
      </c>
      <c r="D1234" t="s">
        <v>2688</v>
      </c>
      <c r="E1234">
        <v>5</v>
      </c>
      <c r="F1234" t="s">
        <v>2688</v>
      </c>
      <c r="G1234" t="s">
        <v>2689</v>
      </c>
      <c r="H1234" t="s">
        <v>44</v>
      </c>
    </row>
    <row r="1235" spans="1:8" x14ac:dyDescent="0.3">
      <c r="A1235">
        <v>1234</v>
      </c>
      <c r="B1235">
        <v>1235</v>
      </c>
      <c r="C1235">
        <v>140</v>
      </c>
      <c r="D1235" t="s">
        <v>2690</v>
      </c>
      <c r="E1235">
        <v>4</v>
      </c>
      <c r="F1235" t="s">
        <v>2690</v>
      </c>
      <c r="G1235" t="s">
        <v>2691</v>
      </c>
    </row>
    <row r="1236" spans="1:8" x14ac:dyDescent="0.3">
      <c r="A1236">
        <v>1235</v>
      </c>
      <c r="B1236">
        <v>1236</v>
      </c>
      <c r="C1236">
        <v>140</v>
      </c>
      <c r="D1236" t="s">
        <v>2692</v>
      </c>
      <c r="E1236">
        <v>5</v>
      </c>
      <c r="F1236" t="s">
        <v>2692</v>
      </c>
      <c r="G1236" t="s">
        <v>2693</v>
      </c>
      <c r="H1236" t="s">
        <v>2694</v>
      </c>
    </row>
    <row r="1237" spans="1:8" x14ac:dyDescent="0.3">
      <c r="A1237">
        <v>1236</v>
      </c>
      <c r="B1237">
        <v>1237</v>
      </c>
      <c r="C1237">
        <v>140</v>
      </c>
      <c r="D1237" t="s">
        <v>2695</v>
      </c>
      <c r="E1237">
        <v>4</v>
      </c>
      <c r="F1237" t="s">
        <v>2695</v>
      </c>
      <c r="G1237" t="s">
        <v>2696</v>
      </c>
      <c r="H1237" t="s">
        <v>75</v>
      </c>
    </row>
    <row r="1238" spans="1:8" x14ac:dyDescent="0.3">
      <c r="A1238">
        <v>1237</v>
      </c>
      <c r="B1238">
        <v>1238</v>
      </c>
      <c r="C1238">
        <v>140</v>
      </c>
      <c r="D1238" t="s">
        <v>2697</v>
      </c>
      <c r="E1238">
        <v>2</v>
      </c>
      <c r="F1238" t="s">
        <v>2697</v>
      </c>
      <c r="G1238" t="s">
        <v>2698</v>
      </c>
      <c r="H1238" t="s">
        <v>2699</v>
      </c>
    </row>
    <row r="1239" spans="1:8" x14ac:dyDescent="0.3">
      <c r="A1239">
        <v>1238</v>
      </c>
      <c r="B1239">
        <v>1239</v>
      </c>
      <c r="C1239">
        <v>140</v>
      </c>
      <c r="D1239" t="s">
        <v>2700</v>
      </c>
      <c r="E1239">
        <v>4</v>
      </c>
      <c r="F1239" t="s">
        <v>2700</v>
      </c>
      <c r="G1239" t="s">
        <v>2701</v>
      </c>
      <c r="H1239" t="s">
        <v>1758</v>
      </c>
    </row>
    <row r="1240" spans="1:8" x14ac:dyDescent="0.3">
      <c r="A1240">
        <v>1239</v>
      </c>
      <c r="B1240">
        <v>1240</v>
      </c>
      <c r="C1240">
        <v>140</v>
      </c>
      <c r="D1240" t="s">
        <v>2702</v>
      </c>
      <c r="E1240">
        <v>2</v>
      </c>
      <c r="F1240" t="s">
        <v>2702</v>
      </c>
      <c r="G1240" t="s">
        <v>2703</v>
      </c>
      <c r="H1240" t="s">
        <v>995</v>
      </c>
    </row>
    <row r="1241" spans="1:8" x14ac:dyDescent="0.3">
      <c r="A1241">
        <v>1240</v>
      </c>
      <c r="B1241">
        <v>1241</v>
      </c>
      <c r="C1241">
        <v>141</v>
      </c>
      <c r="D1241" t="s">
        <v>2704</v>
      </c>
      <c r="E1241">
        <v>4</v>
      </c>
      <c r="F1241" t="s">
        <v>2704</v>
      </c>
      <c r="G1241" t="s">
        <v>2705</v>
      </c>
    </row>
    <row r="1242" spans="1:8" x14ac:dyDescent="0.3">
      <c r="A1242">
        <v>1241</v>
      </c>
      <c r="B1242">
        <v>1242</v>
      </c>
      <c r="C1242">
        <v>141</v>
      </c>
      <c r="D1242" t="s">
        <v>2706</v>
      </c>
      <c r="E1242">
        <v>5</v>
      </c>
      <c r="F1242" t="s">
        <v>2706</v>
      </c>
      <c r="G1242" t="s">
        <v>2707</v>
      </c>
      <c r="H1242" t="s">
        <v>335</v>
      </c>
    </row>
    <row r="1243" spans="1:8" x14ac:dyDescent="0.3">
      <c r="A1243">
        <v>1242</v>
      </c>
      <c r="B1243">
        <v>1243</v>
      </c>
      <c r="C1243">
        <v>141</v>
      </c>
      <c r="D1243" t="s">
        <v>2708</v>
      </c>
      <c r="E1243">
        <v>4</v>
      </c>
      <c r="F1243" t="s">
        <v>2708</v>
      </c>
      <c r="G1243" t="s">
        <v>2708</v>
      </c>
      <c r="H1243" t="s">
        <v>2709</v>
      </c>
    </row>
    <row r="1244" spans="1:8" x14ac:dyDescent="0.3">
      <c r="A1244">
        <v>1243</v>
      </c>
      <c r="B1244">
        <v>1244</v>
      </c>
      <c r="C1244">
        <v>141</v>
      </c>
      <c r="D1244" t="s">
        <v>2710</v>
      </c>
      <c r="E1244">
        <v>1</v>
      </c>
      <c r="F1244" t="s">
        <v>2710</v>
      </c>
      <c r="G1244" t="s">
        <v>2711</v>
      </c>
      <c r="H1244" t="s">
        <v>16</v>
      </c>
    </row>
    <row r="1245" spans="1:8" x14ac:dyDescent="0.3">
      <c r="A1245">
        <v>1244</v>
      </c>
      <c r="B1245">
        <v>1245</v>
      </c>
      <c r="C1245">
        <v>141</v>
      </c>
      <c r="D1245" t="s">
        <v>2712</v>
      </c>
      <c r="E1245">
        <v>4</v>
      </c>
      <c r="F1245" t="s">
        <v>2712</v>
      </c>
      <c r="G1245" t="s">
        <v>2713</v>
      </c>
      <c r="H1245" t="s">
        <v>102</v>
      </c>
    </row>
    <row r="1246" spans="1:8" x14ac:dyDescent="0.3">
      <c r="A1246">
        <v>1245</v>
      </c>
      <c r="B1246">
        <v>1246</v>
      </c>
      <c r="C1246">
        <v>141</v>
      </c>
      <c r="D1246" t="s">
        <v>2714</v>
      </c>
      <c r="E1246">
        <v>5</v>
      </c>
      <c r="F1246" t="s">
        <v>2714</v>
      </c>
      <c r="G1246" t="s">
        <v>2715</v>
      </c>
      <c r="H1246" t="s">
        <v>1592</v>
      </c>
    </row>
    <row r="1247" spans="1:8" x14ac:dyDescent="0.3">
      <c r="A1247">
        <v>1246</v>
      </c>
      <c r="B1247">
        <v>1247</v>
      </c>
      <c r="C1247">
        <v>141</v>
      </c>
      <c r="D1247" t="s">
        <v>2716</v>
      </c>
      <c r="E1247">
        <v>4</v>
      </c>
      <c r="F1247" t="s">
        <v>2716</v>
      </c>
      <c r="G1247" t="s">
        <v>2717</v>
      </c>
    </row>
    <row r="1248" spans="1:8" x14ac:dyDescent="0.3">
      <c r="A1248">
        <v>1247</v>
      </c>
      <c r="B1248">
        <v>1248</v>
      </c>
      <c r="C1248">
        <v>141</v>
      </c>
      <c r="D1248" t="s">
        <v>2718</v>
      </c>
      <c r="E1248">
        <v>2</v>
      </c>
      <c r="F1248" t="s">
        <v>2718</v>
      </c>
      <c r="G1248" t="s">
        <v>2719</v>
      </c>
      <c r="H1248" t="s">
        <v>2720</v>
      </c>
    </row>
    <row r="1249" spans="1:8" x14ac:dyDescent="0.3">
      <c r="A1249">
        <v>1248</v>
      </c>
      <c r="B1249">
        <v>1249</v>
      </c>
      <c r="C1249">
        <v>141</v>
      </c>
      <c r="D1249" t="s">
        <v>2721</v>
      </c>
      <c r="E1249">
        <v>4</v>
      </c>
      <c r="F1249" t="s">
        <v>2721</v>
      </c>
      <c r="G1249" t="s">
        <v>2722</v>
      </c>
      <c r="H1249" t="s">
        <v>27</v>
      </c>
    </row>
    <row r="1250" spans="1:8" x14ac:dyDescent="0.3">
      <c r="A1250">
        <v>1249</v>
      </c>
      <c r="B1250">
        <v>1250</v>
      </c>
      <c r="C1250">
        <v>141</v>
      </c>
      <c r="D1250" t="s">
        <v>2723</v>
      </c>
      <c r="E1250">
        <v>2</v>
      </c>
      <c r="F1250" t="s">
        <v>2723</v>
      </c>
      <c r="G1250" t="s">
        <v>2724</v>
      </c>
    </row>
    <row r="1251" spans="1:8" x14ac:dyDescent="0.3">
      <c r="A1251">
        <v>1250</v>
      </c>
      <c r="B1251">
        <v>1251</v>
      </c>
      <c r="C1251">
        <v>142</v>
      </c>
      <c r="D1251" t="s">
        <v>2725</v>
      </c>
      <c r="E1251">
        <v>4</v>
      </c>
      <c r="F1251" t="s">
        <v>2725</v>
      </c>
      <c r="G1251" t="s">
        <v>2726</v>
      </c>
      <c r="H1251" t="s">
        <v>44</v>
      </c>
    </row>
    <row r="1252" spans="1:8" x14ac:dyDescent="0.3">
      <c r="A1252">
        <v>1251</v>
      </c>
      <c r="B1252">
        <v>1252</v>
      </c>
      <c r="C1252">
        <v>142</v>
      </c>
      <c r="D1252" t="s">
        <v>2727</v>
      </c>
      <c r="E1252">
        <v>5</v>
      </c>
      <c r="F1252" t="s">
        <v>2727</v>
      </c>
      <c r="G1252" t="s">
        <v>2728</v>
      </c>
      <c r="H1252" t="s">
        <v>2506</v>
      </c>
    </row>
    <row r="1253" spans="1:8" x14ac:dyDescent="0.3">
      <c r="A1253">
        <v>1252</v>
      </c>
      <c r="B1253">
        <v>1253</v>
      </c>
      <c r="C1253">
        <v>142</v>
      </c>
      <c r="D1253" t="s">
        <v>2729</v>
      </c>
      <c r="E1253">
        <v>4</v>
      </c>
      <c r="F1253" t="s">
        <v>2729</v>
      </c>
      <c r="G1253" t="s">
        <v>2730</v>
      </c>
      <c r="H1253" t="s">
        <v>237</v>
      </c>
    </row>
    <row r="1254" spans="1:8" x14ac:dyDescent="0.3">
      <c r="A1254">
        <v>1253</v>
      </c>
      <c r="B1254">
        <v>1254</v>
      </c>
      <c r="C1254">
        <v>142</v>
      </c>
      <c r="D1254" t="s">
        <v>2731</v>
      </c>
      <c r="E1254">
        <v>5</v>
      </c>
      <c r="F1254" t="s">
        <v>2731</v>
      </c>
      <c r="G1254" t="s">
        <v>2732</v>
      </c>
      <c r="H1254" t="s">
        <v>1516</v>
      </c>
    </row>
    <row r="1255" spans="1:8" x14ac:dyDescent="0.3">
      <c r="A1255">
        <v>1254</v>
      </c>
      <c r="B1255">
        <v>1255</v>
      </c>
      <c r="C1255">
        <v>142</v>
      </c>
      <c r="D1255" t="s">
        <v>2733</v>
      </c>
      <c r="E1255">
        <v>4</v>
      </c>
      <c r="F1255" t="s">
        <v>2733</v>
      </c>
      <c r="G1255" t="s">
        <v>2734</v>
      </c>
      <c r="H1255" t="s">
        <v>276</v>
      </c>
    </row>
    <row r="1256" spans="1:8" x14ac:dyDescent="0.3">
      <c r="A1256">
        <v>1255</v>
      </c>
      <c r="B1256">
        <v>1256</v>
      </c>
      <c r="C1256">
        <v>142</v>
      </c>
      <c r="D1256" t="s">
        <v>2735</v>
      </c>
      <c r="E1256">
        <v>5</v>
      </c>
      <c r="F1256" t="s">
        <v>2735</v>
      </c>
      <c r="G1256" t="s">
        <v>2736</v>
      </c>
    </row>
    <row r="1257" spans="1:8" x14ac:dyDescent="0.3">
      <c r="A1257">
        <v>1256</v>
      </c>
      <c r="B1257">
        <v>1257</v>
      </c>
      <c r="C1257">
        <v>142</v>
      </c>
      <c r="D1257" t="s">
        <v>2737</v>
      </c>
      <c r="E1257">
        <v>4</v>
      </c>
      <c r="F1257" t="s">
        <v>2737</v>
      </c>
      <c r="G1257" t="s">
        <v>2738</v>
      </c>
      <c r="H1257" t="s">
        <v>2739</v>
      </c>
    </row>
    <row r="1258" spans="1:8" x14ac:dyDescent="0.3">
      <c r="A1258">
        <v>1257</v>
      </c>
      <c r="B1258">
        <v>1258</v>
      </c>
      <c r="C1258">
        <v>142</v>
      </c>
      <c r="D1258" t="s">
        <v>2740</v>
      </c>
      <c r="E1258">
        <v>2</v>
      </c>
      <c r="F1258" t="s">
        <v>2740</v>
      </c>
      <c r="G1258" t="s">
        <v>2741</v>
      </c>
    </row>
    <row r="1259" spans="1:8" x14ac:dyDescent="0.3">
      <c r="A1259">
        <v>1258</v>
      </c>
      <c r="B1259">
        <v>1259</v>
      </c>
      <c r="C1259">
        <v>142</v>
      </c>
      <c r="D1259" t="s">
        <v>2742</v>
      </c>
      <c r="E1259">
        <v>4</v>
      </c>
      <c r="F1259" t="s">
        <v>2742</v>
      </c>
      <c r="G1259" t="s">
        <v>2743</v>
      </c>
      <c r="H1259" t="s">
        <v>214</v>
      </c>
    </row>
    <row r="1260" spans="1:8" x14ac:dyDescent="0.3">
      <c r="A1260">
        <v>1259</v>
      </c>
      <c r="B1260">
        <v>1260</v>
      </c>
      <c r="C1260">
        <v>142</v>
      </c>
      <c r="D1260" t="s">
        <v>2744</v>
      </c>
      <c r="E1260">
        <v>2</v>
      </c>
      <c r="F1260" t="s">
        <v>2745</v>
      </c>
      <c r="G1260" t="s">
        <v>2746</v>
      </c>
      <c r="H1260" t="s">
        <v>176</v>
      </c>
    </row>
    <row r="1261" spans="1:8" x14ac:dyDescent="0.3">
      <c r="A1261">
        <v>1260</v>
      </c>
      <c r="B1261">
        <v>1261</v>
      </c>
      <c r="C1261">
        <v>144</v>
      </c>
      <c r="D1261" t="s">
        <v>2747</v>
      </c>
      <c r="E1261">
        <v>4</v>
      </c>
      <c r="F1261" t="s">
        <v>2747</v>
      </c>
      <c r="G1261" t="s">
        <v>2748</v>
      </c>
      <c r="H1261" t="s">
        <v>19</v>
      </c>
    </row>
    <row r="1262" spans="1:8" x14ac:dyDescent="0.3">
      <c r="A1262">
        <v>1261</v>
      </c>
      <c r="B1262">
        <v>1262</v>
      </c>
      <c r="C1262">
        <v>144</v>
      </c>
      <c r="D1262" t="s">
        <v>2749</v>
      </c>
      <c r="E1262">
        <v>5</v>
      </c>
      <c r="F1262" t="s">
        <v>2750</v>
      </c>
      <c r="G1262" t="s">
        <v>2751</v>
      </c>
      <c r="H1262" t="s">
        <v>335</v>
      </c>
    </row>
    <row r="1263" spans="1:8" x14ac:dyDescent="0.3">
      <c r="A1263">
        <v>1262</v>
      </c>
      <c r="B1263">
        <v>1263</v>
      </c>
      <c r="C1263">
        <v>144</v>
      </c>
      <c r="D1263" t="s">
        <v>2752</v>
      </c>
      <c r="E1263">
        <v>4</v>
      </c>
      <c r="F1263" t="s">
        <v>2752</v>
      </c>
      <c r="G1263" t="s">
        <v>2753</v>
      </c>
      <c r="H1263" t="s">
        <v>195</v>
      </c>
    </row>
    <row r="1264" spans="1:8" x14ac:dyDescent="0.3">
      <c r="A1264">
        <v>1263</v>
      </c>
      <c r="B1264">
        <v>1264</v>
      </c>
      <c r="C1264">
        <v>144</v>
      </c>
      <c r="D1264" t="s">
        <v>2754</v>
      </c>
      <c r="E1264">
        <v>5</v>
      </c>
      <c r="F1264" t="s">
        <v>2754</v>
      </c>
      <c r="G1264" t="s">
        <v>2755</v>
      </c>
      <c r="H1264" t="s">
        <v>2756</v>
      </c>
    </row>
    <row r="1265" spans="1:8" x14ac:dyDescent="0.3">
      <c r="A1265">
        <v>1264</v>
      </c>
      <c r="B1265">
        <v>1265</v>
      </c>
      <c r="C1265">
        <v>144</v>
      </c>
      <c r="D1265" t="s">
        <v>2757</v>
      </c>
      <c r="E1265">
        <v>4</v>
      </c>
      <c r="F1265" t="s">
        <v>2757</v>
      </c>
      <c r="G1265" t="s">
        <v>2758</v>
      </c>
      <c r="H1265" t="s">
        <v>2614</v>
      </c>
    </row>
    <row r="1266" spans="1:8" x14ac:dyDescent="0.3">
      <c r="A1266">
        <v>1265</v>
      </c>
      <c r="B1266">
        <v>1266</v>
      </c>
      <c r="C1266">
        <v>144</v>
      </c>
      <c r="D1266" t="s">
        <v>2759</v>
      </c>
      <c r="E1266">
        <v>5</v>
      </c>
      <c r="F1266" t="s">
        <v>2759</v>
      </c>
      <c r="G1266" t="s">
        <v>2760</v>
      </c>
      <c r="H1266" t="s">
        <v>2694</v>
      </c>
    </row>
    <row r="1267" spans="1:8" x14ac:dyDescent="0.3">
      <c r="A1267">
        <v>1266</v>
      </c>
      <c r="B1267">
        <v>1267</v>
      </c>
      <c r="C1267">
        <v>144</v>
      </c>
      <c r="D1267" t="s">
        <v>2761</v>
      </c>
      <c r="E1267">
        <v>4</v>
      </c>
      <c r="F1267" t="s">
        <v>2761</v>
      </c>
      <c r="G1267" t="s">
        <v>2762</v>
      </c>
      <c r="H1267" t="s">
        <v>2763</v>
      </c>
    </row>
    <row r="1268" spans="1:8" x14ac:dyDescent="0.3">
      <c r="A1268">
        <v>1267</v>
      </c>
      <c r="B1268">
        <v>1268</v>
      </c>
      <c r="C1268">
        <v>144</v>
      </c>
      <c r="D1268" t="s">
        <v>2764</v>
      </c>
      <c r="E1268">
        <v>2</v>
      </c>
      <c r="F1268" t="s">
        <v>2764</v>
      </c>
      <c r="G1268" t="s">
        <v>2765</v>
      </c>
      <c r="H1268" t="s">
        <v>690</v>
      </c>
    </row>
    <row r="1269" spans="1:8" x14ac:dyDescent="0.3">
      <c r="A1269">
        <v>1268</v>
      </c>
      <c r="B1269">
        <v>1269</v>
      </c>
      <c r="C1269">
        <v>144</v>
      </c>
      <c r="D1269" t="s">
        <v>2766</v>
      </c>
      <c r="E1269">
        <v>4</v>
      </c>
      <c r="F1269" t="s">
        <v>2766</v>
      </c>
      <c r="G1269" t="s">
        <v>2767</v>
      </c>
      <c r="H1269" t="s">
        <v>27</v>
      </c>
    </row>
    <row r="1270" spans="1:8" x14ac:dyDescent="0.3">
      <c r="A1270">
        <v>1269</v>
      </c>
      <c r="B1270">
        <v>1270</v>
      </c>
      <c r="C1270">
        <v>144</v>
      </c>
      <c r="D1270" t="s">
        <v>2768</v>
      </c>
      <c r="E1270">
        <v>2</v>
      </c>
      <c r="F1270" t="s">
        <v>2768</v>
      </c>
      <c r="G1270" t="s">
        <v>2769</v>
      </c>
      <c r="H1270" t="s">
        <v>214</v>
      </c>
    </row>
    <row r="1271" spans="1:8" x14ac:dyDescent="0.3">
      <c r="A1271">
        <v>1270</v>
      </c>
      <c r="B1271">
        <v>1271</v>
      </c>
      <c r="C1271">
        <v>145</v>
      </c>
      <c r="D1271" t="s">
        <v>2770</v>
      </c>
      <c r="E1271">
        <v>4</v>
      </c>
      <c r="F1271" t="s">
        <v>2770</v>
      </c>
      <c r="G1271" t="s">
        <v>2771</v>
      </c>
      <c r="H1271" t="s">
        <v>1761</v>
      </c>
    </row>
    <row r="1272" spans="1:8" x14ac:dyDescent="0.3">
      <c r="A1272">
        <v>1271</v>
      </c>
      <c r="B1272">
        <v>1272</v>
      </c>
      <c r="C1272">
        <v>145</v>
      </c>
      <c r="D1272" t="s">
        <v>2772</v>
      </c>
      <c r="E1272">
        <v>5</v>
      </c>
      <c r="F1272" t="s">
        <v>2772</v>
      </c>
      <c r="G1272" t="s">
        <v>2773</v>
      </c>
    </row>
    <row r="1273" spans="1:8" x14ac:dyDescent="0.3">
      <c r="A1273">
        <v>1272</v>
      </c>
      <c r="B1273">
        <v>1273</v>
      </c>
      <c r="C1273">
        <v>145</v>
      </c>
      <c r="D1273" t="s">
        <v>2774</v>
      </c>
      <c r="E1273">
        <v>4</v>
      </c>
      <c r="F1273" t="s">
        <v>2774</v>
      </c>
      <c r="G1273" t="s">
        <v>2775</v>
      </c>
      <c r="H1273" t="s">
        <v>2776</v>
      </c>
    </row>
    <row r="1274" spans="1:8" x14ac:dyDescent="0.3">
      <c r="A1274">
        <v>1273</v>
      </c>
      <c r="B1274">
        <v>1274</v>
      </c>
      <c r="C1274">
        <v>145</v>
      </c>
      <c r="D1274" t="s">
        <v>2777</v>
      </c>
      <c r="E1274">
        <v>5</v>
      </c>
      <c r="F1274" t="s">
        <v>2777</v>
      </c>
      <c r="G1274" t="s">
        <v>2778</v>
      </c>
      <c r="H1274" t="s">
        <v>2779</v>
      </c>
    </row>
    <row r="1275" spans="1:8" x14ac:dyDescent="0.3">
      <c r="A1275">
        <v>1274</v>
      </c>
      <c r="B1275">
        <v>1275</v>
      </c>
      <c r="C1275">
        <v>145</v>
      </c>
      <c r="D1275" t="s">
        <v>2780</v>
      </c>
      <c r="E1275">
        <v>4</v>
      </c>
      <c r="F1275" t="s">
        <v>2780</v>
      </c>
      <c r="G1275" t="s">
        <v>2781</v>
      </c>
      <c r="H1275" t="s">
        <v>86</v>
      </c>
    </row>
    <row r="1276" spans="1:8" x14ac:dyDescent="0.3">
      <c r="A1276">
        <v>1275</v>
      </c>
      <c r="B1276">
        <v>1276</v>
      </c>
      <c r="C1276">
        <v>145</v>
      </c>
      <c r="D1276" t="s">
        <v>2782</v>
      </c>
      <c r="E1276">
        <v>5</v>
      </c>
      <c r="F1276" t="s">
        <v>2782</v>
      </c>
      <c r="G1276" t="s">
        <v>2783</v>
      </c>
      <c r="H1276" t="s">
        <v>27</v>
      </c>
    </row>
    <row r="1277" spans="1:8" x14ac:dyDescent="0.3">
      <c r="A1277">
        <v>1276</v>
      </c>
      <c r="B1277">
        <v>1277</v>
      </c>
      <c r="C1277">
        <v>145</v>
      </c>
      <c r="D1277" t="s">
        <v>2784</v>
      </c>
      <c r="E1277">
        <v>4</v>
      </c>
      <c r="F1277" t="s">
        <v>2784</v>
      </c>
      <c r="G1277" t="s">
        <v>2785</v>
      </c>
      <c r="H1277" t="s">
        <v>16</v>
      </c>
    </row>
    <row r="1278" spans="1:8" x14ac:dyDescent="0.3">
      <c r="A1278">
        <v>1277</v>
      </c>
      <c r="B1278">
        <v>1278</v>
      </c>
      <c r="C1278">
        <v>145</v>
      </c>
      <c r="D1278" t="s">
        <v>2786</v>
      </c>
      <c r="E1278">
        <v>2</v>
      </c>
      <c r="F1278" t="s">
        <v>2786</v>
      </c>
      <c r="G1278" t="s">
        <v>2787</v>
      </c>
      <c r="H1278" t="s">
        <v>335</v>
      </c>
    </row>
    <row r="1279" spans="1:8" x14ac:dyDescent="0.3">
      <c r="A1279">
        <v>1278</v>
      </c>
      <c r="B1279">
        <v>1279</v>
      </c>
      <c r="C1279">
        <v>145</v>
      </c>
      <c r="D1279" t="s">
        <v>2788</v>
      </c>
      <c r="E1279">
        <v>4</v>
      </c>
      <c r="F1279" t="s">
        <v>2788</v>
      </c>
      <c r="G1279" t="s">
        <v>2789</v>
      </c>
      <c r="H1279" t="s">
        <v>27</v>
      </c>
    </row>
    <row r="1280" spans="1:8" x14ac:dyDescent="0.3">
      <c r="A1280">
        <v>1279</v>
      </c>
      <c r="B1280">
        <v>1280</v>
      </c>
      <c r="C1280">
        <v>145</v>
      </c>
      <c r="D1280" t="s">
        <v>2790</v>
      </c>
      <c r="E1280">
        <v>2</v>
      </c>
      <c r="F1280" t="s">
        <v>2790</v>
      </c>
      <c r="G1280" t="s">
        <v>2791</v>
      </c>
    </row>
    <row r="1281" spans="1:8" x14ac:dyDescent="0.3">
      <c r="A1281">
        <v>1280</v>
      </c>
      <c r="B1281">
        <v>1281</v>
      </c>
      <c r="C1281">
        <v>146</v>
      </c>
      <c r="D1281" t="s">
        <v>2792</v>
      </c>
      <c r="E1281">
        <v>4</v>
      </c>
      <c r="F1281" t="s">
        <v>2792</v>
      </c>
      <c r="G1281" t="s">
        <v>2793</v>
      </c>
      <c r="H1281" t="s">
        <v>21</v>
      </c>
    </row>
    <row r="1282" spans="1:8" x14ac:dyDescent="0.3">
      <c r="A1282">
        <v>1281</v>
      </c>
      <c r="B1282">
        <v>1282</v>
      </c>
      <c r="C1282">
        <v>146</v>
      </c>
      <c r="D1282" t="s">
        <v>2794</v>
      </c>
      <c r="E1282">
        <v>5</v>
      </c>
      <c r="F1282" t="s">
        <v>2794</v>
      </c>
      <c r="G1282" t="s">
        <v>2795</v>
      </c>
    </row>
    <row r="1283" spans="1:8" x14ac:dyDescent="0.3">
      <c r="A1283">
        <v>1282</v>
      </c>
      <c r="B1283">
        <v>1283</v>
      </c>
      <c r="C1283">
        <v>146</v>
      </c>
      <c r="D1283" t="s">
        <v>2796</v>
      </c>
      <c r="E1283">
        <v>4</v>
      </c>
      <c r="F1283" t="s">
        <v>2796</v>
      </c>
      <c r="G1283" t="s">
        <v>2797</v>
      </c>
      <c r="H1283" t="s">
        <v>1118</v>
      </c>
    </row>
    <row r="1284" spans="1:8" x14ac:dyDescent="0.3">
      <c r="A1284">
        <v>1283</v>
      </c>
      <c r="B1284">
        <v>1284</v>
      </c>
      <c r="C1284">
        <v>146</v>
      </c>
      <c r="D1284" t="s">
        <v>2798</v>
      </c>
      <c r="E1284">
        <v>5</v>
      </c>
      <c r="F1284" t="s">
        <v>2798</v>
      </c>
      <c r="G1284" t="s">
        <v>2799</v>
      </c>
      <c r="H1284" t="s">
        <v>27</v>
      </c>
    </row>
    <row r="1285" spans="1:8" x14ac:dyDescent="0.3">
      <c r="A1285">
        <v>1284</v>
      </c>
      <c r="B1285">
        <v>1285</v>
      </c>
      <c r="C1285">
        <v>146</v>
      </c>
      <c r="D1285" t="s">
        <v>2800</v>
      </c>
      <c r="E1285">
        <v>4</v>
      </c>
      <c r="F1285" t="s">
        <v>2800</v>
      </c>
      <c r="G1285" t="s">
        <v>2801</v>
      </c>
    </row>
    <row r="1286" spans="1:8" x14ac:dyDescent="0.3">
      <c r="A1286">
        <v>1285</v>
      </c>
      <c r="B1286">
        <v>1286</v>
      </c>
      <c r="C1286">
        <v>146</v>
      </c>
      <c r="D1286" t="s">
        <v>2802</v>
      </c>
      <c r="E1286">
        <v>5</v>
      </c>
      <c r="F1286" t="s">
        <v>2802</v>
      </c>
      <c r="G1286" t="s">
        <v>2803</v>
      </c>
      <c r="H1286" t="s">
        <v>57</v>
      </c>
    </row>
    <row r="1287" spans="1:8" x14ac:dyDescent="0.3">
      <c r="A1287">
        <v>1286</v>
      </c>
      <c r="B1287">
        <v>1287</v>
      </c>
      <c r="C1287">
        <v>146</v>
      </c>
      <c r="D1287" t="s">
        <v>2804</v>
      </c>
      <c r="E1287">
        <v>4</v>
      </c>
      <c r="F1287" t="s">
        <v>2804</v>
      </c>
      <c r="G1287" t="s">
        <v>2805</v>
      </c>
    </row>
    <row r="1288" spans="1:8" x14ac:dyDescent="0.3">
      <c r="A1288">
        <v>1287</v>
      </c>
      <c r="B1288">
        <v>1288</v>
      </c>
      <c r="C1288">
        <v>146</v>
      </c>
      <c r="D1288" t="s">
        <v>2806</v>
      </c>
      <c r="E1288">
        <v>2</v>
      </c>
      <c r="F1288" t="s">
        <v>2806</v>
      </c>
      <c r="G1288" t="s">
        <v>2807</v>
      </c>
    </row>
    <row r="1289" spans="1:8" x14ac:dyDescent="0.3">
      <c r="A1289">
        <v>1288</v>
      </c>
      <c r="B1289">
        <v>1289</v>
      </c>
      <c r="C1289">
        <v>146</v>
      </c>
      <c r="D1289" t="e">
        <f>- excellent and Flexible working culture - Can have direct discussion with Sr management - have Great mentors - Encourages women to grow upward</f>
        <v>#NAME?</v>
      </c>
      <c r="E1289">
        <v>4</v>
      </c>
      <c r="F1289" t="e">
        <f>- excellent and Flexible working culture - Can have direct discussion with Sr management - have Great mentors - Encourages women to grow upward</f>
        <v>#NAME?</v>
      </c>
      <c r="G1289" t="s">
        <v>2808</v>
      </c>
      <c r="H1289" t="s">
        <v>2809</v>
      </c>
    </row>
    <row r="1290" spans="1:8" x14ac:dyDescent="0.3">
      <c r="A1290">
        <v>1289</v>
      </c>
      <c r="B1290">
        <v>1290</v>
      </c>
      <c r="C1290">
        <v>146</v>
      </c>
      <c r="D1290" t="s">
        <v>2810</v>
      </c>
      <c r="E1290">
        <v>2</v>
      </c>
      <c r="F1290" t="s">
        <v>2810</v>
      </c>
      <c r="G1290" t="s">
        <v>2811</v>
      </c>
    </row>
    <row r="1291" spans="1:8" x14ac:dyDescent="0.3">
      <c r="A1291">
        <v>1290</v>
      </c>
      <c r="B1291">
        <v>1291</v>
      </c>
      <c r="C1291">
        <v>147</v>
      </c>
      <c r="D1291" t="s">
        <v>2812</v>
      </c>
      <c r="E1291">
        <v>4</v>
      </c>
      <c r="F1291" t="s">
        <v>2812</v>
      </c>
      <c r="G1291" t="s">
        <v>2813</v>
      </c>
    </row>
    <row r="1292" spans="1:8" x14ac:dyDescent="0.3">
      <c r="A1292">
        <v>1291</v>
      </c>
      <c r="B1292">
        <v>1292</v>
      </c>
      <c r="C1292">
        <v>147</v>
      </c>
      <c r="D1292" t="s">
        <v>2814</v>
      </c>
      <c r="E1292">
        <v>5</v>
      </c>
      <c r="F1292" t="s">
        <v>2814</v>
      </c>
      <c r="G1292" t="s">
        <v>2815</v>
      </c>
      <c r="H1292" t="s">
        <v>2816</v>
      </c>
    </row>
    <row r="1293" spans="1:8" x14ac:dyDescent="0.3">
      <c r="A1293">
        <v>1292</v>
      </c>
      <c r="B1293">
        <v>1293</v>
      </c>
      <c r="C1293">
        <v>147</v>
      </c>
      <c r="D1293" t="s">
        <v>2817</v>
      </c>
      <c r="E1293">
        <v>4</v>
      </c>
      <c r="F1293" t="s">
        <v>2817</v>
      </c>
      <c r="G1293" t="s">
        <v>2818</v>
      </c>
    </row>
    <row r="1294" spans="1:8" x14ac:dyDescent="0.3">
      <c r="A1294">
        <v>1293</v>
      </c>
      <c r="B1294">
        <v>1294</v>
      </c>
      <c r="C1294">
        <v>147</v>
      </c>
      <c r="D1294" t="s">
        <v>2819</v>
      </c>
      <c r="E1294">
        <v>5</v>
      </c>
      <c r="F1294" t="s">
        <v>2819</v>
      </c>
      <c r="G1294" t="s">
        <v>2820</v>
      </c>
      <c r="H1294" t="s">
        <v>16</v>
      </c>
    </row>
    <row r="1295" spans="1:8" x14ac:dyDescent="0.3">
      <c r="A1295">
        <v>1294</v>
      </c>
      <c r="B1295">
        <v>1295</v>
      </c>
      <c r="C1295">
        <v>147</v>
      </c>
      <c r="D1295" t="s">
        <v>2821</v>
      </c>
      <c r="E1295">
        <v>4</v>
      </c>
      <c r="F1295" t="s">
        <v>2821</v>
      </c>
      <c r="G1295" t="s">
        <v>2822</v>
      </c>
      <c r="H1295" t="s">
        <v>1198</v>
      </c>
    </row>
    <row r="1296" spans="1:8" x14ac:dyDescent="0.3">
      <c r="A1296">
        <v>1295</v>
      </c>
      <c r="B1296">
        <v>1296</v>
      </c>
      <c r="C1296">
        <v>147</v>
      </c>
      <c r="D1296" t="s">
        <v>2823</v>
      </c>
      <c r="E1296">
        <v>3</v>
      </c>
      <c r="F1296" t="s">
        <v>2823</v>
      </c>
      <c r="G1296" t="s">
        <v>2824</v>
      </c>
      <c r="H1296" t="s">
        <v>2825</v>
      </c>
    </row>
    <row r="1297" spans="1:8" x14ac:dyDescent="0.3">
      <c r="A1297">
        <v>1296</v>
      </c>
      <c r="B1297">
        <v>1297</v>
      </c>
      <c r="C1297">
        <v>147</v>
      </c>
      <c r="D1297" t="s">
        <v>2826</v>
      </c>
      <c r="E1297">
        <v>1</v>
      </c>
      <c r="F1297" t="s">
        <v>2826</v>
      </c>
      <c r="G1297" t="s">
        <v>2827</v>
      </c>
    </row>
    <row r="1298" spans="1:8" x14ac:dyDescent="0.3">
      <c r="A1298">
        <v>1297</v>
      </c>
      <c r="B1298">
        <v>1298</v>
      </c>
      <c r="C1298">
        <v>147</v>
      </c>
      <c r="D1298" t="s">
        <v>2828</v>
      </c>
      <c r="E1298">
        <v>1</v>
      </c>
      <c r="F1298" t="s">
        <v>2828</v>
      </c>
      <c r="G1298" t="s">
        <v>2829</v>
      </c>
      <c r="H1298" t="s">
        <v>86</v>
      </c>
    </row>
    <row r="1299" spans="1:8" x14ac:dyDescent="0.3">
      <c r="A1299">
        <v>1298</v>
      </c>
      <c r="B1299">
        <v>1299</v>
      </c>
      <c r="C1299">
        <v>147</v>
      </c>
      <c r="D1299" t="s">
        <v>2830</v>
      </c>
      <c r="E1299">
        <v>4</v>
      </c>
      <c r="F1299" t="s">
        <v>2830</v>
      </c>
      <c r="G1299" t="s">
        <v>2831</v>
      </c>
      <c r="H1299" t="s">
        <v>102</v>
      </c>
    </row>
    <row r="1300" spans="1:8" x14ac:dyDescent="0.3">
      <c r="A1300">
        <v>1299</v>
      </c>
      <c r="B1300">
        <v>1300</v>
      </c>
      <c r="C1300">
        <v>147</v>
      </c>
      <c r="D1300" t="s">
        <v>2832</v>
      </c>
      <c r="E1300">
        <v>2</v>
      </c>
      <c r="F1300" t="s">
        <v>2833</v>
      </c>
      <c r="G1300" t="s">
        <v>2834</v>
      </c>
      <c r="H1300" t="s">
        <v>2835</v>
      </c>
    </row>
    <row r="1301" spans="1:8" x14ac:dyDescent="0.3">
      <c r="A1301">
        <v>1300</v>
      </c>
      <c r="B1301">
        <v>1301</v>
      </c>
      <c r="C1301">
        <v>149</v>
      </c>
      <c r="D1301" t="s">
        <v>2836</v>
      </c>
      <c r="E1301">
        <v>4</v>
      </c>
      <c r="F1301" t="s">
        <v>2836</v>
      </c>
      <c r="G1301" t="s">
        <v>2837</v>
      </c>
      <c r="H1301" t="s">
        <v>16</v>
      </c>
    </row>
    <row r="1302" spans="1:8" x14ac:dyDescent="0.3">
      <c r="A1302">
        <v>1301</v>
      </c>
      <c r="B1302">
        <v>1302</v>
      </c>
      <c r="C1302">
        <v>149</v>
      </c>
      <c r="D1302" t="s">
        <v>2838</v>
      </c>
      <c r="E1302">
        <v>5</v>
      </c>
      <c r="F1302" t="s">
        <v>2838</v>
      </c>
      <c r="G1302" t="s">
        <v>2839</v>
      </c>
    </row>
    <row r="1303" spans="1:8" x14ac:dyDescent="0.3">
      <c r="A1303">
        <v>1302</v>
      </c>
      <c r="B1303">
        <v>1303</v>
      </c>
      <c r="C1303">
        <v>149</v>
      </c>
      <c r="D1303" t="e">
        <f>- Good package -Good maternity leave - Flexible work options - veryfamily friendly</f>
        <v>#NAME?</v>
      </c>
      <c r="E1303">
        <v>4</v>
      </c>
      <c r="F1303" t="e">
        <f>- Good package -Good maternity leave - Flexible work options - veryfamily friendly</f>
        <v>#NAME?</v>
      </c>
      <c r="G1303" t="s">
        <v>2840</v>
      </c>
      <c r="H1303" t="s">
        <v>2841</v>
      </c>
    </row>
    <row r="1304" spans="1:8" x14ac:dyDescent="0.3">
      <c r="A1304">
        <v>1303</v>
      </c>
      <c r="B1304">
        <v>1304</v>
      </c>
      <c r="C1304">
        <v>149</v>
      </c>
      <c r="D1304" t="s">
        <v>2842</v>
      </c>
      <c r="E1304">
        <v>5</v>
      </c>
      <c r="F1304" t="s">
        <v>2842</v>
      </c>
      <c r="G1304" t="s">
        <v>2843</v>
      </c>
      <c r="H1304" t="s">
        <v>27</v>
      </c>
    </row>
    <row r="1305" spans="1:8" x14ac:dyDescent="0.3">
      <c r="A1305">
        <v>1304</v>
      </c>
      <c r="B1305">
        <v>1305</v>
      </c>
      <c r="C1305">
        <v>149</v>
      </c>
      <c r="D1305" t="s">
        <v>2844</v>
      </c>
      <c r="E1305">
        <v>4</v>
      </c>
      <c r="F1305" t="s">
        <v>2844</v>
      </c>
      <c r="G1305" t="s">
        <v>2845</v>
      </c>
      <c r="H1305" t="s">
        <v>19</v>
      </c>
    </row>
    <row r="1306" spans="1:8" x14ac:dyDescent="0.3">
      <c r="A1306">
        <v>1305</v>
      </c>
      <c r="B1306">
        <v>1306</v>
      </c>
      <c r="C1306">
        <v>149</v>
      </c>
      <c r="D1306" t="s">
        <v>2846</v>
      </c>
      <c r="E1306">
        <v>5</v>
      </c>
      <c r="F1306" t="s">
        <v>2846</v>
      </c>
      <c r="G1306" t="s">
        <v>2847</v>
      </c>
      <c r="H1306" t="s">
        <v>265</v>
      </c>
    </row>
    <row r="1307" spans="1:8" x14ac:dyDescent="0.3">
      <c r="A1307">
        <v>1306</v>
      </c>
      <c r="B1307">
        <v>1307</v>
      </c>
      <c r="C1307">
        <v>149</v>
      </c>
      <c r="D1307" t="s">
        <v>2848</v>
      </c>
      <c r="E1307">
        <v>4</v>
      </c>
      <c r="F1307" t="s">
        <v>2848</v>
      </c>
      <c r="G1307" t="s">
        <v>2849</v>
      </c>
    </row>
    <row r="1308" spans="1:8" x14ac:dyDescent="0.3">
      <c r="A1308">
        <v>1307</v>
      </c>
      <c r="B1308">
        <v>1308</v>
      </c>
      <c r="C1308">
        <v>149</v>
      </c>
      <c r="D1308" t="s">
        <v>2850</v>
      </c>
      <c r="E1308">
        <v>2</v>
      </c>
      <c r="F1308" t="s">
        <v>2850</v>
      </c>
      <c r="G1308" t="s">
        <v>2851</v>
      </c>
      <c r="H1308" t="s">
        <v>57</v>
      </c>
    </row>
    <row r="1309" spans="1:8" x14ac:dyDescent="0.3">
      <c r="A1309">
        <v>1308</v>
      </c>
      <c r="B1309">
        <v>1309</v>
      </c>
      <c r="C1309">
        <v>149</v>
      </c>
      <c r="D1309" t="s">
        <v>2852</v>
      </c>
      <c r="E1309">
        <v>4</v>
      </c>
      <c r="F1309" t="s">
        <v>2852</v>
      </c>
      <c r="G1309" t="s">
        <v>2853</v>
      </c>
      <c r="H1309" t="s">
        <v>44</v>
      </c>
    </row>
    <row r="1310" spans="1:8" x14ac:dyDescent="0.3">
      <c r="A1310">
        <v>1309</v>
      </c>
      <c r="B1310">
        <v>1310</v>
      </c>
      <c r="C1310">
        <v>149</v>
      </c>
      <c r="D1310" t="s">
        <v>2854</v>
      </c>
      <c r="E1310">
        <v>2</v>
      </c>
      <c r="F1310" t="s">
        <v>2854</v>
      </c>
      <c r="G1310" t="s">
        <v>2855</v>
      </c>
      <c r="H1310" t="s">
        <v>183</v>
      </c>
    </row>
    <row r="1311" spans="1:8" x14ac:dyDescent="0.3">
      <c r="A1311">
        <v>1310</v>
      </c>
      <c r="B1311">
        <v>1311</v>
      </c>
      <c r="C1311">
        <v>150</v>
      </c>
      <c r="D1311" t="s">
        <v>2856</v>
      </c>
      <c r="E1311">
        <v>4</v>
      </c>
      <c r="F1311" t="s">
        <v>2857</v>
      </c>
      <c r="G1311" t="s">
        <v>2858</v>
      </c>
    </row>
    <row r="1312" spans="1:8" x14ac:dyDescent="0.3">
      <c r="A1312">
        <v>1311</v>
      </c>
      <c r="B1312">
        <v>1312</v>
      </c>
      <c r="C1312">
        <v>150</v>
      </c>
      <c r="D1312" t="s">
        <v>2859</v>
      </c>
      <c r="E1312">
        <v>5</v>
      </c>
      <c r="F1312" t="s">
        <v>2859</v>
      </c>
      <c r="G1312" t="s">
        <v>2860</v>
      </c>
      <c r="H1312" t="s">
        <v>167</v>
      </c>
    </row>
    <row r="1313" spans="1:8" x14ac:dyDescent="0.3">
      <c r="A1313">
        <v>1312</v>
      </c>
      <c r="B1313">
        <v>1313</v>
      </c>
      <c r="C1313">
        <v>150</v>
      </c>
      <c r="D1313" t="s">
        <v>2861</v>
      </c>
      <c r="E1313">
        <v>4</v>
      </c>
      <c r="F1313" t="s">
        <v>2861</v>
      </c>
      <c r="G1313" t="s">
        <v>2862</v>
      </c>
      <c r="H1313" t="s">
        <v>57</v>
      </c>
    </row>
    <row r="1314" spans="1:8" x14ac:dyDescent="0.3">
      <c r="A1314">
        <v>1313</v>
      </c>
      <c r="B1314">
        <v>1314</v>
      </c>
      <c r="C1314">
        <v>150</v>
      </c>
      <c r="D1314" t="s">
        <v>2863</v>
      </c>
      <c r="E1314">
        <v>5</v>
      </c>
      <c r="F1314" t="s">
        <v>2863</v>
      </c>
      <c r="G1314" t="s">
        <v>2864</v>
      </c>
    </row>
    <row r="1315" spans="1:8" x14ac:dyDescent="0.3">
      <c r="A1315">
        <v>1314</v>
      </c>
      <c r="B1315">
        <v>1315</v>
      </c>
      <c r="C1315">
        <v>150</v>
      </c>
      <c r="D1315" t="s">
        <v>2865</v>
      </c>
      <c r="E1315">
        <v>4</v>
      </c>
      <c r="F1315" t="s">
        <v>2865</v>
      </c>
      <c r="G1315" t="s">
        <v>2866</v>
      </c>
    </row>
    <row r="1316" spans="1:8" x14ac:dyDescent="0.3">
      <c r="A1316">
        <v>1315</v>
      </c>
      <c r="B1316">
        <v>1316</v>
      </c>
      <c r="C1316">
        <v>150</v>
      </c>
      <c r="D1316" t="s">
        <v>2867</v>
      </c>
      <c r="E1316">
        <v>5</v>
      </c>
      <c r="F1316" t="s">
        <v>2867</v>
      </c>
      <c r="G1316" t="s">
        <v>2868</v>
      </c>
    </row>
    <row r="1317" spans="1:8" x14ac:dyDescent="0.3">
      <c r="A1317">
        <v>1316</v>
      </c>
      <c r="B1317">
        <v>1317</v>
      </c>
      <c r="C1317">
        <v>150</v>
      </c>
      <c r="D1317" t="s">
        <v>2869</v>
      </c>
      <c r="E1317">
        <v>4</v>
      </c>
      <c r="F1317" t="s">
        <v>2870</v>
      </c>
      <c r="G1317" t="s">
        <v>2871</v>
      </c>
      <c r="H1317" t="s">
        <v>265</v>
      </c>
    </row>
    <row r="1318" spans="1:8" x14ac:dyDescent="0.3">
      <c r="A1318">
        <v>1317</v>
      </c>
      <c r="B1318">
        <v>1318</v>
      </c>
      <c r="C1318">
        <v>150</v>
      </c>
      <c r="D1318" t="s">
        <v>2872</v>
      </c>
      <c r="E1318">
        <v>2</v>
      </c>
      <c r="F1318" t="s">
        <v>2872</v>
      </c>
      <c r="G1318" t="s">
        <v>2873</v>
      </c>
    </row>
    <row r="1319" spans="1:8" x14ac:dyDescent="0.3">
      <c r="A1319">
        <v>1318</v>
      </c>
      <c r="B1319">
        <v>1319</v>
      </c>
      <c r="C1319">
        <v>150</v>
      </c>
      <c r="D1319" t="s">
        <v>2874</v>
      </c>
      <c r="E1319">
        <v>4</v>
      </c>
      <c r="F1319" t="s">
        <v>2874</v>
      </c>
      <c r="G1319" t="s">
        <v>2874</v>
      </c>
    </row>
    <row r="1320" spans="1:8" x14ac:dyDescent="0.3">
      <c r="A1320">
        <v>1319</v>
      </c>
      <c r="B1320">
        <v>1320</v>
      </c>
      <c r="C1320">
        <v>150</v>
      </c>
      <c r="D1320" t="s">
        <v>2875</v>
      </c>
      <c r="E1320">
        <v>2</v>
      </c>
      <c r="F1320" t="s">
        <v>2875</v>
      </c>
      <c r="G1320" t="s">
        <v>2876</v>
      </c>
    </row>
    <row r="1321" spans="1:8" x14ac:dyDescent="0.3">
      <c r="A1321">
        <v>1320</v>
      </c>
      <c r="B1321">
        <v>1321</v>
      </c>
      <c r="C1321">
        <v>151</v>
      </c>
      <c r="D1321" t="s">
        <v>2877</v>
      </c>
      <c r="E1321">
        <v>4</v>
      </c>
      <c r="F1321" t="s">
        <v>2877</v>
      </c>
      <c r="G1321" t="s">
        <v>2878</v>
      </c>
      <c r="H1321" t="s">
        <v>27</v>
      </c>
    </row>
    <row r="1322" spans="1:8" x14ac:dyDescent="0.3">
      <c r="A1322">
        <v>1321</v>
      </c>
      <c r="B1322">
        <v>1322</v>
      </c>
      <c r="C1322">
        <v>151</v>
      </c>
      <c r="D1322" t="s">
        <v>2879</v>
      </c>
      <c r="E1322">
        <v>5</v>
      </c>
      <c r="F1322" t="s">
        <v>2879</v>
      </c>
      <c r="G1322" t="s">
        <v>2880</v>
      </c>
      <c r="H1322" t="s">
        <v>16</v>
      </c>
    </row>
    <row r="1323" spans="1:8" x14ac:dyDescent="0.3">
      <c r="A1323">
        <v>1322</v>
      </c>
      <c r="B1323">
        <v>1323</v>
      </c>
      <c r="C1323">
        <v>151</v>
      </c>
      <c r="D1323" t="s">
        <v>2881</v>
      </c>
      <c r="E1323">
        <v>4</v>
      </c>
      <c r="F1323" t="s">
        <v>2881</v>
      </c>
      <c r="G1323" t="s">
        <v>2882</v>
      </c>
      <c r="H1323" t="s">
        <v>1092</v>
      </c>
    </row>
    <row r="1324" spans="1:8" x14ac:dyDescent="0.3">
      <c r="A1324">
        <v>1323</v>
      </c>
      <c r="B1324">
        <v>1324</v>
      </c>
      <c r="C1324">
        <v>151</v>
      </c>
      <c r="D1324" t="s">
        <v>2883</v>
      </c>
      <c r="E1324">
        <v>5</v>
      </c>
      <c r="F1324" t="s">
        <v>2883</v>
      </c>
      <c r="G1324" t="s">
        <v>2884</v>
      </c>
      <c r="H1324" t="s">
        <v>102</v>
      </c>
    </row>
    <row r="1325" spans="1:8" x14ac:dyDescent="0.3">
      <c r="A1325">
        <v>1324</v>
      </c>
      <c r="B1325">
        <v>1325</v>
      </c>
      <c r="C1325">
        <v>151</v>
      </c>
      <c r="D1325" t="s">
        <v>2885</v>
      </c>
      <c r="E1325">
        <v>4</v>
      </c>
      <c r="F1325" t="s">
        <v>2885</v>
      </c>
      <c r="G1325" t="s">
        <v>2886</v>
      </c>
    </row>
    <row r="1326" spans="1:8" x14ac:dyDescent="0.3">
      <c r="A1326">
        <v>1325</v>
      </c>
      <c r="B1326">
        <v>1326</v>
      </c>
      <c r="C1326">
        <v>151</v>
      </c>
      <c r="D1326" t="s">
        <v>2887</v>
      </c>
      <c r="E1326">
        <v>5</v>
      </c>
      <c r="F1326" t="s">
        <v>2887</v>
      </c>
      <c r="G1326" t="s">
        <v>2888</v>
      </c>
      <c r="H1326" t="s">
        <v>121</v>
      </c>
    </row>
    <row r="1327" spans="1:8" x14ac:dyDescent="0.3">
      <c r="A1327">
        <v>1326</v>
      </c>
      <c r="B1327">
        <v>1327</v>
      </c>
      <c r="C1327">
        <v>151</v>
      </c>
      <c r="D1327" t="s">
        <v>2889</v>
      </c>
      <c r="E1327">
        <v>4</v>
      </c>
      <c r="F1327" t="s">
        <v>2889</v>
      </c>
      <c r="G1327" t="s">
        <v>2890</v>
      </c>
    </row>
    <row r="1328" spans="1:8" x14ac:dyDescent="0.3">
      <c r="A1328">
        <v>1327</v>
      </c>
      <c r="B1328">
        <v>1328</v>
      </c>
      <c r="C1328">
        <v>151</v>
      </c>
      <c r="D1328" t="s">
        <v>2891</v>
      </c>
      <c r="E1328">
        <v>2</v>
      </c>
      <c r="F1328" t="s">
        <v>2891</v>
      </c>
      <c r="G1328" t="s">
        <v>2892</v>
      </c>
    </row>
    <row r="1329" spans="1:8" x14ac:dyDescent="0.3">
      <c r="A1329">
        <v>1328</v>
      </c>
      <c r="B1329">
        <v>1329</v>
      </c>
      <c r="C1329">
        <v>151</v>
      </c>
      <c r="D1329" t="s">
        <v>2893</v>
      </c>
      <c r="E1329">
        <v>4</v>
      </c>
      <c r="F1329" t="s">
        <v>2893</v>
      </c>
      <c r="G1329" t="s">
        <v>2894</v>
      </c>
    </row>
    <row r="1330" spans="1:8" x14ac:dyDescent="0.3">
      <c r="A1330">
        <v>1329</v>
      </c>
      <c r="B1330">
        <v>1330</v>
      </c>
      <c r="C1330">
        <v>151</v>
      </c>
      <c r="D1330" t="s">
        <v>2895</v>
      </c>
      <c r="E1330">
        <v>2</v>
      </c>
      <c r="F1330" t="s">
        <v>2895</v>
      </c>
      <c r="G1330" t="s">
        <v>2896</v>
      </c>
      <c r="H1330" t="s">
        <v>612</v>
      </c>
    </row>
    <row r="1331" spans="1:8" x14ac:dyDescent="0.3">
      <c r="A1331">
        <v>1330</v>
      </c>
      <c r="B1331">
        <v>1331</v>
      </c>
      <c r="C1331">
        <v>152</v>
      </c>
      <c r="D1331" t="s">
        <v>2897</v>
      </c>
      <c r="E1331">
        <v>4</v>
      </c>
      <c r="F1331" t="s">
        <v>2897</v>
      </c>
      <c r="G1331" t="s">
        <v>2898</v>
      </c>
    </row>
    <row r="1332" spans="1:8" x14ac:dyDescent="0.3">
      <c r="A1332">
        <v>1331</v>
      </c>
      <c r="B1332">
        <v>1332</v>
      </c>
      <c r="C1332">
        <v>152</v>
      </c>
      <c r="D1332" t="s">
        <v>2899</v>
      </c>
      <c r="E1332">
        <v>5</v>
      </c>
      <c r="F1332" t="s">
        <v>2899</v>
      </c>
      <c r="G1332" t="s">
        <v>2900</v>
      </c>
      <c r="H1332" t="s">
        <v>1592</v>
      </c>
    </row>
    <row r="1333" spans="1:8" x14ac:dyDescent="0.3">
      <c r="A1333">
        <v>1332</v>
      </c>
      <c r="B1333">
        <v>1333</v>
      </c>
      <c r="C1333">
        <v>152</v>
      </c>
      <c r="D1333" t="s">
        <v>2901</v>
      </c>
      <c r="E1333">
        <v>4</v>
      </c>
      <c r="F1333" t="s">
        <v>2901</v>
      </c>
      <c r="G1333" t="s">
        <v>2902</v>
      </c>
      <c r="H1333" t="s">
        <v>383</v>
      </c>
    </row>
    <row r="1334" spans="1:8" x14ac:dyDescent="0.3">
      <c r="A1334">
        <v>1333</v>
      </c>
      <c r="B1334">
        <v>1334</v>
      </c>
      <c r="C1334">
        <v>152</v>
      </c>
      <c r="D1334" t="s">
        <v>2903</v>
      </c>
      <c r="E1334">
        <v>5</v>
      </c>
      <c r="F1334" t="s">
        <v>2903</v>
      </c>
      <c r="G1334" t="s">
        <v>2904</v>
      </c>
      <c r="H1334" t="s">
        <v>19</v>
      </c>
    </row>
    <row r="1335" spans="1:8" x14ac:dyDescent="0.3">
      <c r="A1335">
        <v>1334</v>
      </c>
      <c r="B1335">
        <v>1335</v>
      </c>
      <c r="C1335">
        <v>152</v>
      </c>
      <c r="D1335" t="s">
        <v>2905</v>
      </c>
      <c r="E1335">
        <v>1</v>
      </c>
      <c r="F1335" t="s">
        <v>2905</v>
      </c>
      <c r="G1335" t="s">
        <v>2906</v>
      </c>
    </row>
    <row r="1336" spans="1:8" x14ac:dyDescent="0.3">
      <c r="A1336">
        <v>1335</v>
      </c>
      <c r="B1336">
        <v>1336</v>
      </c>
      <c r="C1336">
        <v>152</v>
      </c>
      <c r="D1336" t="s">
        <v>2907</v>
      </c>
      <c r="E1336">
        <v>5</v>
      </c>
      <c r="F1336" t="s">
        <v>2907</v>
      </c>
      <c r="G1336" t="s">
        <v>2908</v>
      </c>
      <c r="H1336" t="s">
        <v>995</v>
      </c>
    </row>
    <row r="1337" spans="1:8" x14ac:dyDescent="0.3">
      <c r="A1337">
        <v>1336</v>
      </c>
      <c r="B1337">
        <v>1337</v>
      </c>
      <c r="C1337">
        <v>152</v>
      </c>
      <c r="D1337" t="s">
        <v>2909</v>
      </c>
      <c r="E1337">
        <v>4</v>
      </c>
      <c r="F1337" t="s">
        <v>2909</v>
      </c>
      <c r="G1337" t="s">
        <v>2910</v>
      </c>
      <c r="H1337" t="s">
        <v>27</v>
      </c>
    </row>
    <row r="1338" spans="1:8" x14ac:dyDescent="0.3">
      <c r="A1338">
        <v>1337</v>
      </c>
      <c r="B1338">
        <v>1338</v>
      </c>
      <c r="C1338">
        <v>152</v>
      </c>
      <c r="D1338" t="s">
        <v>2911</v>
      </c>
      <c r="E1338">
        <v>2</v>
      </c>
      <c r="F1338" t="s">
        <v>2911</v>
      </c>
      <c r="G1338" t="s">
        <v>2912</v>
      </c>
    </row>
    <row r="1339" spans="1:8" x14ac:dyDescent="0.3">
      <c r="A1339">
        <v>1338</v>
      </c>
      <c r="B1339">
        <v>1339</v>
      </c>
      <c r="C1339">
        <v>152</v>
      </c>
      <c r="D1339" t="s">
        <v>2913</v>
      </c>
      <c r="E1339">
        <v>4</v>
      </c>
      <c r="F1339" t="s">
        <v>2913</v>
      </c>
      <c r="G1339" t="s">
        <v>2914</v>
      </c>
      <c r="H1339" t="s">
        <v>335</v>
      </c>
    </row>
    <row r="1340" spans="1:8" x14ac:dyDescent="0.3">
      <c r="A1340">
        <v>1339</v>
      </c>
      <c r="B1340">
        <v>1340</v>
      </c>
      <c r="C1340">
        <v>152</v>
      </c>
      <c r="D1340" t="s">
        <v>2915</v>
      </c>
      <c r="E1340">
        <v>2</v>
      </c>
      <c r="F1340" t="s">
        <v>2915</v>
      </c>
      <c r="G1340" t="s">
        <v>2916</v>
      </c>
      <c r="H1340" t="s">
        <v>195</v>
      </c>
    </row>
    <row r="1341" spans="1:8" x14ac:dyDescent="0.3">
      <c r="A1341">
        <v>1340</v>
      </c>
      <c r="B1341">
        <v>1341</v>
      </c>
      <c r="C1341">
        <v>153</v>
      </c>
      <c r="D1341" t="s">
        <v>2917</v>
      </c>
      <c r="E1341">
        <v>4</v>
      </c>
      <c r="F1341" t="s">
        <v>2917</v>
      </c>
      <c r="G1341" t="s">
        <v>2918</v>
      </c>
      <c r="H1341" t="s">
        <v>21</v>
      </c>
    </row>
    <row r="1342" spans="1:8" x14ac:dyDescent="0.3">
      <c r="A1342">
        <v>1341</v>
      </c>
      <c r="B1342">
        <v>1342</v>
      </c>
      <c r="C1342">
        <v>153</v>
      </c>
      <c r="D1342" t="s">
        <v>2919</v>
      </c>
      <c r="E1342">
        <v>5</v>
      </c>
      <c r="F1342" t="s">
        <v>2919</v>
      </c>
      <c r="G1342" t="s">
        <v>2920</v>
      </c>
      <c r="H1342" t="s">
        <v>235</v>
      </c>
    </row>
    <row r="1343" spans="1:8" x14ac:dyDescent="0.3">
      <c r="A1343">
        <v>1342</v>
      </c>
      <c r="B1343">
        <v>1343</v>
      </c>
      <c r="C1343">
        <v>153</v>
      </c>
      <c r="D1343" t="s">
        <v>2921</v>
      </c>
      <c r="E1343">
        <v>4</v>
      </c>
      <c r="F1343" t="s">
        <v>2921</v>
      </c>
      <c r="G1343" t="s">
        <v>2922</v>
      </c>
      <c r="H1343" t="s">
        <v>57</v>
      </c>
    </row>
    <row r="1344" spans="1:8" x14ac:dyDescent="0.3">
      <c r="A1344">
        <v>1343</v>
      </c>
      <c r="B1344">
        <v>1344</v>
      </c>
      <c r="C1344">
        <v>153</v>
      </c>
      <c r="D1344" t="s">
        <v>2923</v>
      </c>
      <c r="E1344">
        <v>5</v>
      </c>
      <c r="F1344" t="s">
        <v>2923</v>
      </c>
      <c r="G1344" t="s">
        <v>2924</v>
      </c>
      <c r="H1344" t="s">
        <v>2925</v>
      </c>
    </row>
    <row r="1345" spans="1:8" x14ac:dyDescent="0.3">
      <c r="A1345">
        <v>1344</v>
      </c>
      <c r="B1345">
        <v>1345</v>
      </c>
      <c r="C1345">
        <v>153</v>
      </c>
      <c r="D1345" t="s">
        <v>2926</v>
      </c>
      <c r="E1345">
        <v>4</v>
      </c>
      <c r="F1345" t="s">
        <v>2926</v>
      </c>
      <c r="G1345" t="s">
        <v>2927</v>
      </c>
      <c r="H1345" t="s">
        <v>2928</v>
      </c>
    </row>
    <row r="1346" spans="1:8" x14ac:dyDescent="0.3">
      <c r="A1346">
        <v>1345</v>
      </c>
      <c r="B1346">
        <v>1346</v>
      </c>
      <c r="C1346">
        <v>153</v>
      </c>
      <c r="D1346" t="s">
        <v>2929</v>
      </c>
      <c r="E1346">
        <v>5</v>
      </c>
      <c r="F1346" t="s">
        <v>2929</v>
      </c>
      <c r="G1346" t="s">
        <v>2930</v>
      </c>
      <c r="H1346" t="s">
        <v>2931</v>
      </c>
    </row>
    <row r="1347" spans="1:8" x14ac:dyDescent="0.3">
      <c r="A1347">
        <v>1346</v>
      </c>
      <c r="B1347">
        <v>1347</v>
      </c>
      <c r="C1347">
        <v>153</v>
      </c>
      <c r="D1347" t="s">
        <v>2932</v>
      </c>
      <c r="E1347">
        <v>4</v>
      </c>
      <c r="F1347" t="s">
        <v>2932</v>
      </c>
      <c r="G1347" t="s">
        <v>2933</v>
      </c>
      <c r="H1347" t="s">
        <v>265</v>
      </c>
    </row>
    <row r="1348" spans="1:8" x14ac:dyDescent="0.3">
      <c r="A1348">
        <v>1347</v>
      </c>
      <c r="B1348">
        <v>1348</v>
      </c>
      <c r="C1348">
        <v>153</v>
      </c>
      <c r="D1348" t="s">
        <v>2934</v>
      </c>
      <c r="E1348">
        <v>2</v>
      </c>
      <c r="F1348" t="s">
        <v>2934</v>
      </c>
      <c r="G1348" t="s">
        <v>2935</v>
      </c>
    </row>
    <row r="1349" spans="1:8" x14ac:dyDescent="0.3">
      <c r="A1349">
        <v>1348</v>
      </c>
      <c r="B1349">
        <v>1349</v>
      </c>
      <c r="C1349">
        <v>153</v>
      </c>
      <c r="D1349" t="s">
        <v>2936</v>
      </c>
      <c r="E1349">
        <v>4</v>
      </c>
      <c r="F1349" t="s">
        <v>2936</v>
      </c>
      <c r="G1349" t="s">
        <v>2937</v>
      </c>
      <c r="H1349" t="s">
        <v>113</v>
      </c>
    </row>
    <row r="1350" spans="1:8" x14ac:dyDescent="0.3">
      <c r="A1350">
        <v>1349</v>
      </c>
      <c r="B1350">
        <v>1350</v>
      </c>
      <c r="C1350">
        <v>153</v>
      </c>
      <c r="D1350" t="s">
        <v>2938</v>
      </c>
      <c r="E1350">
        <v>2</v>
      </c>
      <c r="F1350" t="s">
        <v>2938</v>
      </c>
      <c r="G1350" t="s">
        <v>2939</v>
      </c>
    </row>
    <row r="1351" spans="1:8" x14ac:dyDescent="0.3">
      <c r="A1351">
        <v>1351</v>
      </c>
      <c r="B1351">
        <v>1352</v>
      </c>
      <c r="C1351">
        <v>154</v>
      </c>
      <c r="D1351" t="s">
        <v>2940</v>
      </c>
      <c r="E1351">
        <v>5</v>
      </c>
      <c r="F1351" t="s">
        <v>2940</v>
      </c>
      <c r="G1351" t="s">
        <v>2941</v>
      </c>
      <c r="H1351" t="s">
        <v>276</v>
      </c>
    </row>
    <row r="1352" spans="1:8" x14ac:dyDescent="0.3">
      <c r="A1352">
        <v>1352</v>
      </c>
      <c r="B1352">
        <v>1353</v>
      </c>
      <c r="C1352">
        <v>154</v>
      </c>
      <c r="D1352" t="e">
        <f>- Flexible hour of working, Result-driven work environment. - full of in-house opportunities to further on your own career path.</f>
        <v>#NAME?</v>
      </c>
      <c r="E1352">
        <v>4</v>
      </c>
      <c r="F1352" t="e">
        <f>- Flexible hour of working, Result-driven work environment. - full of in-house opportunities to further on your own career path.</f>
        <v>#NAME?</v>
      </c>
      <c r="G1352" t="s">
        <v>2942</v>
      </c>
      <c r="H1352" t="s">
        <v>27</v>
      </c>
    </row>
    <row r="1353" spans="1:8" x14ac:dyDescent="0.3">
      <c r="A1353">
        <v>1353</v>
      </c>
      <c r="B1353">
        <v>1354</v>
      </c>
      <c r="C1353">
        <v>154</v>
      </c>
      <c r="D1353" t="s">
        <v>2943</v>
      </c>
      <c r="E1353">
        <v>5</v>
      </c>
      <c r="F1353" t="s">
        <v>2943</v>
      </c>
      <c r="G1353" t="s">
        <v>2944</v>
      </c>
      <c r="H1353" t="s">
        <v>2945</v>
      </c>
    </row>
    <row r="1354" spans="1:8" x14ac:dyDescent="0.3">
      <c r="A1354">
        <v>1354</v>
      </c>
      <c r="B1354">
        <v>1355</v>
      </c>
      <c r="C1354">
        <v>154</v>
      </c>
      <c r="D1354" t="s">
        <v>2946</v>
      </c>
      <c r="E1354">
        <v>4</v>
      </c>
      <c r="F1354" t="s">
        <v>2946</v>
      </c>
      <c r="G1354" t="s">
        <v>2947</v>
      </c>
      <c r="H1354" t="s">
        <v>214</v>
      </c>
    </row>
    <row r="1355" spans="1:8" x14ac:dyDescent="0.3">
      <c r="A1355">
        <v>1355</v>
      </c>
      <c r="B1355">
        <v>1356</v>
      </c>
      <c r="C1355">
        <v>154</v>
      </c>
      <c r="D1355" t="s">
        <v>2948</v>
      </c>
      <c r="E1355">
        <v>5</v>
      </c>
      <c r="F1355" t="s">
        <v>2948</v>
      </c>
      <c r="G1355" t="s">
        <v>2949</v>
      </c>
      <c r="H1355" t="s">
        <v>2576</v>
      </c>
    </row>
    <row r="1356" spans="1:8" x14ac:dyDescent="0.3">
      <c r="A1356">
        <v>1356</v>
      </c>
      <c r="B1356">
        <v>1357</v>
      </c>
      <c r="C1356">
        <v>154</v>
      </c>
      <c r="D1356" t="s">
        <v>2950</v>
      </c>
      <c r="E1356">
        <v>4</v>
      </c>
      <c r="F1356" t="s">
        <v>2950</v>
      </c>
      <c r="G1356" t="s">
        <v>2951</v>
      </c>
      <c r="H1356" t="s">
        <v>60</v>
      </c>
    </row>
    <row r="1357" spans="1:8" x14ac:dyDescent="0.3">
      <c r="A1357">
        <v>1357</v>
      </c>
      <c r="B1357">
        <v>1358</v>
      </c>
      <c r="C1357">
        <v>154</v>
      </c>
      <c r="D1357" t="s">
        <v>2952</v>
      </c>
      <c r="E1357">
        <v>2</v>
      </c>
      <c r="F1357" t="s">
        <v>2952</v>
      </c>
      <c r="G1357" t="s">
        <v>2953</v>
      </c>
      <c r="H1357" t="s">
        <v>2954</v>
      </c>
    </row>
    <row r="1358" spans="1:8" x14ac:dyDescent="0.3">
      <c r="A1358">
        <v>1358</v>
      </c>
      <c r="B1358">
        <v>1359</v>
      </c>
      <c r="C1358">
        <v>154</v>
      </c>
      <c r="D1358" t="s">
        <v>2955</v>
      </c>
      <c r="E1358">
        <v>4</v>
      </c>
      <c r="F1358" t="s">
        <v>2955</v>
      </c>
      <c r="G1358" t="s">
        <v>2956</v>
      </c>
      <c r="H1358" t="s">
        <v>195</v>
      </c>
    </row>
    <row r="1359" spans="1:8" x14ac:dyDescent="0.3">
      <c r="A1359">
        <v>1359</v>
      </c>
      <c r="B1359">
        <v>1360</v>
      </c>
      <c r="C1359">
        <v>154</v>
      </c>
      <c r="D1359" t="s">
        <v>2957</v>
      </c>
      <c r="E1359">
        <v>2</v>
      </c>
      <c r="F1359" t="s">
        <v>2957</v>
      </c>
      <c r="G1359" t="s">
        <v>2958</v>
      </c>
      <c r="H1359" t="s">
        <v>1774</v>
      </c>
    </row>
    <row r="1360" spans="1:8" x14ac:dyDescent="0.3">
      <c r="A1360">
        <v>1360</v>
      </c>
      <c r="B1360">
        <v>1361</v>
      </c>
      <c r="C1360">
        <v>155</v>
      </c>
      <c r="D1360" t="s">
        <v>2959</v>
      </c>
      <c r="E1360">
        <v>4</v>
      </c>
      <c r="F1360" t="s">
        <v>2959</v>
      </c>
      <c r="G1360" t="s">
        <v>2960</v>
      </c>
      <c r="H1360" t="s">
        <v>2961</v>
      </c>
    </row>
    <row r="1361" spans="1:8" x14ac:dyDescent="0.3">
      <c r="A1361">
        <v>1361</v>
      </c>
      <c r="B1361">
        <v>1362</v>
      </c>
      <c r="C1361">
        <v>155</v>
      </c>
      <c r="D1361" t="s">
        <v>2962</v>
      </c>
      <c r="E1361">
        <v>5</v>
      </c>
      <c r="F1361" t="s">
        <v>2962</v>
      </c>
      <c r="G1361" t="s">
        <v>2963</v>
      </c>
      <c r="H1361" t="s">
        <v>2964</v>
      </c>
    </row>
    <row r="1362" spans="1:8" x14ac:dyDescent="0.3">
      <c r="A1362">
        <v>1362</v>
      </c>
      <c r="B1362">
        <v>1363</v>
      </c>
      <c r="C1362">
        <v>155</v>
      </c>
      <c r="D1362" t="s">
        <v>2965</v>
      </c>
      <c r="E1362">
        <v>4</v>
      </c>
      <c r="F1362" t="s">
        <v>2965</v>
      </c>
      <c r="G1362" t="s">
        <v>2966</v>
      </c>
      <c r="H1362" t="s">
        <v>2967</v>
      </c>
    </row>
    <row r="1363" spans="1:8" x14ac:dyDescent="0.3">
      <c r="A1363">
        <v>1363</v>
      </c>
      <c r="B1363">
        <v>1364</v>
      </c>
      <c r="C1363">
        <v>155</v>
      </c>
      <c r="D1363" t="s">
        <v>2968</v>
      </c>
      <c r="E1363">
        <v>5</v>
      </c>
      <c r="F1363" t="s">
        <v>2968</v>
      </c>
      <c r="G1363" t="s">
        <v>2969</v>
      </c>
      <c r="H1363" t="s">
        <v>335</v>
      </c>
    </row>
    <row r="1364" spans="1:8" x14ac:dyDescent="0.3">
      <c r="A1364">
        <v>1364</v>
      </c>
      <c r="B1364">
        <v>1365</v>
      </c>
      <c r="C1364">
        <v>155</v>
      </c>
      <c r="D1364" t="s">
        <v>2970</v>
      </c>
      <c r="E1364">
        <v>4</v>
      </c>
      <c r="F1364" t="s">
        <v>2970</v>
      </c>
      <c r="G1364" t="s">
        <v>2971</v>
      </c>
      <c r="H1364" t="s">
        <v>265</v>
      </c>
    </row>
    <row r="1365" spans="1:8" x14ac:dyDescent="0.3">
      <c r="A1365">
        <v>1365</v>
      </c>
      <c r="B1365">
        <v>1366</v>
      </c>
      <c r="C1365">
        <v>155</v>
      </c>
      <c r="D1365" t="s">
        <v>2972</v>
      </c>
      <c r="E1365">
        <v>5</v>
      </c>
      <c r="F1365" t="s">
        <v>2972</v>
      </c>
      <c r="G1365" t="s">
        <v>2973</v>
      </c>
    </row>
    <row r="1366" spans="1:8" x14ac:dyDescent="0.3">
      <c r="A1366">
        <v>1366</v>
      </c>
      <c r="B1366">
        <v>1367</v>
      </c>
      <c r="C1366">
        <v>155</v>
      </c>
      <c r="D1366" t="s">
        <v>2974</v>
      </c>
      <c r="E1366">
        <v>4</v>
      </c>
      <c r="F1366" t="s">
        <v>2974</v>
      </c>
      <c r="G1366" t="s">
        <v>2975</v>
      </c>
      <c r="H1366" t="s">
        <v>167</v>
      </c>
    </row>
    <row r="1367" spans="1:8" x14ac:dyDescent="0.3">
      <c r="A1367">
        <v>1367</v>
      </c>
      <c r="B1367">
        <v>1368</v>
      </c>
      <c r="C1367">
        <v>155</v>
      </c>
      <c r="D1367" t="s">
        <v>2976</v>
      </c>
      <c r="E1367">
        <v>2</v>
      </c>
      <c r="F1367" t="s">
        <v>2976</v>
      </c>
      <c r="G1367" t="s">
        <v>2977</v>
      </c>
    </row>
    <row r="1368" spans="1:8" x14ac:dyDescent="0.3">
      <c r="A1368">
        <v>1368</v>
      </c>
      <c r="B1368">
        <v>1369</v>
      </c>
      <c r="C1368">
        <v>155</v>
      </c>
      <c r="D1368" t="s">
        <v>2978</v>
      </c>
      <c r="E1368">
        <v>4</v>
      </c>
      <c r="F1368" t="s">
        <v>2978</v>
      </c>
      <c r="G1368" t="s">
        <v>2979</v>
      </c>
      <c r="H1368" t="s">
        <v>19</v>
      </c>
    </row>
    <row r="1369" spans="1:8" x14ac:dyDescent="0.3">
      <c r="A1369">
        <v>1369</v>
      </c>
      <c r="B1369">
        <v>1370</v>
      </c>
      <c r="C1369">
        <v>155</v>
      </c>
      <c r="D1369" t="s">
        <v>2980</v>
      </c>
      <c r="E1369">
        <v>2</v>
      </c>
      <c r="F1369" t="s">
        <v>2980</v>
      </c>
      <c r="G1369" t="s">
        <v>2981</v>
      </c>
      <c r="H1369" t="s">
        <v>1215</v>
      </c>
    </row>
    <row r="1370" spans="1:8" x14ac:dyDescent="0.3">
      <c r="A1370">
        <v>1370</v>
      </c>
      <c r="B1370">
        <v>1371</v>
      </c>
      <c r="C1370">
        <v>156</v>
      </c>
      <c r="D1370" t="s">
        <v>2982</v>
      </c>
      <c r="E1370">
        <v>4</v>
      </c>
      <c r="F1370" t="s">
        <v>2982</v>
      </c>
      <c r="G1370" t="s">
        <v>2983</v>
      </c>
      <c r="H1370" t="s">
        <v>2984</v>
      </c>
    </row>
    <row r="1371" spans="1:8" x14ac:dyDescent="0.3">
      <c r="A1371">
        <v>1371</v>
      </c>
      <c r="B1371">
        <v>1372</v>
      </c>
      <c r="C1371">
        <v>156</v>
      </c>
      <c r="D1371" t="s">
        <v>2985</v>
      </c>
      <c r="E1371">
        <v>3</v>
      </c>
      <c r="F1371" t="s">
        <v>2985</v>
      </c>
      <c r="G1371" t="s">
        <v>2986</v>
      </c>
      <c r="H1371" t="s">
        <v>276</v>
      </c>
    </row>
    <row r="1372" spans="1:8" x14ac:dyDescent="0.3">
      <c r="A1372">
        <v>1372</v>
      </c>
      <c r="B1372">
        <v>1373</v>
      </c>
      <c r="C1372">
        <v>156</v>
      </c>
      <c r="D1372" t="s">
        <v>2987</v>
      </c>
      <c r="E1372">
        <v>4</v>
      </c>
      <c r="F1372" t="s">
        <v>2987</v>
      </c>
      <c r="G1372" t="s">
        <v>2988</v>
      </c>
    </row>
    <row r="1373" spans="1:8" x14ac:dyDescent="0.3">
      <c r="A1373">
        <v>1373</v>
      </c>
      <c r="B1373">
        <v>1374</v>
      </c>
      <c r="C1373">
        <v>156</v>
      </c>
      <c r="D1373" t="s">
        <v>2989</v>
      </c>
      <c r="E1373">
        <v>5</v>
      </c>
      <c r="F1373" t="s">
        <v>2989</v>
      </c>
      <c r="G1373" t="s">
        <v>1738</v>
      </c>
      <c r="H1373" t="s">
        <v>102</v>
      </c>
    </row>
    <row r="1374" spans="1:8" x14ac:dyDescent="0.3">
      <c r="A1374">
        <v>1374</v>
      </c>
      <c r="B1374">
        <v>1375</v>
      </c>
      <c r="C1374">
        <v>156</v>
      </c>
      <c r="D1374" t="e">
        <f>- Great work/life balance: everyone i have worked for at TR has had The mentality that as long as you are performing and getting things done, There is No need to be at The Office for long hours (come and go as you please, Flexible to work from home, etc)</f>
        <v>#NAME?</v>
      </c>
      <c r="E1374">
        <v>4</v>
      </c>
      <c r="F1374" t="e">
        <f>- Great work/life balance: everyone i have worked for at TR has had The mentality that as long as you are performing and getting things done, There is No need to be at The Office for long hours (come and go as you please, Flexible to work from home, etc)</f>
        <v>#NAME?</v>
      </c>
      <c r="G1374" t="s">
        <v>2990</v>
      </c>
      <c r="H1374" t="s">
        <v>2991</v>
      </c>
    </row>
    <row r="1375" spans="1:8" x14ac:dyDescent="0.3">
      <c r="A1375">
        <v>1375</v>
      </c>
      <c r="B1375">
        <v>1376</v>
      </c>
      <c r="C1375">
        <v>156</v>
      </c>
      <c r="D1375" t="s">
        <v>2992</v>
      </c>
      <c r="E1375">
        <v>5</v>
      </c>
      <c r="F1375" t="s">
        <v>2992</v>
      </c>
      <c r="G1375" t="s">
        <v>2993</v>
      </c>
      <c r="H1375" t="s">
        <v>335</v>
      </c>
    </row>
    <row r="1376" spans="1:8" x14ac:dyDescent="0.3">
      <c r="A1376">
        <v>1376</v>
      </c>
      <c r="B1376">
        <v>1377</v>
      </c>
      <c r="C1376">
        <v>156</v>
      </c>
      <c r="D1376" t="s">
        <v>2994</v>
      </c>
      <c r="E1376">
        <v>4</v>
      </c>
      <c r="F1376" t="s">
        <v>2994</v>
      </c>
      <c r="G1376" t="s">
        <v>2995</v>
      </c>
    </row>
    <row r="1377" spans="1:8" x14ac:dyDescent="0.3">
      <c r="A1377">
        <v>1377</v>
      </c>
      <c r="B1377">
        <v>1378</v>
      </c>
      <c r="C1377">
        <v>156</v>
      </c>
      <c r="D1377" t="s">
        <v>2996</v>
      </c>
      <c r="E1377">
        <v>2</v>
      </c>
      <c r="F1377" t="s">
        <v>2996</v>
      </c>
      <c r="G1377" t="s">
        <v>2997</v>
      </c>
      <c r="H1377" t="s">
        <v>2998</v>
      </c>
    </row>
    <row r="1378" spans="1:8" x14ac:dyDescent="0.3">
      <c r="A1378">
        <v>1378</v>
      </c>
      <c r="B1378">
        <v>1379</v>
      </c>
      <c r="C1378">
        <v>156</v>
      </c>
      <c r="D1378" t="s">
        <v>2999</v>
      </c>
      <c r="E1378">
        <v>4</v>
      </c>
      <c r="F1378" t="s">
        <v>2999</v>
      </c>
      <c r="G1378" t="s">
        <v>3000</v>
      </c>
      <c r="H1378" t="s">
        <v>27</v>
      </c>
    </row>
    <row r="1379" spans="1:8" x14ac:dyDescent="0.3">
      <c r="A1379">
        <v>1379</v>
      </c>
      <c r="B1379">
        <v>1380</v>
      </c>
      <c r="C1379">
        <v>156</v>
      </c>
      <c r="D1379" t="s">
        <v>3001</v>
      </c>
      <c r="E1379">
        <v>1</v>
      </c>
      <c r="F1379" t="s">
        <v>3001</v>
      </c>
      <c r="G1379" t="s">
        <v>3002</v>
      </c>
    </row>
    <row r="1380" spans="1:8" x14ac:dyDescent="0.3">
      <c r="A1380">
        <v>1380</v>
      </c>
      <c r="B1380">
        <v>1381</v>
      </c>
      <c r="C1380">
        <v>157</v>
      </c>
      <c r="D1380" t="s">
        <v>3003</v>
      </c>
      <c r="E1380">
        <v>4</v>
      </c>
      <c r="F1380" t="s">
        <v>3003</v>
      </c>
      <c r="G1380" t="s">
        <v>3004</v>
      </c>
    </row>
    <row r="1381" spans="1:8" x14ac:dyDescent="0.3">
      <c r="A1381">
        <v>1381</v>
      </c>
      <c r="B1381">
        <v>1382</v>
      </c>
      <c r="C1381">
        <v>157</v>
      </c>
      <c r="D1381" t="s">
        <v>3005</v>
      </c>
      <c r="E1381">
        <v>5</v>
      </c>
      <c r="F1381" t="s">
        <v>3005</v>
      </c>
      <c r="G1381" t="s">
        <v>3006</v>
      </c>
    </row>
    <row r="1382" spans="1:8" x14ac:dyDescent="0.3">
      <c r="A1382">
        <v>1382</v>
      </c>
      <c r="B1382">
        <v>1383</v>
      </c>
      <c r="C1382">
        <v>157</v>
      </c>
      <c r="D1382" t="s">
        <v>3007</v>
      </c>
      <c r="E1382">
        <v>4</v>
      </c>
      <c r="F1382" t="s">
        <v>3007</v>
      </c>
      <c r="G1382" t="s">
        <v>3008</v>
      </c>
    </row>
    <row r="1383" spans="1:8" x14ac:dyDescent="0.3">
      <c r="A1383">
        <v>1383</v>
      </c>
      <c r="B1383">
        <v>1384</v>
      </c>
      <c r="C1383">
        <v>157</v>
      </c>
      <c r="D1383" t="s">
        <v>3009</v>
      </c>
      <c r="E1383">
        <v>5</v>
      </c>
      <c r="F1383" t="s">
        <v>3009</v>
      </c>
      <c r="G1383" t="s">
        <v>3009</v>
      </c>
      <c r="H1383" t="s">
        <v>335</v>
      </c>
    </row>
    <row r="1384" spans="1:8" x14ac:dyDescent="0.3">
      <c r="A1384">
        <v>1384</v>
      </c>
      <c r="B1384">
        <v>1385</v>
      </c>
      <c r="C1384">
        <v>157</v>
      </c>
      <c r="D1384" t="s">
        <v>3010</v>
      </c>
      <c r="E1384">
        <v>4</v>
      </c>
      <c r="F1384" t="s">
        <v>3010</v>
      </c>
      <c r="G1384" t="s">
        <v>3011</v>
      </c>
      <c r="H1384" t="s">
        <v>1238</v>
      </c>
    </row>
    <row r="1385" spans="1:8" x14ac:dyDescent="0.3">
      <c r="A1385">
        <v>1385</v>
      </c>
      <c r="B1385">
        <v>1386</v>
      </c>
      <c r="C1385">
        <v>157</v>
      </c>
      <c r="D1385" t="s">
        <v>3012</v>
      </c>
      <c r="E1385">
        <v>5</v>
      </c>
      <c r="F1385" t="s">
        <v>3012</v>
      </c>
      <c r="G1385" t="s">
        <v>3013</v>
      </c>
      <c r="H1385" t="s">
        <v>3014</v>
      </c>
    </row>
    <row r="1386" spans="1:8" x14ac:dyDescent="0.3">
      <c r="A1386">
        <v>1386</v>
      </c>
      <c r="B1386">
        <v>1387</v>
      </c>
      <c r="C1386">
        <v>157</v>
      </c>
      <c r="D1386" t="s">
        <v>3015</v>
      </c>
      <c r="E1386">
        <v>4</v>
      </c>
      <c r="F1386" t="s">
        <v>3015</v>
      </c>
      <c r="G1386" t="s">
        <v>3016</v>
      </c>
      <c r="H1386" t="s">
        <v>27</v>
      </c>
    </row>
    <row r="1387" spans="1:8" x14ac:dyDescent="0.3">
      <c r="A1387">
        <v>1387</v>
      </c>
      <c r="B1387">
        <v>1388</v>
      </c>
      <c r="C1387">
        <v>157</v>
      </c>
      <c r="D1387" t="s">
        <v>3017</v>
      </c>
      <c r="E1387">
        <v>2</v>
      </c>
      <c r="F1387" t="s">
        <v>3017</v>
      </c>
      <c r="G1387" t="s">
        <v>3018</v>
      </c>
      <c r="H1387" t="s">
        <v>27</v>
      </c>
    </row>
    <row r="1388" spans="1:8" x14ac:dyDescent="0.3">
      <c r="A1388">
        <v>1388</v>
      </c>
      <c r="B1388">
        <v>1389</v>
      </c>
      <c r="C1388">
        <v>157</v>
      </c>
      <c r="D1388" t="s">
        <v>3019</v>
      </c>
      <c r="E1388">
        <v>4</v>
      </c>
      <c r="F1388" t="s">
        <v>3019</v>
      </c>
      <c r="G1388" t="s">
        <v>3020</v>
      </c>
      <c r="H1388" t="s">
        <v>27</v>
      </c>
    </row>
    <row r="1389" spans="1:8" x14ac:dyDescent="0.3">
      <c r="A1389">
        <v>1389</v>
      </c>
      <c r="B1389">
        <v>1390</v>
      </c>
      <c r="C1389">
        <v>157</v>
      </c>
      <c r="D1389" t="s">
        <v>3021</v>
      </c>
      <c r="E1389">
        <v>2</v>
      </c>
      <c r="F1389" t="s">
        <v>3021</v>
      </c>
      <c r="G1389" t="s">
        <v>3022</v>
      </c>
      <c r="H1389" t="s">
        <v>102</v>
      </c>
    </row>
    <row r="1390" spans="1:8" x14ac:dyDescent="0.3">
      <c r="A1390">
        <v>1390</v>
      </c>
      <c r="B1390">
        <v>1391</v>
      </c>
      <c r="C1390">
        <v>158</v>
      </c>
      <c r="D1390" t="s">
        <v>3023</v>
      </c>
      <c r="E1390">
        <v>4</v>
      </c>
      <c r="F1390" t="s">
        <v>3023</v>
      </c>
      <c r="G1390" t="s">
        <v>3024</v>
      </c>
      <c r="H1390" t="s">
        <v>9</v>
      </c>
    </row>
    <row r="1391" spans="1:8" x14ac:dyDescent="0.3">
      <c r="A1391">
        <v>1391</v>
      </c>
      <c r="B1391">
        <v>1392</v>
      </c>
      <c r="C1391">
        <v>158</v>
      </c>
      <c r="D1391" t="s">
        <v>3025</v>
      </c>
      <c r="E1391">
        <v>5</v>
      </c>
      <c r="F1391" t="s">
        <v>3025</v>
      </c>
      <c r="G1391" t="s">
        <v>3026</v>
      </c>
      <c r="H1391" t="s">
        <v>612</v>
      </c>
    </row>
    <row r="1392" spans="1:8" x14ac:dyDescent="0.3">
      <c r="A1392">
        <v>1392</v>
      </c>
      <c r="B1392">
        <v>1393</v>
      </c>
      <c r="C1392">
        <v>158</v>
      </c>
      <c r="D1392" t="s">
        <v>3027</v>
      </c>
      <c r="E1392">
        <v>4</v>
      </c>
      <c r="F1392" t="s">
        <v>3027</v>
      </c>
      <c r="G1392" t="s">
        <v>3028</v>
      </c>
    </row>
    <row r="1393" spans="1:8" x14ac:dyDescent="0.3">
      <c r="A1393">
        <v>1393</v>
      </c>
      <c r="B1393">
        <v>1394</v>
      </c>
      <c r="C1393">
        <v>158</v>
      </c>
      <c r="D1393" t="s">
        <v>3029</v>
      </c>
      <c r="E1393">
        <v>3</v>
      </c>
      <c r="F1393" t="s">
        <v>3029</v>
      </c>
      <c r="G1393" t="s">
        <v>3030</v>
      </c>
      <c r="H1393" t="s">
        <v>3031</v>
      </c>
    </row>
    <row r="1394" spans="1:8" x14ac:dyDescent="0.3">
      <c r="A1394">
        <v>1394</v>
      </c>
      <c r="B1394">
        <v>1395</v>
      </c>
      <c r="C1394">
        <v>158</v>
      </c>
      <c r="D1394" t="s">
        <v>3032</v>
      </c>
      <c r="E1394">
        <v>4</v>
      </c>
      <c r="F1394" t="s">
        <v>3032</v>
      </c>
      <c r="G1394" t="s">
        <v>3033</v>
      </c>
      <c r="H1394" t="s">
        <v>276</v>
      </c>
    </row>
    <row r="1395" spans="1:8" x14ac:dyDescent="0.3">
      <c r="A1395">
        <v>1395</v>
      </c>
      <c r="B1395">
        <v>1396</v>
      </c>
      <c r="C1395">
        <v>158</v>
      </c>
      <c r="D1395" t="s">
        <v>3034</v>
      </c>
      <c r="E1395">
        <v>5</v>
      </c>
      <c r="F1395" t="s">
        <v>3034</v>
      </c>
      <c r="G1395" t="s">
        <v>3035</v>
      </c>
    </row>
    <row r="1396" spans="1:8" x14ac:dyDescent="0.3">
      <c r="A1396">
        <v>1396</v>
      </c>
      <c r="B1396">
        <v>1397</v>
      </c>
      <c r="C1396">
        <v>158</v>
      </c>
      <c r="D1396" t="s">
        <v>3036</v>
      </c>
      <c r="E1396">
        <v>4</v>
      </c>
      <c r="F1396" t="s">
        <v>3036</v>
      </c>
      <c r="G1396" t="s">
        <v>3037</v>
      </c>
      <c r="H1396" t="s">
        <v>214</v>
      </c>
    </row>
    <row r="1397" spans="1:8" x14ac:dyDescent="0.3">
      <c r="A1397">
        <v>1397</v>
      </c>
      <c r="B1397">
        <v>1398</v>
      </c>
      <c r="C1397">
        <v>158</v>
      </c>
      <c r="D1397" t="s">
        <v>3038</v>
      </c>
      <c r="E1397">
        <v>2</v>
      </c>
      <c r="F1397" t="s">
        <v>3038</v>
      </c>
      <c r="G1397" t="s">
        <v>3039</v>
      </c>
    </row>
    <row r="1398" spans="1:8" x14ac:dyDescent="0.3">
      <c r="A1398">
        <v>1398</v>
      </c>
      <c r="B1398">
        <v>1399</v>
      </c>
      <c r="C1398">
        <v>158</v>
      </c>
      <c r="D1398" t="s">
        <v>3040</v>
      </c>
      <c r="E1398">
        <v>2</v>
      </c>
      <c r="F1398" t="s">
        <v>3040</v>
      </c>
      <c r="G1398" t="s">
        <v>3041</v>
      </c>
      <c r="H1398" t="s">
        <v>335</v>
      </c>
    </row>
    <row r="1399" spans="1:8" x14ac:dyDescent="0.3">
      <c r="A1399">
        <v>1399</v>
      </c>
      <c r="B1399">
        <v>1400</v>
      </c>
      <c r="C1399">
        <v>158</v>
      </c>
      <c r="D1399" t="s">
        <v>3042</v>
      </c>
      <c r="E1399">
        <v>2</v>
      </c>
      <c r="F1399" t="s">
        <v>3042</v>
      </c>
      <c r="G1399" t="s">
        <v>3043</v>
      </c>
      <c r="H1399" t="s">
        <v>390</v>
      </c>
    </row>
    <row r="1400" spans="1:8" x14ac:dyDescent="0.3">
      <c r="A1400">
        <v>1400</v>
      </c>
      <c r="B1400">
        <v>1401</v>
      </c>
      <c r="C1400">
        <v>159</v>
      </c>
      <c r="D1400" t="s">
        <v>3044</v>
      </c>
      <c r="E1400">
        <v>4</v>
      </c>
      <c r="F1400" t="s">
        <v>3044</v>
      </c>
      <c r="G1400" t="s">
        <v>3045</v>
      </c>
      <c r="H1400" t="s">
        <v>195</v>
      </c>
    </row>
    <row r="1401" spans="1:8" x14ac:dyDescent="0.3">
      <c r="A1401">
        <v>1401</v>
      </c>
      <c r="B1401">
        <v>1402</v>
      </c>
      <c r="C1401">
        <v>159</v>
      </c>
      <c r="D1401" t="s">
        <v>3046</v>
      </c>
      <c r="E1401">
        <v>5</v>
      </c>
      <c r="F1401" t="s">
        <v>3046</v>
      </c>
      <c r="G1401" t="s">
        <v>3047</v>
      </c>
      <c r="H1401" t="s">
        <v>16</v>
      </c>
    </row>
    <row r="1402" spans="1:8" x14ac:dyDescent="0.3">
      <c r="A1402">
        <v>1402</v>
      </c>
      <c r="B1402">
        <v>1403</v>
      </c>
      <c r="C1402">
        <v>159</v>
      </c>
      <c r="D1402" t="s">
        <v>3048</v>
      </c>
      <c r="E1402">
        <v>4</v>
      </c>
      <c r="F1402" t="s">
        <v>3048</v>
      </c>
      <c r="G1402" t="s">
        <v>3048</v>
      </c>
      <c r="H1402" t="s">
        <v>3049</v>
      </c>
    </row>
    <row r="1403" spans="1:8" x14ac:dyDescent="0.3">
      <c r="A1403">
        <v>1403</v>
      </c>
      <c r="B1403">
        <v>1404</v>
      </c>
      <c r="C1403">
        <v>159</v>
      </c>
      <c r="D1403" t="s">
        <v>1053</v>
      </c>
      <c r="E1403">
        <v>5</v>
      </c>
      <c r="F1403" t="s">
        <v>1053</v>
      </c>
      <c r="G1403" t="s">
        <v>1053</v>
      </c>
      <c r="H1403" t="s">
        <v>19</v>
      </c>
    </row>
    <row r="1404" spans="1:8" x14ac:dyDescent="0.3">
      <c r="A1404">
        <v>1404</v>
      </c>
      <c r="B1404">
        <v>1405</v>
      </c>
      <c r="C1404">
        <v>159</v>
      </c>
      <c r="D1404" t="s">
        <v>3050</v>
      </c>
      <c r="E1404">
        <v>4</v>
      </c>
      <c r="F1404" t="s">
        <v>3050</v>
      </c>
      <c r="G1404" t="s">
        <v>3051</v>
      </c>
      <c r="H1404" t="s">
        <v>3052</v>
      </c>
    </row>
    <row r="1405" spans="1:8" x14ac:dyDescent="0.3">
      <c r="A1405">
        <v>1405</v>
      </c>
      <c r="B1405">
        <v>1406</v>
      </c>
      <c r="C1405">
        <v>159</v>
      </c>
      <c r="D1405" t="s">
        <v>3053</v>
      </c>
      <c r="E1405">
        <v>5</v>
      </c>
      <c r="F1405" t="s">
        <v>3053</v>
      </c>
      <c r="G1405" t="s">
        <v>3054</v>
      </c>
      <c r="H1405" t="s">
        <v>183</v>
      </c>
    </row>
    <row r="1406" spans="1:8" x14ac:dyDescent="0.3">
      <c r="A1406">
        <v>1406</v>
      </c>
      <c r="B1406">
        <v>1407</v>
      </c>
      <c r="C1406">
        <v>159</v>
      </c>
      <c r="D1406" t="s">
        <v>3055</v>
      </c>
      <c r="E1406">
        <v>4</v>
      </c>
      <c r="F1406" t="s">
        <v>3055</v>
      </c>
      <c r="G1406" t="s">
        <v>3056</v>
      </c>
      <c r="H1406" t="s">
        <v>3057</v>
      </c>
    </row>
    <row r="1407" spans="1:8" x14ac:dyDescent="0.3">
      <c r="A1407">
        <v>1407</v>
      </c>
      <c r="B1407">
        <v>1408</v>
      </c>
      <c r="C1407">
        <v>159</v>
      </c>
      <c r="D1407" t="s">
        <v>3058</v>
      </c>
      <c r="E1407">
        <v>2</v>
      </c>
      <c r="F1407" t="s">
        <v>3058</v>
      </c>
      <c r="G1407" t="s">
        <v>3059</v>
      </c>
    </row>
    <row r="1408" spans="1:8" x14ac:dyDescent="0.3">
      <c r="A1408">
        <v>1408</v>
      </c>
      <c r="B1408">
        <v>1409</v>
      </c>
      <c r="C1408">
        <v>159</v>
      </c>
      <c r="D1408" t="s">
        <v>384</v>
      </c>
      <c r="E1408">
        <v>4</v>
      </c>
      <c r="F1408" t="s">
        <v>384</v>
      </c>
      <c r="G1408" t="s">
        <v>385</v>
      </c>
      <c r="H1408" t="s">
        <v>68</v>
      </c>
    </row>
    <row r="1409" spans="1:8" x14ac:dyDescent="0.3">
      <c r="A1409">
        <v>1409</v>
      </c>
      <c r="B1409">
        <v>1410</v>
      </c>
      <c r="C1409">
        <v>159</v>
      </c>
      <c r="D1409" t="s">
        <v>3060</v>
      </c>
      <c r="E1409">
        <v>2</v>
      </c>
      <c r="F1409" t="s">
        <v>3060</v>
      </c>
      <c r="G1409" t="s">
        <v>3061</v>
      </c>
      <c r="H1409" t="s">
        <v>390</v>
      </c>
    </row>
    <row r="1410" spans="1:8" x14ac:dyDescent="0.3">
      <c r="A1410">
        <v>1410</v>
      </c>
      <c r="B1410">
        <v>1411</v>
      </c>
      <c r="C1410">
        <v>160</v>
      </c>
      <c r="D1410" t="s">
        <v>3062</v>
      </c>
      <c r="E1410">
        <v>4</v>
      </c>
      <c r="F1410" t="s">
        <v>3062</v>
      </c>
      <c r="G1410" t="s">
        <v>3063</v>
      </c>
      <c r="H1410" t="s">
        <v>27</v>
      </c>
    </row>
    <row r="1411" spans="1:8" x14ac:dyDescent="0.3">
      <c r="A1411">
        <v>1411</v>
      </c>
      <c r="B1411">
        <v>1412</v>
      </c>
      <c r="C1411">
        <v>160</v>
      </c>
      <c r="D1411" t="s">
        <v>3064</v>
      </c>
      <c r="E1411">
        <v>5</v>
      </c>
      <c r="F1411" t="s">
        <v>3064</v>
      </c>
      <c r="G1411" t="s">
        <v>3065</v>
      </c>
    </row>
    <row r="1412" spans="1:8" x14ac:dyDescent="0.3">
      <c r="A1412">
        <v>1412</v>
      </c>
      <c r="B1412">
        <v>1413</v>
      </c>
      <c r="C1412">
        <v>160</v>
      </c>
      <c r="D1412" t="s">
        <v>3066</v>
      </c>
      <c r="E1412">
        <v>4</v>
      </c>
      <c r="F1412" t="s">
        <v>3066</v>
      </c>
      <c r="G1412" t="s">
        <v>3067</v>
      </c>
      <c r="H1412" t="s">
        <v>1552</v>
      </c>
    </row>
    <row r="1413" spans="1:8" x14ac:dyDescent="0.3">
      <c r="A1413">
        <v>1413</v>
      </c>
      <c r="B1413">
        <v>1414</v>
      </c>
      <c r="C1413">
        <v>160</v>
      </c>
      <c r="D1413" t="s">
        <v>3068</v>
      </c>
      <c r="E1413">
        <v>5</v>
      </c>
      <c r="F1413" t="s">
        <v>3068</v>
      </c>
      <c r="G1413" t="s">
        <v>3069</v>
      </c>
      <c r="H1413" t="s">
        <v>3070</v>
      </c>
    </row>
    <row r="1414" spans="1:8" x14ac:dyDescent="0.3">
      <c r="A1414">
        <v>1414</v>
      </c>
      <c r="B1414">
        <v>1415</v>
      </c>
      <c r="C1414">
        <v>160</v>
      </c>
      <c r="D1414" t="s">
        <v>3071</v>
      </c>
      <c r="E1414">
        <v>4</v>
      </c>
      <c r="F1414" t="s">
        <v>3071</v>
      </c>
      <c r="G1414" t="s">
        <v>3072</v>
      </c>
      <c r="H1414" t="s">
        <v>27</v>
      </c>
    </row>
    <row r="1415" spans="1:8" x14ac:dyDescent="0.3">
      <c r="A1415">
        <v>1415</v>
      </c>
      <c r="B1415">
        <v>1416</v>
      </c>
      <c r="C1415">
        <v>160</v>
      </c>
      <c r="D1415" t="s">
        <v>3073</v>
      </c>
      <c r="E1415">
        <v>5</v>
      </c>
      <c r="F1415" t="s">
        <v>3073</v>
      </c>
      <c r="G1415" t="s">
        <v>3074</v>
      </c>
      <c r="H1415" t="s">
        <v>335</v>
      </c>
    </row>
    <row r="1416" spans="1:8" x14ac:dyDescent="0.3">
      <c r="A1416">
        <v>1416</v>
      </c>
      <c r="B1416">
        <v>1417</v>
      </c>
      <c r="C1416">
        <v>160</v>
      </c>
      <c r="D1416" t="s">
        <v>3075</v>
      </c>
      <c r="E1416">
        <v>4</v>
      </c>
      <c r="F1416" t="s">
        <v>3075</v>
      </c>
      <c r="G1416" t="s">
        <v>3076</v>
      </c>
      <c r="H1416" t="s">
        <v>27</v>
      </c>
    </row>
    <row r="1417" spans="1:8" x14ac:dyDescent="0.3">
      <c r="A1417">
        <v>1417</v>
      </c>
      <c r="B1417">
        <v>1418</v>
      </c>
      <c r="C1417">
        <v>160</v>
      </c>
      <c r="D1417" t="s">
        <v>3077</v>
      </c>
      <c r="E1417">
        <v>2</v>
      </c>
      <c r="F1417" t="s">
        <v>3077</v>
      </c>
      <c r="G1417" t="s">
        <v>3078</v>
      </c>
      <c r="H1417" t="s">
        <v>3079</v>
      </c>
    </row>
    <row r="1418" spans="1:8" x14ac:dyDescent="0.3">
      <c r="A1418">
        <v>1418</v>
      </c>
      <c r="B1418">
        <v>1419</v>
      </c>
      <c r="C1418">
        <v>160</v>
      </c>
      <c r="D1418" t="s">
        <v>3080</v>
      </c>
      <c r="E1418">
        <v>4</v>
      </c>
      <c r="F1418" t="s">
        <v>3080</v>
      </c>
      <c r="G1418" t="s">
        <v>3081</v>
      </c>
    </row>
    <row r="1419" spans="1:8" x14ac:dyDescent="0.3">
      <c r="A1419">
        <v>1419</v>
      </c>
      <c r="B1419">
        <v>1420</v>
      </c>
      <c r="C1419">
        <v>160</v>
      </c>
      <c r="D1419" t="s">
        <v>3082</v>
      </c>
      <c r="E1419">
        <v>2</v>
      </c>
      <c r="F1419" t="s">
        <v>3082</v>
      </c>
      <c r="G1419" t="s">
        <v>3083</v>
      </c>
      <c r="H1419" t="s">
        <v>19</v>
      </c>
    </row>
    <row r="1420" spans="1:8" x14ac:dyDescent="0.3">
      <c r="A1420">
        <v>1420</v>
      </c>
      <c r="B1420">
        <v>1421</v>
      </c>
      <c r="C1420">
        <v>161</v>
      </c>
      <c r="D1420" t="e">
        <f>- Flexible working hours - work/life balance</f>
        <v>#NAME?</v>
      </c>
      <c r="E1420">
        <v>4</v>
      </c>
      <c r="F1420" t="e">
        <f>- Flexible working hours - work/life balance</f>
        <v>#NAME?</v>
      </c>
      <c r="G1420" t="s">
        <v>3084</v>
      </c>
      <c r="H1420" t="s">
        <v>3085</v>
      </c>
    </row>
    <row r="1421" spans="1:8" x14ac:dyDescent="0.3">
      <c r="A1421">
        <v>1422</v>
      </c>
      <c r="B1421">
        <v>1423</v>
      </c>
      <c r="C1421">
        <v>161</v>
      </c>
      <c r="D1421" t="s">
        <v>3086</v>
      </c>
      <c r="E1421">
        <v>4</v>
      </c>
      <c r="F1421" t="s">
        <v>3086</v>
      </c>
      <c r="G1421" t="s">
        <v>3087</v>
      </c>
      <c r="H1421" t="s">
        <v>27</v>
      </c>
    </row>
    <row r="1422" spans="1:8" x14ac:dyDescent="0.3">
      <c r="A1422">
        <v>1423</v>
      </c>
      <c r="B1422">
        <v>1424</v>
      </c>
      <c r="C1422">
        <v>161</v>
      </c>
      <c r="D1422" t="s">
        <v>3088</v>
      </c>
      <c r="E1422">
        <v>5</v>
      </c>
      <c r="F1422" t="s">
        <v>3088</v>
      </c>
      <c r="G1422" t="s">
        <v>3089</v>
      </c>
      <c r="H1422" t="s">
        <v>995</v>
      </c>
    </row>
    <row r="1423" spans="1:8" x14ac:dyDescent="0.3">
      <c r="A1423">
        <v>1424</v>
      </c>
      <c r="B1423">
        <v>1425</v>
      </c>
      <c r="C1423">
        <v>161</v>
      </c>
      <c r="D1423" t="s">
        <v>3090</v>
      </c>
      <c r="E1423">
        <v>4</v>
      </c>
      <c r="F1423" t="s">
        <v>3090</v>
      </c>
      <c r="G1423" t="s">
        <v>3091</v>
      </c>
      <c r="H1423" t="s">
        <v>1605</v>
      </c>
    </row>
    <row r="1424" spans="1:8" x14ac:dyDescent="0.3">
      <c r="A1424">
        <v>1425</v>
      </c>
      <c r="B1424">
        <v>1426</v>
      </c>
      <c r="C1424">
        <v>161</v>
      </c>
      <c r="D1424" t="s">
        <v>3092</v>
      </c>
      <c r="E1424">
        <v>5</v>
      </c>
      <c r="F1424" t="s">
        <v>3092</v>
      </c>
      <c r="G1424" t="s">
        <v>3092</v>
      </c>
      <c r="H1424" t="s">
        <v>44</v>
      </c>
    </row>
    <row r="1425" spans="1:8" x14ac:dyDescent="0.3">
      <c r="A1425">
        <v>1426</v>
      </c>
      <c r="B1425">
        <v>1427</v>
      </c>
      <c r="C1425">
        <v>161</v>
      </c>
      <c r="D1425" t="s">
        <v>3093</v>
      </c>
      <c r="E1425">
        <v>4</v>
      </c>
      <c r="F1425" t="s">
        <v>3094</v>
      </c>
      <c r="G1425" t="s">
        <v>3095</v>
      </c>
    </row>
    <row r="1426" spans="1:8" x14ac:dyDescent="0.3">
      <c r="A1426">
        <v>1427</v>
      </c>
      <c r="B1426">
        <v>1428</v>
      </c>
      <c r="C1426">
        <v>161</v>
      </c>
      <c r="D1426" t="s">
        <v>3096</v>
      </c>
      <c r="E1426">
        <v>1</v>
      </c>
      <c r="F1426" t="s">
        <v>3096</v>
      </c>
      <c r="G1426" t="s">
        <v>3097</v>
      </c>
    </row>
    <row r="1427" spans="1:8" x14ac:dyDescent="0.3">
      <c r="A1427">
        <v>1428</v>
      </c>
      <c r="B1427">
        <v>1429</v>
      </c>
      <c r="C1427">
        <v>161</v>
      </c>
      <c r="D1427" t="s">
        <v>3098</v>
      </c>
      <c r="E1427">
        <v>4</v>
      </c>
      <c r="F1427" t="s">
        <v>3098</v>
      </c>
      <c r="G1427" t="s">
        <v>3099</v>
      </c>
    </row>
    <row r="1428" spans="1:8" x14ac:dyDescent="0.3">
      <c r="A1428">
        <v>1429</v>
      </c>
      <c r="B1428">
        <v>1430</v>
      </c>
      <c r="C1428">
        <v>161</v>
      </c>
      <c r="D1428" t="s">
        <v>3100</v>
      </c>
      <c r="E1428">
        <v>2</v>
      </c>
      <c r="F1428" t="s">
        <v>3100</v>
      </c>
      <c r="G1428" t="s">
        <v>3101</v>
      </c>
    </row>
    <row r="1429" spans="1:8" x14ac:dyDescent="0.3">
      <c r="A1429">
        <v>1430</v>
      </c>
      <c r="B1429">
        <v>1431</v>
      </c>
      <c r="C1429">
        <v>162</v>
      </c>
      <c r="D1429" t="s">
        <v>3102</v>
      </c>
      <c r="E1429">
        <v>4</v>
      </c>
      <c r="F1429" t="s">
        <v>3102</v>
      </c>
      <c r="G1429" t="s">
        <v>3103</v>
      </c>
      <c r="H1429" t="s">
        <v>27</v>
      </c>
    </row>
    <row r="1430" spans="1:8" x14ac:dyDescent="0.3">
      <c r="A1430">
        <v>1431</v>
      </c>
      <c r="B1430">
        <v>1432</v>
      </c>
      <c r="C1430">
        <v>162</v>
      </c>
      <c r="D1430" t="s">
        <v>3104</v>
      </c>
      <c r="E1430">
        <v>5</v>
      </c>
      <c r="F1430" t="s">
        <v>3104</v>
      </c>
      <c r="G1430" t="s">
        <v>3105</v>
      </c>
      <c r="H1430" t="s">
        <v>3106</v>
      </c>
    </row>
    <row r="1431" spans="1:8" x14ac:dyDescent="0.3">
      <c r="A1431">
        <v>1432</v>
      </c>
      <c r="B1431">
        <v>1433</v>
      </c>
      <c r="C1431">
        <v>162</v>
      </c>
      <c r="D1431" t="s">
        <v>3107</v>
      </c>
      <c r="E1431">
        <v>4</v>
      </c>
      <c r="F1431" t="s">
        <v>3107</v>
      </c>
      <c r="G1431" t="s">
        <v>3108</v>
      </c>
      <c r="H1431" t="s">
        <v>167</v>
      </c>
    </row>
    <row r="1432" spans="1:8" x14ac:dyDescent="0.3">
      <c r="A1432">
        <v>1433</v>
      </c>
      <c r="B1432">
        <v>1434</v>
      </c>
      <c r="C1432">
        <v>162</v>
      </c>
      <c r="D1432" t="s">
        <v>3109</v>
      </c>
      <c r="E1432">
        <v>5</v>
      </c>
      <c r="F1432" t="s">
        <v>3109</v>
      </c>
      <c r="G1432" t="s">
        <v>3110</v>
      </c>
      <c r="H1432" t="s">
        <v>16</v>
      </c>
    </row>
    <row r="1433" spans="1:8" x14ac:dyDescent="0.3">
      <c r="A1433">
        <v>1434</v>
      </c>
      <c r="B1433">
        <v>1435</v>
      </c>
      <c r="C1433">
        <v>162</v>
      </c>
      <c r="D1433" t="s">
        <v>3111</v>
      </c>
      <c r="E1433">
        <v>4</v>
      </c>
      <c r="F1433" t="s">
        <v>3111</v>
      </c>
      <c r="G1433" t="s">
        <v>3112</v>
      </c>
      <c r="H1433" t="s">
        <v>24</v>
      </c>
    </row>
    <row r="1434" spans="1:8" x14ac:dyDescent="0.3">
      <c r="A1434">
        <v>1435</v>
      </c>
      <c r="B1434">
        <v>1436</v>
      </c>
      <c r="C1434">
        <v>162</v>
      </c>
      <c r="D1434" t="s">
        <v>3113</v>
      </c>
      <c r="E1434">
        <v>5</v>
      </c>
      <c r="F1434" t="s">
        <v>3113</v>
      </c>
      <c r="G1434" t="s">
        <v>3114</v>
      </c>
    </row>
    <row r="1435" spans="1:8" x14ac:dyDescent="0.3">
      <c r="A1435">
        <v>1436</v>
      </c>
      <c r="B1435">
        <v>1437</v>
      </c>
      <c r="C1435">
        <v>162</v>
      </c>
      <c r="D1435" t="s">
        <v>3115</v>
      </c>
      <c r="E1435">
        <v>4</v>
      </c>
      <c r="F1435" t="s">
        <v>3115</v>
      </c>
      <c r="G1435" t="s">
        <v>3116</v>
      </c>
      <c r="H1435" t="s">
        <v>167</v>
      </c>
    </row>
    <row r="1436" spans="1:8" x14ac:dyDescent="0.3">
      <c r="A1436">
        <v>1437</v>
      </c>
      <c r="B1436">
        <v>1438</v>
      </c>
      <c r="C1436">
        <v>162</v>
      </c>
      <c r="D1436" t="s">
        <v>3117</v>
      </c>
      <c r="E1436">
        <v>2</v>
      </c>
      <c r="F1436" t="s">
        <v>3117</v>
      </c>
      <c r="G1436" t="s">
        <v>3118</v>
      </c>
      <c r="H1436" t="s">
        <v>3119</v>
      </c>
    </row>
    <row r="1437" spans="1:8" x14ac:dyDescent="0.3">
      <c r="A1437">
        <v>1438</v>
      </c>
      <c r="B1437">
        <v>1439</v>
      </c>
      <c r="C1437">
        <v>162</v>
      </c>
      <c r="D1437" t="s">
        <v>3120</v>
      </c>
      <c r="E1437">
        <v>4</v>
      </c>
      <c r="F1437" t="s">
        <v>3120</v>
      </c>
      <c r="G1437" t="s">
        <v>3121</v>
      </c>
      <c r="H1437" t="s">
        <v>3122</v>
      </c>
    </row>
    <row r="1438" spans="1:8" x14ac:dyDescent="0.3">
      <c r="A1438">
        <v>1439</v>
      </c>
      <c r="B1438">
        <v>1440</v>
      </c>
      <c r="C1438">
        <v>162</v>
      </c>
      <c r="D1438" t="s">
        <v>3123</v>
      </c>
      <c r="E1438">
        <v>2</v>
      </c>
      <c r="F1438" t="s">
        <v>3124</v>
      </c>
      <c r="G1438" t="s">
        <v>3125</v>
      </c>
      <c r="H1438" t="s">
        <v>3126</v>
      </c>
    </row>
    <row r="1439" spans="1:8" x14ac:dyDescent="0.3">
      <c r="A1439">
        <v>1440</v>
      </c>
      <c r="B1439">
        <v>1441</v>
      </c>
      <c r="C1439">
        <v>163</v>
      </c>
      <c r="D1439" t="s">
        <v>3127</v>
      </c>
      <c r="E1439">
        <v>4</v>
      </c>
      <c r="F1439" t="s">
        <v>3127</v>
      </c>
      <c r="G1439" t="s">
        <v>3128</v>
      </c>
      <c r="H1439" t="s">
        <v>1142</v>
      </c>
    </row>
    <row r="1440" spans="1:8" x14ac:dyDescent="0.3">
      <c r="A1440">
        <v>1441</v>
      </c>
      <c r="B1440">
        <v>1442</v>
      </c>
      <c r="C1440">
        <v>163</v>
      </c>
      <c r="D1440" t="s">
        <v>1610</v>
      </c>
      <c r="E1440">
        <v>5</v>
      </c>
      <c r="F1440" t="s">
        <v>1610</v>
      </c>
      <c r="G1440" t="s">
        <v>1611</v>
      </c>
      <c r="H1440" t="s">
        <v>102</v>
      </c>
    </row>
    <row r="1441" spans="1:8" x14ac:dyDescent="0.3">
      <c r="A1441">
        <v>1442</v>
      </c>
      <c r="B1441">
        <v>1443</v>
      </c>
      <c r="C1441">
        <v>163</v>
      </c>
      <c r="D1441" t="s">
        <v>3129</v>
      </c>
      <c r="E1441">
        <v>4</v>
      </c>
      <c r="F1441" t="e">
        <f>- Good work/life balance - Great Office perks (caribou, bank, doctors Office, subway, cafeterias, etc. all in The Eagan campus) - amazing Opportunity for growth - Mentorship circles - paid days to give back to your community through volunteeri</f>
        <v>#NAME?</v>
      </c>
      <c r="G1441" t="s">
        <v>3130</v>
      </c>
      <c r="H1441" t="s">
        <v>68</v>
      </c>
    </row>
    <row r="1442" spans="1:8" x14ac:dyDescent="0.3">
      <c r="A1442">
        <v>1443</v>
      </c>
      <c r="B1442">
        <v>1444</v>
      </c>
      <c r="C1442">
        <v>163</v>
      </c>
      <c r="D1442" t="s">
        <v>3131</v>
      </c>
      <c r="E1442">
        <v>5</v>
      </c>
      <c r="F1442" t="s">
        <v>3131</v>
      </c>
      <c r="G1442" t="s">
        <v>3132</v>
      </c>
      <c r="H1442" t="s">
        <v>3133</v>
      </c>
    </row>
    <row r="1443" spans="1:8" x14ac:dyDescent="0.3">
      <c r="A1443">
        <v>1444</v>
      </c>
      <c r="B1443">
        <v>1445</v>
      </c>
      <c r="C1443">
        <v>163</v>
      </c>
      <c r="D1443" t="s">
        <v>3134</v>
      </c>
      <c r="E1443">
        <v>4</v>
      </c>
      <c r="F1443" t="s">
        <v>3135</v>
      </c>
      <c r="G1443" t="s">
        <v>3136</v>
      </c>
    </row>
    <row r="1444" spans="1:8" x14ac:dyDescent="0.3">
      <c r="A1444">
        <v>1445</v>
      </c>
      <c r="B1444">
        <v>1446</v>
      </c>
      <c r="C1444">
        <v>163</v>
      </c>
      <c r="D1444" t="s">
        <v>3137</v>
      </c>
      <c r="E1444">
        <v>5</v>
      </c>
      <c r="F1444" t="s">
        <v>3137</v>
      </c>
      <c r="G1444" t="s">
        <v>3138</v>
      </c>
      <c r="H1444" t="s">
        <v>214</v>
      </c>
    </row>
    <row r="1445" spans="1:8" x14ac:dyDescent="0.3">
      <c r="A1445">
        <v>1446</v>
      </c>
      <c r="B1445">
        <v>1447</v>
      </c>
      <c r="C1445">
        <v>163</v>
      </c>
      <c r="D1445" t="s">
        <v>3139</v>
      </c>
      <c r="E1445">
        <v>4</v>
      </c>
      <c r="F1445" t="s">
        <v>3139</v>
      </c>
      <c r="G1445" t="s">
        <v>3140</v>
      </c>
      <c r="H1445" t="s">
        <v>27</v>
      </c>
    </row>
    <row r="1446" spans="1:8" x14ac:dyDescent="0.3">
      <c r="A1446">
        <v>1447</v>
      </c>
      <c r="B1446">
        <v>1448</v>
      </c>
      <c r="C1446">
        <v>163</v>
      </c>
      <c r="D1446" t="s">
        <v>3141</v>
      </c>
      <c r="E1446">
        <v>2</v>
      </c>
      <c r="F1446" t="s">
        <v>3141</v>
      </c>
      <c r="G1446" t="s">
        <v>3142</v>
      </c>
      <c r="H1446" t="s">
        <v>121</v>
      </c>
    </row>
    <row r="1447" spans="1:8" x14ac:dyDescent="0.3">
      <c r="A1447">
        <v>1448</v>
      </c>
      <c r="B1447">
        <v>1449</v>
      </c>
      <c r="C1447">
        <v>163</v>
      </c>
      <c r="D1447" t="s">
        <v>3143</v>
      </c>
      <c r="E1447">
        <v>4</v>
      </c>
      <c r="F1447" t="s">
        <v>3143</v>
      </c>
      <c r="G1447" t="s">
        <v>3144</v>
      </c>
    </row>
    <row r="1448" spans="1:8" x14ac:dyDescent="0.3">
      <c r="A1448">
        <v>1449</v>
      </c>
      <c r="B1448">
        <v>1450</v>
      </c>
      <c r="C1448">
        <v>163</v>
      </c>
      <c r="D1448" t="s">
        <v>3145</v>
      </c>
      <c r="E1448">
        <v>2</v>
      </c>
      <c r="F1448" t="s">
        <v>3145</v>
      </c>
      <c r="G1448" t="s">
        <v>3146</v>
      </c>
      <c r="H1448" t="s">
        <v>1532</v>
      </c>
    </row>
    <row r="1449" spans="1:8" x14ac:dyDescent="0.3">
      <c r="A1449">
        <v>1450</v>
      </c>
      <c r="B1449">
        <v>1451</v>
      </c>
      <c r="C1449">
        <v>164</v>
      </c>
      <c r="D1449" t="s">
        <v>3147</v>
      </c>
      <c r="E1449">
        <v>4</v>
      </c>
      <c r="F1449" t="s">
        <v>3147</v>
      </c>
      <c r="G1449" t="s">
        <v>3148</v>
      </c>
      <c r="H1449" t="s">
        <v>3149</v>
      </c>
    </row>
    <row r="1450" spans="1:8" x14ac:dyDescent="0.3">
      <c r="A1450">
        <v>1451</v>
      </c>
      <c r="B1450">
        <v>1452</v>
      </c>
      <c r="C1450">
        <v>164</v>
      </c>
      <c r="D1450" t="s">
        <v>3150</v>
      </c>
      <c r="E1450">
        <v>5</v>
      </c>
      <c r="F1450" t="s">
        <v>3150</v>
      </c>
      <c r="G1450" t="s">
        <v>3151</v>
      </c>
      <c r="H1450" t="s">
        <v>369</v>
      </c>
    </row>
    <row r="1451" spans="1:8" x14ac:dyDescent="0.3">
      <c r="A1451">
        <v>1452</v>
      </c>
      <c r="B1451">
        <v>1453</v>
      </c>
      <c r="C1451">
        <v>164</v>
      </c>
      <c r="D1451" t="s">
        <v>895</v>
      </c>
      <c r="E1451">
        <v>4</v>
      </c>
      <c r="F1451" t="s">
        <v>895</v>
      </c>
      <c r="G1451" t="s">
        <v>895</v>
      </c>
      <c r="H1451" t="s">
        <v>44</v>
      </c>
    </row>
    <row r="1452" spans="1:8" x14ac:dyDescent="0.3">
      <c r="A1452">
        <v>1453</v>
      </c>
      <c r="B1452">
        <v>1454</v>
      </c>
      <c r="C1452">
        <v>164</v>
      </c>
      <c r="D1452" t="s">
        <v>3152</v>
      </c>
      <c r="E1452">
        <v>5</v>
      </c>
      <c r="F1452" t="s">
        <v>3152</v>
      </c>
      <c r="G1452" t="s">
        <v>3153</v>
      </c>
      <c r="H1452" t="s">
        <v>214</v>
      </c>
    </row>
    <row r="1453" spans="1:8" x14ac:dyDescent="0.3">
      <c r="A1453">
        <v>1454</v>
      </c>
      <c r="B1453">
        <v>1455</v>
      </c>
      <c r="C1453">
        <v>164</v>
      </c>
      <c r="D1453" t="s">
        <v>3154</v>
      </c>
      <c r="E1453">
        <v>4</v>
      </c>
      <c r="F1453" t="s">
        <v>3154</v>
      </c>
      <c r="G1453" t="s">
        <v>3155</v>
      </c>
      <c r="H1453" t="s">
        <v>63</v>
      </c>
    </row>
    <row r="1454" spans="1:8" x14ac:dyDescent="0.3">
      <c r="A1454">
        <v>1455</v>
      </c>
      <c r="B1454">
        <v>1456</v>
      </c>
      <c r="C1454">
        <v>164</v>
      </c>
      <c r="D1454" t="s">
        <v>3156</v>
      </c>
      <c r="E1454">
        <v>5</v>
      </c>
      <c r="F1454" t="s">
        <v>3156</v>
      </c>
      <c r="G1454" t="s">
        <v>3157</v>
      </c>
    </row>
    <row r="1455" spans="1:8" x14ac:dyDescent="0.3">
      <c r="A1455">
        <v>1456</v>
      </c>
      <c r="B1455">
        <v>1457</v>
      </c>
      <c r="C1455">
        <v>164</v>
      </c>
      <c r="D1455" t="s">
        <v>3158</v>
      </c>
      <c r="E1455">
        <v>4</v>
      </c>
      <c r="F1455" t="s">
        <v>3158</v>
      </c>
      <c r="G1455" t="s">
        <v>3159</v>
      </c>
      <c r="H1455" t="s">
        <v>102</v>
      </c>
    </row>
    <row r="1456" spans="1:8" x14ac:dyDescent="0.3">
      <c r="A1456">
        <v>1457</v>
      </c>
      <c r="B1456">
        <v>1458</v>
      </c>
      <c r="C1456">
        <v>164</v>
      </c>
      <c r="D1456" t="s">
        <v>3160</v>
      </c>
      <c r="E1456">
        <v>2</v>
      </c>
      <c r="F1456" t="s">
        <v>3160</v>
      </c>
      <c r="G1456" t="s">
        <v>3161</v>
      </c>
    </row>
    <row r="1457" spans="1:8" x14ac:dyDescent="0.3">
      <c r="A1457">
        <v>1458</v>
      </c>
      <c r="B1457">
        <v>1459</v>
      </c>
      <c r="C1457">
        <v>164</v>
      </c>
      <c r="D1457" t="s">
        <v>1056</v>
      </c>
      <c r="E1457">
        <v>4</v>
      </c>
      <c r="F1457" t="s">
        <v>1056</v>
      </c>
      <c r="G1457" t="s">
        <v>1057</v>
      </c>
      <c r="H1457" t="s">
        <v>390</v>
      </c>
    </row>
    <row r="1458" spans="1:8" x14ac:dyDescent="0.3">
      <c r="A1458">
        <v>1459</v>
      </c>
      <c r="B1458">
        <v>1460</v>
      </c>
      <c r="C1458">
        <v>164</v>
      </c>
      <c r="D1458" t="s">
        <v>3162</v>
      </c>
      <c r="E1458">
        <v>2</v>
      </c>
      <c r="F1458" t="s">
        <v>3162</v>
      </c>
      <c r="G1458" t="s">
        <v>3163</v>
      </c>
    </row>
    <row r="1459" spans="1:8" x14ac:dyDescent="0.3">
      <c r="A1459">
        <v>1460</v>
      </c>
      <c r="B1459">
        <v>1461</v>
      </c>
      <c r="C1459">
        <v>167</v>
      </c>
      <c r="D1459" t="s">
        <v>3164</v>
      </c>
      <c r="E1459">
        <v>4</v>
      </c>
      <c r="F1459" t="s">
        <v>3164</v>
      </c>
      <c r="G1459" t="s">
        <v>3165</v>
      </c>
    </row>
    <row r="1460" spans="1:8" x14ac:dyDescent="0.3">
      <c r="A1460">
        <v>1461</v>
      </c>
      <c r="B1460">
        <v>1462</v>
      </c>
      <c r="C1460">
        <v>167</v>
      </c>
      <c r="D1460" t="s">
        <v>3166</v>
      </c>
      <c r="E1460">
        <v>5</v>
      </c>
      <c r="F1460" t="s">
        <v>3166</v>
      </c>
      <c r="G1460" t="s">
        <v>3167</v>
      </c>
      <c r="H1460" t="s">
        <v>2614</v>
      </c>
    </row>
    <row r="1461" spans="1:8" x14ac:dyDescent="0.3">
      <c r="A1461">
        <v>1462</v>
      </c>
      <c r="B1461">
        <v>1463</v>
      </c>
      <c r="C1461">
        <v>167</v>
      </c>
      <c r="D1461" t="s">
        <v>3168</v>
      </c>
      <c r="E1461">
        <v>4</v>
      </c>
      <c r="F1461" t="s">
        <v>3168</v>
      </c>
      <c r="G1461" t="s">
        <v>3169</v>
      </c>
      <c r="H1461" t="s">
        <v>195</v>
      </c>
    </row>
    <row r="1462" spans="1:8" x14ac:dyDescent="0.3">
      <c r="A1462">
        <v>1463</v>
      </c>
      <c r="B1462">
        <v>1464</v>
      </c>
      <c r="C1462">
        <v>167</v>
      </c>
      <c r="D1462" t="s">
        <v>3170</v>
      </c>
      <c r="E1462">
        <v>5</v>
      </c>
      <c r="F1462" t="s">
        <v>3170</v>
      </c>
      <c r="G1462" t="s">
        <v>3171</v>
      </c>
    </row>
    <row r="1463" spans="1:8" x14ac:dyDescent="0.3">
      <c r="A1463">
        <v>1464</v>
      </c>
      <c r="B1463">
        <v>1465</v>
      </c>
      <c r="C1463">
        <v>167</v>
      </c>
      <c r="D1463" t="s">
        <v>3172</v>
      </c>
      <c r="E1463">
        <v>3</v>
      </c>
      <c r="F1463" t="s">
        <v>3172</v>
      </c>
      <c r="G1463" t="s">
        <v>3173</v>
      </c>
    </row>
    <row r="1464" spans="1:8" x14ac:dyDescent="0.3">
      <c r="A1464">
        <v>1465</v>
      </c>
      <c r="B1464">
        <v>1466</v>
      </c>
      <c r="C1464">
        <v>167</v>
      </c>
      <c r="D1464" t="s">
        <v>3174</v>
      </c>
      <c r="E1464">
        <v>5</v>
      </c>
      <c r="F1464" t="s">
        <v>3175</v>
      </c>
      <c r="G1464" t="s">
        <v>3176</v>
      </c>
      <c r="H1464" t="s">
        <v>57</v>
      </c>
    </row>
    <row r="1465" spans="1:8" x14ac:dyDescent="0.3">
      <c r="A1465">
        <v>1466</v>
      </c>
      <c r="B1465">
        <v>1467</v>
      </c>
      <c r="C1465">
        <v>167</v>
      </c>
      <c r="D1465" t="s">
        <v>3177</v>
      </c>
      <c r="E1465">
        <v>4</v>
      </c>
      <c r="F1465" t="s">
        <v>3178</v>
      </c>
      <c r="G1465" t="s">
        <v>3179</v>
      </c>
    </row>
    <row r="1466" spans="1:8" x14ac:dyDescent="0.3">
      <c r="A1466">
        <v>1467</v>
      </c>
      <c r="B1466">
        <v>1468</v>
      </c>
      <c r="C1466">
        <v>167</v>
      </c>
      <c r="D1466" t="s">
        <v>3180</v>
      </c>
      <c r="E1466">
        <v>2</v>
      </c>
      <c r="F1466" t="s">
        <v>3180</v>
      </c>
      <c r="G1466" t="s">
        <v>3181</v>
      </c>
    </row>
    <row r="1467" spans="1:8" x14ac:dyDescent="0.3">
      <c r="A1467">
        <v>1468</v>
      </c>
      <c r="B1467">
        <v>1469</v>
      </c>
      <c r="C1467">
        <v>167</v>
      </c>
      <c r="D1467" t="s">
        <v>3182</v>
      </c>
      <c r="E1467">
        <v>4</v>
      </c>
      <c r="F1467" t="s">
        <v>3182</v>
      </c>
      <c r="G1467" t="s">
        <v>3183</v>
      </c>
      <c r="H1467" t="s">
        <v>195</v>
      </c>
    </row>
    <row r="1468" spans="1:8" x14ac:dyDescent="0.3">
      <c r="A1468">
        <v>1469</v>
      </c>
      <c r="B1468">
        <v>1470</v>
      </c>
      <c r="C1468">
        <v>167</v>
      </c>
      <c r="D1468" t="s">
        <v>3184</v>
      </c>
      <c r="E1468">
        <v>2</v>
      </c>
      <c r="F1468" t="s">
        <v>3184</v>
      </c>
      <c r="G1468" t="s">
        <v>3185</v>
      </c>
      <c r="H1468" t="s">
        <v>214</v>
      </c>
    </row>
    <row r="1469" spans="1:8" x14ac:dyDescent="0.3">
      <c r="A1469">
        <v>1470</v>
      </c>
      <c r="B1469">
        <v>1471</v>
      </c>
      <c r="C1469">
        <v>168</v>
      </c>
      <c r="D1469" t="s">
        <v>3186</v>
      </c>
      <c r="E1469">
        <v>4</v>
      </c>
      <c r="F1469" t="s">
        <v>3186</v>
      </c>
      <c r="G1469" t="s">
        <v>3187</v>
      </c>
      <c r="H1469" t="s">
        <v>27</v>
      </c>
    </row>
    <row r="1470" spans="1:8" x14ac:dyDescent="0.3">
      <c r="A1470">
        <v>1471</v>
      </c>
      <c r="B1470">
        <v>1472</v>
      </c>
      <c r="C1470">
        <v>168</v>
      </c>
      <c r="D1470" t="s">
        <v>3188</v>
      </c>
      <c r="E1470">
        <v>5</v>
      </c>
      <c r="F1470" t="s">
        <v>3189</v>
      </c>
      <c r="G1470" t="s">
        <v>3190</v>
      </c>
      <c r="H1470" t="s">
        <v>3191</v>
      </c>
    </row>
    <row r="1471" spans="1:8" x14ac:dyDescent="0.3">
      <c r="A1471">
        <v>1472</v>
      </c>
      <c r="B1471">
        <v>1473</v>
      </c>
      <c r="C1471">
        <v>168</v>
      </c>
      <c r="D1471" t="s">
        <v>3192</v>
      </c>
      <c r="E1471">
        <v>4</v>
      </c>
      <c r="F1471" t="s">
        <v>3192</v>
      </c>
      <c r="G1471" t="s">
        <v>3193</v>
      </c>
    </row>
    <row r="1472" spans="1:8" x14ac:dyDescent="0.3">
      <c r="A1472">
        <v>1473</v>
      </c>
      <c r="B1472">
        <v>1474</v>
      </c>
      <c r="C1472">
        <v>168</v>
      </c>
      <c r="D1472" t="s">
        <v>3194</v>
      </c>
      <c r="E1472">
        <v>5</v>
      </c>
      <c r="F1472" t="s">
        <v>3194</v>
      </c>
      <c r="G1472" t="s">
        <v>3195</v>
      </c>
      <c r="H1472" t="s">
        <v>57</v>
      </c>
    </row>
    <row r="1473" spans="1:8" x14ac:dyDescent="0.3">
      <c r="A1473">
        <v>1474</v>
      </c>
      <c r="B1473">
        <v>1475</v>
      </c>
      <c r="C1473">
        <v>168</v>
      </c>
      <c r="D1473" t="s">
        <v>3196</v>
      </c>
      <c r="E1473">
        <v>4</v>
      </c>
      <c r="F1473" t="s">
        <v>3196</v>
      </c>
      <c r="G1473" t="s">
        <v>3197</v>
      </c>
      <c r="H1473" t="s">
        <v>335</v>
      </c>
    </row>
    <row r="1474" spans="1:8" x14ac:dyDescent="0.3">
      <c r="A1474">
        <v>1475</v>
      </c>
      <c r="B1474">
        <v>1476</v>
      </c>
      <c r="C1474">
        <v>168</v>
      </c>
      <c r="D1474" t="s">
        <v>3198</v>
      </c>
      <c r="E1474">
        <v>5</v>
      </c>
      <c r="F1474" t="s">
        <v>3198</v>
      </c>
      <c r="G1474" t="s">
        <v>3199</v>
      </c>
    </row>
    <row r="1475" spans="1:8" x14ac:dyDescent="0.3">
      <c r="A1475">
        <v>1476</v>
      </c>
      <c r="B1475">
        <v>1477</v>
      </c>
      <c r="C1475">
        <v>168</v>
      </c>
      <c r="D1475" t="s">
        <v>3200</v>
      </c>
      <c r="E1475">
        <v>1</v>
      </c>
      <c r="F1475" t="s">
        <v>3200</v>
      </c>
      <c r="G1475" t="s">
        <v>3201</v>
      </c>
    </row>
    <row r="1476" spans="1:8" x14ac:dyDescent="0.3">
      <c r="A1476">
        <v>1477</v>
      </c>
      <c r="B1476">
        <v>1478</v>
      </c>
      <c r="C1476">
        <v>168</v>
      </c>
      <c r="D1476" t="s">
        <v>3202</v>
      </c>
      <c r="E1476">
        <v>2</v>
      </c>
      <c r="F1476" t="s">
        <v>3202</v>
      </c>
      <c r="G1476" t="s">
        <v>3202</v>
      </c>
      <c r="H1476" t="s">
        <v>3203</v>
      </c>
    </row>
    <row r="1477" spans="1:8" x14ac:dyDescent="0.3">
      <c r="A1477">
        <v>1478</v>
      </c>
      <c r="B1477">
        <v>1479</v>
      </c>
      <c r="C1477">
        <v>168</v>
      </c>
      <c r="D1477" t="s">
        <v>3204</v>
      </c>
      <c r="E1477">
        <v>4</v>
      </c>
      <c r="F1477" t="s">
        <v>3204</v>
      </c>
      <c r="G1477" t="s">
        <v>3205</v>
      </c>
      <c r="H1477" t="s">
        <v>27</v>
      </c>
    </row>
    <row r="1478" spans="1:8" x14ac:dyDescent="0.3">
      <c r="A1478">
        <v>1479</v>
      </c>
      <c r="B1478">
        <v>1480</v>
      </c>
      <c r="C1478">
        <v>168</v>
      </c>
      <c r="D1478" t="s">
        <v>3206</v>
      </c>
      <c r="E1478">
        <v>2</v>
      </c>
      <c r="F1478" t="s">
        <v>3206</v>
      </c>
      <c r="G1478" t="s">
        <v>3207</v>
      </c>
      <c r="H1478" t="s">
        <v>68</v>
      </c>
    </row>
    <row r="1479" spans="1:8" x14ac:dyDescent="0.3">
      <c r="A1479">
        <v>1480</v>
      </c>
      <c r="B1479">
        <v>1481</v>
      </c>
      <c r="C1479">
        <v>169</v>
      </c>
      <c r="D1479" t="s">
        <v>3208</v>
      </c>
      <c r="E1479">
        <v>4</v>
      </c>
      <c r="F1479" t="s">
        <v>3208</v>
      </c>
      <c r="G1479" t="s">
        <v>3209</v>
      </c>
      <c r="H1479" t="s">
        <v>335</v>
      </c>
    </row>
    <row r="1480" spans="1:8" x14ac:dyDescent="0.3">
      <c r="A1480">
        <v>1481</v>
      </c>
      <c r="B1480">
        <v>1482</v>
      </c>
      <c r="C1480">
        <v>169</v>
      </c>
      <c r="D1480" t="s">
        <v>3210</v>
      </c>
      <c r="E1480">
        <v>5</v>
      </c>
      <c r="F1480" t="s">
        <v>3210</v>
      </c>
      <c r="G1480" t="s">
        <v>3211</v>
      </c>
    </row>
    <row r="1481" spans="1:8" x14ac:dyDescent="0.3">
      <c r="A1481">
        <v>1482</v>
      </c>
      <c r="B1481">
        <v>1483</v>
      </c>
      <c r="C1481">
        <v>169</v>
      </c>
      <c r="D1481" t="s">
        <v>3212</v>
      </c>
      <c r="E1481">
        <v>4</v>
      </c>
      <c r="F1481" t="s">
        <v>3212</v>
      </c>
      <c r="G1481" t="s">
        <v>3213</v>
      </c>
    </row>
    <row r="1482" spans="1:8" x14ac:dyDescent="0.3">
      <c r="A1482">
        <v>1483</v>
      </c>
      <c r="B1482">
        <v>1484</v>
      </c>
      <c r="C1482">
        <v>169</v>
      </c>
      <c r="D1482" t="s">
        <v>3214</v>
      </c>
      <c r="E1482">
        <v>5</v>
      </c>
      <c r="F1482" t="s">
        <v>3214</v>
      </c>
      <c r="G1482" t="s">
        <v>3215</v>
      </c>
      <c r="H1482" t="s">
        <v>390</v>
      </c>
    </row>
    <row r="1483" spans="1:8" x14ac:dyDescent="0.3">
      <c r="A1483">
        <v>1484</v>
      </c>
      <c r="B1483">
        <v>1485</v>
      </c>
      <c r="C1483">
        <v>169</v>
      </c>
      <c r="D1483" t="s">
        <v>3216</v>
      </c>
      <c r="E1483">
        <v>4</v>
      </c>
      <c r="F1483" t="s">
        <v>3216</v>
      </c>
      <c r="G1483" t="s">
        <v>3217</v>
      </c>
    </row>
    <row r="1484" spans="1:8" x14ac:dyDescent="0.3">
      <c r="A1484">
        <v>1485</v>
      </c>
      <c r="B1484">
        <v>1486</v>
      </c>
      <c r="C1484">
        <v>169</v>
      </c>
      <c r="D1484" t="s">
        <v>3218</v>
      </c>
      <c r="E1484">
        <v>5</v>
      </c>
      <c r="F1484" t="s">
        <v>3218</v>
      </c>
      <c r="G1484" t="s">
        <v>3219</v>
      </c>
      <c r="H1484" t="s">
        <v>746</v>
      </c>
    </row>
    <row r="1485" spans="1:8" x14ac:dyDescent="0.3">
      <c r="A1485">
        <v>1486</v>
      </c>
      <c r="B1485">
        <v>1487</v>
      </c>
      <c r="C1485">
        <v>169</v>
      </c>
      <c r="D1485" t="s">
        <v>3220</v>
      </c>
      <c r="E1485">
        <v>4</v>
      </c>
      <c r="F1485" t="s">
        <v>3221</v>
      </c>
      <c r="G1485" t="s">
        <v>3222</v>
      </c>
      <c r="H1485" t="s">
        <v>3223</v>
      </c>
    </row>
    <row r="1486" spans="1:8" x14ac:dyDescent="0.3">
      <c r="A1486">
        <v>1487</v>
      </c>
      <c r="B1486">
        <v>1488</v>
      </c>
      <c r="C1486">
        <v>169</v>
      </c>
      <c r="D1486" t="s">
        <v>3224</v>
      </c>
      <c r="E1486">
        <v>2</v>
      </c>
      <c r="F1486" t="s">
        <v>3224</v>
      </c>
      <c r="G1486" t="s">
        <v>3225</v>
      </c>
      <c r="H1486" t="s">
        <v>335</v>
      </c>
    </row>
    <row r="1487" spans="1:8" x14ac:dyDescent="0.3">
      <c r="A1487">
        <v>1488</v>
      </c>
      <c r="B1487">
        <v>1489</v>
      </c>
      <c r="C1487">
        <v>169</v>
      </c>
      <c r="D1487" t="s">
        <v>3226</v>
      </c>
      <c r="E1487">
        <v>4</v>
      </c>
      <c r="F1487" t="s">
        <v>3226</v>
      </c>
      <c r="G1487" t="s">
        <v>3227</v>
      </c>
      <c r="H1487" t="s">
        <v>265</v>
      </c>
    </row>
    <row r="1488" spans="1:8" x14ac:dyDescent="0.3">
      <c r="A1488">
        <v>1489</v>
      </c>
      <c r="B1488">
        <v>1490</v>
      </c>
      <c r="C1488">
        <v>169</v>
      </c>
      <c r="D1488" t="s">
        <v>3228</v>
      </c>
      <c r="E1488">
        <v>2</v>
      </c>
      <c r="F1488" t="s">
        <v>3228</v>
      </c>
      <c r="G1488" t="s">
        <v>3229</v>
      </c>
    </row>
    <row r="1489" spans="1:8" x14ac:dyDescent="0.3">
      <c r="A1489">
        <v>1490</v>
      </c>
      <c r="B1489">
        <v>1491</v>
      </c>
      <c r="C1489">
        <v>170</v>
      </c>
      <c r="D1489" t="e">
        <f>- very Good work environment - not so much politic - Flexible working hours</f>
        <v>#NAME?</v>
      </c>
      <c r="E1489">
        <v>4</v>
      </c>
      <c r="F1489" t="e">
        <f>- very Good work environment - not so much politic - Flexible working hours</f>
        <v>#NAME?</v>
      </c>
      <c r="G1489" t="s">
        <v>3230</v>
      </c>
      <c r="H1489" t="s">
        <v>3231</v>
      </c>
    </row>
    <row r="1490" spans="1:8" x14ac:dyDescent="0.3">
      <c r="A1490">
        <v>1491</v>
      </c>
      <c r="B1490">
        <v>1492</v>
      </c>
      <c r="C1490">
        <v>170</v>
      </c>
      <c r="D1490" t="s">
        <v>3232</v>
      </c>
      <c r="E1490">
        <v>5</v>
      </c>
      <c r="F1490" t="s">
        <v>3232</v>
      </c>
      <c r="G1490" t="s">
        <v>3233</v>
      </c>
      <c r="H1490" t="s">
        <v>668</v>
      </c>
    </row>
    <row r="1491" spans="1:8" x14ac:dyDescent="0.3">
      <c r="A1491">
        <v>1492</v>
      </c>
      <c r="B1491">
        <v>1493</v>
      </c>
      <c r="C1491">
        <v>170</v>
      </c>
      <c r="D1491" t="s">
        <v>3234</v>
      </c>
      <c r="E1491">
        <v>4</v>
      </c>
      <c r="F1491" t="s">
        <v>3234</v>
      </c>
      <c r="G1491" t="s">
        <v>3234</v>
      </c>
    </row>
    <row r="1492" spans="1:8" x14ac:dyDescent="0.3">
      <c r="A1492">
        <v>1493</v>
      </c>
      <c r="B1492">
        <v>1494</v>
      </c>
      <c r="C1492">
        <v>170</v>
      </c>
      <c r="D1492" t="s">
        <v>3235</v>
      </c>
      <c r="E1492">
        <v>5</v>
      </c>
      <c r="F1492" t="s">
        <v>3235</v>
      </c>
      <c r="G1492" t="s">
        <v>3236</v>
      </c>
      <c r="H1492" t="s">
        <v>68</v>
      </c>
    </row>
    <row r="1493" spans="1:8" x14ac:dyDescent="0.3">
      <c r="A1493">
        <v>1494</v>
      </c>
      <c r="B1493">
        <v>1495</v>
      </c>
      <c r="C1493">
        <v>170</v>
      </c>
      <c r="D1493" t="s">
        <v>3237</v>
      </c>
      <c r="E1493">
        <v>4</v>
      </c>
      <c r="F1493" t="s">
        <v>3237</v>
      </c>
      <c r="G1493" t="s">
        <v>3238</v>
      </c>
    </row>
    <row r="1494" spans="1:8" x14ac:dyDescent="0.3">
      <c r="A1494">
        <v>1495</v>
      </c>
      <c r="B1494">
        <v>1496</v>
      </c>
      <c r="C1494">
        <v>170</v>
      </c>
      <c r="D1494" t="s">
        <v>3239</v>
      </c>
      <c r="E1494">
        <v>5</v>
      </c>
      <c r="F1494" t="s">
        <v>3239</v>
      </c>
      <c r="G1494" t="s">
        <v>3240</v>
      </c>
      <c r="H1494" t="s">
        <v>335</v>
      </c>
    </row>
    <row r="1495" spans="1:8" x14ac:dyDescent="0.3">
      <c r="A1495">
        <v>1496</v>
      </c>
      <c r="B1495">
        <v>1497</v>
      </c>
      <c r="C1495">
        <v>170</v>
      </c>
      <c r="D1495" t="s">
        <v>3241</v>
      </c>
      <c r="E1495">
        <v>4</v>
      </c>
      <c r="F1495" t="s">
        <v>3241</v>
      </c>
      <c r="G1495" t="s">
        <v>3242</v>
      </c>
      <c r="H1495" t="s">
        <v>1238</v>
      </c>
    </row>
    <row r="1496" spans="1:8" x14ac:dyDescent="0.3">
      <c r="A1496">
        <v>1497</v>
      </c>
      <c r="B1496">
        <v>1498</v>
      </c>
      <c r="C1496">
        <v>170</v>
      </c>
      <c r="D1496" t="s">
        <v>3243</v>
      </c>
      <c r="E1496">
        <v>2</v>
      </c>
      <c r="F1496" t="s">
        <v>3243</v>
      </c>
      <c r="G1496" t="s">
        <v>3244</v>
      </c>
      <c r="H1496" t="s">
        <v>102</v>
      </c>
    </row>
    <row r="1497" spans="1:8" x14ac:dyDescent="0.3">
      <c r="A1497">
        <v>1498</v>
      </c>
      <c r="B1497">
        <v>1499</v>
      </c>
      <c r="C1497">
        <v>170</v>
      </c>
      <c r="D1497" t="s">
        <v>3245</v>
      </c>
      <c r="E1497">
        <v>4</v>
      </c>
      <c r="F1497" t="s">
        <v>3245</v>
      </c>
      <c r="G1497" t="s">
        <v>3246</v>
      </c>
      <c r="H1497" t="s">
        <v>335</v>
      </c>
    </row>
    <row r="1498" spans="1:8" x14ac:dyDescent="0.3">
      <c r="A1498">
        <v>1499</v>
      </c>
      <c r="B1498">
        <v>1500</v>
      </c>
      <c r="C1498">
        <v>170</v>
      </c>
      <c r="D1498" t="s">
        <v>3247</v>
      </c>
      <c r="E1498">
        <v>2</v>
      </c>
      <c r="F1498" t="s">
        <v>3247</v>
      </c>
      <c r="G1498" t="s">
        <v>3248</v>
      </c>
      <c r="H1498" t="s">
        <v>2672</v>
      </c>
    </row>
    <row r="1499" spans="1:8" x14ac:dyDescent="0.3">
      <c r="A1499">
        <v>1500</v>
      </c>
      <c r="B1499">
        <v>1501</v>
      </c>
      <c r="C1499">
        <v>171</v>
      </c>
      <c r="D1499" t="s">
        <v>3249</v>
      </c>
      <c r="E1499">
        <v>4</v>
      </c>
      <c r="F1499" t="s">
        <v>3249</v>
      </c>
      <c r="G1499" t="s">
        <v>3250</v>
      </c>
    </row>
    <row r="1500" spans="1:8" x14ac:dyDescent="0.3">
      <c r="A1500">
        <v>1501</v>
      </c>
      <c r="B1500">
        <v>1502</v>
      </c>
      <c r="C1500">
        <v>171</v>
      </c>
      <c r="D1500" t="s">
        <v>3251</v>
      </c>
      <c r="E1500">
        <v>5</v>
      </c>
      <c r="F1500" t="s">
        <v>3251</v>
      </c>
      <c r="G1500" t="s">
        <v>3252</v>
      </c>
    </row>
    <row r="1501" spans="1:8" x14ac:dyDescent="0.3">
      <c r="A1501">
        <v>1502</v>
      </c>
      <c r="B1501">
        <v>1503</v>
      </c>
      <c r="C1501">
        <v>171</v>
      </c>
      <c r="D1501" t="s">
        <v>3253</v>
      </c>
      <c r="E1501">
        <v>4</v>
      </c>
      <c r="F1501" t="s">
        <v>3253</v>
      </c>
      <c r="G1501" t="s">
        <v>3254</v>
      </c>
    </row>
    <row r="1502" spans="1:8" x14ac:dyDescent="0.3">
      <c r="A1502">
        <v>1503</v>
      </c>
      <c r="B1502">
        <v>1504</v>
      </c>
      <c r="C1502">
        <v>171</v>
      </c>
      <c r="D1502" t="s">
        <v>3255</v>
      </c>
      <c r="E1502">
        <v>5</v>
      </c>
      <c r="F1502" t="s">
        <v>3255</v>
      </c>
      <c r="G1502" t="s">
        <v>3255</v>
      </c>
      <c r="H1502" t="s">
        <v>27</v>
      </c>
    </row>
    <row r="1503" spans="1:8" x14ac:dyDescent="0.3">
      <c r="A1503">
        <v>1504</v>
      </c>
      <c r="B1503">
        <v>1505</v>
      </c>
      <c r="C1503">
        <v>171</v>
      </c>
      <c r="D1503" t="s">
        <v>3256</v>
      </c>
      <c r="E1503">
        <v>4</v>
      </c>
      <c r="F1503" t="s">
        <v>3256</v>
      </c>
      <c r="G1503" t="s">
        <v>3257</v>
      </c>
      <c r="H1503" t="s">
        <v>383</v>
      </c>
    </row>
    <row r="1504" spans="1:8" x14ac:dyDescent="0.3">
      <c r="A1504">
        <v>1505</v>
      </c>
      <c r="B1504">
        <v>1506</v>
      </c>
      <c r="C1504">
        <v>171</v>
      </c>
      <c r="D1504" t="s">
        <v>3258</v>
      </c>
      <c r="E1504">
        <v>5</v>
      </c>
      <c r="F1504" t="s">
        <v>3258</v>
      </c>
      <c r="G1504" t="s">
        <v>3259</v>
      </c>
      <c r="H1504" t="s">
        <v>1183</v>
      </c>
    </row>
    <row r="1505" spans="1:8" x14ac:dyDescent="0.3">
      <c r="A1505">
        <v>1506</v>
      </c>
      <c r="B1505">
        <v>1507</v>
      </c>
      <c r="C1505">
        <v>171</v>
      </c>
      <c r="D1505" t="s">
        <v>3260</v>
      </c>
      <c r="E1505">
        <v>4</v>
      </c>
      <c r="F1505" t="s">
        <v>3260</v>
      </c>
      <c r="G1505" t="s">
        <v>3261</v>
      </c>
      <c r="H1505" t="s">
        <v>746</v>
      </c>
    </row>
    <row r="1506" spans="1:8" x14ac:dyDescent="0.3">
      <c r="A1506">
        <v>1508</v>
      </c>
      <c r="B1506">
        <v>1509</v>
      </c>
      <c r="C1506">
        <v>171</v>
      </c>
      <c r="D1506" t="s">
        <v>3262</v>
      </c>
      <c r="E1506">
        <v>4</v>
      </c>
      <c r="F1506" t="s">
        <v>3262</v>
      </c>
      <c r="G1506" t="s">
        <v>3263</v>
      </c>
    </row>
    <row r="1507" spans="1:8" x14ac:dyDescent="0.3">
      <c r="A1507">
        <v>1509</v>
      </c>
      <c r="B1507">
        <v>1510</v>
      </c>
      <c r="C1507">
        <v>171</v>
      </c>
      <c r="D1507" t="s">
        <v>3264</v>
      </c>
      <c r="E1507">
        <v>2</v>
      </c>
      <c r="F1507" t="s">
        <v>3264</v>
      </c>
      <c r="G1507" t="s">
        <v>3265</v>
      </c>
      <c r="H1507" t="s">
        <v>990</v>
      </c>
    </row>
    <row r="1508" spans="1:8" x14ac:dyDescent="0.3">
      <c r="A1508">
        <v>1510</v>
      </c>
      <c r="B1508">
        <v>1511</v>
      </c>
      <c r="C1508">
        <v>172</v>
      </c>
      <c r="D1508" t="s">
        <v>3266</v>
      </c>
      <c r="E1508">
        <v>4</v>
      </c>
      <c r="F1508" t="s">
        <v>3267</v>
      </c>
      <c r="G1508" t="s">
        <v>3268</v>
      </c>
      <c r="H1508" t="s">
        <v>57</v>
      </c>
    </row>
    <row r="1509" spans="1:8" x14ac:dyDescent="0.3">
      <c r="A1509">
        <v>1511</v>
      </c>
      <c r="B1509">
        <v>1512</v>
      </c>
      <c r="C1509">
        <v>172</v>
      </c>
      <c r="D1509" t="s">
        <v>3269</v>
      </c>
      <c r="E1509">
        <v>5</v>
      </c>
      <c r="F1509" t="s">
        <v>3269</v>
      </c>
      <c r="G1509" t="s">
        <v>3270</v>
      </c>
    </row>
    <row r="1510" spans="1:8" x14ac:dyDescent="0.3">
      <c r="A1510">
        <v>1512</v>
      </c>
      <c r="B1510">
        <v>1513</v>
      </c>
      <c r="C1510">
        <v>172</v>
      </c>
      <c r="D1510" t="s">
        <v>3271</v>
      </c>
      <c r="E1510">
        <v>4</v>
      </c>
      <c r="F1510" t="s">
        <v>3271</v>
      </c>
      <c r="G1510" t="s">
        <v>3272</v>
      </c>
      <c r="H1510" t="s">
        <v>27</v>
      </c>
    </row>
    <row r="1511" spans="1:8" x14ac:dyDescent="0.3">
      <c r="A1511">
        <v>1513</v>
      </c>
      <c r="B1511">
        <v>1514</v>
      </c>
      <c r="C1511">
        <v>172</v>
      </c>
      <c r="D1511" t="s">
        <v>3273</v>
      </c>
      <c r="E1511">
        <v>5</v>
      </c>
      <c r="F1511" t="s">
        <v>3273</v>
      </c>
      <c r="G1511" t="s">
        <v>3274</v>
      </c>
    </row>
    <row r="1512" spans="1:8" x14ac:dyDescent="0.3">
      <c r="A1512">
        <v>1514</v>
      </c>
      <c r="B1512">
        <v>1515</v>
      </c>
      <c r="C1512">
        <v>172</v>
      </c>
      <c r="D1512" t="s">
        <v>3275</v>
      </c>
      <c r="E1512">
        <v>4</v>
      </c>
      <c r="F1512" t="s">
        <v>3275</v>
      </c>
      <c r="G1512" t="s">
        <v>3276</v>
      </c>
      <c r="H1512" t="s">
        <v>44</v>
      </c>
    </row>
    <row r="1513" spans="1:8" x14ac:dyDescent="0.3">
      <c r="A1513">
        <v>1515</v>
      </c>
      <c r="B1513">
        <v>1516</v>
      </c>
      <c r="C1513">
        <v>172</v>
      </c>
      <c r="D1513" t="s">
        <v>3277</v>
      </c>
      <c r="E1513">
        <v>5</v>
      </c>
      <c r="F1513" t="s">
        <v>3277</v>
      </c>
      <c r="G1513" t="s">
        <v>3278</v>
      </c>
      <c r="H1513" t="s">
        <v>995</v>
      </c>
    </row>
    <row r="1514" spans="1:8" x14ac:dyDescent="0.3">
      <c r="A1514">
        <v>1516</v>
      </c>
      <c r="B1514">
        <v>1517</v>
      </c>
      <c r="C1514">
        <v>172</v>
      </c>
      <c r="D1514" t="s">
        <v>3279</v>
      </c>
      <c r="E1514">
        <v>4</v>
      </c>
      <c r="F1514" t="s">
        <v>3279</v>
      </c>
      <c r="G1514" t="s">
        <v>3280</v>
      </c>
      <c r="H1514" t="s">
        <v>3281</v>
      </c>
    </row>
    <row r="1515" spans="1:8" x14ac:dyDescent="0.3">
      <c r="A1515">
        <v>1517</v>
      </c>
      <c r="B1515">
        <v>1518</v>
      </c>
      <c r="C1515">
        <v>172</v>
      </c>
      <c r="D1515" t="s">
        <v>3282</v>
      </c>
      <c r="E1515">
        <v>2</v>
      </c>
      <c r="F1515" t="s">
        <v>3282</v>
      </c>
      <c r="G1515" t="s">
        <v>3282</v>
      </c>
      <c r="H1515" t="s">
        <v>727</v>
      </c>
    </row>
    <row r="1516" spans="1:8" x14ac:dyDescent="0.3">
      <c r="A1516">
        <v>1518</v>
      </c>
      <c r="B1516">
        <v>1519</v>
      </c>
      <c r="C1516">
        <v>172</v>
      </c>
      <c r="D1516" t="s">
        <v>3283</v>
      </c>
      <c r="E1516">
        <v>4</v>
      </c>
      <c r="F1516" t="s">
        <v>3283</v>
      </c>
      <c r="G1516" t="s">
        <v>3284</v>
      </c>
      <c r="H1516" t="s">
        <v>209</v>
      </c>
    </row>
    <row r="1517" spans="1:8" x14ac:dyDescent="0.3">
      <c r="A1517">
        <v>1519</v>
      </c>
      <c r="B1517">
        <v>1520</v>
      </c>
      <c r="C1517">
        <v>172</v>
      </c>
      <c r="D1517" t="s">
        <v>3285</v>
      </c>
      <c r="E1517">
        <v>2</v>
      </c>
      <c r="F1517" t="s">
        <v>3285</v>
      </c>
      <c r="G1517" t="s">
        <v>3286</v>
      </c>
      <c r="H1517" t="s">
        <v>237</v>
      </c>
    </row>
    <row r="1518" spans="1:8" x14ac:dyDescent="0.3">
      <c r="A1518">
        <v>1520</v>
      </c>
      <c r="B1518">
        <v>1521</v>
      </c>
      <c r="C1518">
        <v>173</v>
      </c>
      <c r="D1518" t="s">
        <v>3287</v>
      </c>
      <c r="E1518">
        <v>4</v>
      </c>
      <c r="F1518" t="s">
        <v>3287</v>
      </c>
      <c r="G1518" t="s">
        <v>3288</v>
      </c>
    </row>
    <row r="1519" spans="1:8" x14ac:dyDescent="0.3">
      <c r="A1519">
        <v>1521</v>
      </c>
      <c r="B1519">
        <v>1522</v>
      </c>
      <c r="C1519">
        <v>173</v>
      </c>
      <c r="D1519" t="s">
        <v>3289</v>
      </c>
      <c r="E1519">
        <v>5</v>
      </c>
      <c r="F1519" t="s">
        <v>3289</v>
      </c>
      <c r="G1519" t="s">
        <v>3290</v>
      </c>
      <c r="H1519" t="s">
        <v>3291</v>
      </c>
    </row>
    <row r="1520" spans="1:8" x14ac:dyDescent="0.3">
      <c r="A1520">
        <v>1522</v>
      </c>
      <c r="B1520">
        <v>1523</v>
      </c>
      <c r="C1520">
        <v>173</v>
      </c>
      <c r="D1520" t="s">
        <v>3292</v>
      </c>
      <c r="E1520">
        <v>4</v>
      </c>
      <c r="F1520" t="s">
        <v>3292</v>
      </c>
      <c r="G1520" t="s">
        <v>3293</v>
      </c>
    </row>
    <row r="1521" spans="1:8" x14ac:dyDescent="0.3">
      <c r="A1521">
        <v>1523</v>
      </c>
      <c r="B1521">
        <v>1524</v>
      </c>
      <c r="C1521">
        <v>173</v>
      </c>
      <c r="D1521" t="s">
        <v>3294</v>
      </c>
      <c r="E1521">
        <v>5</v>
      </c>
      <c r="F1521" t="s">
        <v>3294</v>
      </c>
      <c r="G1521" t="s">
        <v>3295</v>
      </c>
      <c r="H1521" t="s">
        <v>3296</v>
      </c>
    </row>
    <row r="1522" spans="1:8" x14ac:dyDescent="0.3">
      <c r="A1522">
        <v>1524</v>
      </c>
      <c r="B1522">
        <v>1525</v>
      </c>
      <c r="C1522">
        <v>173</v>
      </c>
      <c r="D1522" t="s">
        <v>3297</v>
      </c>
      <c r="E1522">
        <v>4</v>
      </c>
      <c r="F1522" t="s">
        <v>3297</v>
      </c>
      <c r="G1522" t="s">
        <v>3298</v>
      </c>
      <c r="H1522" t="s">
        <v>57</v>
      </c>
    </row>
    <row r="1523" spans="1:8" x14ac:dyDescent="0.3">
      <c r="A1523">
        <v>1525</v>
      </c>
      <c r="B1523">
        <v>1526</v>
      </c>
      <c r="C1523">
        <v>173</v>
      </c>
      <c r="D1523" t="s">
        <v>3299</v>
      </c>
      <c r="E1523">
        <v>5</v>
      </c>
      <c r="F1523" t="s">
        <v>3299</v>
      </c>
      <c r="G1523" t="s">
        <v>3299</v>
      </c>
      <c r="H1523" t="s">
        <v>102</v>
      </c>
    </row>
    <row r="1524" spans="1:8" x14ac:dyDescent="0.3">
      <c r="A1524">
        <v>1526</v>
      </c>
      <c r="B1524">
        <v>1527</v>
      </c>
      <c r="C1524">
        <v>173</v>
      </c>
      <c r="D1524" t="s">
        <v>3300</v>
      </c>
      <c r="E1524">
        <v>4</v>
      </c>
      <c r="F1524" t="s">
        <v>3300</v>
      </c>
      <c r="G1524" t="s">
        <v>3301</v>
      </c>
      <c r="H1524" t="s">
        <v>167</v>
      </c>
    </row>
    <row r="1525" spans="1:8" x14ac:dyDescent="0.3">
      <c r="A1525">
        <v>1527</v>
      </c>
      <c r="B1525">
        <v>1528</v>
      </c>
      <c r="C1525">
        <v>173</v>
      </c>
      <c r="D1525" t="s">
        <v>3302</v>
      </c>
      <c r="E1525">
        <v>2</v>
      </c>
      <c r="F1525" t="s">
        <v>3303</v>
      </c>
      <c r="G1525" t="s">
        <v>3304</v>
      </c>
    </row>
    <row r="1526" spans="1:8" x14ac:dyDescent="0.3">
      <c r="A1526">
        <v>1528</v>
      </c>
      <c r="B1526">
        <v>1529</v>
      </c>
      <c r="C1526">
        <v>173</v>
      </c>
      <c r="D1526" t="s">
        <v>3305</v>
      </c>
      <c r="E1526">
        <v>4</v>
      </c>
      <c r="F1526" t="s">
        <v>3305</v>
      </c>
      <c r="G1526" t="s">
        <v>3306</v>
      </c>
    </row>
    <row r="1527" spans="1:8" x14ac:dyDescent="0.3">
      <c r="A1527">
        <v>1529</v>
      </c>
      <c r="B1527">
        <v>1530</v>
      </c>
      <c r="C1527">
        <v>173</v>
      </c>
      <c r="D1527" t="s">
        <v>3307</v>
      </c>
      <c r="E1527">
        <v>2</v>
      </c>
      <c r="F1527" t="s">
        <v>3307</v>
      </c>
      <c r="G1527" t="s">
        <v>3308</v>
      </c>
    </row>
    <row r="1528" spans="1:8" x14ac:dyDescent="0.3">
      <c r="A1528">
        <v>1530</v>
      </c>
      <c r="B1528">
        <v>1531</v>
      </c>
      <c r="C1528">
        <v>174</v>
      </c>
      <c r="D1528" t="s">
        <v>3309</v>
      </c>
      <c r="E1528">
        <v>4</v>
      </c>
      <c r="F1528" t="s">
        <v>3309</v>
      </c>
      <c r="G1528" t="s">
        <v>3310</v>
      </c>
      <c r="H1528" t="s">
        <v>250</v>
      </c>
    </row>
    <row r="1529" spans="1:8" x14ac:dyDescent="0.3">
      <c r="A1529">
        <v>1531</v>
      </c>
      <c r="B1529">
        <v>1532</v>
      </c>
      <c r="C1529">
        <v>174</v>
      </c>
      <c r="D1529" t="s">
        <v>3311</v>
      </c>
      <c r="E1529">
        <v>5</v>
      </c>
      <c r="F1529" t="s">
        <v>3311</v>
      </c>
      <c r="G1529" t="s">
        <v>3311</v>
      </c>
      <c r="H1529" t="s">
        <v>335</v>
      </c>
    </row>
    <row r="1530" spans="1:8" x14ac:dyDescent="0.3">
      <c r="A1530">
        <v>1532</v>
      </c>
      <c r="B1530">
        <v>1533</v>
      </c>
      <c r="C1530">
        <v>174</v>
      </c>
      <c r="D1530" t="s">
        <v>3312</v>
      </c>
      <c r="E1530">
        <v>4</v>
      </c>
      <c r="F1530" t="s">
        <v>3312</v>
      </c>
      <c r="G1530" t="s">
        <v>3313</v>
      </c>
      <c r="H1530" t="s">
        <v>167</v>
      </c>
    </row>
    <row r="1531" spans="1:8" x14ac:dyDescent="0.3">
      <c r="A1531">
        <v>1533</v>
      </c>
      <c r="B1531">
        <v>1534</v>
      </c>
      <c r="C1531">
        <v>174</v>
      </c>
      <c r="D1531" t="s">
        <v>3314</v>
      </c>
      <c r="E1531">
        <v>5</v>
      </c>
      <c r="F1531" t="s">
        <v>3314</v>
      </c>
      <c r="G1531" t="s">
        <v>3315</v>
      </c>
      <c r="H1531" t="s">
        <v>250</v>
      </c>
    </row>
    <row r="1532" spans="1:8" x14ac:dyDescent="0.3">
      <c r="A1532">
        <v>1534</v>
      </c>
      <c r="B1532">
        <v>1535</v>
      </c>
      <c r="C1532">
        <v>174</v>
      </c>
      <c r="D1532" t="s">
        <v>3316</v>
      </c>
      <c r="E1532">
        <v>4</v>
      </c>
      <c r="F1532" t="s">
        <v>3316</v>
      </c>
      <c r="G1532" t="s">
        <v>3317</v>
      </c>
      <c r="H1532" t="s">
        <v>27</v>
      </c>
    </row>
    <row r="1533" spans="1:8" x14ac:dyDescent="0.3">
      <c r="A1533">
        <v>1535</v>
      </c>
      <c r="B1533">
        <v>1536</v>
      </c>
      <c r="C1533">
        <v>174</v>
      </c>
      <c r="D1533" t="s">
        <v>3318</v>
      </c>
      <c r="E1533">
        <v>5</v>
      </c>
      <c r="F1533" t="s">
        <v>3318</v>
      </c>
      <c r="G1533" t="s">
        <v>3319</v>
      </c>
    </row>
    <row r="1534" spans="1:8" x14ac:dyDescent="0.3">
      <c r="A1534">
        <v>1536</v>
      </c>
      <c r="B1534">
        <v>1537</v>
      </c>
      <c r="C1534">
        <v>174</v>
      </c>
      <c r="D1534" t="s">
        <v>3320</v>
      </c>
      <c r="E1534">
        <v>4</v>
      </c>
      <c r="F1534" t="s">
        <v>3320</v>
      </c>
      <c r="G1534" t="s">
        <v>3321</v>
      </c>
    </row>
    <row r="1535" spans="1:8" x14ac:dyDescent="0.3">
      <c r="A1535">
        <v>1537</v>
      </c>
      <c r="B1535">
        <v>1538</v>
      </c>
      <c r="C1535">
        <v>174</v>
      </c>
      <c r="D1535" t="s">
        <v>3322</v>
      </c>
      <c r="E1535">
        <v>2</v>
      </c>
      <c r="F1535" t="s">
        <v>3322</v>
      </c>
      <c r="G1535" t="s">
        <v>3323</v>
      </c>
      <c r="H1535" t="s">
        <v>2687</v>
      </c>
    </row>
    <row r="1536" spans="1:8" x14ac:dyDescent="0.3">
      <c r="A1536">
        <v>1538</v>
      </c>
      <c r="B1536">
        <v>1539</v>
      </c>
      <c r="C1536">
        <v>174</v>
      </c>
      <c r="D1536" t="s">
        <v>3324</v>
      </c>
      <c r="E1536">
        <v>4</v>
      </c>
      <c r="F1536" t="s">
        <v>3324</v>
      </c>
      <c r="G1536" t="s">
        <v>3325</v>
      </c>
      <c r="H1536" t="s">
        <v>27</v>
      </c>
    </row>
    <row r="1537" spans="1:8" x14ac:dyDescent="0.3">
      <c r="A1537">
        <v>1539</v>
      </c>
      <c r="B1537">
        <v>1540</v>
      </c>
      <c r="C1537">
        <v>174</v>
      </c>
      <c r="D1537" t="s">
        <v>3326</v>
      </c>
      <c r="E1537">
        <v>2</v>
      </c>
      <c r="F1537" t="s">
        <v>3326</v>
      </c>
      <c r="G1537" t="s">
        <v>3327</v>
      </c>
    </row>
    <row r="1538" spans="1:8" x14ac:dyDescent="0.3">
      <c r="A1538">
        <v>1540</v>
      </c>
      <c r="B1538">
        <v>1541</v>
      </c>
      <c r="C1538">
        <v>175</v>
      </c>
      <c r="D1538" t="s">
        <v>3328</v>
      </c>
      <c r="E1538">
        <v>4</v>
      </c>
      <c r="F1538" t="s">
        <v>3328</v>
      </c>
      <c r="G1538" t="s">
        <v>3329</v>
      </c>
    </row>
    <row r="1539" spans="1:8" x14ac:dyDescent="0.3">
      <c r="A1539">
        <v>1541</v>
      </c>
      <c r="B1539">
        <v>1542</v>
      </c>
      <c r="C1539">
        <v>175</v>
      </c>
      <c r="D1539" t="s">
        <v>3330</v>
      </c>
      <c r="E1539">
        <v>5</v>
      </c>
      <c r="F1539" t="s">
        <v>3330</v>
      </c>
      <c r="G1539" t="s">
        <v>3331</v>
      </c>
      <c r="H1539" t="s">
        <v>2354</v>
      </c>
    </row>
    <row r="1540" spans="1:8" x14ac:dyDescent="0.3">
      <c r="A1540">
        <v>1542</v>
      </c>
      <c r="B1540">
        <v>1543</v>
      </c>
      <c r="C1540">
        <v>175</v>
      </c>
      <c r="D1540" t="s">
        <v>3332</v>
      </c>
      <c r="E1540">
        <v>4</v>
      </c>
      <c r="F1540" t="s">
        <v>3332</v>
      </c>
      <c r="G1540" t="s">
        <v>3333</v>
      </c>
      <c r="H1540" t="s">
        <v>21</v>
      </c>
    </row>
    <row r="1541" spans="1:8" x14ac:dyDescent="0.3">
      <c r="A1541">
        <v>1543</v>
      </c>
      <c r="B1541">
        <v>1544</v>
      </c>
      <c r="C1541">
        <v>175</v>
      </c>
      <c r="D1541" t="s">
        <v>3334</v>
      </c>
      <c r="E1541">
        <v>5</v>
      </c>
      <c r="F1541" t="s">
        <v>3334</v>
      </c>
      <c r="G1541" t="s">
        <v>3335</v>
      </c>
      <c r="H1541" t="s">
        <v>57</v>
      </c>
    </row>
    <row r="1542" spans="1:8" x14ac:dyDescent="0.3">
      <c r="A1542">
        <v>1544</v>
      </c>
      <c r="B1542">
        <v>1545</v>
      </c>
      <c r="C1542">
        <v>175</v>
      </c>
      <c r="D1542" t="s">
        <v>3336</v>
      </c>
      <c r="E1542">
        <v>4</v>
      </c>
      <c r="F1542" t="s">
        <v>3336</v>
      </c>
      <c r="G1542" t="s">
        <v>3337</v>
      </c>
      <c r="H1542" t="s">
        <v>3338</v>
      </c>
    </row>
    <row r="1543" spans="1:8" x14ac:dyDescent="0.3">
      <c r="A1543">
        <v>1545</v>
      </c>
      <c r="B1543">
        <v>1546</v>
      </c>
      <c r="C1543">
        <v>175</v>
      </c>
      <c r="D1543" t="s">
        <v>3339</v>
      </c>
      <c r="E1543">
        <v>5</v>
      </c>
      <c r="F1543" t="s">
        <v>3339</v>
      </c>
      <c r="G1543" t="s">
        <v>3340</v>
      </c>
      <c r="H1543" t="s">
        <v>237</v>
      </c>
    </row>
    <row r="1544" spans="1:8" x14ac:dyDescent="0.3">
      <c r="A1544">
        <v>1546</v>
      </c>
      <c r="B1544">
        <v>1547</v>
      </c>
      <c r="C1544">
        <v>175</v>
      </c>
      <c r="D1544" t="s">
        <v>3341</v>
      </c>
      <c r="E1544">
        <v>4</v>
      </c>
      <c r="F1544" t="s">
        <v>3341</v>
      </c>
      <c r="G1544" t="s">
        <v>3342</v>
      </c>
      <c r="H1544" t="s">
        <v>27</v>
      </c>
    </row>
    <row r="1545" spans="1:8" x14ac:dyDescent="0.3">
      <c r="A1545">
        <v>1547</v>
      </c>
      <c r="B1545">
        <v>1548</v>
      </c>
      <c r="C1545">
        <v>175</v>
      </c>
      <c r="D1545" t="s">
        <v>3343</v>
      </c>
      <c r="E1545">
        <v>2</v>
      </c>
      <c r="F1545" t="s">
        <v>3343</v>
      </c>
      <c r="G1545" t="s">
        <v>3344</v>
      </c>
      <c r="H1545" t="s">
        <v>265</v>
      </c>
    </row>
    <row r="1546" spans="1:8" x14ac:dyDescent="0.3">
      <c r="A1546">
        <v>1548</v>
      </c>
      <c r="B1546">
        <v>1549</v>
      </c>
      <c r="C1546">
        <v>175</v>
      </c>
      <c r="D1546" t="s">
        <v>3345</v>
      </c>
      <c r="E1546">
        <v>4</v>
      </c>
      <c r="F1546" t="s">
        <v>3345</v>
      </c>
      <c r="G1546" t="s">
        <v>3346</v>
      </c>
      <c r="H1546" t="s">
        <v>3347</v>
      </c>
    </row>
    <row r="1547" spans="1:8" x14ac:dyDescent="0.3">
      <c r="A1547">
        <v>1549</v>
      </c>
      <c r="B1547">
        <v>1550</v>
      </c>
      <c r="C1547">
        <v>175</v>
      </c>
      <c r="D1547" t="s">
        <v>3348</v>
      </c>
      <c r="E1547">
        <v>2</v>
      </c>
      <c r="F1547" t="s">
        <v>3348</v>
      </c>
      <c r="G1547" t="s">
        <v>3349</v>
      </c>
      <c r="H1547" t="s">
        <v>727</v>
      </c>
    </row>
    <row r="1548" spans="1:8" x14ac:dyDescent="0.3">
      <c r="A1548">
        <v>1550</v>
      </c>
      <c r="B1548">
        <v>1551</v>
      </c>
      <c r="C1548">
        <v>176</v>
      </c>
      <c r="D1548" t="s">
        <v>3350</v>
      </c>
      <c r="E1548">
        <v>4</v>
      </c>
      <c r="F1548" t="s">
        <v>3350</v>
      </c>
      <c r="G1548" t="s">
        <v>3351</v>
      </c>
      <c r="H1548" t="s">
        <v>708</v>
      </c>
    </row>
    <row r="1549" spans="1:8" x14ac:dyDescent="0.3">
      <c r="A1549">
        <v>1551</v>
      </c>
      <c r="B1549">
        <v>1552</v>
      </c>
      <c r="C1549">
        <v>176</v>
      </c>
      <c r="D1549" t="s">
        <v>3352</v>
      </c>
      <c r="E1549">
        <v>5</v>
      </c>
      <c r="F1549" t="s">
        <v>3352</v>
      </c>
      <c r="G1549" t="s">
        <v>3353</v>
      </c>
      <c r="H1549" t="s">
        <v>183</v>
      </c>
    </row>
    <row r="1550" spans="1:8" x14ac:dyDescent="0.3">
      <c r="A1550">
        <v>1552</v>
      </c>
      <c r="B1550">
        <v>1553</v>
      </c>
      <c r="C1550">
        <v>176</v>
      </c>
      <c r="D1550" t="s">
        <v>3354</v>
      </c>
      <c r="E1550">
        <v>4</v>
      </c>
      <c r="F1550" t="s">
        <v>3354</v>
      </c>
      <c r="G1550" t="s">
        <v>3355</v>
      </c>
      <c r="H1550" t="s">
        <v>250</v>
      </c>
    </row>
    <row r="1551" spans="1:8" x14ac:dyDescent="0.3">
      <c r="A1551">
        <v>1553</v>
      </c>
      <c r="B1551">
        <v>1554</v>
      </c>
      <c r="C1551">
        <v>176</v>
      </c>
      <c r="D1551" t="s">
        <v>3356</v>
      </c>
      <c r="E1551">
        <v>5</v>
      </c>
      <c r="F1551" t="s">
        <v>3356</v>
      </c>
      <c r="G1551" t="s">
        <v>3357</v>
      </c>
    </row>
    <row r="1552" spans="1:8" x14ac:dyDescent="0.3">
      <c r="A1552">
        <v>1554</v>
      </c>
      <c r="B1552">
        <v>1555</v>
      </c>
      <c r="C1552">
        <v>176</v>
      </c>
      <c r="D1552" t="s">
        <v>3358</v>
      </c>
      <c r="E1552">
        <v>4</v>
      </c>
      <c r="F1552" t="s">
        <v>3358</v>
      </c>
      <c r="G1552" t="s">
        <v>3359</v>
      </c>
      <c r="H1552" t="s">
        <v>57</v>
      </c>
    </row>
    <row r="1553" spans="1:8" x14ac:dyDescent="0.3">
      <c r="A1553">
        <v>1555</v>
      </c>
      <c r="B1553">
        <v>1556</v>
      </c>
      <c r="C1553">
        <v>176</v>
      </c>
      <c r="D1553" t="s">
        <v>3360</v>
      </c>
      <c r="E1553">
        <v>5</v>
      </c>
      <c r="F1553" t="s">
        <v>3360</v>
      </c>
      <c r="G1553" t="s">
        <v>3361</v>
      </c>
      <c r="H1553" t="s">
        <v>3362</v>
      </c>
    </row>
    <row r="1554" spans="1:8" x14ac:dyDescent="0.3">
      <c r="A1554">
        <v>1556</v>
      </c>
      <c r="B1554">
        <v>1557</v>
      </c>
      <c r="C1554">
        <v>176</v>
      </c>
      <c r="D1554" t="s">
        <v>3363</v>
      </c>
      <c r="E1554">
        <v>4</v>
      </c>
      <c r="F1554" t="s">
        <v>3363</v>
      </c>
      <c r="G1554" t="s">
        <v>3364</v>
      </c>
      <c r="H1554" t="s">
        <v>19</v>
      </c>
    </row>
    <row r="1555" spans="1:8" x14ac:dyDescent="0.3">
      <c r="A1555">
        <v>1557</v>
      </c>
      <c r="B1555">
        <v>1558</v>
      </c>
      <c r="C1555">
        <v>176</v>
      </c>
      <c r="D1555" t="e">
        <f>+ Good work life balance + positive culture and values + smart and talented peers + many internal opportunities, nice technologies + Good brand reputation</f>
        <v>#NAME?</v>
      </c>
      <c r="E1555">
        <v>2</v>
      </c>
      <c r="F1555" t="e">
        <f>+ Good work life balance + positive culture and values + smart and talented peers + many internal opportunities, nice technologies + Good brand reputation</f>
        <v>#NAME?</v>
      </c>
      <c r="G1555" t="s">
        <v>3365</v>
      </c>
      <c r="H1555" t="s">
        <v>3366</v>
      </c>
    </row>
    <row r="1556" spans="1:8" x14ac:dyDescent="0.3">
      <c r="A1556">
        <v>1558</v>
      </c>
      <c r="B1556">
        <v>1559</v>
      </c>
      <c r="C1556">
        <v>176</v>
      </c>
      <c r="D1556" t="s">
        <v>3367</v>
      </c>
      <c r="E1556">
        <v>4</v>
      </c>
      <c r="F1556" t="s">
        <v>3367</v>
      </c>
      <c r="G1556" t="s">
        <v>3368</v>
      </c>
    </row>
    <row r="1557" spans="1:8" x14ac:dyDescent="0.3">
      <c r="A1557">
        <v>1559</v>
      </c>
      <c r="B1557">
        <v>1560</v>
      </c>
      <c r="C1557">
        <v>176</v>
      </c>
      <c r="D1557" t="s">
        <v>3369</v>
      </c>
      <c r="E1557">
        <v>2</v>
      </c>
      <c r="F1557" t="s">
        <v>3369</v>
      </c>
      <c r="G1557" t="s">
        <v>3370</v>
      </c>
      <c r="H1557" t="s">
        <v>16</v>
      </c>
    </row>
    <row r="1558" spans="1:8" x14ac:dyDescent="0.3">
      <c r="A1558">
        <v>1560</v>
      </c>
      <c r="B1558">
        <v>1561</v>
      </c>
      <c r="C1558">
        <v>177</v>
      </c>
      <c r="D1558" t="s">
        <v>3371</v>
      </c>
      <c r="E1558">
        <v>4</v>
      </c>
      <c r="F1558" t="s">
        <v>3371</v>
      </c>
      <c r="G1558" t="s">
        <v>3372</v>
      </c>
    </row>
    <row r="1559" spans="1:8" x14ac:dyDescent="0.3">
      <c r="A1559">
        <v>1561</v>
      </c>
      <c r="B1559">
        <v>1562</v>
      </c>
      <c r="C1559">
        <v>177</v>
      </c>
      <c r="D1559" t="s">
        <v>3373</v>
      </c>
      <c r="E1559">
        <v>5</v>
      </c>
      <c r="F1559" t="s">
        <v>3373</v>
      </c>
      <c r="G1559" t="s">
        <v>3374</v>
      </c>
    </row>
    <row r="1560" spans="1:8" x14ac:dyDescent="0.3">
      <c r="A1560">
        <v>1562</v>
      </c>
      <c r="B1560">
        <v>1563</v>
      </c>
      <c r="C1560">
        <v>177</v>
      </c>
      <c r="D1560" t="s">
        <v>3375</v>
      </c>
      <c r="E1560">
        <v>4</v>
      </c>
      <c r="F1560" t="s">
        <v>3375</v>
      </c>
      <c r="G1560" t="s">
        <v>3376</v>
      </c>
      <c r="H1560" t="s">
        <v>44</v>
      </c>
    </row>
    <row r="1561" spans="1:8" x14ac:dyDescent="0.3">
      <c r="A1561">
        <v>1563</v>
      </c>
      <c r="B1561">
        <v>1564</v>
      </c>
      <c r="C1561">
        <v>177</v>
      </c>
      <c r="D1561" t="s">
        <v>3377</v>
      </c>
      <c r="E1561">
        <v>5</v>
      </c>
      <c r="F1561" t="s">
        <v>3377</v>
      </c>
      <c r="G1561" t="s">
        <v>3378</v>
      </c>
      <c r="H1561" t="s">
        <v>3379</v>
      </c>
    </row>
    <row r="1562" spans="1:8" x14ac:dyDescent="0.3">
      <c r="A1562">
        <v>1564</v>
      </c>
      <c r="B1562">
        <v>1565</v>
      </c>
      <c r="C1562">
        <v>177</v>
      </c>
      <c r="D1562" t="s">
        <v>3380</v>
      </c>
      <c r="E1562">
        <v>4</v>
      </c>
      <c r="F1562" t="s">
        <v>3380</v>
      </c>
      <c r="G1562" t="s">
        <v>3381</v>
      </c>
      <c r="H1562" t="s">
        <v>276</v>
      </c>
    </row>
    <row r="1563" spans="1:8" x14ac:dyDescent="0.3">
      <c r="A1563">
        <v>1565</v>
      </c>
      <c r="B1563">
        <v>1566</v>
      </c>
      <c r="C1563">
        <v>177</v>
      </c>
      <c r="D1563" t="s">
        <v>3382</v>
      </c>
      <c r="E1563">
        <v>5</v>
      </c>
      <c r="F1563" t="s">
        <v>3382</v>
      </c>
      <c r="G1563" t="s">
        <v>3383</v>
      </c>
      <c r="H1563" t="s">
        <v>521</v>
      </c>
    </row>
    <row r="1564" spans="1:8" x14ac:dyDescent="0.3">
      <c r="A1564">
        <v>1566</v>
      </c>
      <c r="B1564">
        <v>1567</v>
      </c>
      <c r="C1564">
        <v>177</v>
      </c>
      <c r="D1564" t="s">
        <v>3384</v>
      </c>
      <c r="E1564">
        <v>4</v>
      </c>
      <c r="F1564" t="s">
        <v>3384</v>
      </c>
      <c r="G1564" t="s">
        <v>3385</v>
      </c>
      <c r="H1564" t="s">
        <v>16</v>
      </c>
    </row>
    <row r="1565" spans="1:8" x14ac:dyDescent="0.3">
      <c r="A1565">
        <v>1567</v>
      </c>
      <c r="B1565">
        <v>1568</v>
      </c>
      <c r="C1565">
        <v>177</v>
      </c>
      <c r="D1565" t="s">
        <v>3386</v>
      </c>
      <c r="E1565">
        <v>2</v>
      </c>
      <c r="F1565" t="s">
        <v>3386</v>
      </c>
      <c r="G1565" t="s">
        <v>3387</v>
      </c>
      <c r="H1565" t="s">
        <v>27</v>
      </c>
    </row>
    <row r="1566" spans="1:8" x14ac:dyDescent="0.3">
      <c r="A1566">
        <v>1568</v>
      </c>
      <c r="B1566">
        <v>1569</v>
      </c>
      <c r="C1566">
        <v>177</v>
      </c>
      <c r="D1566" t="s">
        <v>3388</v>
      </c>
      <c r="E1566">
        <v>4</v>
      </c>
      <c r="F1566" t="s">
        <v>3388</v>
      </c>
      <c r="G1566" t="s">
        <v>3389</v>
      </c>
      <c r="H1566" t="s">
        <v>1727</v>
      </c>
    </row>
    <row r="1567" spans="1:8" x14ac:dyDescent="0.3">
      <c r="A1567">
        <v>1569</v>
      </c>
      <c r="B1567">
        <v>1570</v>
      </c>
      <c r="C1567">
        <v>177</v>
      </c>
      <c r="D1567" t="s">
        <v>3390</v>
      </c>
      <c r="E1567">
        <v>2</v>
      </c>
      <c r="F1567" t="s">
        <v>3390</v>
      </c>
      <c r="G1567" t="s">
        <v>3391</v>
      </c>
    </row>
    <row r="1568" spans="1:8" x14ac:dyDescent="0.3">
      <c r="A1568">
        <v>1570</v>
      </c>
      <c r="B1568">
        <v>1571</v>
      </c>
      <c r="C1568">
        <v>178</v>
      </c>
      <c r="D1568" t="s">
        <v>3392</v>
      </c>
      <c r="E1568">
        <v>4</v>
      </c>
      <c r="F1568" t="s">
        <v>3392</v>
      </c>
      <c r="G1568" t="s">
        <v>3393</v>
      </c>
      <c r="H1568" t="s">
        <v>1727</v>
      </c>
    </row>
    <row r="1569" spans="1:8" x14ac:dyDescent="0.3">
      <c r="A1569">
        <v>1571</v>
      </c>
      <c r="B1569">
        <v>1572</v>
      </c>
      <c r="C1569">
        <v>178</v>
      </c>
      <c r="D1569" t="s">
        <v>3394</v>
      </c>
      <c r="E1569">
        <v>5</v>
      </c>
      <c r="F1569" t="s">
        <v>3394</v>
      </c>
      <c r="G1569" t="s">
        <v>3394</v>
      </c>
      <c r="H1569" t="s">
        <v>727</v>
      </c>
    </row>
    <row r="1570" spans="1:8" x14ac:dyDescent="0.3">
      <c r="A1570">
        <v>1572</v>
      </c>
      <c r="B1570">
        <v>1573</v>
      </c>
      <c r="C1570">
        <v>178</v>
      </c>
      <c r="D1570" t="s">
        <v>3395</v>
      </c>
      <c r="E1570">
        <v>4</v>
      </c>
      <c r="F1570" t="s">
        <v>3395</v>
      </c>
      <c r="G1570" t="s">
        <v>3396</v>
      </c>
      <c r="H1570" t="s">
        <v>3397</v>
      </c>
    </row>
    <row r="1571" spans="1:8" x14ac:dyDescent="0.3">
      <c r="A1571">
        <v>1573</v>
      </c>
      <c r="B1571">
        <v>1574</v>
      </c>
      <c r="C1571">
        <v>178</v>
      </c>
      <c r="D1571" t="s">
        <v>3398</v>
      </c>
      <c r="E1571">
        <v>5</v>
      </c>
      <c r="F1571" t="s">
        <v>3398</v>
      </c>
      <c r="G1571" t="s">
        <v>3399</v>
      </c>
      <c r="H1571" t="s">
        <v>3400</v>
      </c>
    </row>
    <row r="1572" spans="1:8" x14ac:dyDescent="0.3">
      <c r="A1572">
        <v>1574</v>
      </c>
      <c r="B1572">
        <v>1575</v>
      </c>
      <c r="C1572">
        <v>178</v>
      </c>
      <c r="D1572" t="s">
        <v>3401</v>
      </c>
      <c r="E1572">
        <v>4</v>
      </c>
      <c r="F1572" t="s">
        <v>3401</v>
      </c>
      <c r="G1572" t="s">
        <v>3402</v>
      </c>
    </row>
    <row r="1573" spans="1:8" x14ac:dyDescent="0.3">
      <c r="A1573">
        <v>1575</v>
      </c>
      <c r="B1573">
        <v>1576</v>
      </c>
      <c r="C1573">
        <v>178</v>
      </c>
      <c r="D1573" t="s">
        <v>3403</v>
      </c>
      <c r="E1573">
        <v>5</v>
      </c>
      <c r="F1573" t="s">
        <v>3403</v>
      </c>
      <c r="G1573" t="s">
        <v>3404</v>
      </c>
      <c r="H1573" t="s">
        <v>1733</v>
      </c>
    </row>
    <row r="1574" spans="1:8" x14ac:dyDescent="0.3">
      <c r="A1574">
        <v>1576</v>
      </c>
      <c r="B1574">
        <v>1577</v>
      </c>
      <c r="C1574">
        <v>178</v>
      </c>
      <c r="D1574" t="s">
        <v>3405</v>
      </c>
      <c r="E1574">
        <v>4</v>
      </c>
      <c r="F1574" t="s">
        <v>3405</v>
      </c>
      <c r="G1574" t="s">
        <v>3406</v>
      </c>
    </row>
    <row r="1575" spans="1:8" x14ac:dyDescent="0.3">
      <c r="A1575">
        <v>1577</v>
      </c>
      <c r="B1575">
        <v>1578</v>
      </c>
      <c r="C1575">
        <v>178</v>
      </c>
      <c r="D1575" t="e">
        <f>- Good work/life balance. - have Opportunity to work on latest technologies</f>
        <v>#NAME?</v>
      </c>
      <c r="E1575">
        <v>2</v>
      </c>
      <c r="F1575" t="e">
        <f>- Good work/life balance. - have Opportunity to work on latest technologies</f>
        <v>#NAME?</v>
      </c>
      <c r="G1575" t="s">
        <v>3407</v>
      </c>
      <c r="H1575" t="s">
        <v>27</v>
      </c>
    </row>
    <row r="1576" spans="1:8" x14ac:dyDescent="0.3">
      <c r="A1576">
        <v>1578</v>
      </c>
      <c r="B1576">
        <v>1579</v>
      </c>
      <c r="C1576">
        <v>178</v>
      </c>
      <c r="D1576" t="s">
        <v>3408</v>
      </c>
      <c r="E1576">
        <v>4</v>
      </c>
      <c r="F1576" t="s">
        <v>3408</v>
      </c>
      <c r="G1576" t="s">
        <v>3409</v>
      </c>
      <c r="H1576" t="s">
        <v>142</v>
      </c>
    </row>
    <row r="1577" spans="1:8" x14ac:dyDescent="0.3">
      <c r="A1577">
        <v>1579</v>
      </c>
      <c r="B1577">
        <v>1580</v>
      </c>
      <c r="C1577">
        <v>178</v>
      </c>
      <c r="D1577" t="s">
        <v>3410</v>
      </c>
      <c r="E1577">
        <v>2</v>
      </c>
      <c r="F1577" t="s">
        <v>3410</v>
      </c>
      <c r="G1577" t="s">
        <v>3411</v>
      </c>
      <c r="H1577" t="s">
        <v>27</v>
      </c>
    </row>
    <row r="1578" spans="1:8" x14ac:dyDescent="0.3">
      <c r="A1578">
        <v>1580</v>
      </c>
      <c r="B1578">
        <v>1581</v>
      </c>
      <c r="C1578">
        <v>179</v>
      </c>
      <c r="D1578" t="s">
        <v>3412</v>
      </c>
      <c r="E1578">
        <v>4</v>
      </c>
      <c r="F1578" t="s">
        <v>3412</v>
      </c>
      <c r="G1578" t="s">
        <v>3413</v>
      </c>
      <c r="H1578" t="s">
        <v>521</v>
      </c>
    </row>
    <row r="1579" spans="1:8" x14ac:dyDescent="0.3">
      <c r="A1579">
        <v>1581</v>
      </c>
      <c r="B1579">
        <v>1582</v>
      </c>
      <c r="C1579">
        <v>179</v>
      </c>
      <c r="D1579" t="s">
        <v>3414</v>
      </c>
      <c r="E1579">
        <v>5</v>
      </c>
      <c r="F1579" t="s">
        <v>3415</v>
      </c>
      <c r="G1579" t="s">
        <v>3416</v>
      </c>
    </row>
    <row r="1580" spans="1:8" x14ac:dyDescent="0.3">
      <c r="A1580">
        <v>1582</v>
      </c>
      <c r="B1580">
        <v>1583</v>
      </c>
      <c r="C1580">
        <v>179</v>
      </c>
      <c r="D1580" t="s">
        <v>3417</v>
      </c>
      <c r="E1580">
        <v>4</v>
      </c>
      <c r="F1580" t="s">
        <v>3417</v>
      </c>
      <c r="G1580" t="s">
        <v>3418</v>
      </c>
    </row>
    <row r="1581" spans="1:8" x14ac:dyDescent="0.3">
      <c r="A1581">
        <v>1583</v>
      </c>
      <c r="B1581">
        <v>1584</v>
      </c>
      <c r="C1581">
        <v>179</v>
      </c>
      <c r="D1581" t="s">
        <v>3419</v>
      </c>
      <c r="E1581">
        <v>5</v>
      </c>
      <c r="F1581" t="s">
        <v>3419</v>
      </c>
      <c r="G1581" t="s">
        <v>3420</v>
      </c>
      <c r="H1581" t="s">
        <v>3421</v>
      </c>
    </row>
    <row r="1582" spans="1:8" x14ac:dyDescent="0.3">
      <c r="A1582">
        <v>1584</v>
      </c>
      <c r="B1582">
        <v>1585</v>
      </c>
      <c r="C1582">
        <v>179</v>
      </c>
      <c r="D1582" t="s">
        <v>3422</v>
      </c>
      <c r="E1582">
        <v>4</v>
      </c>
      <c r="F1582" t="s">
        <v>3422</v>
      </c>
      <c r="G1582" t="s">
        <v>3423</v>
      </c>
      <c r="H1582" t="s">
        <v>3424</v>
      </c>
    </row>
    <row r="1583" spans="1:8" x14ac:dyDescent="0.3">
      <c r="A1583">
        <v>1585</v>
      </c>
      <c r="B1583">
        <v>1586</v>
      </c>
      <c r="C1583">
        <v>179</v>
      </c>
      <c r="D1583" t="s">
        <v>3425</v>
      </c>
      <c r="E1583">
        <v>5</v>
      </c>
      <c r="F1583" t="s">
        <v>3425</v>
      </c>
      <c r="G1583" t="s">
        <v>3426</v>
      </c>
    </row>
    <row r="1584" spans="1:8" x14ac:dyDescent="0.3">
      <c r="A1584">
        <v>1586</v>
      </c>
      <c r="B1584">
        <v>1587</v>
      </c>
      <c r="C1584">
        <v>179</v>
      </c>
      <c r="D1584" t="s">
        <v>3427</v>
      </c>
      <c r="E1584">
        <v>1</v>
      </c>
      <c r="F1584" t="s">
        <v>3427</v>
      </c>
      <c r="G1584" t="s">
        <v>3428</v>
      </c>
    </row>
    <row r="1585" spans="1:8" x14ac:dyDescent="0.3">
      <c r="A1585">
        <v>1587</v>
      </c>
      <c r="B1585">
        <v>1588</v>
      </c>
      <c r="C1585">
        <v>179</v>
      </c>
      <c r="D1585" t="s">
        <v>3429</v>
      </c>
      <c r="E1585">
        <v>2</v>
      </c>
      <c r="F1585" t="s">
        <v>3429</v>
      </c>
      <c r="G1585" t="s">
        <v>3430</v>
      </c>
      <c r="H1585" t="s">
        <v>3431</v>
      </c>
    </row>
    <row r="1586" spans="1:8" x14ac:dyDescent="0.3">
      <c r="A1586">
        <v>1588</v>
      </c>
      <c r="B1586">
        <v>1589</v>
      </c>
      <c r="C1586">
        <v>179</v>
      </c>
      <c r="D1586" t="s">
        <v>3432</v>
      </c>
      <c r="E1586">
        <v>4</v>
      </c>
      <c r="F1586" t="s">
        <v>3432</v>
      </c>
      <c r="G1586" t="s">
        <v>3433</v>
      </c>
      <c r="H1586" t="s">
        <v>44</v>
      </c>
    </row>
    <row r="1587" spans="1:8" x14ac:dyDescent="0.3">
      <c r="A1587">
        <v>1589</v>
      </c>
      <c r="B1587">
        <v>1590</v>
      </c>
      <c r="C1587">
        <v>179</v>
      </c>
      <c r="D1587" t="s">
        <v>3434</v>
      </c>
      <c r="E1587">
        <v>2</v>
      </c>
      <c r="F1587" t="e">
        <f>+ annual leave + Good Bonus + Good environment + work live balance</f>
        <v>#NAME?</v>
      </c>
      <c r="G1587" t="s">
        <v>3435</v>
      </c>
      <c r="H1587" t="s">
        <v>3436</v>
      </c>
    </row>
    <row r="1588" spans="1:8" x14ac:dyDescent="0.3">
      <c r="A1588">
        <v>1590</v>
      </c>
      <c r="B1588">
        <v>1591</v>
      </c>
      <c r="C1588">
        <v>180</v>
      </c>
      <c r="D1588" t="s">
        <v>3437</v>
      </c>
      <c r="E1588">
        <v>4</v>
      </c>
      <c r="F1588" t="s">
        <v>3437</v>
      </c>
      <c r="G1588" t="s">
        <v>3438</v>
      </c>
      <c r="H1588" t="s">
        <v>3439</v>
      </c>
    </row>
    <row r="1589" spans="1:8" x14ac:dyDescent="0.3">
      <c r="A1589">
        <v>1591</v>
      </c>
      <c r="B1589">
        <v>1592</v>
      </c>
      <c r="C1589">
        <v>180</v>
      </c>
      <c r="D1589" t="s">
        <v>3440</v>
      </c>
      <c r="E1589">
        <v>5</v>
      </c>
      <c r="F1589" t="s">
        <v>3440</v>
      </c>
      <c r="G1589" t="s">
        <v>3441</v>
      </c>
    </row>
    <row r="1590" spans="1:8" x14ac:dyDescent="0.3">
      <c r="A1590">
        <v>1592</v>
      </c>
      <c r="B1590">
        <v>1593</v>
      </c>
      <c r="C1590">
        <v>180</v>
      </c>
      <c r="D1590" t="s">
        <v>3442</v>
      </c>
      <c r="E1590">
        <v>4</v>
      </c>
      <c r="F1590" t="s">
        <v>3443</v>
      </c>
      <c r="G1590" t="s">
        <v>3443</v>
      </c>
      <c r="H1590" t="s">
        <v>16</v>
      </c>
    </row>
    <row r="1591" spans="1:8" x14ac:dyDescent="0.3">
      <c r="A1591">
        <v>1593</v>
      </c>
      <c r="B1591">
        <v>1594</v>
      </c>
      <c r="C1591">
        <v>180</v>
      </c>
      <c r="D1591" t="s">
        <v>3444</v>
      </c>
      <c r="E1591">
        <v>5</v>
      </c>
      <c r="F1591" t="s">
        <v>3444</v>
      </c>
      <c r="G1591" t="s">
        <v>3445</v>
      </c>
      <c r="H1591" t="s">
        <v>335</v>
      </c>
    </row>
    <row r="1592" spans="1:8" x14ac:dyDescent="0.3">
      <c r="A1592">
        <v>1594</v>
      </c>
      <c r="B1592">
        <v>1595</v>
      </c>
      <c r="C1592">
        <v>180</v>
      </c>
      <c r="D1592" t="s">
        <v>3446</v>
      </c>
      <c r="E1592">
        <v>4</v>
      </c>
      <c r="F1592" t="s">
        <v>3446</v>
      </c>
      <c r="G1592" t="s">
        <v>3447</v>
      </c>
    </row>
    <row r="1593" spans="1:8" x14ac:dyDescent="0.3">
      <c r="A1593">
        <v>1595</v>
      </c>
      <c r="B1593">
        <v>1596</v>
      </c>
      <c r="C1593">
        <v>180</v>
      </c>
      <c r="D1593" t="s">
        <v>3448</v>
      </c>
      <c r="E1593">
        <v>5</v>
      </c>
      <c r="F1593" t="s">
        <v>3448</v>
      </c>
      <c r="G1593" t="s">
        <v>3449</v>
      </c>
      <c r="H1593" t="s">
        <v>97</v>
      </c>
    </row>
    <row r="1594" spans="1:8" x14ac:dyDescent="0.3">
      <c r="A1594">
        <v>1596</v>
      </c>
      <c r="B1594">
        <v>1597</v>
      </c>
      <c r="C1594">
        <v>180</v>
      </c>
      <c r="D1594" t="s">
        <v>3450</v>
      </c>
      <c r="E1594">
        <v>1</v>
      </c>
      <c r="F1594" t="s">
        <v>3450</v>
      </c>
      <c r="G1594" t="s">
        <v>3451</v>
      </c>
      <c r="H1594" t="s">
        <v>746</v>
      </c>
    </row>
    <row r="1595" spans="1:8" x14ac:dyDescent="0.3">
      <c r="A1595">
        <v>1597</v>
      </c>
      <c r="B1595">
        <v>1598</v>
      </c>
      <c r="C1595">
        <v>180</v>
      </c>
      <c r="D1595" t="s">
        <v>3452</v>
      </c>
      <c r="E1595">
        <v>1</v>
      </c>
      <c r="F1595" t="s">
        <v>3452</v>
      </c>
      <c r="G1595" t="s">
        <v>3453</v>
      </c>
      <c r="H1595" t="s">
        <v>63</v>
      </c>
    </row>
    <row r="1596" spans="1:8" x14ac:dyDescent="0.3">
      <c r="A1596">
        <v>1598</v>
      </c>
      <c r="B1596">
        <v>1599</v>
      </c>
      <c r="C1596">
        <v>180</v>
      </c>
      <c r="D1596" t="s">
        <v>3454</v>
      </c>
      <c r="E1596">
        <v>4</v>
      </c>
      <c r="F1596" t="s">
        <v>3454</v>
      </c>
      <c r="G1596" t="s">
        <v>3455</v>
      </c>
      <c r="H1596" t="s">
        <v>183</v>
      </c>
    </row>
    <row r="1597" spans="1:8" x14ac:dyDescent="0.3">
      <c r="A1597">
        <v>1599</v>
      </c>
      <c r="B1597">
        <v>1600</v>
      </c>
      <c r="C1597">
        <v>180</v>
      </c>
      <c r="D1597" t="s">
        <v>3456</v>
      </c>
      <c r="E1597">
        <v>2</v>
      </c>
      <c r="F1597" t="s">
        <v>3456</v>
      </c>
      <c r="G1597" t="s">
        <v>3457</v>
      </c>
    </row>
    <row r="1598" spans="1:8" x14ac:dyDescent="0.3">
      <c r="A1598">
        <v>1600</v>
      </c>
      <c r="B1598">
        <v>1601</v>
      </c>
      <c r="C1598">
        <v>182</v>
      </c>
      <c r="D1598" t="e">
        <f>- nice place - Good for learning</f>
        <v>#NAME?</v>
      </c>
      <c r="E1598">
        <v>4</v>
      </c>
      <c r="F1598" t="e">
        <f>- nice place - Good for learning</f>
        <v>#NAME?</v>
      </c>
      <c r="G1598" t="s">
        <v>3458</v>
      </c>
      <c r="H1598" t="s">
        <v>276</v>
      </c>
    </row>
    <row r="1599" spans="1:8" x14ac:dyDescent="0.3">
      <c r="A1599">
        <v>1601</v>
      </c>
      <c r="B1599">
        <v>1602</v>
      </c>
      <c r="C1599">
        <v>182</v>
      </c>
      <c r="D1599" t="s">
        <v>3459</v>
      </c>
      <c r="E1599">
        <v>5</v>
      </c>
      <c r="F1599" t="s">
        <v>3459</v>
      </c>
      <c r="G1599" t="s">
        <v>3460</v>
      </c>
    </row>
    <row r="1600" spans="1:8" x14ac:dyDescent="0.3">
      <c r="A1600">
        <v>1602</v>
      </c>
      <c r="B1600">
        <v>1603</v>
      </c>
      <c r="C1600">
        <v>182</v>
      </c>
      <c r="D1600" t="s">
        <v>3461</v>
      </c>
      <c r="E1600">
        <v>4</v>
      </c>
      <c r="F1600" t="s">
        <v>3461</v>
      </c>
      <c r="G1600" t="s">
        <v>3462</v>
      </c>
    </row>
    <row r="1601" spans="1:8" x14ac:dyDescent="0.3">
      <c r="A1601">
        <v>1603</v>
      </c>
      <c r="B1601">
        <v>1604</v>
      </c>
      <c r="C1601">
        <v>182</v>
      </c>
      <c r="D1601" t="s">
        <v>3463</v>
      </c>
      <c r="E1601">
        <v>5</v>
      </c>
      <c r="F1601" t="s">
        <v>3463</v>
      </c>
      <c r="G1601" t="s">
        <v>3464</v>
      </c>
      <c r="H1601" t="s">
        <v>19</v>
      </c>
    </row>
    <row r="1602" spans="1:8" x14ac:dyDescent="0.3">
      <c r="A1602">
        <v>1604</v>
      </c>
      <c r="B1602">
        <v>1605</v>
      </c>
      <c r="C1602">
        <v>182</v>
      </c>
      <c r="D1602" t="s">
        <v>3465</v>
      </c>
      <c r="E1602">
        <v>4</v>
      </c>
      <c r="F1602" t="s">
        <v>3465</v>
      </c>
      <c r="G1602" t="s">
        <v>3466</v>
      </c>
    </row>
    <row r="1603" spans="1:8" x14ac:dyDescent="0.3">
      <c r="A1603">
        <v>1605</v>
      </c>
      <c r="B1603">
        <v>1606</v>
      </c>
      <c r="C1603">
        <v>182</v>
      </c>
      <c r="D1603" t="s">
        <v>3467</v>
      </c>
      <c r="E1603">
        <v>5</v>
      </c>
      <c r="F1603" t="s">
        <v>3467</v>
      </c>
      <c r="G1603" t="s">
        <v>3468</v>
      </c>
      <c r="H1603" t="s">
        <v>195</v>
      </c>
    </row>
    <row r="1604" spans="1:8" x14ac:dyDescent="0.3">
      <c r="A1604">
        <v>1606</v>
      </c>
      <c r="B1604">
        <v>1607</v>
      </c>
      <c r="C1604">
        <v>182</v>
      </c>
      <c r="D1604" t="s">
        <v>3469</v>
      </c>
      <c r="E1604">
        <v>4</v>
      </c>
      <c r="F1604" t="s">
        <v>3469</v>
      </c>
      <c r="G1604" t="s">
        <v>3470</v>
      </c>
    </row>
    <row r="1605" spans="1:8" x14ac:dyDescent="0.3">
      <c r="A1605">
        <v>1607</v>
      </c>
      <c r="B1605">
        <v>1608</v>
      </c>
      <c r="C1605">
        <v>182</v>
      </c>
      <c r="D1605" t="s">
        <v>3471</v>
      </c>
      <c r="E1605">
        <v>2</v>
      </c>
      <c r="F1605" t="s">
        <v>3471</v>
      </c>
      <c r="G1605" t="s">
        <v>3472</v>
      </c>
      <c r="H1605" t="s">
        <v>27</v>
      </c>
    </row>
    <row r="1606" spans="1:8" x14ac:dyDescent="0.3">
      <c r="A1606">
        <v>1608</v>
      </c>
      <c r="B1606">
        <v>1609</v>
      </c>
      <c r="C1606">
        <v>182</v>
      </c>
      <c r="D1606" t="s">
        <v>3473</v>
      </c>
      <c r="E1606">
        <v>4</v>
      </c>
      <c r="F1606" t="s">
        <v>3473</v>
      </c>
      <c r="G1606" t="s">
        <v>3474</v>
      </c>
      <c r="H1606" t="s">
        <v>335</v>
      </c>
    </row>
    <row r="1607" spans="1:8" x14ac:dyDescent="0.3">
      <c r="A1607">
        <v>1609</v>
      </c>
      <c r="B1607">
        <v>1610</v>
      </c>
      <c r="C1607">
        <v>182</v>
      </c>
      <c r="D1607" t="s">
        <v>3475</v>
      </c>
      <c r="E1607">
        <v>2</v>
      </c>
      <c r="F1607" t="s">
        <v>3475</v>
      </c>
      <c r="G1607" t="s">
        <v>3476</v>
      </c>
    </row>
    <row r="1608" spans="1:8" x14ac:dyDescent="0.3">
      <c r="A1608">
        <v>1610</v>
      </c>
      <c r="B1608">
        <v>1611</v>
      </c>
      <c r="C1608">
        <v>183</v>
      </c>
      <c r="D1608" t="s">
        <v>3477</v>
      </c>
      <c r="E1608">
        <v>4</v>
      </c>
      <c r="F1608" t="s">
        <v>3477</v>
      </c>
      <c r="G1608" t="s">
        <v>3478</v>
      </c>
    </row>
    <row r="1609" spans="1:8" x14ac:dyDescent="0.3">
      <c r="A1609">
        <v>1611</v>
      </c>
      <c r="B1609">
        <v>1612</v>
      </c>
      <c r="C1609">
        <v>183</v>
      </c>
      <c r="D1609" t="s">
        <v>3479</v>
      </c>
      <c r="E1609">
        <v>5</v>
      </c>
      <c r="F1609" t="s">
        <v>3479</v>
      </c>
      <c r="G1609" t="s">
        <v>3480</v>
      </c>
    </row>
    <row r="1610" spans="1:8" x14ac:dyDescent="0.3">
      <c r="A1610">
        <v>1612</v>
      </c>
      <c r="B1610">
        <v>1613</v>
      </c>
      <c r="C1610">
        <v>183</v>
      </c>
      <c r="D1610" t="s">
        <v>3481</v>
      </c>
      <c r="E1610">
        <v>4</v>
      </c>
      <c r="F1610" t="s">
        <v>3481</v>
      </c>
      <c r="G1610" t="s">
        <v>3482</v>
      </c>
      <c r="H1610" t="s">
        <v>647</v>
      </c>
    </row>
    <row r="1611" spans="1:8" x14ac:dyDescent="0.3">
      <c r="A1611">
        <v>1613</v>
      </c>
      <c r="B1611">
        <v>1614</v>
      </c>
      <c r="C1611">
        <v>183</v>
      </c>
      <c r="D1611" t="s">
        <v>3483</v>
      </c>
      <c r="E1611">
        <v>5</v>
      </c>
      <c r="F1611" t="s">
        <v>3483</v>
      </c>
      <c r="G1611" t="s">
        <v>3484</v>
      </c>
    </row>
    <row r="1612" spans="1:8" x14ac:dyDescent="0.3">
      <c r="A1612">
        <v>1614</v>
      </c>
      <c r="B1612">
        <v>1615</v>
      </c>
      <c r="C1612">
        <v>183</v>
      </c>
      <c r="D1612" t="s">
        <v>3485</v>
      </c>
      <c r="E1612">
        <v>4</v>
      </c>
      <c r="F1612" t="s">
        <v>3485</v>
      </c>
      <c r="G1612" t="s">
        <v>3486</v>
      </c>
      <c r="H1612" t="s">
        <v>68</v>
      </c>
    </row>
    <row r="1613" spans="1:8" x14ac:dyDescent="0.3">
      <c r="A1613">
        <v>1615</v>
      </c>
      <c r="B1613">
        <v>1616</v>
      </c>
      <c r="C1613">
        <v>183</v>
      </c>
      <c r="D1613" t="s">
        <v>3487</v>
      </c>
      <c r="E1613">
        <v>5</v>
      </c>
      <c r="F1613" t="s">
        <v>3487</v>
      </c>
      <c r="G1613" t="s">
        <v>3488</v>
      </c>
      <c r="H1613" t="s">
        <v>3489</v>
      </c>
    </row>
    <row r="1614" spans="1:8" x14ac:dyDescent="0.3">
      <c r="A1614">
        <v>1616</v>
      </c>
      <c r="B1614">
        <v>1617</v>
      </c>
      <c r="C1614">
        <v>183</v>
      </c>
      <c r="D1614" t="s">
        <v>3490</v>
      </c>
      <c r="E1614">
        <v>4</v>
      </c>
      <c r="F1614" t="s">
        <v>3490</v>
      </c>
      <c r="G1614" t="s">
        <v>3491</v>
      </c>
    </row>
    <row r="1615" spans="1:8" x14ac:dyDescent="0.3">
      <c r="A1615">
        <v>1617</v>
      </c>
      <c r="B1615">
        <v>1618</v>
      </c>
      <c r="C1615">
        <v>183</v>
      </c>
      <c r="D1615" t="s">
        <v>3492</v>
      </c>
      <c r="E1615">
        <v>2</v>
      </c>
      <c r="F1615" t="s">
        <v>3492</v>
      </c>
      <c r="G1615" t="s">
        <v>3493</v>
      </c>
      <c r="H1615" t="s">
        <v>265</v>
      </c>
    </row>
    <row r="1616" spans="1:8" x14ac:dyDescent="0.3">
      <c r="A1616">
        <v>1618</v>
      </c>
      <c r="B1616">
        <v>1619</v>
      </c>
      <c r="C1616">
        <v>183</v>
      </c>
      <c r="D1616" t="s">
        <v>3494</v>
      </c>
      <c r="E1616">
        <v>2</v>
      </c>
      <c r="F1616" t="s">
        <v>3494</v>
      </c>
      <c r="G1616" t="s">
        <v>3495</v>
      </c>
    </row>
    <row r="1617" spans="1:8" x14ac:dyDescent="0.3">
      <c r="A1617">
        <v>1619</v>
      </c>
      <c r="B1617">
        <v>1620</v>
      </c>
      <c r="C1617">
        <v>183</v>
      </c>
      <c r="D1617" t="e">
        <f>- Great work hours - Great Benefits - Offices around The World</f>
        <v>#NAME?</v>
      </c>
      <c r="E1617">
        <v>2</v>
      </c>
      <c r="F1617" t="e">
        <f>- Great work hours - Great Benefits - Offices around The World</f>
        <v>#NAME?</v>
      </c>
      <c r="G1617" t="s">
        <v>3496</v>
      </c>
      <c r="H1617" t="s">
        <v>3497</v>
      </c>
    </row>
    <row r="1618" spans="1:8" x14ac:dyDescent="0.3">
      <c r="A1618">
        <v>1620</v>
      </c>
      <c r="B1618">
        <v>1621</v>
      </c>
      <c r="C1618">
        <v>184</v>
      </c>
      <c r="D1618" t="s">
        <v>3498</v>
      </c>
      <c r="E1618">
        <v>4</v>
      </c>
      <c r="F1618" t="s">
        <v>3499</v>
      </c>
      <c r="G1618" t="s">
        <v>3500</v>
      </c>
      <c r="H1618" t="s">
        <v>3501</v>
      </c>
    </row>
    <row r="1619" spans="1:8" x14ac:dyDescent="0.3">
      <c r="A1619">
        <v>1621</v>
      </c>
      <c r="B1619">
        <v>1622</v>
      </c>
      <c r="C1619">
        <v>184</v>
      </c>
      <c r="D1619" t="s">
        <v>3502</v>
      </c>
      <c r="E1619">
        <v>5</v>
      </c>
      <c r="F1619" t="s">
        <v>3502</v>
      </c>
      <c r="G1619" t="s">
        <v>3503</v>
      </c>
      <c r="H1619" t="s">
        <v>237</v>
      </c>
    </row>
    <row r="1620" spans="1:8" x14ac:dyDescent="0.3">
      <c r="A1620">
        <v>1622</v>
      </c>
      <c r="B1620">
        <v>1623</v>
      </c>
      <c r="C1620">
        <v>184</v>
      </c>
      <c r="D1620" t="s">
        <v>3504</v>
      </c>
      <c r="E1620">
        <v>4</v>
      </c>
      <c r="F1620" t="s">
        <v>3504</v>
      </c>
      <c r="G1620" t="s">
        <v>3505</v>
      </c>
      <c r="H1620" t="s">
        <v>27</v>
      </c>
    </row>
    <row r="1621" spans="1:8" x14ac:dyDescent="0.3">
      <c r="A1621">
        <v>1623</v>
      </c>
      <c r="B1621">
        <v>1624</v>
      </c>
      <c r="C1621">
        <v>184</v>
      </c>
      <c r="D1621" t="s">
        <v>3506</v>
      </c>
      <c r="E1621">
        <v>5</v>
      </c>
      <c r="F1621" t="s">
        <v>3506</v>
      </c>
      <c r="G1621" t="s">
        <v>3507</v>
      </c>
      <c r="H1621" t="s">
        <v>237</v>
      </c>
    </row>
    <row r="1622" spans="1:8" x14ac:dyDescent="0.3">
      <c r="A1622">
        <v>1624</v>
      </c>
      <c r="B1622">
        <v>1625</v>
      </c>
      <c r="C1622">
        <v>184</v>
      </c>
      <c r="D1622" t="s">
        <v>3508</v>
      </c>
      <c r="E1622">
        <v>4</v>
      </c>
      <c r="F1622" t="s">
        <v>3508</v>
      </c>
      <c r="G1622" t="s">
        <v>3509</v>
      </c>
      <c r="H1622" t="s">
        <v>1195</v>
      </c>
    </row>
    <row r="1623" spans="1:8" x14ac:dyDescent="0.3">
      <c r="A1623">
        <v>1625</v>
      </c>
      <c r="B1623">
        <v>1626</v>
      </c>
      <c r="C1623">
        <v>184</v>
      </c>
      <c r="D1623" t="s">
        <v>3510</v>
      </c>
      <c r="E1623">
        <v>5</v>
      </c>
      <c r="F1623" t="s">
        <v>3510</v>
      </c>
      <c r="G1623" t="s">
        <v>3511</v>
      </c>
    </row>
    <row r="1624" spans="1:8" x14ac:dyDescent="0.3">
      <c r="A1624">
        <v>1626</v>
      </c>
      <c r="B1624">
        <v>1627</v>
      </c>
      <c r="C1624">
        <v>184</v>
      </c>
      <c r="D1624" t="s">
        <v>3512</v>
      </c>
      <c r="E1624">
        <v>4</v>
      </c>
      <c r="F1624" t="s">
        <v>3512</v>
      </c>
      <c r="G1624" t="s">
        <v>3513</v>
      </c>
      <c r="H1624" t="s">
        <v>2277</v>
      </c>
    </row>
    <row r="1625" spans="1:8" x14ac:dyDescent="0.3">
      <c r="A1625">
        <v>1627</v>
      </c>
      <c r="B1625">
        <v>1628</v>
      </c>
      <c r="C1625">
        <v>184</v>
      </c>
      <c r="D1625" t="e">
        <f>- very professional environment - Best colleagues and most if not all are willing to help you out - Great work life balance</f>
        <v>#NAME?</v>
      </c>
      <c r="E1625">
        <v>2</v>
      </c>
      <c r="F1625" t="e">
        <f>- very professional environment - Best colleagues and most if not all are willing to help you out - Great work life balance</f>
        <v>#NAME?</v>
      </c>
      <c r="G1625" t="s">
        <v>3514</v>
      </c>
      <c r="H1625" t="s">
        <v>1139</v>
      </c>
    </row>
    <row r="1626" spans="1:8" x14ac:dyDescent="0.3">
      <c r="A1626">
        <v>1628</v>
      </c>
      <c r="B1626">
        <v>1629</v>
      </c>
      <c r="C1626">
        <v>184</v>
      </c>
      <c r="D1626" t="s">
        <v>3515</v>
      </c>
      <c r="E1626">
        <v>4</v>
      </c>
      <c r="F1626" t="s">
        <v>3515</v>
      </c>
      <c r="G1626" t="s">
        <v>3516</v>
      </c>
      <c r="H1626" t="s">
        <v>746</v>
      </c>
    </row>
    <row r="1627" spans="1:8" x14ac:dyDescent="0.3">
      <c r="A1627">
        <v>1629</v>
      </c>
      <c r="B1627">
        <v>1630</v>
      </c>
      <c r="C1627">
        <v>184</v>
      </c>
      <c r="D1627" t="s">
        <v>3517</v>
      </c>
      <c r="E1627">
        <v>2</v>
      </c>
      <c r="F1627" t="s">
        <v>3517</v>
      </c>
      <c r="G1627" t="s">
        <v>3518</v>
      </c>
      <c r="H1627" t="s">
        <v>102</v>
      </c>
    </row>
    <row r="1628" spans="1:8" x14ac:dyDescent="0.3">
      <c r="A1628">
        <v>1630</v>
      </c>
      <c r="B1628">
        <v>1631</v>
      </c>
      <c r="C1628">
        <v>185</v>
      </c>
      <c r="D1628" t="s">
        <v>3519</v>
      </c>
      <c r="E1628">
        <v>4</v>
      </c>
      <c r="F1628" t="s">
        <v>3519</v>
      </c>
      <c r="G1628" t="s">
        <v>3520</v>
      </c>
      <c r="H1628" t="s">
        <v>2203</v>
      </c>
    </row>
    <row r="1629" spans="1:8" x14ac:dyDescent="0.3">
      <c r="A1629">
        <v>1631</v>
      </c>
      <c r="B1629">
        <v>1632</v>
      </c>
      <c r="C1629">
        <v>185</v>
      </c>
      <c r="D1629" t="s">
        <v>3521</v>
      </c>
      <c r="E1629">
        <v>5</v>
      </c>
      <c r="F1629" t="s">
        <v>3522</v>
      </c>
      <c r="G1629" t="s">
        <v>3523</v>
      </c>
      <c r="H1629" t="s">
        <v>27</v>
      </c>
    </row>
    <row r="1630" spans="1:8" x14ac:dyDescent="0.3">
      <c r="A1630">
        <v>1632</v>
      </c>
      <c r="B1630">
        <v>1633</v>
      </c>
      <c r="C1630">
        <v>185</v>
      </c>
      <c r="D1630" t="s">
        <v>3524</v>
      </c>
      <c r="E1630">
        <v>4</v>
      </c>
      <c r="F1630" t="s">
        <v>3524</v>
      </c>
      <c r="G1630" t="s">
        <v>3525</v>
      </c>
      <c r="H1630" t="s">
        <v>60</v>
      </c>
    </row>
    <row r="1631" spans="1:8" x14ac:dyDescent="0.3">
      <c r="A1631">
        <v>1633</v>
      </c>
      <c r="B1631">
        <v>1634</v>
      </c>
      <c r="C1631">
        <v>185</v>
      </c>
      <c r="D1631" t="s">
        <v>3526</v>
      </c>
      <c r="E1631">
        <v>5</v>
      </c>
      <c r="F1631" t="s">
        <v>3526</v>
      </c>
      <c r="G1631" t="s">
        <v>3527</v>
      </c>
      <c r="H1631" t="s">
        <v>335</v>
      </c>
    </row>
    <row r="1632" spans="1:8" x14ac:dyDescent="0.3">
      <c r="A1632">
        <v>1634</v>
      </c>
      <c r="B1632">
        <v>1635</v>
      </c>
      <c r="C1632">
        <v>185</v>
      </c>
      <c r="D1632" t="s">
        <v>3528</v>
      </c>
      <c r="E1632">
        <v>4</v>
      </c>
      <c r="F1632" t="s">
        <v>3528</v>
      </c>
      <c r="G1632" t="s">
        <v>3529</v>
      </c>
    </row>
    <row r="1633" spans="1:8" x14ac:dyDescent="0.3">
      <c r="A1633">
        <v>1635</v>
      </c>
      <c r="B1633">
        <v>1636</v>
      </c>
      <c r="C1633">
        <v>185</v>
      </c>
      <c r="D1633" t="s">
        <v>3530</v>
      </c>
      <c r="E1633">
        <v>5</v>
      </c>
      <c r="F1633" t="s">
        <v>3530</v>
      </c>
      <c r="G1633" t="s">
        <v>3531</v>
      </c>
    </row>
    <row r="1634" spans="1:8" x14ac:dyDescent="0.3">
      <c r="A1634">
        <v>1636</v>
      </c>
      <c r="B1634">
        <v>1637</v>
      </c>
      <c r="C1634">
        <v>185</v>
      </c>
      <c r="D1634" t="s">
        <v>3532</v>
      </c>
      <c r="E1634">
        <v>4</v>
      </c>
      <c r="F1634" t="s">
        <v>3532</v>
      </c>
      <c r="G1634" t="s">
        <v>3533</v>
      </c>
      <c r="H1634" t="s">
        <v>9</v>
      </c>
    </row>
    <row r="1635" spans="1:8" x14ac:dyDescent="0.3">
      <c r="A1635">
        <v>1637</v>
      </c>
      <c r="B1635">
        <v>1638</v>
      </c>
      <c r="C1635">
        <v>185</v>
      </c>
      <c r="D1635" t="s">
        <v>3534</v>
      </c>
      <c r="E1635">
        <v>2</v>
      </c>
      <c r="F1635" t="s">
        <v>3534</v>
      </c>
      <c r="G1635" t="s">
        <v>3535</v>
      </c>
      <c r="H1635" t="s">
        <v>167</v>
      </c>
    </row>
    <row r="1636" spans="1:8" x14ac:dyDescent="0.3">
      <c r="A1636">
        <v>1638</v>
      </c>
      <c r="B1636">
        <v>1639</v>
      </c>
      <c r="C1636">
        <v>185</v>
      </c>
      <c r="D1636" t="s">
        <v>3536</v>
      </c>
      <c r="E1636">
        <v>4</v>
      </c>
      <c r="F1636" t="s">
        <v>3536</v>
      </c>
      <c r="G1636" t="s">
        <v>3537</v>
      </c>
      <c r="H1636" t="s">
        <v>214</v>
      </c>
    </row>
    <row r="1637" spans="1:8" x14ac:dyDescent="0.3">
      <c r="A1637">
        <v>1639</v>
      </c>
      <c r="B1637">
        <v>1640</v>
      </c>
      <c r="C1637">
        <v>185</v>
      </c>
      <c r="D1637" t="s">
        <v>3538</v>
      </c>
      <c r="E1637">
        <v>2</v>
      </c>
      <c r="F1637" t="s">
        <v>3538</v>
      </c>
      <c r="G1637" t="s">
        <v>3539</v>
      </c>
      <c r="H1637" t="s">
        <v>27</v>
      </c>
    </row>
    <row r="1638" spans="1:8" x14ac:dyDescent="0.3">
      <c r="A1638">
        <v>1640</v>
      </c>
      <c r="B1638">
        <v>1641</v>
      </c>
      <c r="C1638">
        <v>186</v>
      </c>
      <c r="D1638" t="s">
        <v>3540</v>
      </c>
      <c r="E1638">
        <v>4</v>
      </c>
      <c r="F1638" t="s">
        <v>3540</v>
      </c>
      <c r="G1638" t="s">
        <v>3541</v>
      </c>
    </row>
    <row r="1639" spans="1:8" x14ac:dyDescent="0.3">
      <c r="A1639">
        <v>1641</v>
      </c>
      <c r="B1639">
        <v>1642</v>
      </c>
      <c r="C1639">
        <v>186</v>
      </c>
      <c r="D1639" t="s">
        <v>3542</v>
      </c>
      <c r="E1639">
        <v>5</v>
      </c>
      <c r="F1639" t="s">
        <v>3542</v>
      </c>
      <c r="G1639" t="s">
        <v>3543</v>
      </c>
      <c r="H1639" t="s">
        <v>276</v>
      </c>
    </row>
    <row r="1640" spans="1:8" x14ac:dyDescent="0.3">
      <c r="A1640">
        <v>1642</v>
      </c>
      <c r="B1640">
        <v>1643</v>
      </c>
      <c r="C1640">
        <v>186</v>
      </c>
      <c r="D1640" t="s">
        <v>3544</v>
      </c>
      <c r="E1640">
        <v>4</v>
      </c>
      <c r="F1640" t="s">
        <v>3544</v>
      </c>
      <c r="G1640" t="s">
        <v>3545</v>
      </c>
    </row>
    <row r="1641" spans="1:8" x14ac:dyDescent="0.3">
      <c r="A1641">
        <v>1643</v>
      </c>
      <c r="B1641">
        <v>1644</v>
      </c>
      <c r="C1641">
        <v>186</v>
      </c>
      <c r="D1641" t="s">
        <v>3546</v>
      </c>
      <c r="E1641">
        <v>5</v>
      </c>
      <c r="F1641" t="s">
        <v>3546</v>
      </c>
      <c r="G1641" t="s">
        <v>3547</v>
      </c>
    </row>
    <row r="1642" spans="1:8" x14ac:dyDescent="0.3">
      <c r="A1642">
        <v>1644</v>
      </c>
      <c r="B1642">
        <v>1645</v>
      </c>
      <c r="C1642">
        <v>186</v>
      </c>
      <c r="D1642" t="s">
        <v>3548</v>
      </c>
      <c r="E1642">
        <v>4</v>
      </c>
      <c r="F1642" t="s">
        <v>3548</v>
      </c>
      <c r="G1642" t="s">
        <v>3549</v>
      </c>
      <c r="H1642" t="s">
        <v>19</v>
      </c>
    </row>
    <row r="1643" spans="1:8" x14ac:dyDescent="0.3">
      <c r="A1643">
        <v>1645</v>
      </c>
      <c r="B1643">
        <v>1646</v>
      </c>
      <c r="C1643">
        <v>186</v>
      </c>
      <c r="D1643" t="s">
        <v>3550</v>
      </c>
      <c r="E1643">
        <v>5</v>
      </c>
      <c r="F1643" t="s">
        <v>3550</v>
      </c>
      <c r="G1643" t="s">
        <v>3551</v>
      </c>
      <c r="H1643" t="s">
        <v>102</v>
      </c>
    </row>
    <row r="1644" spans="1:8" x14ac:dyDescent="0.3">
      <c r="A1644">
        <v>1646</v>
      </c>
      <c r="B1644">
        <v>1647</v>
      </c>
      <c r="C1644">
        <v>186</v>
      </c>
      <c r="D1644" t="s">
        <v>3552</v>
      </c>
      <c r="E1644">
        <v>4</v>
      </c>
      <c r="F1644" t="s">
        <v>3552</v>
      </c>
      <c r="G1644" t="s">
        <v>3553</v>
      </c>
      <c r="H1644" t="s">
        <v>174</v>
      </c>
    </row>
    <row r="1645" spans="1:8" x14ac:dyDescent="0.3">
      <c r="A1645">
        <v>1648</v>
      </c>
      <c r="B1645">
        <v>1649</v>
      </c>
      <c r="C1645">
        <v>186</v>
      </c>
      <c r="D1645" t="s">
        <v>3554</v>
      </c>
      <c r="E1645">
        <v>4</v>
      </c>
      <c r="F1645" t="s">
        <v>3554</v>
      </c>
      <c r="G1645" t="s">
        <v>3555</v>
      </c>
    </row>
    <row r="1646" spans="1:8" x14ac:dyDescent="0.3">
      <c r="A1646">
        <v>1649</v>
      </c>
      <c r="B1646">
        <v>1650</v>
      </c>
      <c r="C1646">
        <v>186</v>
      </c>
      <c r="D1646" t="s">
        <v>3556</v>
      </c>
      <c r="E1646">
        <v>1</v>
      </c>
      <c r="F1646" t="s">
        <v>3556</v>
      </c>
      <c r="G1646" t="s">
        <v>3557</v>
      </c>
    </row>
    <row r="1647" spans="1:8" x14ac:dyDescent="0.3">
      <c r="A1647">
        <v>1650</v>
      </c>
      <c r="B1647">
        <v>1651</v>
      </c>
      <c r="C1647">
        <v>188</v>
      </c>
      <c r="D1647" t="s">
        <v>3558</v>
      </c>
      <c r="E1647">
        <v>4</v>
      </c>
      <c r="F1647" t="s">
        <v>3558</v>
      </c>
      <c r="G1647" t="s">
        <v>3559</v>
      </c>
      <c r="H1647" t="s">
        <v>3560</v>
      </c>
    </row>
    <row r="1648" spans="1:8" x14ac:dyDescent="0.3">
      <c r="A1648">
        <v>1651</v>
      </c>
      <c r="B1648">
        <v>1652</v>
      </c>
      <c r="C1648">
        <v>188</v>
      </c>
      <c r="D1648" t="s">
        <v>3561</v>
      </c>
      <c r="E1648">
        <v>5</v>
      </c>
      <c r="F1648" t="s">
        <v>3561</v>
      </c>
      <c r="G1648" t="s">
        <v>3562</v>
      </c>
    </row>
    <row r="1649" spans="1:8" x14ac:dyDescent="0.3">
      <c r="A1649">
        <v>1652</v>
      </c>
      <c r="B1649">
        <v>1653</v>
      </c>
      <c r="C1649">
        <v>188</v>
      </c>
      <c r="D1649" t="s">
        <v>3563</v>
      </c>
      <c r="E1649">
        <v>4</v>
      </c>
      <c r="F1649" t="s">
        <v>3563</v>
      </c>
      <c r="G1649" t="s">
        <v>3564</v>
      </c>
      <c r="H1649" t="s">
        <v>19</v>
      </c>
    </row>
    <row r="1650" spans="1:8" x14ac:dyDescent="0.3">
      <c r="A1650">
        <v>1653</v>
      </c>
      <c r="B1650">
        <v>1654</v>
      </c>
      <c r="C1650">
        <v>188</v>
      </c>
      <c r="D1650" t="s">
        <v>3565</v>
      </c>
      <c r="E1650">
        <v>5</v>
      </c>
      <c r="F1650" t="s">
        <v>3565</v>
      </c>
      <c r="G1650" t="s">
        <v>3566</v>
      </c>
      <c r="H1650" t="s">
        <v>1740</v>
      </c>
    </row>
    <row r="1651" spans="1:8" x14ac:dyDescent="0.3">
      <c r="A1651">
        <v>1654</v>
      </c>
      <c r="B1651">
        <v>1655</v>
      </c>
      <c r="C1651">
        <v>188</v>
      </c>
      <c r="D1651" t="s">
        <v>3567</v>
      </c>
      <c r="E1651">
        <v>4</v>
      </c>
      <c r="F1651" t="s">
        <v>3567</v>
      </c>
      <c r="G1651" t="s">
        <v>3568</v>
      </c>
      <c r="H1651" t="s">
        <v>16</v>
      </c>
    </row>
    <row r="1652" spans="1:8" x14ac:dyDescent="0.3">
      <c r="A1652">
        <v>1655</v>
      </c>
      <c r="B1652">
        <v>1656</v>
      </c>
      <c r="C1652">
        <v>188</v>
      </c>
      <c r="D1652" t="s">
        <v>3569</v>
      </c>
      <c r="E1652">
        <v>5</v>
      </c>
      <c r="F1652" t="s">
        <v>3569</v>
      </c>
      <c r="G1652" t="s">
        <v>3570</v>
      </c>
      <c r="H1652" t="s">
        <v>3571</v>
      </c>
    </row>
    <row r="1653" spans="1:8" x14ac:dyDescent="0.3">
      <c r="A1653">
        <v>1656</v>
      </c>
      <c r="B1653">
        <v>1657</v>
      </c>
      <c r="C1653">
        <v>188</v>
      </c>
      <c r="D1653" t="s">
        <v>3572</v>
      </c>
      <c r="E1653">
        <v>4</v>
      </c>
      <c r="F1653" t="s">
        <v>3572</v>
      </c>
      <c r="G1653" t="s">
        <v>3573</v>
      </c>
      <c r="H1653" t="s">
        <v>727</v>
      </c>
    </row>
    <row r="1654" spans="1:8" x14ac:dyDescent="0.3">
      <c r="A1654">
        <v>1657</v>
      </c>
      <c r="B1654">
        <v>1658</v>
      </c>
      <c r="C1654">
        <v>188</v>
      </c>
      <c r="D1654" t="s">
        <v>3574</v>
      </c>
      <c r="E1654">
        <v>2</v>
      </c>
      <c r="F1654" t="s">
        <v>3574</v>
      </c>
      <c r="G1654" t="s">
        <v>3575</v>
      </c>
    </row>
    <row r="1655" spans="1:8" x14ac:dyDescent="0.3">
      <c r="A1655">
        <v>1658</v>
      </c>
      <c r="B1655">
        <v>1659</v>
      </c>
      <c r="C1655">
        <v>188</v>
      </c>
      <c r="D1655" t="s">
        <v>3576</v>
      </c>
      <c r="E1655">
        <v>4</v>
      </c>
      <c r="F1655" t="s">
        <v>3576</v>
      </c>
      <c r="G1655" t="s">
        <v>3577</v>
      </c>
    </row>
    <row r="1656" spans="1:8" x14ac:dyDescent="0.3">
      <c r="A1656">
        <v>1659</v>
      </c>
      <c r="B1656">
        <v>1660</v>
      </c>
      <c r="C1656">
        <v>188</v>
      </c>
      <c r="D1656" t="s">
        <v>3578</v>
      </c>
      <c r="E1656">
        <v>2</v>
      </c>
      <c r="F1656" t="s">
        <v>3578</v>
      </c>
      <c r="G1656" t="s">
        <v>3579</v>
      </c>
      <c r="H1656" t="s">
        <v>335</v>
      </c>
    </row>
    <row r="1657" spans="1:8" x14ac:dyDescent="0.3">
      <c r="A1657">
        <v>1660</v>
      </c>
      <c r="B1657">
        <v>1661</v>
      </c>
      <c r="C1657">
        <v>189</v>
      </c>
      <c r="D1657" t="s">
        <v>3580</v>
      </c>
      <c r="E1657">
        <v>4</v>
      </c>
      <c r="F1657" t="s">
        <v>3580</v>
      </c>
      <c r="G1657" t="s">
        <v>3581</v>
      </c>
    </row>
    <row r="1658" spans="1:8" x14ac:dyDescent="0.3">
      <c r="A1658">
        <v>1661</v>
      </c>
      <c r="B1658">
        <v>1662</v>
      </c>
      <c r="C1658">
        <v>189</v>
      </c>
      <c r="D1658" t="s">
        <v>3582</v>
      </c>
      <c r="E1658">
        <v>5</v>
      </c>
      <c r="F1658" t="s">
        <v>3582</v>
      </c>
      <c r="G1658" t="s">
        <v>3583</v>
      </c>
      <c r="H1658" t="s">
        <v>1499</v>
      </c>
    </row>
    <row r="1659" spans="1:8" x14ac:dyDescent="0.3">
      <c r="A1659">
        <v>1662</v>
      </c>
      <c r="B1659">
        <v>1663</v>
      </c>
      <c r="C1659">
        <v>189</v>
      </c>
      <c r="D1659" t="e">
        <f>- amazing work life balance - nice People around - always scope of learning new technologies - freedom to explore and learn - nice perks like annual gifts, team party, organizational events</f>
        <v>#NAME?</v>
      </c>
      <c r="E1659">
        <v>4</v>
      </c>
      <c r="F1659" t="e">
        <f>- amazing work life balance - nice People around - always scope of learning new technologies - freedom to explore and learn - nice perks like annual gifts, team party, organizational events</f>
        <v>#NAME?</v>
      </c>
      <c r="G1659" t="s">
        <v>3584</v>
      </c>
      <c r="H1659" t="s">
        <v>2298</v>
      </c>
    </row>
    <row r="1660" spans="1:8" x14ac:dyDescent="0.3">
      <c r="A1660">
        <v>1663</v>
      </c>
      <c r="B1660">
        <v>1664</v>
      </c>
      <c r="C1660">
        <v>189</v>
      </c>
      <c r="D1660" t="s">
        <v>3585</v>
      </c>
      <c r="E1660">
        <v>5</v>
      </c>
      <c r="F1660" t="s">
        <v>3586</v>
      </c>
      <c r="G1660" t="s">
        <v>3587</v>
      </c>
      <c r="H1660" t="s">
        <v>566</v>
      </c>
    </row>
    <row r="1661" spans="1:8" x14ac:dyDescent="0.3">
      <c r="A1661">
        <v>1664</v>
      </c>
      <c r="B1661">
        <v>1665</v>
      </c>
      <c r="C1661">
        <v>189</v>
      </c>
      <c r="D1661" t="s">
        <v>3588</v>
      </c>
      <c r="E1661">
        <v>4</v>
      </c>
      <c r="F1661" t="s">
        <v>3588</v>
      </c>
      <c r="G1661" t="s">
        <v>3589</v>
      </c>
      <c r="H1661" t="s">
        <v>3590</v>
      </c>
    </row>
    <row r="1662" spans="1:8" x14ac:dyDescent="0.3">
      <c r="A1662">
        <v>1665</v>
      </c>
      <c r="B1662">
        <v>1666</v>
      </c>
      <c r="C1662">
        <v>189</v>
      </c>
      <c r="D1662" t="s">
        <v>3591</v>
      </c>
      <c r="E1662">
        <v>5</v>
      </c>
      <c r="F1662" t="s">
        <v>3591</v>
      </c>
      <c r="G1662" t="s">
        <v>3592</v>
      </c>
      <c r="H1662" t="s">
        <v>3593</v>
      </c>
    </row>
    <row r="1663" spans="1:8" x14ac:dyDescent="0.3">
      <c r="A1663">
        <v>1666</v>
      </c>
      <c r="B1663">
        <v>1667</v>
      </c>
      <c r="C1663">
        <v>189</v>
      </c>
      <c r="D1663" t="s">
        <v>3594</v>
      </c>
      <c r="E1663">
        <v>4</v>
      </c>
      <c r="F1663" t="s">
        <v>3594</v>
      </c>
      <c r="G1663" t="s">
        <v>3595</v>
      </c>
      <c r="H1663" t="s">
        <v>360</v>
      </c>
    </row>
    <row r="1664" spans="1:8" x14ac:dyDescent="0.3">
      <c r="A1664">
        <v>1667</v>
      </c>
      <c r="B1664">
        <v>1668</v>
      </c>
      <c r="C1664">
        <v>189</v>
      </c>
      <c r="D1664" t="s">
        <v>3596</v>
      </c>
      <c r="E1664">
        <v>2</v>
      </c>
      <c r="F1664" t="s">
        <v>3596</v>
      </c>
      <c r="G1664" t="s">
        <v>3597</v>
      </c>
    </row>
    <row r="1665" spans="1:8" x14ac:dyDescent="0.3">
      <c r="A1665">
        <v>1668</v>
      </c>
      <c r="B1665">
        <v>1669</v>
      </c>
      <c r="C1665">
        <v>189</v>
      </c>
      <c r="D1665" t="s">
        <v>3598</v>
      </c>
      <c r="E1665">
        <v>4</v>
      </c>
      <c r="F1665" t="s">
        <v>3598</v>
      </c>
      <c r="G1665" t="s">
        <v>3599</v>
      </c>
    </row>
    <row r="1666" spans="1:8" x14ac:dyDescent="0.3">
      <c r="A1666">
        <v>1669</v>
      </c>
      <c r="B1666">
        <v>1670</v>
      </c>
      <c r="C1666">
        <v>189</v>
      </c>
      <c r="D1666" t="s">
        <v>3600</v>
      </c>
      <c r="E1666">
        <v>2</v>
      </c>
      <c r="F1666" t="s">
        <v>3600</v>
      </c>
      <c r="G1666" t="s">
        <v>3601</v>
      </c>
      <c r="H1666" t="s">
        <v>3602</v>
      </c>
    </row>
    <row r="1667" spans="1:8" x14ac:dyDescent="0.3">
      <c r="A1667">
        <v>1670</v>
      </c>
      <c r="B1667">
        <v>1671</v>
      </c>
      <c r="C1667">
        <v>190</v>
      </c>
      <c r="D1667" t="s">
        <v>3603</v>
      </c>
      <c r="E1667">
        <v>4</v>
      </c>
      <c r="F1667" t="s">
        <v>3603</v>
      </c>
      <c r="G1667" t="s">
        <v>3604</v>
      </c>
      <c r="H1667" t="s">
        <v>2506</v>
      </c>
    </row>
    <row r="1668" spans="1:8" x14ac:dyDescent="0.3">
      <c r="A1668">
        <v>1671</v>
      </c>
      <c r="B1668">
        <v>1672</v>
      </c>
      <c r="C1668">
        <v>190</v>
      </c>
      <c r="D1668" t="s">
        <v>3605</v>
      </c>
      <c r="E1668">
        <v>5</v>
      </c>
      <c r="F1668" t="s">
        <v>3605</v>
      </c>
      <c r="G1668" t="s">
        <v>3606</v>
      </c>
    </row>
    <row r="1669" spans="1:8" x14ac:dyDescent="0.3">
      <c r="A1669">
        <v>1672</v>
      </c>
      <c r="B1669">
        <v>1673</v>
      </c>
      <c r="C1669">
        <v>190</v>
      </c>
      <c r="D1669" t="s">
        <v>3607</v>
      </c>
      <c r="E1669">
        <v>4</v>
      </c>
      <c r="F1669" t="s">
        <v>3607</v>
      </c>
      <c r="G1669" t="s">
        <v>3608</v>
      </c>
      <c r="H1669" t="s">
        <v>383</v>
      </c>
    </row>
    <row r="1670" spans="1:8" x14ac:dyDescent="0.3">
      <c r="A1670">
        <v>1673</v>
      </c>
      <c r="B1670">
        <v>1674</v>
      </c>
      <c r="C1670">
        <v>190</v>
      </c>
      <c r="D1670" t="s">
        <v>3609</v>
      </c>
      <c r="E1670">
        <v>5</v>
      </c>
      <c r="F1670" t="s">
        <v>3609</v>
      </c>
      <c r="G1670" t="s">
        <v>3610</v>
      </c>
      <c r="H1670" t="s">
        <v>2203</v>
      </c>
    </row>
    <row r="1671" spans="1:8" x14ac:dyDescent="0.3">
      <c r="A1671">
        <v>1674</v>
      </c>
      <c r="B1671">
        <v>1675</v>
      </c>
      <c r="C1671">
        <v>190</v>
      </c>
      <c r="D1671" t="s">
        <v>3611</v>
      </c>
      <c r="E1671">
        <v>4</v>
      </c>
      <c r="F1671" t="s">
        <v>3611</v>
      </c>
      <c r="G1671" t="s">
        <v>3612</v>
      </c>
    </row>
    <row r="1672" spans="1:8" x14ac:dyDescent="0.3">
      <c r="A1672">
        <v>1675</v>
      </c>
      <c r="B1672">
        <v>1676</v>
      </c>
      <c r="C1672">
        <v>190</v>
      </c>
      <c r="D1672" t="s">
        <v>3613</v>
      </c>
      <c r="E1672">
        <v>5</v>
      </c>
      <c r="F1672" t="s">
        <v>3613</v>
      </c>
      <c r="G1672" t="s">
        <v>3614</v>
      </c>
      <c r="H1672" t="s">
        <v>57</v>
      </c>
    </row>
    <row r="1673" spans="1:8" x14ac:dyDescent="0.3">
      <c r="A1673">
        <v>1676</v>
      </c>
      <c r="B1673">
        <v>1677</v>
      </c>
      <c r="C1673">
        <v>190</v>
      </c>
      <c r="D1673" t="s">
        <v>3615</v>
      </c>
      <c r="E1673">
        <v>4</v>
      </c>
      <c r="F1673" t="s">
        <v>3615</v>
      </c>
      <c r="G1673" t="s">
        <v>3616</v>
      </c>
      <c r="H1673" t="s">
        <v>214</v>
      </c>
    </row>
    <row r="1674" spans="1:8" x14ac:dyDescent="0.3">
      <c r="A1674">
        <v>1677</v>
      </c>
      <c r="B1674">
        <v>1678</v>
      </c>
      <c r="C1674">
        <v>190</v>
      </c>
      <c r="D1674" t="s">
        <v>3617</v>
      </c>
      <c r="E1674">
        <v>2</v>
      </c>
      <c r="F1674" t="s">
        <v>3617</v>
      </c>
      <c r="G1674" t="s">
        <v>3618</v>
      </c>
    </row>
    <row r="1675" spans="1:8" x14ac:dyDescent="0.3">
      <c r="A1675">
        <v>1678</v>
      </c>
      <c r="B1675">
        <v>1679</v>
      </c>
      <c r="C1675">
        <v>190</v>
      </c>
      <c r="D1675" t="s">
        <v>3619</v>
      </c>
      <c r="E1675">
        <v>4</v>
      </c>
      <c r="F1675" t="s">
        <v>3619</v>
      </c>
      <c r="G1675" t="s">
        <v>3620</v>
      </c>
      <c r="H1675" t="s">
        <v>27</v>
      </c>
    </row>
    <row r="1676" spans="1:8" x14ac:dyDescent="0.3">
      <c r="A1676">
        <v>1679</v>
      </c>
      <c r="B1676">
        <v>1680</v>
      </c>
      <c r="C1676">
        <v>190</v>
      </c>
      <c r="D1676" t="e">
        <f>- Friday afternoons off throughout The year - Great Benefits package - There is a sense of community between departments at a social level - Good products and services - friendly enviorment</f>
        <v>#NAME?</v>
      </c>
      <c r="E1676">
        <v>2</v>
      </c>
      <c r="F1676" t="e">
        <f>- Friday afternoons off throughout The year - Great Benefits package - There is a sense of community between departments at a social level - Good products and services - friendly enviorment</f>
        <v>#NAME?</v>
      </c>
      <c r="G1676" t="s">
        <v>3621</v>
      </c>
      <c r="H1676" t="s">
        <v>3622</v>
      </c>
    </row>
    <row r="1677" spans="1:8" x14ac:dyDescent="0.3">
      <c r="A1677">
        <v>1680</v>
      </c>
      <c r="B1677">
        <v>1681</v>
      </c>
      <c r="C1677">
        <v>191</v>
      </c>
      <c r="D1677" t="s">
        <v>3623</v>
      </c>
      <c r="E1677">
        <v>4</v>
      </c>
      <c r="F1677" t="s">
        <v>3623</v>
      </c>
      <c r="G1677" t="s">
        <v>3624</v>
      </c>
      <c r="H1677" t="s">
        <v>209</v>
      </c>
    </row>
    <row r="1678" spans="1:8" x14ac:dyDescent="0.3">
      <c r="A1678">
        <v>1681</v>
      </c>
      <c r="B1678">
        <v>1682</v>
      </c>
      <c r="C1678">
        <v>191</v>
      </c>
      <c r="D1678" t="s">
        <v>3625</v>
      </c>
      <c r="E1678">
        <v>5</v>
      </c>
      <c r="F1678" t="s">
        <v>3625</v>
      </c>
      <c r="G1678" t="s">
        <v>3626</v>
      </c>
      <c r="H1678" t="s">
        <v>3627</v>
      </c>
    </row>
    <row r="1679" spans="1:8" x14ac:dyDescent="0.3">
      <c r="A1679">
        <v>1682</v>
      </c>
      <c r="B1679">
        <v>1683</v>
      </c>
      <c r="C1679">
        <v>191</v>
      </c>
      <c r="D1679" t="s">
        <v>3628</v>
      </c>
      <c r="E1679">
        <v>4</v>
      </c>
      <c r="F1679" t="s">
        <v>3628</v>
      </c>
      <c r="G1679" t="s">
        <v>3629</v>
      </c>
      <c r="H1679" t="s">
        <v>2559</v>
      </c>
    </row>
    <row r="1680" spans="1:8" x14ac:dyDescent="0.3">
      <c r="A1680">
        <v>1683</v>
      </c>
      <c r="B1680">
        <v>1684</v>
      </c>
      <c r="C1680">
        <v>191</v>
      </c>
      <c r="D1680" t="s">
        <v>3630</v>
      </c>
      <c r="E1680">
        <v>5</v>
      </c>
      <c r="F1680" t="s">
        <v>3630</v>
      </c>
      <c r="G1680" t="s">
        <v>3631</v>
      </c>
    </row>
    <row r="1681" spans="1:8" x14ac:dyDescent="0.3">
      <c r="A1681">
        <v>1684</v>
      </c>
      <c r="B1681">
        <v>1685</v>
      </c>
      <c r="C1681">
        <v>191</v>
      </c>
      <c r="D1681" t="s">
        <v>3632</v>
      </c>
      <c r="E1681">
        <v>3</v>
      </c>
      <c r="F1681" t="s">
        <v>3632</v>
      </c>
      <c r="G1681" t="s">
        <v>3633</v>
      </c>
      <c r="H1681" t="s">
        <v>518</v>
      </c>
    </row>
    <row r="1682" spans="1:8" x14ac:dyDescent="0.3">
      <c r="A1682">
        <v>1685</v>
      </c>
      <c r="B1682">
        <v>1686</v>
      </c>
      <c r="C1682">
        <v>191</v>
      </c>
      <c r="D1682" t="s">
        <v>3634</v>
      </c>
      <c r="E1682">
        <v>5</v>
      </c>
      <c r="F1682" t="s">
        <v>3634</v>
      </c>
      <c r="G1682" t="s">
        <v>3635</v>
      </c>
      <c r="H1682" t="s">
        <v>2349</v>
      </c>
    </row>
    <row r="1683" spans="1:8" x14ac:dyDescent="0.3">
      <c r="A1683">
        <v>1686</v>
      </c>
      <c r="B1683">
        <v>1687</v>
      </c>
      <c r="C1683">
        <v>191</v>
      </c>
      <c r="D1683" t="s">
        <v>3636</v>
      </c>
      <c r="E1683">
        <v>4</v>
      </c>
      <c r="F1683" t="s">
        <v>3636</v>
      </c>
      <c r="G1683" t="s">
        <v>3637</v>
      </c>
      <c r="H1683" t="s">
        <v>3149</v>
      </c>
    </row>
    <row r="1684" spans="1:8" x14ac:dyDescent="0.3">
      <c r="A1684">
        <v>1687</v>
      </c>
      <c r="B1684">
        <v>1688</v>
      </c>
      <c r="C1684">
        <v>191</v>
      </c>
      <c r="D1684" t="s">
        <v>3638</v>
      </c>
      <c r="E1684">
        <v>2</v>
      </c>
      <c r="F1684" t="s">
        <v>3638</v>
      </c>
      <c r="G1684" t="s">
        <v>3639</v>
      </c>
      <c r="H1684" t="s">
        <v>16</v>
      </c>
    </row>
    <row r="1685" spans="1:8" x14ac:dyDescent="0.3">
      <c r="A1685">
        <v>1688</v>
      </c>
      <c r="B1685">
        <v>1689</v>
      </c>
      <c r="C1685">
        <v>191</v>
      </c>
      <c r="D1685" t="s">
        <v>3640</v>
      </c>
      <c r="E1685">
        <v>4</v>
      </c>
      <c r="F1685" t="s">
        <v>3640</v>
      </c>
      <c r="G1685" t="s">
        <v>3641</v>
      </c>
    </row>
    <row r="1686" spans="1:8" x14ac:dyDescent="0.3">
      <c r="A1686">
        <v>1689</v>
      </c>
      <c r="B1686">
        <v>1690</v>
      </c>
      <c r="C1686">
        <v>191</v>
      </c>
      <c r="D1686" t="e">
        <f>-Awesome work culture with Great People -Great work life balance -Opportunity to grow within organisation is enormous</f>
        <v>#NAME?</v>
      </c>
      <c r="E1686">
        <v>2</v>
      </c>
      <c r="F1686" t="e">
        <f>-Awesome work culture with Great People -Great work life balance -Opportunity to grow within organisation is enormous</f>
        <v>#NAME?</v>
      </c>
      <c r="G1686" t="s">
        <v>3642</v>
      </c>
      <c r="H1686" t="s">
        <v>3643</v>
      </c>
    </row>
    <row r="1687" spans="1:8" x14ac:dyDescent="0.3">
      <c r="A1687">
        <v>1690</v>
      </c>
      <c r="B1687">
        <v>1691</v>
      </c>
      <c r="C1687">
        <v>192</v>
      </c>
      <c r="D1687" t="s">
        <v>3644</v>
      </c>
      <c r="E1687">
        <v>4</v>
      </c>
      <c r="F1687" t="s">
        <v>3644</v>
      </c>
      <c r="G1687" t="s">
        <v>3645</v>
      </c>
    </row>
    <row r="1688" spans="1:8" x14ac:dyDescent="0.3">
      <c r="A1688">
        <v>1691</v>
      </c>
      <c r="B1688">
        <v>1692</v>
      </c>
      <c r="C1688">
        <v>192</v>
      </c>
      <c r="D1688" t="s">
        <v>3646</v>
      </c>
      <c r="E1688">
        <v>5</v>
      </c>
      <c r="F1688" t="s">
        <v>3646</v>
      </c>
      <c r="G1688" t="s">
        <v>3647</v>
      </c>
      <c r="H1688" t="s">
        <v>3648</v>
      </c>
    </row>
    <row r="1689" spans="1:8" x14ac:dyDescent="0.3">
      <c r="A1689">
        <v>1692</v>
      </c>
      <c r="B1689">
        <v>1693</v>
      </c>
      <c r="C1689">
        <v>192</v>
      </c>
      <c r="D1689" t="s">
        <v>3649</v>
      </c>
      <c r="E1689">
        <v>4</v>
      </c>
      <c r="F1689" t="s">
        <v>3649</v>
      </c>
      <c r="G1689" t="s">
        <v>3650</v>
      </c>
      <c r="H1689" t="s">
        <v>16</v>
      </c>
    </row>
    <row r="1690" spans="1:8" x14ac:dyDescent="0.3">
      <c r="A1690">
        <v>1693</v>
      </c>
      <c r="B1690">
        <v>1694</v>
      </c>
      <c r="C1690">
        <v>192</v>
      </c>
      <c r="D1690" t="s">
        <v>3651</v>
      </c>
      <c r="E1690">
        <v>5</v>
      </c>
      <c r="F1690" t="e">
        <f ca="1">-Its like govt. job -No work pressure at all -Yearly Bonus - leaves in a year, Holidays -Listed in top Flexible companies in The World() -you Can go at any time and leave at any time -annual party(Beer and nice food with dance....)</f>
        <v>#NAME?</v>
      </c>
      <c r="G1690" t="s">
        <v>3652</v>
      </c>
      <c r="H1690" t="s">
        <v>3653</v>
      </c>
    </row>
    <row r="1691" spans="1:8" x14ac:dyDescent="0.3">
      <c r="A1691">
        <v>1694</v>
      </c>
      <c r="B1691">
        <v>1695</v>
      </c>
      <c r="C1691">
        <v>192</v>
      </c>
      <c r="D1691" t="s">
        <v>3654</v>
      </c>
      <c r="E1691">
        <v>4</v>
      </c>
      <c r="F1691" t="s">
        <v>3654</v>
      </c>
      <c r="G1691" t="s">
        <v>3655</v>
      </c>
      <c r="H1691" t="s">
        <v>1740</v>
      </c>
    </row>
    <row r="1692" spans="1:8" x14ac:dyDescent="0.3">
      <c r="A1692">
        <v>1695</v>
      </c>
      <c r="B1692">
        <v>1696</v>
      </c>
      <c r="C1692">
        <v>192</v>
      </c>
      <c r="D1692" t="s">
        <v>3656</v>
      </c>
      <c r="E1692">
        <v>5</v>
      </c>
      <c r="F1692" t="s">
        <v>3656</v>
      </c>
      <c r="G1692" t="s">
        <v>3657</v>
      </c>
    </row>
    <row r="1693" spans="1:8" x14ac:dyDescent="0.3">
      <c r="A1693">
        <v>1696</v>
      </c>
      <c r="B1693">
        <v>1697</v>
      </c>
      <c r="C1693">
        <v>192</v>
      </c>
      <c r="D1693" t="s">
        <v>3658</v>
      </c>
      <c r="E1693">
        <v>4</v>
      </c>
      <c r="F1693" t="s">
        <v>3659</v>
      </c>
      <c r="G1693" t="s">
        <v>3660</v>
      </c>
      <c r="H1693" t="s">
        <v>19</v>
      </c>
    </row>
    <row r="1694" spans="1:8" x14ac:dyDescent="0.3">
      <c r="A1694">
        <v>1697</v>
      </c>
      <c r="B1694">
        <v>1698</v>
      </c>
      <c r="C1694">
        <v>192</v>
      </c>
      <c r="D1694" t="s">
        <v>3661</v>
      </c>
      <c r="E1694">
        <v>2</v>
      </c>
      <c r="F1694" t="s">
        <v>3661</v>
      </c>
      <c r="G1694" t="s">
        <v>3662</v>
      </c>
      <c r="H1694" t="s">
        <v>24</v>
      </c>
    </row>
    <row r="1695" spans="1:8" x14ac:dyDescent="0.3">
      <c r="A1695">
        <v>1698</v>
      </c>
      <c r="B1695">
        <v>1699</v>
      </c>
      <c r="C1695">
        <v>192</v>
      </c>
      <c r="D1695" t="s">
        <v>3663</v>
      </c>
      <c r="E1695">
        <v>4</v>
      </c>
      <c r="F1695" t="s">
        <v>3663</v>
      </c>
      <c r="G1695" t="s">
        <v>3664</v>
      </c>
      <c r="H1695" t="s">
        <v>3665</v>
      </c>
    </row>
    <row r="1696" spans="1:8" x14ac:dyDescent="0.3">
      <c r="A1696">
        <v>1699</v>
      </c>
      <c r="B1696">
        <v>1700</v>
      </c>
      <c r="C1696">
        <v>192</v>
      </c>
      <c r="D1696" t="s">
        <v>3666</v>
      </c>
      <c r="E1696">
        <v>2</v>
      </c>
      <c r="F1696" t="s">
        <v>3666</v>
      </c>
      <c r="G1696" t="s">
        <v>3667</v>
      </c>
      <c r="H1696" t="s">
        <v>27</v>
      </c>
    </row>
    <row r="1697" spans="1:8" x14ac:dyDescent="0.3">
      <c r="A1697">
        <v>1700</v>
      </c>
      <c r="B1697">
        <v>1701</v>
      </c>
      <c r="C1697">
        <v>193</v>
      </c>
      <c r="D1697" t="s">
        <v>3668</v>
      </c>
      <c r="E1697">
        <v>4</v>
      </c>
      <c r="F1697" t="s">
        <v>3668</v>
      </c>
      <c r="G1697" t="s">
        <v>3669</v>
      </c>
      <c r="H1697" t="s">
        <v>21</v>
      </c>
    </row>
    <row r="1698" spans="1:8" x14ac:dyDescent="0.3">
      <c r="A1698">
        <v>1701</v>
      </c>
      <c r="B1698">
        <v>1702</v>
      </c>
      <c r="C1698">
        <v>193</v>
      </c>
      <c r="D1698" t="e">
        <f>-Liked The People i worked with -Good work/life balance</f>
        <v>#NAME?</v>
      </c>
      <c r="E1698">
        <v>5</v>
      </c>
      <c r="F1698" t="e">
        <f>-Liked The People i worked with -Good work/life balance</f>
        <v>#NAME?</v>
      </c>
      <c r="G1698" t="s">
        <v>3670</v>
      </c>
      <c r="H1698" t="s">
        <v>3671</v>
      </c>
    </row>
    <row r="1699" spans="1:8" x14ac:dyDescent="0.3">
      <c r="A1699">
        <v>1702</v>
      </c>
      <c r="B1699">
        <v>1703</v>
      </c>
      <c r="C1699">
        <v>193</v>
      </c>
      <c r="D1699" t="s">
        <v>3672</v>
      </c>
      <c r="E1699">
        <v>4</v>
      </c>
      <c r="F1699" t="s">
        <v>3672</v>
      </c>
      <c r="G1699" t="s">
        <v>3673</v>
      </c>
      <c r="H1699" t="s">
        <v>27</v>
      </c>
    </row>
    <row r="1700" spans="1:8" x14ac:dyDescent="0.3">
      <c r="A1700">
        <v>1703</v>
      </c>
      <c r="B1700">
        <v>1704</v>
      </c>
      <c r="C1700">
        <v>193</v>
      </c>
      <c r="D1700" t="s">
        <v>3674</v>
      </c>
      <c r="E1700">
        <v>5</v>
      </c>
      <c r="F1700" t="s">
        <v>3674</v>
      </c>
      <c r="G1700" t="s">
        <v>3675</v>
      </c>
    </row>
    <row r="1701" spans="1:8" x14ac:dyDescent="0.3">
      <c r="A1701">
        <v>1704</v>
      </c>
      <c r="B1701">
        <v>1705</v>
      </c>
      <c r="C1701">
        <v>193</v>
      </c>
      <c r="D1701" t="s">
        <v>3676</v>
      </c>
      <c r="E1701">
        <v>4</v>
      </c>
      <c r="F1701" t="s">
        <v>3676</v>
      </c>
      <c r="G1701" t="s">
        <v>3676</v>
      </c>
      <c r="H1701" t="s">
        <v>335</v>
      </c>
    </row>
    <row r="1702" spans="1:8" x14ac:dyDescent="0.3">
      <c r="A1702">
        <v>1705</v>
      </c>
      <c r="B1702">
        <v>1706</v>
      </c>
      <c r="C1702">
        <v>193</v>
      </c>
      <c r="D1702" t="s">
        <v>3677</v>
      </c>
      <c r="E1702">
        <v>5</v>
      </c>
      <c r="F1702" t="s">
        <v>3677</v>
      </c>
      <c r="G1702" t="s">
        <v>3678</v>
      </c>
    </row>
    <row r="1703" spans="1:8" x14ac:dyDescent="0.3">
      <c r="A1703">
        <v>1706</v>
      </c>
      <c r="B1703">
        <v>1707</v>
      </c>
      <c r="C1703">
        <v>193</v>
      </c>
      <c r="D1703" t="s">
        <v>3679</v>
      </c>
      <c r="E1703">
        <v>4</v>
      </c>
      <c r="F1703" t="s">
        <v>3679</v>
      </c>
      <c r="G1703" t="s">
        <v>3680</v>
      </c>
      <c r="H1703" t="s">
        <v>1758</v>
      </c>
    </row>
    <row r="1704" spans="1:8" x14ac:dyDescent="0.3">
      <c r="A1704">
        <v>1707</v>
      </c>
      <c r="B1704">
        <v>1708</v>
      </c>
      <c r="C1704">
        <v>193</v>
      </c>
      <c r="D1704" t="s">
        <v>3681</v>
      </c>
      <c r="E1704">
        <v>2</v>
      </c>
      <c r="F1704" t="s">
        <v>3681</v>
      </c>
      <c r="G1704" t="s">
        <v>3682</v>
      </c>
      <c r="H1704" t="s">
        <v>3106</v>
      </c>
    </row>
    <row r="1705" spans="1:8" x14ac:dyDescent="0.3">
      <c r="A1705">
        <v>1708</v>
      </c>
      <c r="B1705">
        <v>1709</v>
      </c>
      <c r="C1705">
        <v>193</v>
      </c>
      <c r="D1705" t="s">
        <v>3683</v>
      </c>
      <c r="E1705">
        <v>4</v>
      </c>
      <c r="F1705" t="s">
        <v>3683</v>
      </c>
      <c r="G1705" t="s">
        <v>3684</v>
      </c>
      <c r="H1705" t="s">
        <v>3685</v>
      </c>
    </row>
    <row r="1706" spans="1:8" x14ac:dyDescent="0.3">
      <c r="A1706">
        <v>1709</v>
      </c>
      <c r="B1706">
        <v>1710</v>
      </c>
      <c r="C1706">
        <v>193</v>
      </c>
      <c r="D1706" t="s">
        <v>3686</v>
      </c>
      <c r="E1706">
        <v>2</v>
      </c>
      <c r="F1706" t="s">
        <v>3686</v>
      </c>
      <c r="G1706" t="s">
        <v>3687</v>
      </c>
    </row>
    <row r="1707" spans="1:8" x14ac:dyDescent="0.3">
      <c r="A1707">
        <v>1710</v>
      </c>
      <c r="B1707">
        <v>1711</v>
      </c>
      <c r="C1707">
        <v>194</v>
      </c>
      <c r="D1707" t="s">
        <v>3688</v>
      </c>
      <c r="E1707">
        <v>4</v>
      </c>
      <c r="F1707" t="s">
        <v>3688</v>
      </c>
      <c r="G1707" t="s">
        <v>3689</v>
      </c>
      <c r="H1707" t="s">
        <v>1724</v>
      </c>
    </row>
    <row r="1708" spans="1:8" x14ac:dyDescent="0.3">
      <c r="A1708">
        <v>1711</v>
      </c>
      <c r="B1708">
        <v>1712</v>
      </c>
      <c r="C1708">
        <v>194</v>
      </c>
      <c r="D1708" t="s">
        <v>3690</v>
      </c>
      <c r="E1708">
        <v>5</v>
      </c>
      <c r="F1708" t="s">
        <v>3690</v>
      </c>
      <c r="G1708" t="s">
        <v>3691</v>
      </c>
      <c r="H1708" t="s">
        <v>1711</v>
      </c>
    </row>
    <row r="1709" spans="1:8" x14ac:dyDescent="0.3">
      <c r="A1709">
        <v>1712</v>
      </c>
      <c r="B1709">
        <v>1713</v>
      </c>
      <c r="C1709">
        <v>194</v>
      </c>
      <c r="D1709" t="s">
        <v>3692</v>
      </c>
      <c r="E1709">
        <v>4</v>
      </c>
      <c r="F1709" t="s">
        <v>3693</v>
      </c>
      <c r="G1709" t="s">
        <v>3694</v>
      </c>
      <c r="H1709" t="s">
        <v>727</v>
      </c>
    </row>
    <row r="1710" spans="1:8" x14ac:dyDescent="0.3">
      <c r="A1710">
        <v>1713</v>
      </c>
      <c r="B1710">
        <v>1714</v>
      </c>
      <c r="C1710">
        <v>194</v>
      </c>
      <c r="D1710" t="s">
        <v>3695</v>
      </c>
      <c r="E1710">
        <v>5</v>
      </c>
      <c r="F1710" t="s">
        <v>3695</v>
      </c>
      <c r="G1710" t="s">
        <v>3696</v>
      </c>
    </row>
    <row r="1711" spans="1:8" x14ac:dyDescent="0.3">
      <c r="A1711">
        <v>1714</v>
      </c>
      <c r="B1711">
        <v>1715</v>
      </c>
      <c r="C1711">
        <v>194</v>
      </c>
      <c r="D1711" t="s">
        <v>3697</v>
      </c>
      <c r="E1711">
        <v>4</v>
      </c>
      <c r="F1711" t="s">
        <v>3697</v>
      </c>
      <c r="G1711" t="s">
        <v>3698</v>
      </c>
      <c r="H1711" t="s">
        <v>335</v>
      </c>
    </row>
    <row r="1712" spans="1:8" x14ac:dyDescent="0.3">
      <c r="A1712">
        <v>1715</v>
      </c>
      <c r="B1712">
        <v>1716</v>
      </c>
      <c r="C1712">
        <v>194</v>
      </c>
      <c r="D1712" t="s">
        <v>3699</v>
      </c>
      <c r="E1712">
        <v>5</v>
      </c>
      <c r="F1712" t="s">
        <v>3699</v>
      </c>
      <c r="G1712" t="s">
        <v>3700</v>
      </c>
      <c r="H1712" t="s">
        <v>57</v>
      </c>
    </row>
    <row r="1713" spans="1:8" x14ac:dyDescent="0.3">
      <c r="A1713">
        <v>1716</v>
      </c>
      <c r="B1713">
        <v>1717</v>
      </c>
      <c r="C1713">
        <v>194</v>
      </c>
      <c r="D1713" t="s">
        <v>3701</v>
      </c>
      <c r="E1713">
        <v>4</v>
      </c>
      <c r="F1713" t="s">
        <v>3701</v>
      </c>
      <c r="G1713" t="s">
        <v>3702</v>
      </c>
      <c r="H1713" t="s">
        <v>214</v>
      </c>
    </row>
    <row r="1714" spans="1:8" x14ac:dyDescent="0.3">
      <c r="A1714">
        <v>1717</v>
      </c>
      <c r="B1714">
        <v>1718</v>
      </c>
      <c r="C1714">
        <v>194</v>
      </c>
      <c r="D1714" t="s">
        <v>3703</v>
      </c>
      <c r="E1714">
        <v>2</v>
      </c>
      <c r="F1714" t="s">
        <v>3703</v>
      </c>
      <c r="G1714" t="s">
        <v>3704</v>
      </c>
      <c r="H1714" t="s">
        <v>102</v>
      </c>
    </row>
    <row r="1715" spans="1:8" x14ac:dyDescent="0.3">
      <c r="A1715">
        <v>1718</v>
      </c>
      <c r="B1715">
        <v>1719</v>
      </c>
      <c r="C1715">
        <v>194</v>
      </c>
      <c r="D1715" t="s">
        <v>3705</v>
      </c>
      <c r="E1715">
        <v>4</v>
      </c>
      <c r="F1715" t="s">
        <v>3705</v>
      </c>
      <c r="G1715" t="s">
        <v>3706</v>
      </c>
      <c r="H1715" t="s">
        <v>250</v>
      </c>
    </row>
    <row r="1716" spans="1:8" x14ac:dyDescent="0.3">
      <c r="A1716">
        <v>1719</v>
      </c>
      <c r="B1716">
        <v>1720</v>
      </c>
      <c r="C1716">
        <v>194</v>
      </c>
      <c r="D1716" t="s">
        <v>3707</v>
      </c>
      <c r="E1716">
        <v>2</v>
      </c>
      <c r="F1716" t="s">
        <v>3707</v>
      </c>
      <c r="G1716" t="s">
        <v>3708</v>
      </c>
    </row>
    <row r="1717" spans="1:8" x14ac:dyDescent="0.3">
      <c r="A1717">
        <v>1720</v>
      </c>
      <c r="B1717">
        <v>1721</v>
      </c>
      <c r="C1717">
        <v>195</v>
      </c>
      <c r="D1717" t="s">
        <v>3709</v>
      </c>
      <c r="E1717">
        <v>4</v>
      </c>
      <c r="F1717" t="s">
        <v>3709</v>
      </c>
      <c r="G1717" t="s">
        <v>3710</v>
      </c>
      <c r="H1717" t="s">
        <v>27</v>
      </c>
    </row>
    <row r="1718" spans="1:8" x14ac:dyDescent="0.3">
      <c r="A1718">
        <v>1721</v>
      </c>
      <c r="B1718">
        <v>1722</v>
      </c>
      <c r="C1718">
        <v>195</v>
      </c>
      <c r="D1718" t="s">
        <v>3711</v>
      </c>
      <c r="E1718">
        <v>5</v>
      </c>
      <c r="F1718" t="s">
        <v>3711</v>
      </c>
      <c r="G1718" t="s">
        <v>3712</v>
      </c>
      <c r="H1718" t="s">
        <v>57</v>
      </c>
    </row>
    <row r="1719" spans="1:8" x14ac:dyDescent="0.3">
      <c r="A1719">
        <v>1722</v>
      </c>
      <c r="B1719">
        <v>1723</v>
      </c>
      <c r="C1719">
        <v>195</v>
      </c>
      <c r="D1719" t="s">
        <v>3713</v>
      </c>
      <c r="E1719">
        <v>4</v>
      </c>
      <c r="F1719" t="s">
        <v>3713</v>
      </c>
      <c r="G1719" t="s">
        <v>3714</v>
      </c>
      <c r="H1719" t="s">
        <v>265</v>
      </c>
    </row>
    <row r="1720" spans="1:8" x14ac:dyDescent="0.3">
      <c r="A1720">
        <v>1723</v>
      </c>
      <c r="B1720">
        <v>1724</v>
      </c>
      <c r="C1720">
        <v>195</v>
      </c>
      <c r="D1720" t="s">
        <v>3715</v>
      </c>
      <c r="E1720">
        <v>5</v>
      </c>
      <c r="F1720" t="s">
        <v>3715</v>
      </c>
      <c r="G1720" t="s">
        <v>3716</v>
      </c>
      <c r="H1720" t="s">
        <v>19</v>
      </c>
    </row>
    <row r="1721" spans="1:8" x14ac:dyDescent="0.3">
      <c r="A1721">
        <v>1724</v>
      </c>
      <c r="B1721">
        <v>1725</v>
      </c>
      <c r="C1721">
        <v>195</v>
      </c>
      <c r="D1721" t="s">
        <v>3717</v>
      </c>
      <c r="E1721">
        <v>4</v>
      </c>
      <c r="F1721" t="s">
        <v>3717</v>
      </c>
      <c r="G1721" t="s">
        <v>3718</v>
      </c>
      <c r="H1721" t="s">
        <v>195</v>
      </c>
    </row>
    <row r="1722" spans="1:8" x14ac:dyDescent="0.3">
      <c r="A1722">
        <v>1725</v>
      </c>
      <c r="B1722">
        <v>1726</v>
      </c>
      <c r="C1722">
        <v>195</v>
      </c>
      <c r="D1722" t="s">
        <v>3719</v>
      </c>
      <c r="E1722">
        <v>5</v>
      </c>
      <c r="F1722" t="s">
        <v>3719</v>
      </c>
      <c r="G1722" t="s">
        <v>3720</v>
      </c>
      <c r="H1722" t="s">
        <v>3721</v>
      </c>
    </row>
    <row r="1723" spans="1:8" x14ac:dyDescent="0.3">
      <c r="A1723">
        <v>1726</v>
      </c>
      <c r="B1723">
        <v>1727</v>
      </c>
      <c r="C1723">
        <v>195</v>
      </c>
      <c r="D1723" t="s">
        <v>3722</v>
      </c>
      <c r="E1723">
        <v>4</v>
      </c>
      <c r="F1723" t="s">
        <v>3722</v>
      </c>
      <c r="G1723" t="s">
        <v>3723</v>
      </c>
    </row>
    <row r="1724" spans="1:8" x14ac:dyDescent="0.3">
      <c r="A1724">
        <v>1727</v>
      </c>
      <c r="B1724">
        <v>1728</v>
      </c>
      <c r="C1724">
        <v>195</v>
      </c>
      <c r="D1724" t="s">
        <v>3724</v>
      </c>
      <c r="E1724">
        <v>2</v>
      </c>
      <c r="F1724" t="s">
        <v>3724</v>
      </c>
      <c r="G1724" t="s">
        <v>3725</v>
      </c>
    </row>
    <row r="1725" spans="1:8" x14ac:dyDescent="0.3">
      <c r="A1725">
        <v>1728</v>
      </c>
      <c r="B1725">
        <v>1729</v>
      </c>
      <c r="C1725">
        <v>195</v>
      </c>
      <c r="D1725" t="s">
        <v>3726</v>
      </c>
      <c r="E1725">
        <v>4</v>
      </c>
      <c r="F1725" t="s">
        <v>3726</v>
      </c>
      <c r="G1725" t="s">
        <v>3727</v>
      </c>
    </row>
    <row r="1726" spans="1:8" x14ac:dyDescent="0.3">
      <c r="A1726">
        <v>1729</v>
      </c>
      <c r="B1726">
        <v>1730</v>
      </c>
      <c r="C1726">
        <v>195</v>
      </c>
      <c r="D1726" t="s">
        <v>3728</v>
      </c>
      <c r="E1726">
        <v>2</v>
      </c>
      <c r="F1726" t="s">
        <v>3728</v>
      </c>
      <c r="G1726" t="s">
        <v>3729</v>
      </c>
    </row>
    <row r="1727" spans="1:8" x14ac:dyDescent="0.3">
      <c r="A1727">
        <v>1730</v>
      </c>
      <c r="B1727">
        <v>1731</v>
      </c>
      <c r="C1727">
        <v>196</v>
      </c>
      <c r="D1727" t="s">
        <v>3730</v>
      </c>
      <c r="E1727">
        <v>4</v>
      </c>
      <c r="F1727" t="s">
        <v>3730</v>
      </c>
      <c r="G1727" t="s">
        <v>3731</v>
      </c>
      <c r="H1727" t="s">
        <v>102</v>
      </c>
    </row>
    <row r="1728" spans="1:8" x14ac:dyDescent="0.3">
      <c r="A1728">
        <v>1731</v>
      </c>
      <c r="B1728">
        <v>1732</v>
      </c>
      <c r="C1728">
        <v>196</v>
      </c>
      <c r="D1728" t="s">
        <v>3732</v>
      </c>
      <c r="E1728">
        <v>5</v>
      </c>
      <c r="F1728" t="s">
        <v>3732</v>
      </c>
      <c r="G1728" t="s">
        <v>3733</v>
      </c>
    </row>
    <row r="1729" spans="1:8" x14ac:dyDescent="0.3">
      <c r="A1729">
        <v>1732</v>
      </c>
      <c r="B1729">
        <v>1733</v>
      </c>
      <c r="C1729">
        <v>196</v>
      </c>
      <c r="D1729" t="s">
        <v>3734</v>
      </c>
      <c r="E1729">
        <v>4</v>
      </c>
      <c r="F1729" t="s">
        <v>3734</v>
      </c>
      <c r="G1729" t="s">
        <v>3735</v>
      </c>
    </row>
    <row r="1730" spans="1:8" x14ac:dyDescent="0.3">
      <c r="A1730">
        <v>1733</v>
      </c>
      <c r="B1730">
        <v>1734</v>
      </c>
      <c r="C1730">
        <v>196</v>
      </c>
      <c r="D1730" t="s">
        <v>3736</v>
      </c>
      <c r="E1730">
        <v>5</v>
      </c>
      <c r="F1730" t="s">
        <v>3736</v>
      </c>
      <c r="G1730" t="s">
        <v>3737</v>
      </c>
      <c r="H1730" t="s">
        <v>3738</v>
      </c>
    </row>
    <row r="1731" spans="1:8" x14ac:dyDescent="0.3">
      <c r="A1731">
        <v>1734</v>
      </c>
      <c r="B1731">
        <v>1735</v>
      </c>
      <c r="C1731">
        <v>196</v>
      </c>
      <c r="D1731" t="s">
        <v>3739</v>
      </c>
      <c r="E1731">
        <v>4</v>
      </c>
      <c r="F1731" t="s">
        <v>3739</v>
      </c>
      <c r="G1731" t="s">
        <v>3740</v>
      </c>
      <c r="H1731" t="s">
        <v>3741</v>
      </c>
    </row>
    <row r="1732" spans="1:8" x14ac:dyDescent="0.3">
      <c r="A1732">
        <v>1735</v>
      </c>
      <c r="B1732">
        <v>1736</v>
      </c>
      <c r="C1732">
        <v>196</v>
      </c>
      <c r="D1732" t="s">
        <v>3742</v>
      </c>
      <c r="E1732">
        <v>5</v>
      </c>
      <c r="F1732" t="s">
        <v>3742</v>
      </c>
      <c r="G1732" t="s">
        <v>3743</v>
      </c>
      <c r="H1732" t="s">
        <v>3744</v>
      </c>
    </row>
    <row r="1733" spans="1:8" x14ac:dyDescent="0.3">
      <c r="A1733">
        <v>1736</v>
      </c>
      <c r="B1733">
        <v>1737</v>
      </c>
      <c r="C1733">
        <v>196</v>
      </c>
      <c r="D1733" t="s">
        <v>3745</v>
      </c>
      <c r="E1733">
        <v>1</v>
      </c>
      <c r="F1733" t="s">
        <v>3745</v>
      </c>
      <c r="G1733" t="s">
        <v>3746</v>
      </c>
    </row>
    <row r="1734" spans="1:8" x14ac:dyDescent="0.3">
      <c r="A1734">
        <v>1737</v>
      </c>
      <c r="B1734">
        <v>1738</v>
      </c>
      <c r="C1734">
        <v>196</v>
      </c>
      <c r="D1734" t="s">
        <v>3747</v>
      </c>
      <c r="E1734">
        <v>2</v>
      </c>
      <c r="F1734" t="s">
        <v>3747</v>
      </c>
      <c r="G1734" t="s">
        <v>3748</v>
      </c>
      <c r="H1734" t="s">
        <v>3749</v>
      </c>
    </row>
    <row r="1735" spans="1:8" x14ac:dyDescent="0.3">
      <c r="A1735">
        <v>1738</v>
      </c>
      <c r="B1735">
        <v>1739</v>
      </c>
      <c r="C1735">
        <v>196</v>
      </c>
      <c r="D1735" t="s">
        <v>3750</v>
      </c>
      <c r="E1735">
        <v>4</v>
      </c>
      <c r="F1735" t="s">
        <v>3750</v>
      </c>
      <c r="G1735" t="s">
        <v>3751</v>
      </c>
      <c r="H1735" t="s">
        <v>3752</v>
      </c>
    </row>
    <row r="1736" spans="1:8" x14ac:dyDescent="0.3">
      <c r="A1736">
        <v>1739</v>
      </c>
      <c r="B1736">
        <v>1740</v>
      </c>
      <c r="C1736">
        <v>196</v>
      </c>
      <c r="D1736" t="s">
        <v>3753</v>
      </c>
      <c r="E1736">
        <v>2</v>
      </c>
      <c r="F1736" t="s">
        <v>3753</v>
      </c>
      <c r="G1736" t="s">
        <v>3754</v>
      </c>
    </row>
    <row r="1737" spans="1:8" x14ac:dyDescent="0.3">
      <c r="A1737">
        <v>1740</v>
      </c>
      <c r="B1737">
        <v>1741</v>
      </c>
      <c r="C1737">
        <v>197</v>
      </c>
      <c r="D1737" t="s">
        <v>3755</v>
      </c>
      <c r="E1737">
        <v>4</v>
      </c>
      <c r="F1737" t="s">
        <v>3755</v>
      </c>
      <c r="G1737" t="s">
        <v>3756</v>
      </c>
    </row>
    <row r="1738" spans="1:8" x14ac:dyDescent="0.3">
      <c r="A1738">
        <v>1741</v>
      </c>
      <c r="B1738">
        <v>1742</v>
      </c>
      <c r="C1738">
        <v>197</v>
      </c>
      <c r="D1738" t="s">
        <v>3757</v>
      </c>
      <c r="E1738">
        <v>4</v>
      </c>
      <c r="F1738" t="s">
        <v>3757</v>
      </c>
      <c r="G1738" t="s">
        <v>3758</v>
      </c>
    </row>
    <row r="1739" spans="1:8" x14ac:dyDescent="0.3">
      <c r="A1739">
        <v>1742</v>
      </c>
      <c r="B1739">
        <v>1743</v>
      </c>
      <c r="C1739">
        <v>197</v>
      </c>
      <c r="D1739" t="s">
        <v>3759</v>
      </c>
      <c r="E1739">
        <v>4</v>
      </c>
      <c r="F1739" t="s">
        <v>3759</v>
      </c>
      <c r="G1739" t="s">
        <v>3760</v>
      </c>
      <c r="H1739" t="s">
        <v>102</v>
      </c>
    </row>
    <row r="1740" spans="1:8" x14ac:dyDescent="0.3">
      <c r="A1740">
        <v>1743</v>
      </c>
      <c r="B1740">
        <v>1744</v>
      </c>
      <c r="C1740">
        <v>197</v>
      </c>
      <c r="D1740" t="s">
        <v>3761</v>
      </c>
      <c r="E1740">
        <v>5</v>
      </c>
      <c r="F1740" t="s">
        <v>3761</v>
      </c>
      <c r="G1740" t="s">
        <v>3762</v>
      </c>
      <c r="H1740" t="s">
        <v>1167</v>
      </c>
    </row>
    <row r="1741" spans="1:8" x14ac:dyDescent="0.3">
      <c r="A1741">
        <v>1744</v>
      </c>
      <c r="B1741">
        <v>1745</v>
      </c>
      <c r="C1741">
        <v>197</v>
      </c>
      <c r="D1741" t="s">
        <v>3763</v>
      </c>
      <c r="E1741">
        <v>4</v>
      </c>
      <c r="F1741" t="s">
        <v>3763</v>
      </c>
      <c r="G1741" t="s">
        <v>3764</v>
      </c>
      <c r="H1741" t="s">
        <v>68</v>
      </c>
    </row>
    <row r="1742" spans="1:8" x14ac:dyDescent="0.3">
      <c r="A1742">
        <v>1745</v>
      </c>
      <c r="B1742">
        <v>1746</v>
      </c>
      <c r="C1742">
        <v>197</v>
      </c>
      <c r="D1742" t="s">
        <v>3765</v>
      </c>
      <c r="E1742">
        <v>1</v>
      </c>
      <c r="F1742" t="s">
        <v>3765</v>
      </c>
      <c r="G1742" t="s">
        <v>3766</v>
      </c>
    </row>
    <row r="1743" spans="1:8" x14ac:dyDescent="0.3">
      <c r="A1743">
        <v>1746</v>
      </c>
      <c r="B1743">
        <v>1747</v>
      </c>
      <c r="C1743">
        <v>197</v>
      </c>
      <c r="D1743" t="s">
        <v>3767</v>
      </c>
      <c r="E1743">
        <v>1</v>
      </c>
      <c r="F1743" t="s">
        <v>3767</v>
      </c>
      <c r="G1743" t="s">
        <v>3768</v>
      </c>
      <c r="H1743" t="s">
        <v>183</v>
      </c>
    </row>
    <row r="1744" spans="1:8" x14ac:dyDescent="0.3">
      <c r="A1744">
        <v>1747</v>
      </c>
      <c r="B1744">
        <v>1748</v>
      </c>
      <c r="C1744">
        <v>197</v>
      </c>
      <c r="D1744" t="s">
        <v>3769</v>
      </c>
      <c r="E1744">
        <v>2</v>
      </c>
      <c r="F1744" t="s">
        <v>3769</v>
      </c>
      <c r="G1744" t="s">
        <v>3770</v>
      </c>
      <c r="H1744" t="s">
        <v>3771</v>
      </c>
    </row>
    <row r="1745" spans="1:8" x14ac:dyDescent="0.3">
      <c r="A1745">
        <v>1748</v>
      </c>
      <c r="B1745">
        <v>1749</v>
      </c>
      <c r="C1745">
        <v>197</v>
      </c>
      <c r="D1745" t="s">
        <v>3772</v>
      </c>
      <c r="E1745">
        <v>4</v>
      </c>
      <c r="F1745" t="s">
        <v>3772</v>
      </c>
      <c r="G1745" t="s">
        <v>3773</v>
      </c>
    </row>
    <row r="1746" spans="1:8" x14ac:dyDescent="0.3">
      <c r="A1746">
        <v>1749</v>
      </c>
      <c r="B1746">
        <v>1750</v>
      </c>
      <c r="C1746">
        <v>197</v>
      </c>
      <c r="D1746" t="s">
        <v>3774</v>
      </c>
      <c r="E1746">
        <v>2</v>
      </c>
      <c r="F1746" t="s">
        <v>3774</v>
      </c>
      <c r="G1746" t="s">
        <v>3775</v>
      </c>
    </row>
    <row r="1747" spans="1:8" x14ac:dyDescent="0.3">
      <c r="A1747">
        <v>1750</v>
      </c>
      <c r="B1747">
        <v>1751</v>
      </c>
      <c r="C1747">
        <v>198</v>
      </c>
      <c r="D1747" t="s">
        <v>3776</v>
      </c>
      <c r="E1747">
        <v>4</v>
      </c>
      <c r="F1747" t="s">
        <v>3776</v>
      </c>
      <c r="G1747" t="s">
        <v>3777</v>
      </c>
      <c r="H1747" t="s">
        <v>657</v>
      </c>
    </row>
    <row r="1748" spans="1:8" x14ac:dyDescent="0.3">
      <c r="A1748">
        <v>1751</v>
      </c>
      <c r="B1748">
        <v>1752</v>
      </c>
      <c r="C1748">
        <v>198</v>
      </c>
      <c r="D1748" t="s">
        <v>3778</v>
      </c>
      <c r="E1748">
        <v>5</v>
      </c>
      <c r="F1748" t="s">
        <v>3778</v>
      </c>
      <c r="G1748" t="s">
        <v>3779</v>
      </c>
      <c r="H1748" t="s">
        <v>57</v>
      </c>
    </row>
    <row r="1749" spans="1:8" x14ac:dyDescent="0.3">
      <c r="A1749">
        <v>1752</v>
      </c>
      <c r="B1749">
        <v>1753</v>
      </c>
      <c r="C1749">
        <v>198</v>
      </c>
      <c r="D1749" t="s">
        <v>3780</v>
      </c>
      <c r="E1749">
        <v>4</v>
      </c>
      <c r="F1749" t="s">
        <v>3781</v>
      </c>
      <c r="G1749" t="s">
        <v>3782</v>
      </c>
      <c r="H1749" t="s">
        <v>335</v>
      </c>
    </row>
    <row r="1750" spans="1:8" x14ac:dyDescent="0.3">
      <c r="A1750">
        <v>1753</v>
      </c>
      <c r="B1750">
        <v>1754</v>
      </c>
      <c r="C1750">
        <v>198</v>
      </c>
      <c r="D1750" t="s">
        <v>3783</v>
      </c>
      <c r="E1750">
        <v>5</v>
      </c>
      <c r="F1750" t="s">
        <v>3783</v>
      </c>
      <c r="G1750" t="s">
        <v>3784</v>
      </c>
      <c r="H1750" t="s">
        <v>183</v>
      </c>
    </row>
    <row r="1751" spans="1:8" x14ac:dyDescent="0.3">
      <c r="A1751">
        <v>1754</v>
      </c>
      <c r="B1751">
        <v>1755</v>
      </c>
      <c r="C1751">
        <v>198</v>
      </c>
      <c r="D1751" t="s">
        <v>3785</v>
      </c>
      <c r="E1751">
        <v>4</v>
      </c>
      <c r="F1751" t="s">
        <v>3785</v>
      </c>
      <c r="G1751" t="s">
        <v>3786</v>
      </c>
    </row>
    <row r="1752" spans="1:8" x14ac:dyDescent="0.3">
      <c r="A1752">
        <v>1755</v>
      </c>
      <c r="B1752">
        <v>1756</v>
      </c>
      <c r="C1752">
        <v>198</v>
      </c>
      <c r="D1752" t="s">
        <v>3787</v>
      </c>
      <c r="E1752">
        <v>5</v>
      </c>
      <c r="F1752" t="s">
        <v>3787</v>
      </c>
      <c r="G1752" t="s">
        <v>3788</v>
      </c>
      <c r="H1752" t="s">
        <v>57</v>
      </c>
    </row>
    <row r="1753" spans="1:8" x14ac:dyDescent="0.3">
      <c r="A1753">
        <v>1756</v>
      </c>
      <c r="B1753">
        <v>1757</v>
      </c>
      <c r="C1753">
        <v>198</v>
      </c>
      <c r="D1753" t="s">
        <v>3789</v>
      </c>
      <c r="E1753">
        <v>4</v>
      </c>
      <c r="F1753" t="s">
        <v>3789</v>
      </c>
      <c r="G1753" t="s">
        <v>3790</v>
      </c>
      <c r="H1753" t="s">
        <v>9</v>
      </c>
    </row>
    <row r="1754" spans="1:8" x14ac:dyDescent="0.3">
      <c r="A1754">
        <v>1757</v>
      </c>
      <c r="B1754">
        <v>1758</v>
      </c>
      <c r="C1754">
        <v>198</v>
      </c>
      <c r="D1754" t="s">
        <v>3791</v>
      </c>
      <c r="E1754">
        <v>2</v>
      </c>
      <c r="F1754" t="s">
        <v>3791</v>
      </c>
      <c r="G1754" t="s">
        <v>3792</v>
      </c>
    </row>
    <row r="1755" spans="1:8" x14ac:dyDescent="0.3">
      <c r="A1755">
        <v>1758</v>
      </c>
      <c r="B1755">
        <v>1759</v>
      </c>
      <c r="C1755">
        <v>198</v>
      </c>
      <c r="D1755" t="s">
        <v>3793</v>
      </c>
      <c r="E1755">
        <v>3</v>
      </c>
      <c r="F1755" t="s">
        <v>3793</v>
      </c>
      <c r="G1755" t="s">
        <v>3794</v>
      </c>
      <c r="H1755" t="s">
        <v>3795</v>
      </c>
    </row>
    <row r="1756" spans="1:8" x14ac:dyDescent="0.3">
      <c r="A1756">
        <v>1759</v>
      </c>
      <c r="B1756">
        <v>1760</v>
      </c>
      <c r="C1756">
        <v>198</v>
      </c>
      <c r="D1756" t="s">
        <v>3796</v>
      </c>
      <c r="E1756">
        <v>2</v>
      </c>
      <c r="F1756" t="s">
        <v>3796</v>
      </c>
      <c r="G1756" t="s">
        <v>3796</v>
      </c>
      <c r="H1756" t="s">
        <v>3797</v>
      </c>
    </row>
    <row r="1757" spans="1:8" x14ac:dyDescent="0.3">
      <c r="A1757">
        <v>1760</v>
      </c>
      <c r="B1757">
        <v>1761</v>
      </c>
      <c r="C1757">
        <v>199</v>
      </c>
      <c r="D1757" t="s">
        <v>3798</v>
      </c>
      <c r="E1757">
        <v>1</v>
      </c>
      <c r="F1757" t="s">
        <v>3798</v>
      </c>
      <c r="G1757" t="s">
        <v>3799</v>
      </c>
      <c r="H1757" t="s">
        <v>167</v>
      </c>
    </row>
    <row r="1758" spans="1:8" x14ac:dyDescent="0.3">
      <c r="A1758">
        <v>1761</v>
      </c>
      <c r="B1758">
        <v>1762</v>
      </c>
      <c r="C1758">
        <v>199</v>
      </c>
      <c r="D1758" t="s">
        <v>3800</v>
      </c>
      <c r="E1758">
        <v>5</v>
      </c>
      <c r="F1758" t="s">
        <v>3800</v>
      </c>
      <c r="G1758" t="s">
        <v>3801</v>
      </c>
      <c r="H1758" t="s">
        <v>2462</v>
      </c>
    </row>
    <row r="1759" spans="1:8" x14ac:dyDescent="0.3">
      <c r="A1759">
        <v>1762</v>
      </c>
      <c r="B1759">
        <v>1763</v>
      </c>
      <c r="C1759">
        <v>199</v>
      </c>
      <c r="D1759" t="s">
        <v>3802</v>
      </c>
      <c r="E1759">
        <v>4</v>
      </c>
      <c r="F1759" t="s">
        <v>3802</v>
      </c>
      <c r="G1759" t="s">
        <v>3803</v>
      </c>
      <c r="H1759" t="s">
        <v>142</v>
      </c>
    </row>
    <row r="1760" spans="1:8" x14ac:dyDescent="0.3">
      <c r="A1760">
        <v>1763</v>
      </c>
      <c r="B1760">
        <v>1764</v>
      </c>
      <c r="C1760">
        <v>199</v>
      </c>
      <c r="D1760" t="s">
        <v>3804</v>
      </c>
      <c r="E1760">
        <v>5</v>
      </c>
      <c r="F1760" t="s">
        <v>3804</v>
      </c>
      <c r="G1760" t="s">
        <v>3805</v>
      </c>
    </row>
    <row r="1761" spans="1:8" x14ac:dyDescent="0.3">
      <c r="A1761">
        <v>1764</v>
      </c>
      <c r="B1761">
        <v>1765</v>
      </c>
      <c r="C1761">
        <v>199</v>
      </c>
      <c r="D1761" t="s">
        <v>3806</v>
      </c>
      <c r="E1761">
        <v>4</v>
      </c>
      <c r="F1761" t="s">
        <v>3806</v>
      </c>
      <c r="G1761" t="s">
        <v>3807</v>
      </c>
      <c r="H1761" t="s">
        <v>521</v>
      </c>
    </row>
    <row r="1762" spans="1:8" x14ac:dyDescent="0.3">
      <c r="A1762">
        <v>1765</v>
      </c>
      <c r="B1762">
        <v>1766</v>
      </c>
      <c r="C1762">
        <v>199</v>
      </c>
      <c r="D1762" t="s">
        <v>3808</v>
      </c>
      <c r="E1762">
        <v>5</v>
      </c>
      <c r="F1762" t="s">
        <v>3808</v>
      </c>
      <c r="G1762" t="s">
        <v>3809</v>
      </c>
    </row>
    <row r="1763" spans="1:8" x14ac:dyDescent="0.3">
      <c r="A1763">
        <v>1766</v>
      </c>
      <c r="B1763">
        <v>1767</v>
      </c>
      <c r="C1763">
        <v>199</v>
      </c>
      <c r="D1763" t="s">
        <v>3810</v>
      </c>
      <c r="E1763">
        <v>4</v>
      </c>
      <c r="F1763" t="s">
        <v>3810</v>
      </c>
      <c r="G1763" t="s">
        <v>3811</v>
      </c>
      <c r="H1763" t="s">
        <v>19</v>
      </c>
    </row>
    <row r="1764" spans="1:8" x14ac:dyDescent="0.3">
      <c r="A1764">
        <v>1767</v>
      </c>
      <c r="B1764">
        <v>1768</v>
      </c>
      <c r="C1764">
        <v>199</v>
      </c>
      <c r="D1764" t="s">
        <v>3812</v>
      </c>
      <c r="E1764">
        <v>2</v>
      </c>
      <c r="F1764" t="s">
        <v>3812</v>
      </c>
      <c r="G1764" t="s">
        <v>3813</v>
      </c>
      <c r="H1764" t="s">
        <v>3814</v>
      </c>
    </row>
    <row r="1765" spans="1:8" x14ac:dyDescent="0.3">
      <c r="A1765">
        <v>1768</v>
      </c>
      <c r="B1765">
        <v>1769</v>
      </c>
      <c r="C1765">
        <v>199</v>
      </c>
      <c r="D1765" t="s">
        <v>3815</v>
      </c>
      <c r="E1765">
        <v>3</v>
      </c>
      <c r="F1765" t="s">
        <v>3815</v>
      </c>
      <c r="G1765" t="s">
        <v>3816</v>
      </c>
    </row>
    <row r="1766" spans="1:8" x14ac:dyDescent="0.3">
      <c r="A1766">
        <v>1769</v>
      </c>
      <c r="B1766">
        <v>1770</v>
      </c>
      <c r="C1766">
        <v>199</v>
      </c>
      <c r="D1766" t="s">
        <v>3817</v>
      </c>
      <c r="E1766">
        <v>2</v>
      </c>
      <c r="F1766" t="s">
        <v>3817</v>
      </c>
      <c r="G1766" t="s">
        <v>3818</v>
      </c>
      <c r="H1766" t="s">
        <v>2481</v>
      </c>
    </row>
    <row r="1767" spans="1:8" x14ac:dyDescent="0.3">
      <c r="A1767">
        <v>1770</v>
      </c>
      <c r="B1767">
        <v>1771</v>
      </c>
      <c r="C1767">
        <v>200</v>
      </c>
      <c r="D1767" t="s">
        <v>3819</v>
      </c>
      <c r="E1767">
        <v>4</v>
      </c>
      <c r="F1767" t="s">
        <v>3819</v>
      </c>
      <c r="G1767" t="s">
        <v>3820</v>
      </c>
      <c r="H1767" t="s">
        <v>3821</v>
      </c>
    </row>
    <row r="1768" spans="1:8" x14ac:dyDescent="0.3">
      <c r="A1768">
        <v>1771</v>
      </c>
      <c r="B1768">
        <v>1772</v>
      </c>
      <c r="C1768">
        <v>200</v>
      </c>
      <c r="D1768" t="s">
        <v>3822</v>
      </c>
      <c r="E1768">
        <v>5</v>
      </c>
      <c r="F1768" t="s">
        <v>3822</v>
      </c>
      <c r="G1768" t="s">
        <v>3823</v>
      </c>
      <c r="H1768" t="s">
        <v>174</v>
      </c>
    </row>
    <row r="1769" spans="1:8" x14ac:dyDescent="0.3">
      <c r="A1769">
        <v>1772</v>
      </c>
      <c r="B1769">
        <v>1773</v>
      </c>
      <c r="C1769">
        <v>200</v>
      </c>
      <c r="D1769" t="s">
        <v>3824</v>
      </c>
      <c r="E1769">
        <v>4</v>
      </c>
      <c r="F1769" t="s">
        <v>3824</v>
      </c>
      <c r="G1769" t="s">
        <v>3825</v>
      </c>
    </row>
    <row r="1770" spans="1:8" x14ac:dyDescent="0.3">
      <c r="A1770">
        <v>1773</v>
      </c>
      <c r="B1770">
        <v>1774</v>
      </c>
      <c r="C1770">
        <v>200</v>
      </c>
      <c r="D1770" t="s">
        <v>3826</v>
      </c>
      <c r="E1770">
        <v>5</v>
      </c>
      <c r="F1770" t="s">
        <v>3826</v>
      </c>
      <c r="G1770" t="s">
        <v>3827</v>
      </c>
      <c r="H1770" t="s">
        <v>2425</v>
      </c>
    </row>
    <row r="1771" spans="1:8" x14ac:dyDescent="0.3">
      <c r="A1771">
        <v>1774</v>
      </c>
      <c r="B1771">
        <v>1775</v>
      </c>
      <c r="C1771">
        <v>200</v>
      </c>
      <c r="D1771" t="s">
        <v>3828</v>
      </c>
      <c r="E1771">
        <v>4</v>
      </c>
      <c r="F1771" t="s">
        <v>3828</v>
      </c>
      <c r="G1771" t="s">
        <v>3829</v>
      </c>
      <c r="H1771" t="s">
        <v>1587</v>
      </c>
    </row>
    <row r="1772" spans="1:8" x14ac:dyDescent="0.3">
      <c r="A1772">
        <v>1775</v>
      </c>
      <c r="B1772">
        <v>1776</v>
      </c>
      <c r="C1772">
        <v>200</v>
      </c>
      <c r="D1772" t="s">
        <v>3830</v>
      </c>
      <c r="E1772">
        <v>5</v>
      </c>
      <c r="F1772" t="s">
        <v>3831</v>
      </c>
      <c r="G1772" t="s">
        <v>3832</v>
      </c>
      <c r="H1772" t="s">
        <v>235</v>
      </c>
    </row>
    <row r="1773" spans="1:8" x14ac:dyDescent="0.3">
      <c r="A1773">
        <v>1776</v>
      </c>
      <c r="B1773">
        <v>1777</v>
      </c>
      <c r="C1773">
        <v>200</v>
      </c>
      <c r="D1773" t="s">
        <v>3833</v>
      </c>
      <c r="E1773">
        <v>4</v>
      </c>
      <c r="F1773" t="s">
        <v>3833</v>
      </c>
      <c r="G1773" t="s">
        <v>3834</v>
      </c>
      <c r="H1773" t="s">
        <v>687</v>
      </c>
    </row>
    <row r="1774" spans="1:8" x14ac:dyDescent="0.3">
      <c r="A1774">
        <v>1777</v>
      </c>
      <c r="B1774">
        <v>1778</v>
      </c>
      <c r="C1774">
        <v>200</v>
      </c>
      <c r="D1774" t="s">
        <v>3835</v>
      </c>
      <c r="E1774">
        <v>2</v>
      </c>
      <c r="F1774" t="s">
        <v>3835</v>
      </c>
      <c r="G1774" t="s">
        <v>3835</v>
      </c>
      <c r="H1774" t="s">
        <v>102</v>
      </c>
    </row>
    <row r="1775" spans="1:8" x14ac:dyDescent="0.3">
      <c r="A1775">
        <v>1778</v>
      </c>
      <c r="B1775">
        <v>1779</v>
      </c>
      <c r="C1775">
        <v>200</v>
      </c>
      <c r="D1775" t="s">
        <v>3836</v>
      </c>
      <c r="E1775">
        <v>1</v>
      </c>
      <c r="F1775" t="s">
        <v>3836</v>
      </c>
      <c r="G1775" t="s">
        <v>3837</v>
      </c>
    </row>
    <row r="1776" spans="1:8" x14ac:dyDescent="0.3">
      <c r="A1776">
        <v>1779</v>
      </c>
      <c r="B1776">
        <v>1780</v>
      </c>
      <c r="C1776">
        <v>200</v>
      </c>
      <c r="D1776" t="s">
        <v>3838</v>
      </c>
      <c r="E1776">
        <v>1</v>
      </c>
      <c r="F1776" t="s">
        <v>3838</v>
      </c>
      <c r="G1776" t="s">
        <v>3839</v>
      </c>
    </row>
    <row r="1777" spans="1:8" x14ac:dyDescent="0.3">
      <c r="A1777">
        <v>1780</v>
      </c>
      <c r="B1777">
        <v>1781</v>
      </c>
      <c r="C1777">
        <v>201</v>
      </c>
      <c r="D1777" t="s">
        <v>3840</v>
      </c>
      <c r="E1777">
        <v>4</v>
      </c>
      <c r="F1777" t="s">
        <v>3840</v>
      </c>
      <c r="G1777" t="s">
        <v>3840</v>
      </c>
      <c r="H1777" t="s">
        <v>727</v>
      </c>
    </row>
    <row r="1778" spans="1:8" x14ac:dyDescent="0.3">
      <c r="A1778">
        <v>1781</v>
      </c>
      <c r="B1778">
        <v>1782</v>
      </c>
      <c r="C1778">
        <v>201</v>
      </c>
      <c r="D1778" t="s">
        <v>3841</v>
      </c>
      <c r="E1778">
        <v>5</v>
      </c>
      <c r="F1778" t="s">
        <v>3841</v>
      </c>
      <c r="G1778" t="s">
        <v>3842</v>
      </c>
    </row>
    <row r="1779" spans="1:8" x14ac:dyDescent="0.3">
      <c r="A1779">
        <v>1782</v>
      </c>
      <c r="B1779">
        <v>1783</v>
      </c>
      <c r="C1779">
        <v>201</v>
      </c>
      <c r="D1779" t="s">
        <v>3843</v>
      </c>
      <c r="E1779">
        <v>4</v>
      </c>
      <c r="F1779" t="s">
        <v>3843</v>
      </c>
      <c r="G1779" t="s">
        <v>3844</v>
      </c>
    </row>
    <row r="1780" spans="1:8" x14ac:dyDescent="0.3">
      <c r="A1780">
        <v>1783</v>
      </c>
      <c r="B1780">
        <v>1784</v>
      </c>
      <c r="C1780">
        <v>201</v>
      </c>
      <c r="D1780" t="s">
        <v>3845</v>
      </c>
      <c r="E1780">
        <v>5</v>
      </c>
      <c r="F1780" t="s">
        <v>3845</v>
      </c>
      <c r="G1780" t="s">
        <v>3846</v>
      </c>
      <c r="H1780" t="s">
        <v>727</v>
      </c>
    </row>
    <row r="1781" spans="1:8" x14ac:dyDescent="0.3">
      <c r="A1781">
        <v>1784</v>
      </c>
      <c r="B1781">
        <v>1785</v>
      </c>
      <c r="C1781">
        <v>201</v>
      </c>
      <c r="D1781" t="s">
        <v>3847</v>
      </c>
      <c r="E1781">
        <v>4</v>
      </c>
      <c r="F1781" t="s">
        <v>3847</v>
      </c>
      <c r="G1781" t="s">
        <v>3848</v>
      </c>
      <c r="H1781" t="s">
        <v>19</v>
      </c>
    </row>
    <row r="1782" spans="1:8" x14ac:dyDescent="0.3">
      <c r="A1782">
        <v>1785</v>
      </c>
      <c r="B1782">
        <v>1786</v>
      </c>
      <c r="C1782">
        <v>201</v>
      </c>
      <c r="D1782" t="s">
        <v>3849</v>
      </c>
      <c r="E1782">
        <v>5</v>
      </c>
      <c r="F1782" t="s">
        <v>3849</v>
      </c>
      <c r="G1782" t="s">
        <v>3850</v>
      </c>
      <c r="H1782" t="s">
        <v>1846</v>
      </c>
    </row>
    <row r="1783" spans="1:8" x14ac:dyDescent="0.3">
      <c r="A1783">
        <v>1786</v>
      </c>
      <c r="B1783">
        <v>1787</v>
      </c>
      <c r="C1783">
        <v>201</v>
      </c>
      <c r="D1783" t="s">
        <v>3851</v>
      </c>
      <c r="E1783">
        <v>4</v>
      </c>
      <c r="F1783" t="s">
        <v>3851</v>
      </c>
      <c r="G1783" t="s">
        <v>3852</v>
      </c>
      <c r="H1783" t="s">
        <v>3853</v>
      </c>
    </row>
    <row r="1784" spans="1:8" x14ac:dyDescent="0.3">
      <c r="A1784">
        <v>1787</v>
      </c>
      <c r="B1784">
        <v>1788</v>
      </c>
      <c r="C1784">
        <v>201</v>
      </c>
      <c r="D1784" t="s">
        <v>3854</v>
      </c>
      <c r="E1784">
        <v>2</v>
      </c>
      <c r="F1784" t="s">
        <v>3854</v>
      </c>
      <c r="G1784" t="s">
        <v>3855</v>
      </c>
      <c r="H1784" t="s">
        <v>276</v>
      </c>
    </row>
    <row r="1785" spans="1:8" x14ac:dyDescent="0.3">
      <c r="A1785">
        <v>1788</v>
      </c>
      <c r="B1785">
        <v>1789</v>
      </c>
      <c r="C1785">
        <v>201</v>
      </c>
      <c r="D1785" t="s">
        <v>3856</v>
      </c>
      <c r="E1785">
        <v>4</v>
      </c>
      <c r="F1785" t="s">
        <v>3856</v>
      </c>
      <c r="G1785" t="s">
        <v>3857</v>
      </c>
      <c r="H1785" t="s">
        <v>276</v>
      </c>
    </row>
    <row r="1786" spans="1:8" x14ac:dyDescent="0.3">
      <c r="A1786">
        <v>1789</v>
      </c>
      <c r="B1786">
        <v>1790</v>
      </c>
      <c r="C1786">
        <v>201</v>
      </c>
      <c r="D1786" t="s">
        <v>3858</v>
      </c>
      <c r="E1786">
        <v>2</v>
      </c>
      <c r="F1786" t="s">
        <v>3858</v>
      </c>
      <c r="G1786" t="s">
        <v>3859</v>
      </c>
      <c r="H1786" t="s">
        <v>3860</v>
      </c>
    </row>
    <row r="1787" spans="1:8" x14ac:dyDescent="0.3">
      <c r="A1787">
        <v>1790</v>
      </c>
      <c r="B1787">
        <v>1791</v>
      </c>
      <c r="C1787">
        <v>202</v>
      </c>
      <c r="D1787" t="s">
        <v>3861</v>
      </c>
      <c r="E1787">
        <v>1</v>
      </c>
      <c r="F1787" t="s">
        <v>3861</v>
      </c>
      <c r="G1787" t="s">
        <v>3862</v>
      </c>
      <c r="H1787" t="s">
        <v>468</v>
      </c>
    </row>
    <row r="1788" spans="1:8" x14ac:dyDescent="0.3">
      <c r="A1788">
        <v>1791</v>
      </c>
      <c r="B1788">
        <v>1792</v>
      </c>
      <c r="C1788">
        <v>202</v>
      </c>
      <c r="D1788" t="s">
        <v>3863</v>
      </c>
      <c r="E1788">
        <v>5</v>
      </c>
      <c r="F1788" t="s">
        <v>3863</v>
      </c>
      <c r="G1788" t="s">
        <v>3864</v>
      </c>
      <c r="H1788" t="s">
        <v>195</v>
      </c>
    </row>
    <row r="1789" spans="1:8" x14ac:dyDescent="0.3">
      <c r="A1789">
        <v>1792</v>
      </c>
      <c r="B1789">
        <v>1793</v>
      </c>
      <c r="C1789">
        <v>202</v>
      </c>
      <c r="D1789" t="s">
        <v>3865</v>
      </c>
      <c r="E1789">
        <v>4</v>
      </c>
      <c r="F1789" t="s">
        <v>3865</v>
      </c>
      <c r="G1789" t="s">
        <v>3866</v>
      </c>
    </row>
    <row r="1790" spans="1:8" x14ac:dyDescent="0.3">
      <c r="A1790">
        <v>1793</v>
      </c>
      <c r="B1790">
        <v>1794</v>
      </c>
      <c r="C1790">
        <v>202</v>
      </c>
      <c r="D1790" t="s">
        <v>3867</v>
      </c>
      <c r="E1790">
        <v>5</v>
      </c>
      <c r="F1790" t="s">
        <v>3867</v>
      </c>
      <c r="G1790" t="s">
        <v>3868</v>
      </c>
      <c r="H1790" t="s">
        <v>276</v>
      </c>
    </row>
    <row r="1791" spans="1:8" x14ac:dyDescent="0.3">
      <c r="A1791">
        <v>1794</v>
      </c>
      <c r="B1791">
        <v>1795</v>
      </c>
      <c r="C1791">
        <v>202</v>
      </c>
      <c r="D1791" t="s">
        <v>3869</v>
      </c>
      <c r="E1791">
        <v>3</v>
      </c>
      <c r="F1791" t="s">
        <v>3869</v>
      </c>
      <c r="G1791" t="s">
        <v>3870</v>
      </c>
      <c r="H1791" t="s">
        <v>3871</v>
      </c>
    </row>
    <row r="1792" spans="1:8" x14ac:dyDescent="0.3">
      <c r="A1792">
        <v>1795</v>
      </c>
      <c r="B1792">
        <v>1796</v>
      </c>
      <c r="C1792">
        <v>202</v>
      </c>
      <c r="D1792" t="s">
        <v>3872</v>
      </c>
      <c r="E1792">
        <v>5</v>
      </c>
      <c r="F1792" t="s">
        <v>3872</v>
      </c>
      <c r="G1792" t="s">
        <v>3873</v>
      </c>
      <c r="H1792" t="s">
        <v>27</v>
      </c>
    </row>
    <row r="1793" spans="1:8" x14ac:dyDescent="0.3">
      <c r="A1793">
        <v>1796</v>
      </c>
      <c r="B1793">
        <v>1797</v>
      </c>
      <c r="C1793">
        <v>202</v>
      </c>
      <c r="D1793" t="s">
        <v>3874</v>
      </c>
      <c r="E1793">
        <v>4</v>
      </c>
      <c r="F1793" t="s">
        <v>3874</v>
      </c>
      <c r="G1793" t="s">
        <v>3875</v>
      </c>
      <c r="H1793" t="s">
        <v>3876</v>
      </c>
    </row>
    <row r="1794" spans="1:8" x14ac:dyDescent="0.3">
      <c r="A1794">
        <v>1797</v>
      </c>
      <c r="B1794">
        <v>1798</v>
      </c>
      <c r="C1794">
        <v>202</v>
      </c>
      <c r="D1794" t="s">
        <v>3877</v>
      </c>
      <c r="E1794">
        <v>2</v>
      </c>
      <c r="F1794" t="s">
        <v>3877</v>
      </c>
      <c r="G1794" t="s">
        <v>3878</v>
      </c>
      <c r="H1794" t="s">
        <v>3879</v>
      </c>
    </row>
    <row r="1795" spans="1:8" x14ac:dyDescent="0.3">
      <c r="A1795">
        <v>1798</v>
      </c>
      <c r="B1795">
        <v>1799</v>
      </c>
      <c r="C1795">
        <v>202</v>
      </c>
      <c r="D1795" t="s">
        <v>3880</v>
      </c>
      <c r="E1795">
        <v>4</v>
      </c>
      <c r="F1795" t="s">
        <v>3880</v>
      </c>
      <c r="G1795" t="s">
        <v>3881</v>
      </c>
      <c r="H1795" t="s">
        <v>57</v>
      </c>
    </row>
    <row r="1796" spans="1:8" x14ac:dyDescent="0.3">
      <c r="A1796">
        <v>1799</v>
      </c>
      <c r="B1796">
        <v>1800</v>
      </c>
      <c r="C1796">
        <v>202</v>
      </c>
      <c r="D1796" t="s">
        <v>3882</v>
      </c>
      <c r="E1796">
        <v>2</v>
      </c>
      <c r="F1796" t="s">
        <v>3882</v>
      </c>
      <c r="G1796" t="s">
        <v>3883</v>
      </c>
    </row>
    <row r="1797" spans="1:8" x14ac:dyDescent="0.3">
      <c r="A1797">
        <v>1800</v>
      </c>
      <c r="B1797">
        <v>1801</v>
      </c>
      <c r="C1797">
        <v>203</v>
      </c>
      <c r="D1797" t="s">
        <v>3884</v>
      </c>
      <c r="E1797">
        <v>4</v>
      </c>
      <c r="F1797" t="s">
        <v>3884</v>
      </c>
      <c r="G1797" t="s">
        <v>3885</v>
      </c>
    </row>
    <row r="1798" spans="1:8" x14ac:dyDescent="0.3">
      <c r="A1798">
        <v>1801</v>
      </c>
      <c r="B1798">
        <v>1802</v>
      </c>
      <c r="C1798">
        <v>203</v>
      </c>
      <c r="D1798" t="s">
        <v>3886</v>
      </c>
      <c r="E1798">
        <v>3</v>
      </c>
      <c r="F1798" t="s">
        <v>3886</v>
      </c>
      <c r="G1798" t="s">
        <v>3887</v>
      </c>
      <c r="H1798" t="s">
        <v>1733</v>
      </c>
    </row>
    <row r="1799" spans="1:8" x14ac:dyDescent="0.3">
      <c r="A1799">
        <v>1802</v>
      </c>
      <c r="B1799">
        <v>1803</v>
      </c>
      <c r="C1799">
        <v>203</v>
      </c>
      <c r="D1799" t="s">
        <v>3888</v>
      </c>
      <c r="E1799">
        <v>3</v>
      </c>
      <c r="F1799" t="s">
        <v>3888</v>
      </c>
      <c r="G1799" t="s">
        <v>3889</v>
      </c>
      <c r="H1799" t="s">
        <v>1745</v>
      </c>
    </row>
    <row r="1800" spans="1:8" x14ac:dyDescent="0.3">
      <c r="A1800">
        <v>1803</v>
      </c>
      <c r="B1800">
        <v>1804</v>
      </c>
      <c r="C1800">
        <v>203</v>
      </c>
      <c r="D1800" t="s">
        <v>3890</v>
      </c>
      <c r="E1800">
        <v>5</v>
      </c>
      <c r="F1800" t="s">
        <v>3890</v>
      </c>
      <c r="G1800" t="s">
        <v>3891</v>
      </c>
      <c r="H1800" t="s">
        <v>3892</v>
      </c>
    </row>
    <row r="1801" spans="1:8" x14ac:dyDescent="0.3">
      <c r="A1801">
        <v>1804</v>
      </c>
      <c r="B1801">
        <v>1805</v>
      </c>
      <c r="C1801">
        <v>203</v>
      </c>
      <c r="D1801" t="s">
        <v>3893</v>
      </c>
      <c r="E1801">
        <v>4</v>
      </c>
      <c r="F1801" t="s">
        <v>3894</v>
      </c>
      <c r="G1801" t="s">
        <v>3895</v>
      </c>
      <c r="H1801" t="s">
        <v>390</v>
      </c>
    </row>
    <row r="1802" spans="1:8" x14ac:dyDescent="0.3">
      <c r="A1802">
        <v>1805</v>
      </c>
      <c r="B1802">
        <v>1806</v>
      </c>
      <c r="C1802">
        <v>203</v>
      </c>
      <c r="D1802" t="s">
        <v>3896</v>
      </c>
      <c r="E1802">
        <v>5</v>
      </c>
      <c r="F1802" t="s">
        <v>3896</v>
      </c>
      <c r="G1802" t="s">
        <v>3897</v>
      </c>
    </row>
    <row r="1803" spans="1:8" x14ac:dyDescent="0.3">
      <c r="A1803">
        <v>1806</v>
      </c>
      <c r="B1803">
        <v>1807</v>
      </c>
      <c r="C1803">
        <v>203</v>
      </c>
      <c r="D1803" t="s">
        <v>3898</v>
      </c>
      <c r="E1803">
        <v>4</v>
      </c>
      <c r="F1803" t="s">
        <v>3898</v>
      </c>
      <c r="G1803" t="s">
        <v>3899</v>
      </c>
      <c r="H1803" t="s">
        <v>167</v>
      </c>
    </row>
    <row r="1804" spans="1:8" x14ac:dyDescent="0.3">
      <c r="A1804">
        <v>1807</v>
      </c>
      <c r="B1804">
        <v>1808</v>
      </c>
      <c r="C1804">
        <v>203</v>
      </c>
      <c r="D1804" t="s">
        <v>3900</v>
      </c>
      <c r="E1804">
        <v>2</v>
      </c>
      <c r="F1804" t="s">
        <v>3900</v>
      </c>
      <c r="G1804" t="s">
        <v>3901</v>
      </c>
      <c r="H1804" t="s">
        <v>195</v>
      </c>
    </row>
    <row r="1805" spans="1:8" x14ac:dyDescent="0.3">
      <c r="A1805">
        <v>1808</v>
      </c>
      <c r="B1805">
        <v>1809</v>
      </c>
      <c r="C1805">
        <v>203</v>
      </c>
      <c r="D1805" t="s">
        <v>3902</v>
      </c>
      <c r="E1805">
        <v>4</v>
      </c>
      <c r="F1805" t="s">
        <v>3902</v>
      </c>
      <c r="G1805" t="s">
        <v>3903</v>
      </c>
      <c r="H1805" t="s">
        <v>3904</v>
      </c>
    </row>
    <row r="1806" spans="1:8" x14ac:dyDescent="0.3">
      <c r="A1806">
        <v>1809</v>
      </c>
      <c r="B1806">
        <v>1810</v>
      </c>
      <c r="C1806">
        <v>203</v>
      </c>
      <c r="D1806" t="s">
        <v>3905</v>
      </c>
      <c r="E1806">
        <v>2</v>
      </c>
      <c r="F1806" t="s">
        <v>3905</v>
      </c>
      <c r="G1806" t="s">
        <v>3906</v>
      </c>
      <c r="H1806" t="s">
        <v>27</v>
      </c>
    </row>
    <row r="1807" spans="1:8" x14ac:dyDescent="0.3">
      <c r="A1807">
        <v>1810</v>
      </c>
      <c r="B1807">
        <v>1811</v>
      </c>
      <c r="C1807">
        <v>204</v>
      </c>
      <c r="D1807" t="s">
        <v>3907</v>
      </c>
      <c r="E1807">
        <v>4</v>
      </c>
      <c r="F1807" t="s">
        <v>3907</v>
      </c>
      <c r="G1807" t="s">
        <v>3908</v>
      </c>
      <c r="H1807" t="s">
        <v>335</v>
      </c>
    </row>
    <row r="1808" spans="1:8" x14ac:dyDescent="0.3">
      <c r="A1808">
        <v>1811</v>
      </c>
      <c r="B1808">
        <v>1812</v>
      </c>
      <c r="C1808">
        <v>204</v>
      </c>
      <c r="D1808" t="s">
        <v>3909</v>
      </c>
      <c r="E1808">
        <v>5</v>
      </c>
      <c r="F1808" t="s">
        <v>3909</v>
      </c>
      <c r="G1808" t="s">
        <v>3910</v>
      </c>
      <c r="H1808" t="s">
        <v>195</v>
      </c>
    </row>
    <row r="1809" spans="1:8" x14ac:dyDescent="0.3">
      <c r="A1809">
        <v>1812</v>
      </c>
      <c r="B1809">
        <v>1813</v>
      </c>
      <c r="C1809">
        <v>204</v>
      </c>
      <c r="D1809" t="s">
        <v>3911</v>
      </c>
      <c r="E1809">
        <v>4</v>
      </c>
      <c r="F1809" t="s">
        <v>3911</v>
      </c>
      <c r="G1809" t="s">
        <v>3912</v>
      </c>
    </row>
    <row r="1810" spans="1:8" x14ac:dyDescent="0.3">
      <c r="A1810">
        <v>1813</v>
      </c>
      <c r="B1810">
        <v>1814</v>
      </c>
      <c r="C1810">
        <v>204</v>
      </c>
      <c r="D1810" t="s">
        <v>3913</v>
      </c>
      <c r="E1810">
        <v>5</v>
      </c>
      <c r="F1810" t="s">
        <v>3913</v>
      </c>
      <c r="G1810" t="s">
        <v>3914</v>
      </c>
      <c r="H1810" t="s">
        <v>3915</v>
      </c>
    </row>
    <row r="1811" spans="1:8" x14ac:dyDescent="0.3">
      <c r="A1811">
        <v>1814</v>
      </c>
      <c r="B1811">
        <v>1815</v>
      </c>
      <c r="C1811">
        <v>204</v>
      </c>
      <c r="D1811" t="s">
        <v>3916</v>
      </c>
      <c r="E1811">
        <v>4</v>
      </c>
      <c r="F1811" t="s">
        <v>3916</v>
      </c>
      <c r="G1811" t="s">
        <v>3917</v>
      </c>
    </row>
    <row r="1812" spans="1:8" x14ac:dyDescent="0.3">
      <c r="A1812">
        <v>1815</v>
      </c>
      <c r="B1812">
        <v>1816</v>
      </c>
      <c r="C1812">
        <v>204</v>
      </c>
      <c r="D1812" t="s">
        <v>3918</v>
      </c>
      <c r="E1812">
        <v>5</v>
      </c>
      <c r="F1812" t="s">
        <v>3919</v>
      </c>
      <c r="G1812" t="s">
        <v>3920</v>
      </c>
      <c r="H1812" t="s">
        <v>3921</v>
      </c>
    </row>
    <row r="1813" spans="1:8" x14ac:dyDescent="0.3">
      <c r="A1813">
        <v>1816</v>
      </c>
      <c r="B1813">
        <v>1817</v>
      </c>
      <c r="C1813">
        <v>204</v>
      </c>
      <c r="D1813" t="s">
        <v>3922</v>
      </c>
      <c r="E1813">
        <v>3</v>
      </c>
      <c r="F1813" t="s">
        <v>3922</v>
      </c>
      <c r="G1813" t="s">
        <v>3923</v>
      </c>
      <c r="H1813" t="s">
        <v>2559</v>
      </c>
    </row>
    <row r="1814" spans="1:8" x14ac:dyDescent="0.3">
      <c r="A1814">
        <v>1817</v>
      </c>
      <c r="B1814">
        <v>1818</v>
      </c>
      <c r="C1814">
        <v>204</v>
      </c>
      <c r="D1814" t="s">
        <v>3924</v>
      </c>
      <c r="E1814">
        <v>2</v>
      </c>
      <c r="F1814" t="s">
        <v>3924</v>
      </c>
      <c r="G1814" t="s">
        <v>3925</v>
      </c>
    </row>
    <row r="1815" spans="1:8" x14ac:dyDescent="0.3">
      <c r="A1815">
        <v>1818</v>
      </c>
      <c r="B1815">
        <v>1819</v>
      </c>
      <c r="C1815">
        <v>204</v>
      </c>
      <c r="D1815" t="s">
        <v>3926</v>
      </c>
      <c r="E1815">
        <v>1</v>
      </c>
      <c r="F1815" t="s">
        <v>3926</v>
      </c>
      <c r="G1815" t="s">
        <v>3927</v>
      </c>
      <c r="H1815" t="s">
        <v>3928</v>
      </c>
    </row>
    <row r="1816" spans="1:8" x14ac:dyDescent="0.3">
      <c r="A1816">
        <v>1819</v>
      </c>
      <c r="B1816">
        <v>1820</v>
      </c>
      <c r="C1816">
        <v>204</v>
      </c>
      <c r="D1816" t="s">
        <v>3929</v>
      </c>
      <c r="E1816">
        <v>2</v>
      </c>
      <c r="F1816" t="s">
        <v>3929</v>
      </c>
      <c r="G1816" t="s">
        <v>3930</v>
      </c>
      <c r="H1816" t="s">
        <v>121</v>
      </c>
    </row>
    <row r="1817" spans="1:8" x14ac:dyDescent="0.3">
      <c r="A1817">
        <v>1820</v>
      </c>
      <c r="B1817">
        <v>1821</v>
      </c>
      <c r="C1817">
        <v>205</v>
      </c>
      <c r="D1817" t="s">
        <v>3931</v>
      </c>
      <c r="E1817">
        <v>4</v>
      </c>
      <c r="F1817" t="s">
        <v>3931</v>
      </c>
      <c r="G1817" t="s">
        <v>3932</v>
      </c>
    </row>
    <row r="1818" spans="1:8" x14ac:dyDescent="0.3">
      <c r="A1818">
        <v>1821</v>
      </c>
      <c r="B1818">
        <v>1822</v>
      </c>
      <c r="C1818">
        <v>205</v>
      </c>
      <c r="D1818" t="s">
        <v>3933</v>
      </c>
      <c r="E1818">
        <v>5</v>
      </c>
      <c r="F1818" t="s">
        <v>3933</v>
      </c>
      <c r="G1818" t="s">
        <v>3934</v>
      </c>
      <c r="H1818" t="s">
        <v>3935</v>
      </c>
    </row>
    <row r="1819" spans="1:8" x14ac:dyDescent="0.3">
      <c r="A1819">
        <v>1822</v>
      </c>
      <c r="B1819">
        <v>1823</v>
      </c>
      <c r="C1819">
        <v>205</v>
      </c>
      <c r="D1819" t="s">
        <v>3936</v>
      </c>
      <c r="E1819">
        <v>4</v>
      </c>
      <c r="F1819" t="s">
        <v>3937</v>
      </c>
      <c r="G1819" t="s">
        <v>3938</v>
      </c>
      <c r="H1819" t="s">
        <v>19</v>
      </c>
    </row>
    <row r="1820" spans="1:8" x14ac:dyDescent="0.3">
      <c r="A1820">
        <v>1823</v>
      </c>
      <c r="B1820">
        <v>1824</v>
      </c>
      <c r="C1820">
        <v>205</v>
      </c>
      <c r="D1820" t="s">
        <v>3939</v>
      </c>
      <c r="E1820">
        <v>5</v>
      </c>
      <c r="F1820" t="s">
        <v>3939</v>
      </c>
      <c r="G1820" t="s">
        <v>3940</v>
      </c>
    </row>
    <row r="1821" spans="1:8" x14ac:dyDescent="0.3">
      <c r="A1821">
        <v>1824</v>
      </c>
      <c r="B1821">
        <v>1825</v>
      </c>
      <c r="C1821">
        <v>205</v>
      </c>
      <c r="D1821" t="s">
        <v>3941</v>
      </c>
      <c r="E1821">
        <v>4</v>
      </c>
      <c r="F1821" t="s">
        <v>3941</v>
      </c>
      <c r="G1821" t="s">
        <v>3942</v>
      </c>
      <c r="H1821" t="s">
        <v>3943</v>
      </c>
    </row>
    <row r="1822" spans="1:8" x14ac:dyDescent="0.3">
      <c r="A1822">
        <v>1825</v>
      </c>
      <c r="B1822">
        <v>1826</v>
      </c>
      <c r="C1822">
        <v>205</v>
      </c>
      <c r="D1822" t="s">
        <v>3944</v>
      </c>
      <c r="E1822">
        <v>5</v>
      </c>
      <c r="F1822" t="s">
        <v>3944</v>
      </c>
      <c r="G1822" t="s">
        <v>3945</v>
      </c>
      <c r="H1822" t="s">
        <v>214</v>
      </c>
    </row>
    <row r="1823" spans="1:8" x14ac:dyDescent="0.3">
      <c r="A1823">
        <v>1826</v>
      </c>
      <c r="B1823">
        <v>1827</v>
      </c>
      <c r="C1823">
        <v>205</v>
      </c>
      <c r="D1823" t="s">
        <v>3946</v>
      </c>
      <c r="E1823">
        <v>4</v>
      </c>
      <c r="F1823" t="s">
        <v>3947</v>
      </c>
      <c r="G1823" t="s">
        <v>3948</v>
      </c>
      <c r="H1823" t="s">
        <v>57</v>
      </c>
    </row>
    <row r="1824" spans="1:8" x14ac:dyDescent="0.3">
      <c r="A1824">
        <v>1827</v>
      </c>
      <c r="B1824">
        <v>1828</v>
      </c>
      <c r="C1824">
        <v>205</v>
      </c>
      <c r="D1824" t="s">
        <v>3949</v>
      </c>
      <c r="E1824">
        <v>2</v>
      </c>
      <c r="F1824" t="s">
        <v>3949</v>
      </c>
      <c r="G1824" t="s">
        <v>3950</v>
      </c>
      <c r="H1824" t="s">
        <v>746</v>
      </c>
    </row>
    <row r="1825" spans="1:8" x14ac:dyDescent="0.3">
      <c r="A1825">
        <v>1828</v>
      </c>
      <c r="B1825">
        <v>1829</v>
      </c>
      <c r="C1825">
        <v>205</v>
      </c>
      <c r="D1825" t="s">
        <v>3951</v>
      </c>
      <c r="E1825">
        <v>4</v>
      </c>
      <c r="F1825" t="s">
        <v>3951</v>
      </c>
      <c r="G1825" t="s">
        <v>3952</v>
      </c>
    </row>
    <row r="1826" spans="1:8" x14ac:dyDescent="0.3">
      <c r="A1826">
        <v>1829</v>
      </c>
      <c r="B1826">
        <v>1830</v>
      </c>
      <c r="C1826">
        <v>205</v>
      </c>
      <c r="D1826" t="s">
        <v>3953</v>
      </c>
      <c r="E1826">
        <v>2</v>
      </c>
      <c r="F1826" t="s">
        <v>3953</v>
      </c>
      <c r="G1826" t="s">
        <v>3954</v>
      </c>
    </row>
    <row r="1827" spans="1:8" x14ac:dyDescent="0.3">
      <c r="A1827">
        <v>1830</v>
      </c>
      <c r="B1827">
        <v>1831</v>
      </c>
      <c r="C1827">
        <v>206</v>
      </c>
      <c r="D1827" t="s">
        <v>3955</v>
      </c>
      <c r="E1827">
        <v>4</v>
      </c>
      <c r="F1827" t="s">
        <v>3955</v>
      </c>
      <c r="G1827" t="s">
        <v>3955</v>
      </c>
      <c r="H1827" t="s">
        <v>3956</v>
      </c>
    </row>
    <row r="1828" spans="1:8" x14ac:dyDescent="0.3">
      <c r="A1828">
        <v>1831</v>
      </c>
      <c r="B1828">
        <v>1832</v>
      </c>
      <c r="C1828">
        <v>206</v>
      </c>
      <c r="D1828" t="s">
        <v>3957</v>
      </c>
      <c r="E1828">
        <v>5</v>
      </c>
      <c r="F1828" t="s">
        <v>3957</v>
      </c>
      <c r="G1828" t="s">
        <v>3958</v>
      </c>
    </row>
    <row r="1829" spans="1:8" x14ac:dyDescent="0.3">
      <c r="A1829">
        <v>1832</v>
      </c>
      <c r="B1829">
        <v>1833</v>
      </c>
      <c r="C1829">
        <v>206</v>
      </c>
      <c r="D1829" t="s">
        <v>3959</v>
      </c>
      <c r="E1829">
        <v>4</v>
      </c>
      <c r="F1829" t="s">
        <v>3959</v>
      </c>
      <c r="G1829" t="s">
        <v>3960</v>
      </c>
      <c r="H1829" t="s">
        <v>60</v>
      </c>
    </row>
    <row r="1830" spans="1:8" x14ac:dyDescent="0.3">
      <c r="A1830">
        <v>1833</v>
      </c>
      <c r="B1830">
        <v>1834</v>
      </c>
      <c r="C1830">
        <v>206</v>
      </c>
      <c r="D1830" t="s">
        <v>3961</v>
      </c>
      <c r="E1830">
        <v>5</v>
      </c>
      <c r="F1830" t="s">
        <v>3961</v>
      </c>
      <c r="G1830" t="s">
        <v>3962</v>
      </c>
    </row>
    <row r="1831" spans="1:8" x14ac:dyDescent="0.3">
      <c r="A1831">
        <v>1834</v>
      </c>
      <c r="B1831">
        <v>1835</v>
      </c>
      <c r="C1831">
        <v>206</v>
      </c>
      <c r="D1831" t="s">
        <v>3963</v>
      </c>
      <c r="E1831">
        <v>4</v>
      </c>
      <c r="F1831" t="s">
        <v>3963</v>
      </c>
      <c r="G1831" t="s">
        <v>3964</v>
      </c>
      <c r="H1831" t="s">
        <v>3965</v>
      </c>
    </row>
    <row r="1832" spans="1:8" x14ac:dyDescent="0.3">
      <c r="A1832">
        <v>1835</v>
      </c>
      <c r="B1832">
        <v>1836</v>
      </c>
      <c r="C1832">
        <v>206</v>
      </c>
      <c r="D1832" t="s">
        <v>3966</v>
      </c>
      <c r="E1832">
        <v>5</v>
      </c>
      <c r="F1832" t="s">
        <v>3966</v>
      </c>
      <c r="G1832" t="s">
        <v>3967</v>
      </c>
      <c r="H1832" t="s">
        <v>19</v>
      </c>
    </row>
    <row r="1833" spans="1:8" x14ac:dyDescent="0.3">
      <c r="A1833">
        <v>1836</v>
      </c>
      <c r="B1833">
        <v>1837</v>
      </c>
      <c r="C1833">
        <v>206</v>
      </c>
      <c r="D1833" t="s">
        <v>3968</v>
      </c>
      <c r="E1833">
        <v>4</v>
      </c>
      <c r="F1833" t="s">
        <v>3968</v>
      </c>
      <c r="G1833" t="s">
        <v>3969</v>
      </c>
      <c r="H1833" t="s">
        <v>1774</v>
      </c>
    </row>
    <row r="1834" spans="1:8" x14ac:dyDescent="0.3">
      <c r="A1834">
        <v>1837</v>
      </c>
      <c r="B1834">
        <v>1838</v>
      </c>
      <c r="C1834">
        <v>206</v>
      </c>
      <c r="D1834" t="s">
        <v>3970</v>
      </c>
      <c r="E1834">
        <v>2</v>
      </c>
      <c r="F1834" t="s">
        <v>3970</v>
      </c>
      <c r="G1834" t="s">
        <v>3971</v>
      </c>
      <c r="H1834" t="s">
        <v>1215</v>
      </c>
    </row>
    <row r="1835" spans="1:8" x14ac:dyDescent="0.3">
      <c r="A1835">
        <v>1838</v>
      </c>
      <c r="B1835">
        <v>1839</v>
      </c>
      <c r="C1835">
        <v>206</v>
      </c>
      <c r="D1835" t="s">
        <v>3972</v>
      </c>
      <c r="E1835">
        <v>4</v>
      </c>
      <c r="F1835" t="s">
        <v>3972</v>
      </c>
      <c r="G1835" t="s">
        <v>3973</v>
      </c>
      <c r="H1835" t="s">
        <v>3974</v>
      </c>
    </row>
    <row r="1836" spans="1:8" x14ac:dyDescent="0.3">
      <c r="A1836">
        <v>1839</v>
      </c>
      <c r="B1836">
        <v>1840</v>
      </c>
      <c r="C1836">
        <v>206</v>
      </c>
      <c r="D1836" t="s">
        <v>3975</v>
      </c>
      <c r="E1836">
        <v>2</v>
      </c>
      <c r="F1836" t="s">
        <v>3975</v>
      </c>
      <c r="G1836" t="s">
        <v>3976</v>
      </c>
    </row>
    <row r="1837" spans="1:8" x14ac:dyDescent="0.3">
      <c r="A1837">
        <v>1840</v>
      </c>
      <c r="B1837">
        <v>1841</v>
      </c>
      <c r="C1837">
        <v>207</v>
      </c>
      <c r="D1837" t="s">
        <v>3977</v>
      </c>
      <c r="E1837">
        <v>4</v>
      </c>
      <c r="F1837" t="s">
        <v>3977</v>
      </c>
      <c r="G1837" t="s">
        <v>3978</v>
      </c>
      <c r="H1837" t="s">
        <v>369</v>
      </c>
    </row>
    <row r="1838" spans="1:8" x14ac:dyDescent="0.3">
      <c r="A1838">
        <v>1841</v>
      </c>
      <c r="B1838">
        <v>1842</v>
      </c>
      <c r="C1838">
        <v>207</v>
      </c>
      <c r="D1838" t="s">
        <v>3979</v>
      </c>
      <c r="E1838">
        <v>5</v>
      </c>
      <c r="F1838" t="s">
        <v>3979</v>
      </c>
      <c r="G1838" t="s">
        <v>3980</v>
      </c>
      <c r="H1838" t="s">
        <v>3981</v>
      </c>
    </row>
    <row r="1839" spans="1:8" x14ac:dyDescent="0.3">
      <c r="A1839">
        <v>1842</v>
      </c>
      <c r="B1839">
        <v>1843</v>
      </c>
      <c r="C1839">
        <v>207</v>
      </c>
      <c r="D1839" t="s">
        <v>3982</v>
      </c>
      <c r="E1839">
        <v>4</v>
      </c>
      <c r="F1839" t="s">
        <v>3982</v>
      </c>
      <c r="G1839" t="s">
        <v>3983</v>
      </c>
      <c r="H1839" t="s">
        <v>454</v>
      </c>
    </row>
    <row r="1840" spans="1:8" x14ac:dyDescent="0.3">
      <c r="A1840">
        <v>1843</v>
      </c>
      <c r="B1840">
        <v>1844</v>
      </c>
      <c r="C1840">
        <v>207</v>
      </c>
      <c r="D1840" t="s">
        <v>3984</v>
      </c>
      <c r="E1840">
        <v>5</v>
      </c>
      <c r="F1840" t="s">
        <v>3984</v>
      </c>
      <c r="G1840" t="s">
        <v>3985</v>
      </c>
      <c r="H1840" t="s">
        <v>390</v>
      </c>
    </row>
    <row r="1841" spans="1:8" x14ac:dyDescent="0.3">
      <c r="A1841">
        <v>1844</v>
      </c>
      <c r="B1841">
        <v>1845</v>
      </c>
      <c r="C1841">
        <v>207</v>
      </c>
      <c r="D1841" t="s">
        <v>3986</v>
      </c>
      <c r="E1841">
        <v>4</v>
      </c>
      <c r="F1841" t="s">
        <v>3986</v>
      </c>
      <c r="G1841" t="s">
        <v>3987</v>
      </c>
      <c r="H1841" t="s">
        <v>16</v>
      </c>
    </row>
    <row r="1842" spans="1:8" x14ac:dyDescent="0.3">
      <c r="A1842">
        <v>1845</v>
      </c>
      <c r="B1842">
        <v>1846</v>
      </c>
      <c r="C1842">
        <v>207</v>
      </c>
      <c r="D1842" t="s">
        <v>3988</v>
      </c>
      <c r="E1842">
        <v>2</v>
      </c>
      <c r="F1842" t="s">
        <v>3988</v>
      </c>
      <c r="G1842" t="s">
        <v>3989</v>
      </c>
    </row>
    <row r="1843" spans="1:8" x14ac:dyDescent="0.3">
      <c r="A1843">
        <v>1846</v>
      </c>
      <c r="B1843">
        <v>1847</v>
      </c>
      <c r="C1843">
        <v>207</v>
      </c>
      <c r="D1843" t="e">
        <f>- some managers and engineers are very nice to work with - not as busy as many other companies in silicon valley</f>
        <v>#NAME?</v>
      </c>
      <c r="E1843">
        <v>4</v>
      </c>
      <c r="F1843" t="e">
        <f>- some managers and engineers are very nice to work with - not as busy as many other companies in silicon valley</f>
        <v>#NAME?</v>
      </c>
      <c r="G1843" t="s">
        <v>3990</v>
      </c>
      <c r="H1843" t="s">
        <v>27</v>
      </c>
    </row>
    <row r="1844" spans="1:8" x14ac:dyDescent="0.3">
      <c r="A1844">
        <v>1847</v>
      </c>
      <c r="B1844">
        <v>1848</v>
      </c>
      <c r="C1844">
        <v>207</v>
      </c>
      <c r="D1844" t="s">
        <v>3991</v>
      </c>
      <c r="E1844">
        <v>2</v>
      </c>
      <c r="F1844" t="s">
        <v>3991</v>
      </c>
      <c r="G1844" t="s">
        <v>3992</v>
      </c>
    </row>
    <row r="1845" spans="1:8" x14ac:dyDescent="0.3">
      <c r="A1845">
        <v>1848</v>
      </c>
      <c r="B1845">
        <v>1849</v>
      </c>
      <c r="C1845">
        <v>207</v>
      </c>
      <c r="D1845" t="s">
        <v>3993</v>
      </c>
      <c r="E1845">
        <v>4</v>
      </c>
      <c r="F1845" t="s">
        <v>3993</v>
      </c>
      <c r="G1845" t="s">
        <v>3994</v>
      </c>
      <c r="H1845" t="s">
        <v>612</v>
      </c>
    </row>
    <row r="1846" spans="1:8" x14ac:dyDescent="0.3">
      <c r="A1846">
        <v>1849</v>
      </c>
      <c r="B1846">
        <v>1850</v>
      </c>
      <c r="C1846">
        <v>207</v>
      </c>
      <c r="D1846" t="s">
        <v>3995</v>
      </c>
      <c r="E1846">
        <v>2</v>
      </c>
      <c r="F1846" t="s">
        <v>3995</v>
      </c>
      <c r="G1846" t="s">
        <v>3996</v>
      </c>
      <c r="H1846" t="s">
        <v>2614</v>
      </c>
    </row>
    <row r="1847" spans="1:8" x14ac:dyDescent="0.3">
      <c r="A1847">
        <v>1850</v>
      </c>
      <c r="B1847">
        <v>1851</v>
      </c>
      <c r="C1847">
        <v>208</v>
      </c>
      <c r="D1847" t="s">
        <v>3997</v>
      </c>
      <c r="E1847">
        <v>4</v>
      </c>
      <c r="F1847" t="s">
        <v>3997</v>
      </c>
      <c r="G1847" t="s">
        <v>3998</v>
      </c>
    </row>
    <row r="1848" spans="1:8" x14ac:dyDescent="0.3">
      <c r="A1848">
        <v>1851</v>
      </c>
      <c r="B1848">
        <v>1852</v>
      </c>
      <c r="C1848">
        <v>208</v>
      </c>
      <c r="D1848" t="s">
        <v>3999</v>
      </c>
      <c r="E1848">
        <v>5</v>
      </c>
      <c r="F1848" t="s">
        <v>3999</v>
      </c>
      <c r="G1848" t="s">
        <v>4000</v>
      </c>
      <c r="H1848" t="s">
        <v>27</v>
      </c>
    </row>
    <row r="1849" spans="1:8" x14ac:dyDescent="0.3">
      <c r="A1849">
        <v>1852</v>
      </c>
      <c r="B1849">
        <v>1853</v>
      </c>
      <c r="C1849">
        <v>208</v>
      </c>
      <c r="D1849" t="s">
        <v>4001</v>
      </c>
      <c r="E1849">
        <v>4</v>
      </c>
      <c r="F1849" t="s">
        <v>4001</v>
      </c>
      <c r="G1849" t="s">
        <v>4002</v>
      </c>
    </row>
    <row r="1850" spans="1:8" x14ac:dyDescent="0.3">
      <c r="A1850">
        <v>1853</v>
      </c>
      <c r="B1850">
        <v>1854</v>
      </c>
      <c r="C1850">
        <v>208</v>
      </c>
      <c r="D1850" t="s">
        <v>4003</v>
      </c>
      <c r="E1850">
        <v>3</v>
      </c>
      <c r="F1850" t="s">
        <v>4003</v>
      </c>
      <c r="G1850" t="s">
        <v>4004</v>
      </c>
      <c r="H1850" t="s">
        <v>276</v>
      </c>
    </row>
    <row r="1851" spans="1:8" x14ac:dyDescent="0.3">
      <c r="A1851">
        <v>1854</v>
      </c>
      <c r="B1851">
        <v>1855</v>
      </c>
      <c r="C1851">
        <v>208</v>
      </c>
      <c r="D1851" t="s">
        <v>4005</v>
      </c>
      <c r="E1851">
        <v>4</v>
      </c>
      <c r="F1851" t="s">
        <v>4005</v>
      </c>
      <c r="G1851" t="s">
        <v>4006</v>
      </c>
      <c r="H1851" t="s">
        <v>276</v>
      </c>
    </row>
    <row r="1852" spans="1:8" x14ac:dyDescent="0.3">
      <c r="A1852">
        <v>1855</v>
      </c>
      <c r="B1852">
        <v>1856</v>
      </c>
      <c r="C1852">
        <v>208</v>
      </c>
      <c r="D1852" t="s">
        <v>4007</v>
      </c>
      <c r="E1852">
        <v>1</v>
      </c>
      <c r="F1852" t="s">
        <v>4007</v>
      </c>
      <c r="G1852" t="s">
        <v>4008</v>
      </c>
    </row>
    <row r="1853" spans="1:8" x14ac:dyDescent="0.3">
      <c r="A1853">
        <v>1856</v>
      </c>
      <c r="B1853">
        <v>1857</v>
      </c>
      <c r="C1853">
        <v>208</v>
      </c>
      <c r="D1853" t="s">
        <v>4009</v>
      </c>
      <c r="E1853">
        <v>4</v>
      </c>
      <c r="F1853" t="s">
        <v>4009</v>
      </c>
      <c r="G1853" t="s">
        <v>4010</v>
      </c>
      <c r="H1853" t="s">
        <v>2199</v>
      </c>
    </row>
    <row r="1854" spans="1:8" x14ac:dyDescent="0.3">
      <c r="A1854">
        <v>1857</v>
      </c>
      <c r="B1854">
        <v>1858</v>
      </c>
      <c r="C1854">
        <v>208</v>
      </c>
      <c r="D1854" t="s">
        <v>4011</v>
      </c>
      <c r="E1854">
        <v>2</v>
      </c>
      <c r="F1854" t="s">
        <v>4011</v>
      </c>
      <c r="G1854" t="s">
        <v>4012</v>
      </c>
      <c r="H1854" t="s">
        <v>9</v>
      </c>
    </row>
    <row r="1855" spans="1:8" x14ac:dyDescent="0.3">
      <c r="A1855">
        <v>1858</v>
      </c>
      <c r="B1855">
        <v>1859</v>
      </c>
      <c r="C1855">
        <v>208</v>
      </c>
      <c r="D1855" t="s">
        <v>4013</v>
      </c>
      <c r="E1855">
        <v>4</v>
      </c>
      <c r="F1855" t="s">
        <v>4013</v>
      </c>
      <c r="G1855" t="s">
        <v>4014</v>
      </c>
      <c r="H1855" t="s">
        <v>1557</v>
      </c>
    </row>
    <row r="1856" spans="1:8" x14ac:dyDescent="0.3">
      <c r="A1856">
        <v>1859</v>
      </c>
      <c r="B1856">
        <v>1860</v>
      </c>
      <c r="C1856">
        <v>208</v>
      </c>
      <c r="D1856" t="s">
        <v>4015</v>
      </c>
      <c r="E1856">
        <v>2</v>
      </c>
      <c r="F1856" t="s">
        <v>4015</v>
      </c>
      <c r="G1856" t="s">
        <v>4016</v>
      </c>
      <c r="H1856" t="s">
        <v>214</v>
      </c>
    </row>
    <row r="1857" spans="1:8" x14ac:dyDescent="0.3">
      <c r="A1857">
        <v>1860</v>
      </c>
      <c r="B1857">
        <v>1861</v>
      </c>
      <c r="C1857">
        <v>209</v>
      </c>
      <c r="D1857" t="s">
        <v>4017</v>
      </c>
      <c r="E1857">
        <v>4</v>
      </c>
      <c r="F1857" t="s">
        <v>4017</v>
      </c>
      <c r="G1857" t="s">
        <v>4018</v>
      </c>
      <c r="H1857" t="s">
        <v>63</v>
      </c>
    </row>
    <row r="1858" spans="1:8" x14ac:dyDescent="0.3">
      <c r="A1858">
        <v>1861</v>
      </c>
      <c r="B1858">
        <v>1862</v>
      </c>
      <c r="C1858">
        <v>209</v>
      </c>
      <c r="D1858" t="s">
        <v>4019</v>
      </c>
      <c r="E1858">
        <v>5</v>
      </c>
      <c r="F1858" t="s">
        <v>4019</v>
      </c>
      <c r="G1858" t="s">
        <v>4020</v>
      </c>
      <c r="H1858" t="s">
        <v>1142</v>
      </c>
    </row>
    <row r="1859" spans="1:8" x14ac:dyDescent="0.3">
      <c r="A1859">
        <v>1862</v>
      </c>
      <c r="B1859">
        <v>1863</v>
      </c>
      <c r="C1859">
        <v>209</v>
      </c>
      <c r="D1859" t="s">
        <v>4021</v>
      </c>
      <c r="E1859">
        <v>4</v>
      </c>
      <c r="F1859" t="s">
        <v>4021</v>
      </c>
      <c r="G1859" t="s">
        <v>4022</v>
      </c>
      <c r="H1859" t="s">
        <v>121</v>
      </c>
    </row>
    <row r="1860" spans="1:8" x14ac:dyDescent="0.3">
      <c r="A1860">
        <v>1863</v>
      </c>
      <c r="B1860">
        <v>1864</v>
      </c>
      <c r="C1860">
        <v>209</v>
      </c>
      <c r="D1860" t="s">
        <v>4023</v>
      </c>
      <c r="E1860">
        <v>5</v>
      </c>
      <c r="F1860" t="s">
        <v>4023</v>
      </c>
      <c r="G1860" t="s">
        <v>4024</v>
      </c>
      <c r="H1860" t="s">
        <v>27</v>
      </c>
    </row>
    <row r="1861" spans="1:8" x14ac:dyDescent="0.3">
      <c r="A1861">
        <v>1864</v>
      </c>
      <c r="B1861">
        <v>1865</v>
      </c>
      <c r="C1861">
        <v>209</v>
      </c>
      <c r="D1861" t="s">
        <v>4025</v>
      </c>
      <c r="E1861">
        <v>4</v>
      </c>
      <c r="F1861" t="s">
        <v>4025</v>
      </c>
      <c r="G1861" t="s">
        <v>4026</v>
      </c>
    </row>
    <row r="1862" spans="1:8" x14ac:dyDescent="0.3">
      <c r="A1862">
        <v>1865</v>
      </c>
      <c r="B1862">
        <v>1866</v>
      </c>
      <c r="C1862">
        <v>209</v>
      </c>
      <c r="D1862" t="s">
        <v>4027</v>
      </c>
      <c r="E1862">
        <v>5</v>
      </c>
      <c r="F1862" t="s">
        <v>4027</v>
      </c>
      <c r="G1862" t="s">
        <v>4028</v>
      </c>
    </row>
    <row r="1863" spans="1:8" x14ac:dyDescent="0.3">
      <c r="A1863">
        <v>1866</v>
      </c>
      <c r="B1863">
        <v>1867</v>
      </c>
      <c r="C1863">
        <v>209</v>
      </c>
      <c r="D1863" t="s">
        <v>4029</v>
      </c>
      <c r="E1863">
        <v>4</v>
      </c>
      <c r="F1863" t="s">
        <v>4029</v>
      </c>
      <c r="G1863" t="s">
        <v>4030</v>
      </c>
      <c r="H1863" t="s">
        <v>335</v>
      </c>
    </row>
    <row r="1864" spans="1:8" x14ac:dyDescent="0.3">
      <c r="A1864">
        <v>1867</v>
      </c>
      <c r="B1864">
        <v>1868</v>
      </c>
      <c r="C1864">
        <v>209</v>
      </c>
      <c r="D1864" t="s">
        <v>4031</v>
      </c>
      <c r="E1864">
        <v>2</v>
      </c>
      <c r="F1864" t="s">
        <v>4031</v>
      </c>
      <c r="G1864" t="s">
        <v>4032</v>
      </c>
    </row>
    <row r="1865" spans="1:8" x14ac:dyDescent="0.3">
      <c r="A1865">
        <v>1868</v>
      </c>
      <c r="B1865">
        <v>1869</v>
      </c>
      <c r="C1865">
        <v>209</v>
      </c>
      <c r="D1865" t="s">
        <v>4033</v>
      </c>
      <c r="E1865">
        <v>4</v>
      </c>
      <c r="F1865" t="s">
        <v>4033</v>
      </c>
      <c r="G1865" t="s">
        <v>4034</v>
      </c>
      <c r="H1865" t="s">
        <v>167</v>
      </c>
    </row>
    <row r="1866" spans="1:8" x14ac:dyDescent="0.3">
      <c r="A1866">
        <v>1869</v>
      </c>
      <c r="B1866">
        <v>1870</v>
      </c>
      <c r="C1866">
        <v>209</v>
      </c>
      <c r="D1866" t="s">
        <v>4035</v>
      </c>
      <c r="E1866">
        <v>2</v>
      </c>
      <c r="F1866" t="s">
        <v>4035</v>
      </c>
      <c r="G1866" t="s">
        <v>4036</v>
      </c>
    </row>
    <row r="1867" spans="1:8" x14ac:dyDescent="0.3">
      <c r="A1867">
        <v>1870</v>
      </c>
      <c r="B1867">
        <v>1871</v>
      </c>
      <c r="C1867">
        <v>210</v>
      </c>
      <c r="D1867" t="s">
        <v>4037</v>
      </c>
      <c r="E1867">
        <v>4</v>
      </c>
      <c r="F1867" t="s">
        <v>4037</v>
      </c>
      <c r="G1867" t="s">
        <v>4038</v>
      </c>
      <c r="H1867" t="s">
        <v>19</v>
      </c>
    </row>
    <row r="1868" spans="1:8" x14ac:dyDescent="0.3">
      <c r="A1868">
        <v>1871</v>
      </c>
      <c r="B1868">
        <v>1872</v>
      </c>
      <c r="C1868">
        <v>210</v>
      </c>
      <c r="D1868" t="s">
        <v>4039</v>
      </c>
      <c r="E1868">
        <v>5</v>
      </c>
      <c r="F1868" t="s">
        <v>4039</v>
      </c>
      <c r="G1868" t="s">
        <v>4040</v>
      </c>
      <c r="H1868" t="s">
        <v>2609</v>
      </c>
    </row>
    <row r="1869" spans="1:8" x14ac:dyDescent="0.3">
      <c r="A1869">
        <v>1872</v>
      </c>
      <c r="B1869">
        <v>1873</v>
      </c>
      <c r="C1869">
        <v>210</v>
      </c>
      <c r="D1869" t="s">
        <v>4041</v>
      </c>
      <c r="E1869">
        <v>4</v>
      </c>
      <c r="F1869" t="s">
        <v>4041</v>
      </c>
      <c r="G1869" t="s">
        <v>4042</v>
      </c>
    </row>
    <row r="1870" spans="1:8" x14ac:dyDescent="0.3">
      <c r="A1870">
        <v>1873</v>
      </c>
      <c r="B1870">
        <v>1874</v>
      </c>
      <c r="C1870">
        <v>210</v>
      </c>
      <c r="D1870" t="s">
        <v>4043</v>
      </c>
      <c r="E1870">
        <v>5</v>
      </c>
      <c r="F1870" t="s">
        <v>4043</v>
      </c>
      <c r="G1870" t="s">
        <v>4044</v>
      </c>
    </row>
    <row r="1871" spans="1:8" x14ac:dyDescent="0.3">
      <c r="A1871">
        <v>1874</v>
      </c>
      <c r="B1871">
        <v>1875</v>
      </c>
      <c r="C1871">
        <v>210</v>
      </c>
      <c r="D1871" t="s">
        <v>4045</v>
      </c>
      <c r="E1871">
        <v>4</v>
      </c>
      <c r="F1871" t="s">
        <v>4045</v>
      </c>
      <c r="G1871" t="s">
        <v>4046</v>
      </c>
      <c r="H1871" t="s">
        <v>1215</v>
      </c>
    </row>
    <row r="1872" spans="1:8" x14ac:dyDescent="0.3">
      <c r="A1872">
        <v>1875</v>
      </c>
      <c r="B1872">
        <v>1876</v>
      </c>
      <c r="C1872">
        <v>210</v>
      </c>
      <c r="D1872" t="s">
        <v>4047</v>
      </c>
      <c r="E1872">
        <v>5</v>
      </c>
      <c r="F1872" t="s">
        <v>4048</v>
      </c>
      <c r="G1872" t="s">
        <v>4049</v>
      </c>
      <c r="H1872" t="s">
        <v>209</v>
      </c>
    </row>
    <row r="1873" spans="1:8" x14ac:dyDescent="0.3">
      <c r="A1873">
        <v>1876</v>
      </c>
      <c r="B1873">
        <v>1877</v>
      </c>
      <c r="C1873">
        <v>210</v>
      </c>
      <c r="D1873" t="s">
        <v>4050</v>
      </c>
      <c r="E1873">
        <v>4</v>
      </c>
      <c r="F1873" t="s">
        <v>4050</v>
      </c>
      <c r="G1873" t="s">
        <v>4051</v>
      </c>
    </row>
    <row r="1874" spans="1:8" x14ac:dyDescent="0.3">
      <c r="A1874">
        <v>1877</v>
      </c>
      <c r="B1874">
        <v>1878</v>
      </c>
      <c r="C1874">
        <v>210</v>
      </c>
      <c r="D1874" t="s">
        <v>4052</v>
      </c>
      <c r="E1874">
        <v>2</v>
      </c>
      <c r="F1874" t="s">
        <v>4052</v>
      </c>
      <c r="G1874" t="s">
        <v>4053</v>
      </c>
    </row>
    <row r="1875" spans="1:8" x14ac:dyDescent="0.3">
      <c r="A1875">
        <v>1878</v>
      </c>
      <c r="B1875">
        <v>1879</v>
      </c>
      <c r="C1875">
        <v>210</v>
      </c>
      <c r="D1875" t="s">
        <v>4054</v>
      </c>
      <c r="E1875">
        <v>4</v>
      </c>
      <c r="F1875" t="s">
        <v>4054</v>
      </c>
      <c r="G1875" t="s">
        <v>4055</v>
      </c>
    </row>
    <row r="1876" spans="1:8" x14ac:dyDescent="0.3">
      <c r="A1876">
        <v>1879</v>
      </c>
      <c r="B1876">
        <v>1880</v>
      </c>
      <c r="C1876">
        <v>210</v>
      </c>
      <c r="D1876" t="s">
        <v>4056</v>
      </c>
      <c r="E1876">
        <v>2</v>
      </c>
      <c r="F1876" t="s">
        <v>4056</v>
      </c>
      <c r="G1876" t="s">
        <v>4057</v>
      </c>
      <c r="H1876" t="s">
        <v>102</v>
      </c>
    </row>
    <row r="1877" spans="1:8" x14ac:dyDescent="0.3">
      <c r="A1877">
        <v>1880</v>
      </c>
      <c r="B1877">
        <v>1881</v>
      </c>
      <c r="C1877">
        <v>211</v>
      </c>
      <c r="D1877" t="s">
        <v>4058</v>
      </c>
      <c r="E1877">
        <v>4</v>
      </c>
      <c r="F1877" t="s">
        <v>4058</v>
      </c>
      <c r="G1877" t="s">
        <v>4059</v>
      </c>
      <c r="H1877" t="s">
        <v>102</v>
      </c>
    </row>
    <row r="1878" spans="1:8" x14ac:dyDescent="0.3">
      <c r="A1878">
        <v>1881</v>
      </c>
      <c r="B1878">
        <v>1882</v>
      </c>
      <c r="C1878">
        <v>211</v>
      </c>
      <c r="D1878" t="s">
        <v>4060</v>
      </c>
      <c r="E1878">
        <v>5</v>
      </c>
      <c r="F1878" t="s">
        <v>4060</v>
      </c>
      <c r="G1878" t="s">
        <v>4061</v>
      </c>
      <c r="H1878" t="s">
        <v>27</v>
      </c>
    </row>
    <row r="1879" spans="1:8" x14ac:dyDescent="0.3">
      <c r="A1879">
        <v>1882</v>
      </c>
      <c r="B1879">
        <v>1883</v>
      </c>
      <c r="C1879">
        <v>211</v>
      </c>
      <c r="D1879" t="s">
        <v>4062</v>
      </c>
      <c r="E1879">
        <v>4</v>
      </c>
      <c r="F1879" t="s">
        <v>4062</v>
      </c>
      <c r="G1879" t="s">
        <v>4063</v>
      </c>
      <c r="H1879" t="s">
        <v>4064</v>
      </c>
    </row>
    <row r="1880" spans="1:8" x14ac:dyDescent="0.3">
      <c r="A1880">
        <v>1883</v>
      </c>
      <c r="B1880">
        <v>1884</v>
      </c>
      <c r="C1880">
        <v>211</v>
      </c>
      <c r="D1880" t="s">
        <v>4065</v>
      </c>
      <c r="E1880">
        <v>5</v>
      </c>
      <c r="F1880" t="s">
        <v>4065</v>
      </c>
      <c r="G1880" t="s">
        <v>4066</v>
      </c>
      <c r="H1880" t="s">
        <v>192</v>
      </c>
    </row>
    <row r="1881" spans="1:8" x14ac:dyDescent="0.3">
      <c r="A1881">
        <v>1884</v>
      </c>
      <c r="B1881">
        <v>1885</v>
      </c>
      <c r="C1881">
        <v>211</v>
      </c>
      <c r="D1881" t="s">
        <v>4067</v>
      </c>
      <c r="E1881">
        <v>4</v>
      </c>
      <c r="F1881" t="s">
        <v>4067</v>
      </c>
      <c r="G1881" t="s">
        <v>4068</v>
      </c>
      <c r="H1881" t="s">
        <v>1547</v>
      </c>
    </row>
    <row r="1882" spans="1:8" x14ac:dyDescent="0.3">
      <c r="A1882">
        <v>1885</v>
      </c>
      <c r="B1882">
        <v>1886</v>
      </c>
      <c r="C1882">
        <v>211</v>
      </c>
      <c r="D1882" t="s">
        <v>4069</v>
      </c>
      <c r="E1882">
        <v>5</v>
      </c>
      <c r="F1882" t="s">
        <v>4069</v>
      </c>
      <c r="G1882" t="s">
        <v>4070</v>
      </c>
      <c r="H1882" t="s">
        <v>265</v>
      </c>
    </row>
    <row r="1883" spans="1:8" x14ac:dyDescent="0.3">
      <c r="A1883">
        <v>1886</v>
      </c>
      <c r="B1883">
        <v>1887</v>
      </c>
      <c r="C1883">
        <v>211</v>
      </c>
      <c r="D1883" t="s">
        <v>4071</v>
      </c>
      <c r="E1883">
        <v>4</v>
      </c>
      <c r="F1883" t="s">
        <v>4071</v>
      </c>
      <c r="G1883" t="s">
        <v>4072</v>
      </c>
      <c r="H1883" t="s">
        <v>195</v>
      </c>
    </row>
    <row r="1884" spans="1:8" x14ac:dyDescent="0.3">
      <c r="A1884">
        <v>1887</v>
      </c>
      <c r="B1884">
        <v>1888</v>
      </c>
      <c r="C1884">
        <v>211</v>
      </c>
      <c r="D1884" t="s">
        <v>4073</v>
      </c>
      <c r="E1884">
        <v>1</v>
      </c>
      <c r="F1884" t="s">
        <v>4073</v>
      </c>
      <c r="G1884" t="s">
        <v>4074</v>
      </c>
    </row>
    <row r="1885" spans="1:8" x14ac:dyDescent="0.3">
      <c r="A1885">
        <v>1888</v>
      </c>
      <c r="B1885">
        <v>1889</v>
      </c>
      <c r="C1885">
        <v>211</v>
      </c>
      <c r="D1885" t="s">
        <v>4075</v>
      </c>
      <c r="E1885">
        <v>4</v>
      </c>
      <c r="F1885" t="s">
        <v>4075</v>
      </c>
      <c r="G1885" t="s">
        <v>4076</v>
      </c>
    </row>
    <row r="1886" spans="1:8" x14ac:dyDescent="0.3">
      <c r="A1886">
        <v>1889</v>
      </c>
      <c r="B1886">
        <v>1890</v>
      </c>
      <c r="C1886">
        <v>211</v>
      </c>
      <c r="D1886" t="s">
        <v>4077</v>
      </c>
      <c r="E1886">
        <v>2</v>
      </c>
      <c r="F1886" t="s">
        <v>4077</v>
      </c>
      <c r="G1886" t="s">
        <v>4078</v>
      </c>
      <c r="H1886" t="s">
        <v>335</v>
      </c>
    </row>
    <row r="1887" spans="1:8" x14ac:dyDescent="0.3">
      <c r="A1887">
        <v>1890</v>
      </c>
      <c r="B1887">
        <v>1891</v>
      </c>
      <c r="C1887">
        <v>212</v>
      </c>
      <c r="D1887" t="s">
        <v>4079</v>
      </c>
      <c r="E1887">
        <v>4</v>
      </c>
      <c r="F1887" t="s">
        <v>4079</v>
      </c>
      <c r="G1887" t="s">
        <v>4080</v>
      </c>
    </row>
    <row r="1888" spans="1:8" x14ac:dyDescent="0.3">
      <c r="A1888">
        <v>1891</v>
      </c>
      <c r="B1888">
        <v>1892</v>
      </c>
      <c r="C1888">
        <v>212</v>
      </c>
      <c r="D1888" t="s">
        <v>4081</v>
      </c>
      <c r="E1888">
        <v>5</v>
      </c>
      <c r="F1888" t="s">
        <v>4081</v>
      </c>
      <c r="G1888" t="s">
        <v>4082</v>
      </c>
      <c r="H1888" t="s">
        <v>746</v>
      </c>
    </row>
    <row r="1889" spans="1:8" x14ac:dyDescent="0.3">
      <c r="A1889">
        <v>1892</v>
      </c>
      <c r="B1889">
        <v>1893</v>
      </c>
      <c r="C1889">
        <v>212</v>
      </c>
      <c r="D1889" t="s">
        <v>4083</v>
      </c>
      <c r="E1889">
        <v>4</v>
      </c>
      <c r="F1889" t="s">
        <v>4083</v>
      </c>
      <c r="G1889" t="s">
        <v>4084</v>
      </c>
      <c r="H1889" t="s">
        <v>214</v>
      </c>
    </row>
    <row r="1890" spans="1:8" x14ac:dyDescent="0.3">
      <c r="A1890">
        <v>1893</v>
      </c>
      <c r="B1890">
        <v>1894</v>
      </c>
      <c r="C1890">
        <v>212</v>
      </c>
      <c r="D1890" t="s">
        <v>4085</v>
      </c>
      <c r="E1890">
        <v>5</v>
      </c>
      <c r="F1890" t="s">
        <v>4086</v>
      </c>
      <c r="G1890" t="s">
        <v>4087</v>
      </c>
      <c r="H1890" t="s">
        <v>4088</v>
      </c>
    </row>
    <row r="1891" spans="1:8" x14ac:dyDescent="0.3">
      <c r="A1891">
        <v>1894</v>
      </c>
      <c r="B1891">
        <v>1895</v>
      </c>
      <c r="C1891">
        <v>212</v>
      </c>
      <c r="D1891" t="s">
        <v>4089</v>
      </c>
      <c r="E1891">
        <v>4</v>
      </c>
      <c r="F1891" t="s">
        <v>4089</v>
      </c>
      <c r="G1891" t="s">
        <v>4090</v>
      </c>
      <c r="H1891" t="s">
        <v>4091</v>
      </c>
    </row>
    <row r="1892" spans="1:8" x14ac:dyDescent="0.3">
      <c r="A1892">
        <v>1895</v>
      </c>
      <c r="B1892">
        <v>1896</v>
      </c>
      <c r="C1892">
        <v>212</v>
      </c>
      <c r="D1892" t="s">
        <v>4092</v>
      </c>
      <c r="E1892">
        <v>3</v>
      </c>
      <c r="F1892" t="s">
        <v>4092</v>
      </c>
      <c r="G1892" t="s">
        <v>4093</v>
      </c>
      <c r="H1892" t="s">
        <v>142</v>
      </c>
    </row>
    <row r="1893" spans="1:8" x14ac:dyDescent="0.3">
      <c r="A1893">
        <v>1896</v>
      </c>
      <c r="B1893">
        <v>1897</v>
      </c>
      <c r="C1893">
        <v>212</v>
      </c>
      <c r="D1893" t="s">
        <v>4094</v>
      </c>
      <c r="E1893">
        <v>4</v>
      </c>
      <c r="F1893" t="s">
        <v>4094</v>
      </c>
      <c r="G1893" t="s">
        <v>4095</v>
      </c>
      <c r="H1893" t="s">
        <v>1274</v>
      </c>
    </row>
    <row r="1894" spans="1:8" x14ac:dyDescent="0.3">
      <c r="A1894">
        <v>1897</v>
      </c>
      <c r="B1894">
        <v>1898</v>
      </c>
      <c r="C1894">
        <v>212</v>
      </c>
      <c r="D1894" t="s">
        <v>4096</v>
      </c>
      <c r="E1894">
        <v>1</v>
      </c>
      <c r="F1894" t="s">
        <v>4096</v>
      </c>
      <c r="G1894" t="s">
        <v>4097</v>
      </c>
      <c r="H1894" t="s">
        <v>687</v>
      </c>
    </row>
    <row r="1895" spans="1:8" x14ac:dyDescent="0.3">
      <c r="A1895">
        <v>1898</v>
      </c>
      <c r="B1895">
        <v>1899</v>
      </c>
      <c r="C1895">
        <v>212</v>
      </c>
      <c r="D1895" t="e">
        <f>-Good schedule. Monday to Friday. Office hours. -Yearly Bonus -Asociacion Solidarista -work from home opportunities -Free transportation</f>
        <v>#NAME?</v>
      </c>
      <c r="E1895">
        <v>4</v>
      </c>
      <c r="F1895" t="e">
        <f>-Good schedule. Monday to Friday. Office hours. -Yearly Bonus -Asociacion Solidarista -work from home opportunities -Free transportation</f>
        <v>#NAME?</v>
      </c>
      <c r="G1895" t="s">
        <v>4098</v>
      </c>
    </row>
    <row r="1896" spans="1:8" x14ac:dyDescent="0.3">
      <c r="A1896">
        <v>1899</v>
      </c>
      <c r="B1896">
        <v>1900</v>
      </c>
      <c r="C1896">
        <v>212</v>
      </c>
      <c r="D1896" t="s">
        <v>4099</v>
      </c>
      <c r="E1896">
        <v>2</v>
      </c>
      <c r="F1896" t="s">
        <v>4099</v>
      </c>
      <c r="G1896" t="s">
        <v>4100</v>
      </c>
      <c r="H1896" t="s">
        <v>265</v>
      </c>
    </row>
    <row r="1897" spans="1:8" x14ac:dyDescent="0.3">
      <c r="A1897">
        <v>1900</v>
      </c>
      <c r="B1897">
        <v>1901</v>
      </c>
      <c r="C1897">
        <v>213</v>
      </c>
      <c r="D1897" t="s">
        <v>4101</v>
      </c>
      <c r="E1897">
        <v>4</v>
      </c>
      <c r="F1897" t="s">
        <v>4101</v>
      </c>
      <c r="G1897" t="s">
        <v>4102</v>
      </c>
    </row>
    <row r="1898" spans="1:8" x14ac:dyDescent="0.3">
      <c r="A1898">
        <v>1901</v>
      </c>
      <c r="B1898">
        <v>1902</v>
      </c>
      <c r="C1898">
        <v>213</v>
      </c>
      <c r="D1898" t="s">
        <v>4103</v>
      </c>
      <c r="E1898">
        <v>5</v>
      </c>
      <c r="F1898" t="s">
        <v>4103</v>
      </c>
      <c r="G1898" t="s">
        <v>4104</v>
      </c>
      <c r="H1898" t="s">
        <v>209</v>
      </c>
    </row>
    <row r="1899" spans="1:8" x14ac:dyDescent="0.3">
      <c r="A1899">
        <v>1902</v>
      </c>
      <c r="B1899">
        <v>1903</v>
      </c>
      <c r="C1899">
        <v>213</v>
      </c>
      <c r="D1899" t="s">
        <v>4105</v>
      </c>
      <c r="E1899">
        <v>4</v>
      </c>
      <c r="F1899" t="s">
        <v>4105</v>
      </c>
      <c r="G1899" t="s">
        <v>4106</v>
      </c>
      <c r="H1899" t="s">
        <v>63</v>
      </c>
    </row>
    <row r="1900" spans="1:8" x14ac:dyDescent="0.3">
      <c r="A1900">
        <v>1903</v>
      </c>
      <c r="B1900">
        <v>1904</v>
      </c>
      <c r="C1900">
        <v>213</v>
      </c>
      <c r="D1900" t="s">
        <v>4107</v>
      </c>
      <c r="E1900">
        <v>5</v>
      </c>
      <c r="F1900" t="s">
        <v>4107</v>
      </c>
      <c r="G1900" t="s">
        <v>4108</v>
      </c>
      <c r="H1900" t="s">
        <v>3648</v>
      </c>
    </row>
    <row r="1901" spans="1:8" x14ac:dyDescent="0.3">
      <c r="A1901">
        <v>1904</v>
      </c>
      <c r="B1901">
        <v>1905</v>
      </c>
      <c r="C1901">
        <v>213</v>
      </c>
      <c r="D1901" t="s">
        <v>4109</v>
      </c>
      <c r="E1901">
        <v>4</v>
      </c>
      <c r="F1901" t="s">
        <v>4109</v>
      </c>
      <c r="G1901" t="s">
        <v>4110</v>
      </c>
    </row>
    <row r="1902" spans="1:8" x14ac:dyDescent="0.3">
      <c r="A1902">
        <v>1905</v>
      </c>
      <c r="B1902">
        <v>1906</v>
      </c>
      <c r="C1902">
        <v>213</v>
      </c>
      <c r="D1902" t="s">
        <v>4111</v>
      </c>
      <c r="E1902">
        <v>5</v>
      </c>
      <c r="F1902" t="s">
        <v>4111</v>
      </c>
      <c r="G1902" t="s">
        <v>4112</v>
      </c>
      <c r="H1902" t="s">
        <v>276</v>
      </c>
    </row>
    <row r="1903" spans="1:8" x14ac:dyDescent="0.3">
      <c r="A1903">
        <v>1906</v>
      </c>
      <c r="B1903">
        <v>1907</v>
      </c>
      <c r="C1903">
        <v>213</v>
      </c>
      <c r="D1903" t="s">
        <v>4113</v>
      </c>
      <c r="E1903">
        <v>4</v>
      </c>
      <c r="F1903" t="s">
        <v>4113</v>
      </c>
      <c r="G1903" t="s">
        <v>4114</v>
      </c>
    </row>
    <row r="1904" spans="1:8" x14ac:dyDescent="0.3">
      <c r="A1904">
        <v>1907</v>
      </c>
      <c r="B1904">
        <v>1908</v>
      </c>
      <c r="C1904">
        <v>213</v>
      </c>
      <c r="D1904" t="s">
        <v>4115</v>
      </c>
      <c r="E1904">
        <v>1</v>
      </c>
      <c r="F1904" t="s">
        <v>4115</v>
      </c>
      <c r="G1904" t="s">
        <v>4116</v>
      </c>
    </row>
    <row r="1905" spans="1:8" x14ac:dyDescent="0.3">
      <c r="A1905">
        <v>1908</v>
      </c>
      <c r="B1905">
        <v>1909</v>
      </c>
      <c r="C1905">
        <v>213</v>
      </c>
      <c r="D1905" t="s">
        <v>4117</v>
      </c>
      <c r="E1905">
        <v>4</v>
      </c>
      <c r="F1905" t="s">
        <v>4117</v>
      </c>
      <c r="G1905" t="s">
        <v>4118</v>
      </c>
      <c r="H1905" t="s">
        <v>68</v>
      </c>
    </row>
    <row r="1906" spans="1:8" x14ac:dyDescent="0.3">
      <c r="A1906">
        <v>1909</v>
      </c>
      <c r="B1906">
        <v>1910</v>
      </c>
      <c r="C1906">
        <v>213</v>
      </c>
      <c r="D1906" t="s">
        <v>4119</v>
      </c>
      <c r="E1906">
        <v>1</v>
      </c>
      <c r="F1906" t="s">
        <v>4119</v>
      </c>
      <c r="G1906" t="s">
        <v>4120</v>
      </c>
    </row>
    <row r="1907" spans="1:8" x14ac:dyDescent="0.3">
      <c r="A1907">
        <v>1910</v>
      </c>
      <c r="B1907">
        <v>1911</v>
      </c>
      <c r="C1907">
        <v>214</v>
      </c>
      <c r="D1907" t="s">
        <v>4121</v>
      </c>
      <c r="E1907">
        <v>4</v>
      </c>
      <c r="F1907" t="s">
        <v>4121</v>
      </c>
      <c r="G1907" t="s">
        <v>4122</v>
      </c>
      <c r="H1907" t="s">
        <v>195</v>
      </c>
    </row>
    <row r="1908" spans="1:8" x14ac:dyDescent="0.3">
      <c r="A1908">
        <v>1911</v>
      </c>
      <c r="B1908">
        <v>1912</v>
      </c>
      <c r="C1908">
        <v>214</v>
      </c>
      <c r="D1908" t="s">
        <v>4123</v>
      </c>
      <c r="E1908">
        <v>5</v>
      </c>
      <c r="F1908" t="s">
        <v>4123</v>
      </c>
      <c r="G1908" t="s">
        <v>4124</v>
      </c>
      <c r="H1908" t="s">
        <v>57</v>
      </c>
    </row>
    <row r="1909" spans="1:8" x14ac:dyDescent="0.3">
      <c r="A1909">
        <v>1912</v>
      </c>
      <c r="B1909">
        <v>1913</v>
      </c>
      <c r="C1909">
        <v>214</v>
      </c>
      <c r="D1909" t="s">
        <v>4125</v>
      </c>
      <c r="E1909">
        <v>4</v>
      </c>
      <c r="F1909" t="s">
        <v>4125</v>
      </c>
      <c r="G1909" t="s">
        <v>4126</v>
      </c>
      <c r="H1909" t="s">
        <v>235</v>
      </c>
    </row>
    <row r="1910" spans="1:8" x14ac:dyDescent="0.3">
      <c r="A1910">
        <v>1913</v>
      </c>
      <c r="B1910">
        <v>1914</v>
      </c>
      <c r="C1910">
        <v>214</v>
      </c>
      <c r="D1910" t="s">
        <v>4127</v>
      </c>
      <c r="E1910">
        <v>5</v>
      </c>
      <c r="F1910" t="s">
        <v>4127</v>
      </c>
      <c r="G1910" t="s">
        <v>4128</v>
      </c>
      <c r="H1910" t="s">
        <v>276</v>
      </c>
    </row>
    <row r="1911" spans="1:8" x14ac:dyDescent="0.3">
      <c r="A1911">
        <v>1914</v>
      </c>
      <c r="B1911">
        <v>1915</v>
      </c>
      <c r="C1911">
        <v>214</v>
      </c>
      <c r="D1911" t="s">
        <v>4129</v>
      </c>
      <c r="E1911">
        <v>4</v>
      </c>
      <c r="F1911" t="s">
        <v>4129</v>
      </c>
      <c r="G1911" t="s">
        <v>4130</v>
      </c>
      <c r="H1911" t="s">
        <v>195</v>
      </c>
    </row>
    <row r="1912" spans="1:8" x14ac:dyDescent="0.3">
      <c r="A1912">
        <v>1915</v>
      </c>
      <c r="B1912">
        <v>1916</v>
      </c>
      <c r="C1912">
        <v>214</v>
      </c>
      <c r="D1912" t="s">
        <v>4131</v>
      </c>
      <c r="E1912">
        <v>5</v>
      </c>
      <c r="F1912" t="s">
        <v>4131</v>
      </c>
      <c r="G1912" t="s">
        <v>4132</v>
      </c>
    </row>
    <row r="1913" spans="1:8" x14ac:dyDescent="0.3">
      <c r="A1913">
        <v>1916</v>
      </c>
      <c r="B1913">
        <v>1917</v>
      </c>
      <c r="C1913">
        <v>214</v>
      </c>
      <c r="D1913" t="s">
        <v>4133</v>
      </c>
      <c r="E1913">
        <v>4</v>
      </c>
      <c r="F1913" t="s">
        <v>4133</v>
      </c>
      <c r="G1913" t="s">
        <v>4134</v>
      </c>
      <c r="H1913" t="s">
        <v>27</v>
      </c>
    </row>
    <row r="1914" spans="1:8" x14ac:dyDescent="0.3">
      <c r="A1914">
        <v>1917</v>
      </c>
      <c r="B1914">
        <v>1918</v>
      </c>
      <c r="C1914">
        <v>214</v>
      </c>
      <c r="D1914" t="s">
        <v>4135</v>
      </c>
      <c r="E1914">
        <v>2</v>
      </c>
      <c r="F1914" t="s">
        <v>4135</v>
      </c>
      <c r="G1914" t="s">
        <v>4136</v>
      </c>
      <c r="H1914" t="s">
        <v>102</v>
      </c>
    </row>
    <row r="1915" spans="1:8" x14ac:dyDescent="0.3">
      <c r="A1915">
        <v>1918</v>
      </c>
      <c r="B1915">
        <v>1919</v>
      </c>
      <c r="C1915">
        <v>214</v>
      </c>
      <c r="D1915" t="s">
        <v>4137</v>
      </c>
      <c r="E1915">
        <v>4</v>
      </c>
      <c r="F1915" t="s">
        <v>4137</v>
      </c>
      <c r="G1915" t="s">
        <v>4138</v>
      </c>
      <c r="H1915" t="s">
        <v>19</v>
      </c>
    </row>
    <row r="1916" spans="1:8" x14ac:dyDescent="0.3">
      <c r="A1916">
        <v>1919</v>
      </c>
      <c r="B1916">
        <v>1920</v>
      </c>
      <c r="C1916">
        <v>214</v>
      </c>
      <c r="D1916" t="s">
        <v>4139</v>
      </c>
      <c r="E1916">
        <v>2</v>
      </c>
      <c r="F1916" t="s">
        <v>4139</v>
      </c>
      <c r="G1916" t="s">
        <v>4140</v>
      </c>
      <c r="H1916" t="s">
        <v>16</v>
      </c>
    </row>
    <row r="1917" spans="1:8" x14ac:dyDescent="0.3">
      <c r="A1917">
        <v>1920</v>
      </c>
      <c r="B1917">
        <v>1921</v>
      </c>
      <c r="C1917">
        <v>215</v>
      </c>
      <c r="D1917" t="s">
        <v>4141</v>
      </c>
      <c r="E1917">
        <v>4</v>
      </c>
      <c r="F1917" t="s">
        <v>4141</v>
      </c>
      <c r="G1917" t="s">
        <v>4142</v>
      </c>
    </row>
    <row r="1918" spans="1:8" x14ac:dyDescent="0.3">
      <c r="A1918">
        <v>1921</v>
      </c>
      <c r="B1918">
        <v>1922</v>
      </c>
      <c r="C1918">
        <v>215</v>
      </c>
      <c r="D1918" t="s">
        <v>4143</v>
      </c>
      <c r="E1918">
        <v>5</v>
      </c>
      <c r="F1918" t="s">
        <v>4144</v>
      </c>
      <c r="G1918" t="s">
        <v>4145</v>
      </c>
    </row>
    <row r="1919" spans="1:8" x14ac:dyDescent="0.3">
      <c r="A1919">
        <v>1922</v>
      </c>
      <c r="B1919">
        <v>1923</v>
      </c>
      <c r="C1919">
        <v>215</v>
      </c>
      <c r="D1919" t="s">
        <v>4146</v>
      </c>
      <c r="E1919">
        <v>4</v>
      </c>
      <c r="F1919" t="s">
        <v>4146</v>
      </c>
      <c r="G1919" t="s">
        <v>4147</v>
      </c>
      <c r="H1919" t="s">
        <v>27</v>
      </c>
    </row>
    <row r="1920" spans="1:8" x14ac:dyDescent="0.3">
      <c r="A1920">
        <v>1923</v>
      </c>
      <c r="B1920">
        <v>1924</v>
      </c>
      <c r="C1920">
        <v>215</v>
      </c>
      <c r="D1920" t="s">
        <v>4148</v>
      </c>
      <c r="E1920">
        <v>5</v>
      </c>
      <c r="F1920" t="s">
        <v>4148</v>
      </c>
      <c r="G1920" t="s">
        <v>4149</v>
      </c>
      <c r="H1920" t="s">
        <v>268</v>
      </c>
    </row>
    <row r="1921" spans="1:8" x14ac:dyDescent="0.3">
      <c r="A1921">
        <v>1924</v>
      </c>
      <c r="B1921">
        <v>1925</v>
      </c>
      <c r="C1921">
        <v>215</v>
      </c>
      <c r="D1921" t="s">
        <v>4150</v>
      </c>
      <c r="E1921">
        <v>4</v>
      </c>
      <c r="F1921" t="s">
        <v>4150</v>
      </c>
      <c r="G1921" t="s">
        <v>4151</v>
      </c>
    </row>
    <row r="1922" spans="1:8" x14ac:dyDescent="0.3">
      <c r="A1922">
        <v>1925</v>
      </c>
      <c r="B1922">
        <v>1926</v>
      </c>
      <c r="C1922">
        <v>215</v>
      </c>
      <c r="D1922" t="s">
        <v>4152</v>
      </c>
      <c r="E1922">
        <v>5</v>
      </c>
      <c r="F1922" t="s">
        <v>4152</v>
      </c>
      <c r="G1922" t="s">
        <v>4153</v>
      </c>
      <c r="H1922" t="s">
        <v>134</v>
      </c>
    </row>
    <row r="1923" spans="1:8" x14ac:dyDescent="0.3">
      <c r="A1923">
        <v>1926</v>
      </c>
      <c r="B1923">
        <v>1927</v>
      </c>
      <c r="C1923">
        <v>215</v>
      </c>
      <c r="D1923" t="s">
        <v>4154</v>
      </c>
      <c r="E1923">
        <v>4</v>
      </c>
      <c r="F1923" t="s">
        <v>4154</v>
      </c>
      <c r="G1923" t="s">
        <v>4155</v>
      </c>
      <c r="H1923" t="s">
        <v>57</v>
      </c>
    </row>
    <row r="1924" spans="1:8" x14ac:dyDescent="0.3">
      <c r="A1924">
        <v>1927</v>
      </c>
      <c r="B1924">
        <v>1928</v>
      </c>
      <c r="C1924">
        <v>215</v>
      </c>
      <c r="D1924" t="s">
        <v>4156</v>
      </c>
      <c r="E1924">
        <v>2</v>
      </c>
      <c r="F1924" t="s">
        <v>4156</v>
      </c>
      <c r="G1924" t="s">
        <v>4157</v>
      </c>
      <c r="H1924" t="s">
        <v>209</v>
      </c>
    </row>
    <row r="1925" spans="1:8" x14ac:dyDescent="0.3">
      <c r="A1925">
        <v>1928</v>
      </c>
      <c r="B1925">
        <v>1929</v>
      </c>
      <c r="C1925">
        <v>215</v>
      </c>
      <c r="D1925" t="s">
        <v>4158</v>
      </c>
      <c r="E1925">
        <v>4</v>
      </c>
      <c r="F1925" t="s">
        <v>4158</v>
      </c>
      <c r="G1925" t="s">
        <v>4159</v>
      </c>
      <c r="H1925" t="s">
        <v>57</v>
      </c>
    </row>
    <row r="1926" spans="1:8" x14ac:dyDescent="0.3">
      <c r="A1926">
        <v>1929</v>
      </c>
      <c r="B1926">
        <v>1930</v>
      </c>
      <c r="C1926">
        <v>215</v>
      </c>
      <c r="D1926" t="s">
        <v>4160</v>
      </c>
      <c r="E1926">
        <v>1</v>
      </c>
      <c r="F1926" t="s">
        <v>4161</v>
      </c>
      <c r="G1926" t="s">
        <v>4162</v>
      </c>
    </row>
    <row r="1927" spans="1:8" x14ac:dyDescent="0.3">
      <c r="A1927">
        <v>1930</v>
      </c>
      <c r="B1927">
        <v>1931</v>
      </c>
      <c r="C1927">
        <v>216</v>
      </c>
      <c r="D1927" t="s">
        <v>4163</v>
      </c>
      <c r="E1927">
        <v>4</v>
      </c>
      <c r="F1927" t="s">
        <v>4163</v>
      </c>
      <c r="G1927" t="s">
        <v>4164</v>
      </c>
      <c r="H1927" t="s">
        <v>27</v>
      </c>
    </row>
    <row r="1928" spans="1:8" x14ac:dyDescent="0.3">
      <c r="A1928">
        <v>1931</v>
      </c>
      <c r="B1928">
        <v>1932</v>
      </c>
      <c r="C1928">
        <v>216</v>
      </c>
      <c r="D1928" t="s">
        <v>4165</v>
      </c>
      <c r="E1928">
        <v>5</v>
      </c>
      <c r="F1928" t="s">
        <v>4165</v>
      </c>
      <c r="G1928" t="s">
        <v>4166</v>
      </c>
    </row>
    <row r="1929" spans="1:8" x14ac:dyDescent="0.3">
      <c r="A1929">
        <v>1932</v>
      </c>
      <c r="B1929">
        <v>1933</v>
      </c>
      <c r="C1929">
        <v>216</v>
      </c>
      <c r="D1929" t="s">
        <v>4167</v>
      </c>
      <c r="E1929">
        <v>4</v>
      </c>
      <c r="F1929" t="s">
        <v>4168</v>
      </c>
      <c r="G1929" t="s">
        <v>4169</v>
      </c>
      <c r="H1929" t="s">
        <v>2694</v>
      </c>
    </row>
    <row r="1930" spans="1:8" x14ac:dyDescent="0.3">
      <c r="A1930">
        <v>1933</v>
      </c>
      <c r="B1930">
        <v>1934</v>
      </c>
      <c r="C1930">
        <v>216</v>
      </c>
      <c r="D1930" t="s">
        <v>4170</v>
      </c>
      <c r="E1930">
        <v>5</v>
      </c>
      <c r="F1930" t="s">
        <v>4170</v>
      </c>
      <c r="G1930" t="s">
        <v>4171</v>
      </c>
    </row>
    <row r="1931" spans="1:8" x14ac:dyDescent="0.3">
      <c r="A1931">
        <v>1934</v>
      </c>
      <c r="B1931">
        <v>1935</v>
      </c>
      <c r="C1931">
        <v>216</v>
      </c>
      <c r="D1931" t="s">
        <v>4172</v>
      </c>
      <c r="E1931">
        <v>4</v>
      </c>
      <c r="F1931" t="s">
        <v>4172</v>
      </c>
      <c r="G1931" t="s">
        <v>4173</v>
      </c>
      <c r="H1931" t="s">
        <v>2672</v>
      </c>
    </row>
    <row r="1932" spans="1:8" x14ac:dyDescent="0.3">
      <c r="A1932">
        <v>1935</v>
      </c>
      <c r="B1932">
        <v>1936</v>
      </c>
      <c r="C1932">
        <v>216</v>
      </c>
      <c r="D1932" t="s">
        <v>4174</v>
      </c>
      <c r="E1932">
        <v>5</v>
      </c>
      <c r="F1932" t="s">
        <v>4174</v>
      </c>
      <c r="G1932" t="s">
        <v>4175</v>
      </c>
    </row>
    <row r="1933" spans="1:8" x14ac:dyDescent="0.3">
      <c r="A1933">
        <v>1936</v>
      </c>
      <c r="B1933">
        <v>1937</v>
      </c>
      <c r="C1933">
        <v>216</v>
      </c>
      <c r="D1933" t="s">
        <v>4176</v>
      </c>
      <c r="E1933">
        <v>4</v>
      </c>
      <c r="F1933" t="s">
        <v>4176</v>
      </c>
      <c r="G1933" t="s">
        <v>4177</v>
      </c>
      <c r="H1933" t="s">
        <v>16</v>
      </c>
    </row>
    <row r="1934" spans="1:8" x14ac:dyDescent="0.3">
      <c r="A1934">
        <v>1937</v>
      </c>
      <c r="B1934">
        <v>1938</v>
      </c>
      <c r="C1934">
        <v>216</v>
      </c>
      <c r="D1934" t="s">
        <v>4178</v>
      </c>
      <c r="E1934">
        <v>2</v>
      </c>
      <c r="F1934" t="s">
        <v>4178</v>
      </c>
      <c r="G1934" t="s">
        <v>4179</v>
      </c>
      <c r="H1934" t="s">
        <v>27</v>
      </c>
    </row>
    <row r="1935" spans="1:8" x14ac:dyDescent="0.3">
      <c r="A1935">
        <v>1938</v>
      </c>
      <c r="B1935">
        <v>1939</v>
      </c>
      <c r="C1935">
        <v>216</v>
      </c>
      <c r="D1935" t="s">
        <v>4180</v>
      </c>
      <c r="E1935">
        <v>4</v>
      </c>
      <c r="F1935" t="s">
        <v>4180</v>
      </c>
      <c r="G1935" t="s">
        <v>4181</v>
      </c>
      <c r="H1935" t="s">
        <v>176</v>
      </c>
    </row>
    <row r="1936" spans="1:8" x14ac:dyDescent="0.3">
      <c r="A1936">
        <v>1939</v>
      </c>
      <c r="B1936">
        <v>1940</v>
      </c>
      <c r="C1936">
        <v>216</v>
      </c>
      <c r="D1936" t="s">
        <v>4182</v>
      </c>
      <c r="E1936">
        <v>2</v>
      </c>
      <c r="F1936" t="s">
        <v>4182</v>
      </c>
      <c r="G1936" t="s">
        <v>4183</v>
      </c>
    </row>
    <row r="1937" spans="1:8" x14ac:dyDescent="0.3">
      <c r="A1937">
        <v>1940</v>
      </c>
      <c r="B1937">
        <v>1941</v>
      </c>
      <c r="C1937">
        <v>217</v>
      </c>
      <c r="D1937" t="s">
        <v>4184</v>
      </c>
      <c r="E1937">
        <v>4</v>
      </c>
      <c r="F1937" t="s">
        <v>4184</v>
      </c>
      <c r="G1937" t="s">
        <v>4185</v>
      </c>
      <c r="H1937" t="s">
        <v>1491</v>
      </c>
    </row>
    <row r="1938" spans="1:8" x14ac:dyDescent="0.3">
      <c r="A1938">
        <v>1941</v>
      </c>
      <c r="B1938">
        <v>1942</v>
      </c>
      <c r="C1938">
        <v>217</v>
      </c>
      <c r="D1938" t="s">
        <v>4186</v>
      </c>
      <c r="E1938">
        <v>5</v>
      </c>
      <c r="F1938" t="s">
        <v>4186</v>
      </c>
      <c r="G1938" t="s">
        <v>4187</v>
      </c>
      <c r="H1938" t="s">
        <v>327</v>
      </c>
    </row>
    <row r="1939" spans="1:8" x14ac:dyDescent="0.3">
      <c r="A1939">
        <v>1942</v>
      </c>
      <c r="B1939">
        <v>1943</v>
      </c>
      <c r="C1939">
        <v>217</v>
      </c>
      <c r="D1939" t="s">
        <v>4188</v>
      </c>
      <c r="E1939">
        <v>4</v>
      </c>
      <c r="F1939" t="s">
        <v>4188</v>
      </c>
      <c r="G1939" t="s">
        <v>4189</v>
      </c>
      <c r="H1939" t="s">
        <v>195</v>
      </c>
    </row>
    <row r="1940" spans="1:8" x14ac:dyDescent="0.3">
      <c r="A1940">
        <v>1943</v>
      </c>
      <c r="B1940">
        <v>1944</v>
      </c>
      <c r="C1940">
        <v>217</v>
      </c>
      <c r="D1940" t="s">
        <v>4190</v>
      </c>
      <c r="E1940">
        <v>5</v>
      </c>
      <c r="F1940" t="s">
        <v>4190</v>
      </c>
      <c r="G1940" t="s">
        <v>4191</v>
      </c>
      <c r="H1940" t="s">
        <v>167</v>
      </c>
    </row>
    <row r="1941" spans="1:8" x14ac:dyDescent="0.3">
      <c r="A1941">
        <v>1944</v>
      </c>
      <c r="B1941">
        <v>1945</v>
      </c>
      <c r="C1941">
        <v>217</v>
      </c>
      <c r="D1941" t="s">
        <v>4192</v>
      </c>
      <c r="E1941">
        <v>4</v>
      </c>
      <c r="F1941" t="s">
        <v>4192</v>
      </c>
      <c r="G1941" t="s">
        <v>4193</v>
      </c>
    </row>
    <row r="1942" spans="1:8" x14ac:dyDescent="0.3">
      <c r="A1942">
        <v>1945</v>
      </c>
      <c r="B1942">
        <v>1946</v>
      </c>
      <c r="C1942">
        <v>217</v>
      </c>
      <c r="D1942" t="s">
        <v>4194</v>
      </c>
      <c r="E1942">
        <v>5</v>
      </c>
      <c r="F1942" t="s">
        <v>4194</v>
      </c>
      <c r="G1942" t="s">
        <v>4195</v>
      </c>
    </row>
    <row r="1943" spans="1:8" x14ac:dyDescent="0.3">
      <c r="A1943">
        <v>1946</v>
      </c>
      <c r="B1943">
        <v>1947</v>
      </c>
      <c r="C1943">
        <v>217</v>
      </c>
      <c r="D1943" t="s">
        <v>4196</v>
      </c>
      <c r="E1943">
        <v>4</v>
      </c>
      <c r="F1943" t="s">
        <v>4196</v>
      </c>
      <c r="G1943" t="s">
        <v>4197</v>
      </c>
      <c r="H1943" t="s">
        <v>4198</v>
      </c>
    </row>
    <row r="1944" spans="1:8" x14ac:dyDescent="0.3">
      <c r="A1944">
        <v>1947</v>
      </c>
      <c r="B1944">
        <v>1948</v>
      </c>
      <c r="C1944">
        <v>217</v>
      </c>
      <c r="D1944" t="s">
        <v>4199</v>
      </c>
      <c r="E1944">
        <v>2</v>
      </c>
      <c r="F1944" t="s">
        <v>4199</v>
      </c>
      <c r="G1944" t="s">
        <v>4200</v>
      </c>
      <c r="H1944" t="s">
        <v>335</v>
      </c>
    </row>
    <row r="1945" spans="1:8" x14ac:dyDescent="0.3">
      <c r="A1945">
        <v>1948</v>
      </c>
      <c r="B1945">
        <v>1949</v>
      </c>
      <c r="C1945">
        <v>217</v>
      </c>
      <c r="D1945" t="s">
        <v>4201</v>
      </c>
      <c r="E1945">
        <v>4</v>
      </c>
      <c r="F1945" t="s">
        <v>4201</v>
      </c>
      <c r="G1945" t="s">
        <v>4202</v>
      </c>
    </row>
    <row r="1946" spans="1:8" x14ac:dyDescent="0.3">
      <c r="A1946">
        <v>1949</v>
      </c>
      <c r="B1946">
        <v>1950</v>
      </c>
      <c r="C1946">
        <v>217</v>
      </c>
      <c r="D1946" t="s">
        <v>4203</v>
      </c>
      <c r="E1946">
        <v>2</v>
      </c>
      <c r="F1946" t="s">
        <v>4203</v>
      </c>
      <c r="G1946" t="s">
        <v>4204</v>
      </c>
      <c r="H1946" t="s">
        <v>276</v>
      </c>
    </row>
    <row r="1947" spans="1:8" x14ac:dyDescent="0.3">
      <c r="A1947">
        <v>1950</v>
      </c>
      <c r="B1947">
        <v>1951</v>
      </c>
      <c r="C1947">
        <v>218</v>
      </c>
      <c r="D1947" t="s">
        <v>4205</v>
      </c>
      <c r="E1947">
        <v>4</v>
      </c>
      <c r="F1947" t="s">
        <v>4205</v>
      </c>
      <c r="G1947" t="s">
        <v>4206</v>
      </c>
    </row>
    <row r="1948" spans="1:8" x14ac:dyDescent="0.3">
      <c r="A1948">
        <v>1951</v>
      </c>
      <c r="B1948">
        <v>1952</v>
      </c>
      <c r="C1948">
        <v>218</v>
      </c>
      <c r="D1948" t="s">
        <v>4207</v>
      </c>
      <c r="E1948">
        <v>5</v>
      </c>
      <c r="F1948" t="s">
        <v>4207</v>
      </c>
      <c r="G1948" t="s">
        <v>4208</v>
      </c>
    </row>
    <row r="1949" spans="1:8" x14ac:dyDescent="0.3">
      <c r="A1949">
        <v>1952</v>
      </c>
      <c r="B1949">
        <v>1953</v>
      </c>
      <c r="C1949">
        <v>218</v>
      </c>
      <c r="D1949" t="s">
        <v>4209</v>
      </c>
      <c r="E1949">
        <v>4</v>
      </c>
      <c r="F1949" t="s">
        <v>4209</v>
      </c>
      <c r="G1949" t="s">
        <v>4210</v>
      </c>
      <c r="H1949" t="s">
        <v>102</v>
      </c>
    </row>
    <row r="1950" spans="1:8" x14ac:dyDescent="0.3">
      <c r="A1950">
        <v>1953</v>
      </c>
      <c r="B1950">
        <v>1954</v>
      </c>
      <c r="C1950">
        <v>218</v>
      </c>
      <c r="D1950" t="s">
        <v>4211</v>
      </c>
      <c r="E1950">
        <v>5</v>
      </c>
      <c r="F1950" t="s">
        <v>4211</v>
      </c>
      <c r="G1950" t="s">
        <v>4212</v>
      </c>
    </row>
    <row r="1951" spans="1:8" x14ac:dyDescent="0.3">
      <c r="A1951">
        <v>1954</v>
      </c>
      <c r="B1951">
        <v>1955</v>
      </c>
      <c r="C1951">
        <v>218</v>
      </c>
      <c r="D1951" t="s">
        <v>4213</v>
      </c>
      <c r="E1951">
        <v>4</v>
      </c>
      <c r="F1951" t="s">
        <v>4213</v>
      </c>
      <c r="G1951" t="s">
        <v>4214</v>
      </c>
    </row>
    <row r="1952" spans="1:8" x14ac:dyDescent="0.3">
      <c r="A1952">
        <v>1955</v>
      </c>
      <c r="B1952">
        <v>1956</v>
      </c>
      <c r="C1952">
        <v>218</v>
      </c>
      <c r="D1952" t="s">
        <v>4215</v>
      </c>
      <c r="E1952">
        <v>5</v>
      </c>
      <c r="F1952" t="s">
        <v>4215</v>
      </c>
      <c r="G1952" t="s">
        <v>4216</v>
      </c>
      <c r="H1952" t="s">
        <v>4217</v>
      </c>
    </row>
    <row r="1953" spans="1:8" x14ac:dyDescent="0.3">
      <c r="A1953">
        <v>1956</v>
      </c>
      <c r="B1953">
        <v>1957</v>
      </c>
      <c r="C1953">
        <v>218</v>
      </c>
      <c r="D1953" t="s">
        <v>4218</v>
      </c>
      <c r="E1953">
        <v>1</v>
      </c>
      <c r="F1953" t="s">
        <v>4218</v>
      </c>
      <c r="G1953" t="s">
        <v>4219</v>
      </c>
      <c r="H1953" t="s">
        <v>612</v>
      </c>
    </row>
    <row r="1954" spans="1:8" x14ac:dyDescent="0.3">
      <c r="A1954">
        <v>1957</v>
      </c>
      <c r="B1954">
        <v>1958</v>
      </c>
      <c r="C1954">
        <v>218</v>
      </c>
      <c r="D1954" t="s">
        <v>4220</v>
      </c>
      <c r="E1954">
        <v>2</v>
      </c>
      <c r="F1954" t="s">
        <v>4220</v>
      </c>
      <c r="G1954" t="s">
        <v>4221</v>
      </c>
    </row>
    <row r="1955" spans="1:8" x14ac:dyDescent="0.3">
      <c r="A1955">
        <v>1958</v>
      </c>
      <c r="B1955">
        <v>1959</v>
      </c>
      <c r="C1955">
        <v>218</v>
      </c>
      <c r="D1955" t="s">
        <v>4222</v>
      </c>
      <c r="E1955">
        <v>4</v>
      </c>
      <c r="F1955" t="s">
        <v>4222</v>
      </c>
      <c r="G1955" t="s">
        <v>4223</v>
      </c>
      <c r="H1955" t="s">
        <v>1724</v>
      </c>
    </row>
    <row r="1956" spans="1:8" x14ac:dyDescent="0.3">
      <c r="A1956">
        <v>1959</v>
      </c>
      <c r="B1956">
        <v>1960</v>
      </c>
      <c r="C1956">
        <v>218</v>
      </c>
      <c r="D1956" t="s">
        <v>4224</v>
      </c>
      <c r="E1956">
        <v>2</v>
      </c>
      <c r="F1956" t="s">
        <v>4224</v>
      </c>
      <c r="G1956" t="s">
        <v>4225</v>
      </c>
      <c r="H1956" t="s">
        <v>335</v>
      </c>
    </row>
    <row r="1957" spans="1:8" x14ac:dyDescent="0.3">
      <c r="A1957">
        <v>1960</v>
      </c>
      <c r="B1957">
        <v>1961</v>
      </c>
      <c r="C1957">
        <v>219</v>
      </c>
      <c r="D1957" t="s">
        <v>4226</v>
      </c>
      <c r="E1957">
        <v>4</v>
      </c>
      <c r="F1957" t="s">
        <v>4226</v>
      </c>
      <c r="G1957" t="s">
        <v>4227</v>
      </c>
    </row>
    <row r="1958" spans="1:8" x14ac:dyDescent="0.3">
      <c r="A1958">
        <v>1961</v>
      </c>
      <c r="B1958">
        <v>1962</v>
      </c>
      <c r="C1958">
        <v>219</v>
      </c>
      <c r="D1958" t="s">
        <v>4228</v>
      </c>
      <c r="E1958">
        <v>5</v>
      </c>
      <c r="F1958" t="s">
        <v>4228</v>
      </c>
      <c r="G1958" t="s">
        <v>4229</v>
      </c>
      <c r="H1958" t="s">
        <v>2967</v>
      </c>
    </row>
    <row r="1959" spans="1:8" x14ac:dyDescent="0.3">
      <c r="A1959">
        <v>1962</v>
      </c>
      <c r="B1959">
        <v>1963</v>
      </c>
      <c r="C1959">
        <v>219</v>
      </c>
      <c r="D1959" t="s">
        <v>4230</v>
      </c>
      <c r="E1959">
        <v>4</v>
      </c>
      <c r="F1959" t="s">
        <v>4230</v>
      </c>
      <c r="G1959" t="s">
        <v>4231</v>
      </c>
    </row>
    <row r="1960" spans="1:8" x14ac:dyDescent="0.3">
      <c r="A1960">
        <v>1963</v>
      </c>
      <c r="B1960">
        <v>1964</v>
      </c>
      <c r="C1960">
        <v>219</v>
      </c>
      <c r="D1960" t="s">
        <v>4232</v>
      </c>
      <c r="E1960">
        <v>5</v>
      </c>
      <c r="F1960" t="s">
        <v>4232</v>
      </c>
      <c r="G1960" t="s">
        <v>4233</v>
      </c>
      <c r="H1960" t="s">
        <v>27</v>
      </c>
    </row>
    <row r="1961" spans="1:8" x14ac:dyDescent="0.3">
      <c r="A1961">
        <v>1964</v>
      </c>
      <c r="B1961">
        <v>1965</v>
      </c>
      <c r="C1961">
        <v>219</v>
      </c>
      <c r="D1961" t="s">
        <v>4234</v>
      </c>
      <c r="E1961">
        <v>4</v>
      </c>
      <c r="F1961" t="s">
        <v>4234</v>
      </c>
      <c r="G1961" t="s">
        <v>4235</v>
      </c>
      <c r="H1961" t="s">
        <v>335</v>
      </c>
    </row>
    <row r="1962" spans="1:8" x14ac:dyDescent="0.3">
      <c r="A1962">
        <v>1965</v>
      </c>
      <c r="B1962">
        <v>1966</v>
      </c>
      <c r="C1962">
        <v>219</v>
      </c>
      <c r="D1962" t="s">
        <v>4236</v>
      </c>
      <c r="E1962">
        <v>5</v>
      </c>
      <c r="F1962" t="s">
        <v>4236</v>
      </c>
      <c r="G1962" t="s">
        <v>4237</v>
      </c>
    </row>
    <row r="1963" spans="1:8" x14ac:dyDescent="0.3">
      <c r="A1963">
        <v>1966</v>
      </c>
      <c r="B1963">
        <v>1967</v>
      </c>
      <c r="C1963">
        <v>219</v>
      </c>
      <c r="D1963" t="s">
        <v>4238</v>
      </c>
      <c r="E1963">
        <v>4</v>
      </c>
      <c r="F1963" t="s">
        <v>4238</v>
      </c>
      <c r="G1963" t="s">
        <v>4239</v>
      </c>
    </row>
    <row r="1964" spans="1:8" x14ac:dyDescent="0.3">
      <c r="A1964">
        <v>1967</v>
      </c>
      <c r="B1964">
        <v>1968</v>
      </c>
      <c r="C1964">
        <v>219</v>
      </c>
      <c r="D1964" t="e">
        <f>- Great work/life balance and flexibility to adjust my schedule/hours to meet my family needs - Great leadership team that is dedicated to advancing my segment of The organization, driving diversity and inclusion initiatives, and ensuring that TR remain</f>
        <v>#NAME?</v>
      </c>
      <c r="E1964">
        <v>2</v>
      </c>
      <c r="F1964" t="e">
        <f>- Great work/life balance and flexibility to adjust my schedule/hours to meet my family needs - Great leadership team that is dedicated to advancing my segment of The organization, driving diversity and inclusion initiatives, and ensuring that TR remain</f>
        <v>#NAME?</v>
      </c>
      <c r="G1964" t="s">
        <v>4240</v>
      </c>
      <c r="H1964" t="s">
        <v>68</v>
      </c>
    </row>
    <row r="1965" spans="1:8" x14ac:dyDescent="0.3">
      <c r="A1965">
        <v>1968</v>
      </c>
      <c r="B1965">
        <v>1969</v>
      </c>
      <c r="C1965">
        <v>219</v>
      </c>
      <c r="D1965" t="s">
        <v>4241</v>
      </c>
      <c r="E1965">
        <v>4</v>
      </c>
      <c r="F1965" t="s">
        <v>4241</v>
      </c>
      <c r="G1965" t="s">
        <v>4242</v>
      </c>
    </row>
    <row r="1966" spans="1:8" x14ac:dyDescent="0.3">
      <c r="A1966">
        <v>1969</v>
      </c>
      <c r="B1966">
        <v>1970</v>
      </c>
      <c r="C1966">
        <v>219</v>
      </c>
      <c r="D1966" t="s">
        <v>4243</v>
      </c>
      <c r="E1966">
        <v>2</v>
      </c>
      <c r="F1966" t="s">
        <v>4243</v>
      </c>
      <c r="G1966" t="s">
        <v>4244</v>
      </c>
      <c r="H1966" t="s">
        <v>4245</v>
      </c>
    </row>
    <row r="1967" spans="1:8" x14ac:dyDescent="0.3">
      <c r="A1967">
        <v>1970</v>
      </c>
      <c r="B1967">
        <v>1971</v>
      </c>
      <c r="C1967">
        <v>221</v>
      </c>
      <c r="D1967" t="s">
        <v>4246</v>
      </c>
      <c r="E1967">
        <v>3</v>
      </c>
      <c r="F1967" t="s">
        <v>4246</v>
      </c>
      <c r="G1967" t="s">
        <v>4247</v>
      </c>
      <c r="H1967" t="s">
        <v>121</v>
      </c>
    </row>
    <row r="1968" spans="1:8" x14ac:dyDescent="0.3">
      <c r="A1968">
        <v>1971</v>
      </c>
      <c r="B1968">
        <v>1972</v>
      </c>
      <c r="C1968">
        <v>221</v>
      </c>
      <c r="D1968" t="s">
        <v>4248</v>
      </c>
      <c r="E1968">
        <v>5</v>
      </c>
      <c r="F1968" t="s">
        <v>4248</v>
      </c>
      <c r="G1968" t="s">
        <v>4249</v>
      </c>
    </row>
    <row r="1969" spans="1:8" x14ac:dyDescent="0.3">
      <c r="A1969">
        <v>1972</v>
      </c>
      <c r="B1969">
        <v>1973</v>
      </c>
      <c r="C1969">
        <v>221</v>
      </c>
      <c r="D1969" t="s">
        <v>4250</v>
      </c>
      <c r="E1969">
        <v>4</v>
      </c>
      <c r="F1969" t="s">
        <v>4250</v>
      </c>
      <c r="G1969" t="s">
        <v>4251</v>
      </c>
      <c r="H1969" t="s">
        <v>16</v>
      </c>
    </row>
    <row r="1970" spans="1:8" x14ac:dyDescent="0.3">
      <c r="A1970">
        <v>1973</v>
      </c>
      <c r="B1970">
        <v>1974</v>
      </c>
      <c r="C1970">
        <v>221</v>
      </c>
      <c r="D1970" t="s">
        <v>4252</v>
      </c>
      <c r="E1970">
        <v>5</v>
      </c>
      <c r="F1970" t="s">
        <v>4252</v>
      </c>
      <c r="G1970" t="s">
        <v>4253</v>
      </c>
      <c r="H1970" t="s">
        <v>4254</v>
      </c>
    </row>
    <row r="1971" spans="1:8" x14ac:dyDescent="0.3">
      <c r="A1971">
        <v>1974</v>
      </c>
      <c r="B1971">
        <v>1975</v>
      </c>
      <c r="C1971">
        <v>221</v>
      </c>
      <c r="D1971" t="s">
        <v>4255</v>
      </c>
      <c r="E1971">
        <v>4</v>
      </c>
      <c r="F1971" t="s">
        <v>4255</v>
      </c>
      <c r="G1971" t="s">
        <v>4256</v>
      </c>
      <c r="H1971" t="s">
        <v>4257</v>
      </c>
    </row>
    <row r="1972" spans="1:8" x14ac:dyDescent="0.3">
      <c r="A1972">
        <v>1975</v>
      </c>
      <c r="B1972">
        <v>1976</v>
      </c>
      <c r="C1972">
        <v>221</v>
      </c>
      <c r="D1972" t="s">
        <v>4258</v>
      </c>
      <c r="E1972">
        <v>5</v>
      </c>
      <c r="F1972" t="s">
        <v>4258</v>
      </c>
      <c r="G1972" t="s">
        <v>4259</v>
      </c>
      <c r="H1972" t="s">
        <v>1499</v>
      </c>
    </row>
    <row r="1973" spans="1:8" x14ac:dyDescent="0.3">
      <c r="A1973">
        <v>1976</v>
      </c>
      <c r="B1973">
        <v>1977</v>
      </c>
      <c r="C1973">
        <v>221</v>
      </c>
      <c r="D1973" t="s">
        <v>4260</v>
      </c>
      <c r="E1973">
        <v>4</v>
      </c>
      <c r="F1973" t="s">
        <v>4260</v>
      </c>
      <c r="G1973" t="s">
        <v>4261</v>
      </c>
      <c r="H1973" t="s">
        <v>390</v>
      </c>
    </row>
    <row r="1974" spans="1:8" x14ac:dyDescent="0.3">
      <c r="A1974">
        <v>1977</v>
      </c>
      <c r="B1974">
        <v>1978</v>
      </c>
      <c r="C1974">
        <v>221</v>
      </c>
      <c r="D1974" t="s">
        <v>4262</v>
      </c>
      <c r="E1974">
        <v>2</v>
      </c>
      <c r="F1974" t="s">
        <v>4262</v>
      </c>
      <c r="G1974" t="s">
        <v>4263</v>
      </c>
      <c r="H1974" t="s">
        <v>19</v>
      </c>
    </row>
    <row r="1975" spans="1:8" x14ac:dyDescent="0.3">
      <c r="A1975">
        <v>1978</v>
      </c>
      <c r="B1975">
        <v>1979</v>
      </c>
      <c r="C1975">
        <v>221</v>
      </c>
      <c r="D1975" t="s">
        <v>4264</v>
      </c>
      <c r="E1975">
        <v>4</v>
      </c>
      <c r="F1975" t="s">
        <v>4264</v>
      </c>
      <c r="G1975" t="s">
        <v>4265</v>
      </c>
    </row>
    <row r="1976" spans="1:8" x14ac:dyDescent="0.3">
      <c r="A1976">
        <v>1979</v>
      </c>
      <c r="B1976">
        <v>1980</v>
      </c>
      <c r="C1976">
        <v>221</v>
      </c>
      <c r="D1976" t="s">
        <v>4266</v>
      </c>
      <c r="E1976">
        <v>2</v>
      </c>
      <c r="F1976" t="s">
        <v>4266</v>
      </c>
      <c r="G1976" t="s">
        <v>4266</v>
      </c>
      <c r="H1976" t="s">
        <v>102</v>
      </c>
    </row>
    <row r="1977" spans="1:8" x14ac:dyDescent="0.3">
      <c r="A1977">
        <v>1980</v>
      </c>
      <c r="B1977">
        <v>1981</v>
      </c>
      <c r="C1977">
        <v>222</v>
      </c>
      <c r="D1977" t="s">
        <v>4267</v>
      </c>
      <c r="E1977">
        <v>4</v>
      </c>
      <c r="F1977" t="s">
        <v>4267</v>
      </c>
      <c r="G1977" t="s">
        <v>4268</v>
      </c>
      <c r="H1977" t="s">
        <v>2506</v>
      </c>
    </row>
    <row r="1978" spans="1:8" x14ac:dyDescent="0.3">
      <c r="A1978">
        <v>1981</v>
      </c>
      <c r="B1978">
        <v>1982</v>
      </c>
      <c r="C1978">
        <v>222</v>
      </c>
      <c r="D1978" t="s">
        <v>4269</v>
      </c>
      <c r="E1978">
        <v>5</v>
      </c>
      <c r="F1978" t="s">
        <v>4270</v>
      </c>
      <c r="G1978" t="s">
        <v>4271</v>
      </c>
    </row>
    <row r="1979" spans="1:8" x14ac:dyDescent="0.3">
      <c r="A1979">
        <v>1982</v>
      </c>
      <c r="B1979">
        <v>1983</v>
      </c>
      <c r="C1979">
        <v>222</v>
      </c>
      <c r="D1979" t="s">
        <v>4272</v>
      </c>
      <c r="E1979">
        <v>4</v>
      </c>
      <c r="F1979" t="s">
        <v>4272</v>
      </c>
      <c r="G1979" t="s">
        <v>4273</v>
      </c>
    </row>
    <row r="1980" spans="1:8" x14ac:dyDescent="0.3">
      <c r="A1980">
        <v>1983</v>
      </c>
      <c r="B1980">
        <v>1984</v>
      </c>
      <c r="C1980">
        <v>222</v>
      </c>
      <c r="D1980" t="s">
        <v>4274</v>
      </c>
      <c r="E1980">
        <v>5</v>
      </c>
      <c r="F1980" t="s">
        <v>4274</v>
      </c>
      <c r="G1980" t="s">
        <v>4275</v>
      </c>
      <c r="H1980" t="s">
        <v>19</v>
      </c>
    </row>
    <row r="1981" spans="1:8" x14ac:dyDescent="0.3">
      <c r="A1981">
        <v>1984</v>
      </c>
      <c r="B1981">
        <v>1985</v>
      </c>
      <c r="C1981">
        <v>222</v>
      </c>
      <c r="D1981" t="s">
        <v>4276</v>
      </c>
      <c r="E1981">
        <v>4</v>
      </c>
      <c r="F1981" t="s">
        <v>4276</v>
      </c>
      <c r="G1981" t="s">
        <v>4277</v>
      </c>
    </row>
    <row r="1982" spans="1:8" x14ac:dyDescent="0.3">
      <c r="A1982">
        <v>1985</v>
      </c>
      <c r="B1982">
        <v>1986</v>
      </c>
      <c r="C1982">
        <v>222</v>
      </c>
      <c r="D1982" t="s">
        <v>4278</v>
      </c>
      <c r="E1982">
        <v>5</v>
      </c>
      <c r="F1982" t="s">
        <v>4278</v>
      </c>
      <c r="G1982" t="s">
        <v>4279</v>
      </c>
      <c r="H1982" t="s">
        <v>521</v>
      </c>
    </row>
    <row r="1983" spans="1:8" x14ac:dyDescent="0.3">
      <c r="A1983">
        <v>1986</v>
      </c>
      <c r="B1983">
        <v>1987</v>
      </c>
      <c r="C1983">
        <v>222</v>
      </c>
      <c r="D1983" t="s">
        <v>4280</v>
      </c>
      <c r="E1983">
        <v>4</v>
      </c>
      <c r="F1983" t="s">
        <v>4280</v>
      </c>
      <c r="G1983" t="s">
        <v>4281</v>
      </c>
    </row>
    <row r="1984" spans="1:8" x14ac:dyDescent="0.3">
      <c r="A1984">
        <v>1987</v>
      </c>
      <c r="B1984">
        <v>1988</v>
      </c>
      <c r="C1984">
        <v>222</v>
      </c>
      <c r="D1984" t="s">
        <v>4282</v>
      </c>
      <c r="E1984">
        <v>2</v>
      </c>
      <c r="F1984" t="s">
        <v>4282</v>
      </c>
      <c r="G1984" t="s">
        <v>4283</v>
      </c>
      <c r="H1984" t="s">
        <v>27</v>
      </c>
    </row>
    <row r="1985" spans="1:8" x14ac:dyDescent="0.3">
      <c r="A1985">
        <v>1988</v>
      </c>
      <c r="B1985">
        <v>1989</v>
      </c>
      <c r="C1985">
        <v>222</v>
      </c>
      <c r="D1985" t="s">
        <v>4284</v>
      </c>
      <c r="E1985">
        <v>4</v>
      </c>
      <c r="F1985" t="s">
        <v>4284</v>
      </c>
      <c r="G1985" t="s">
        <v>4285</v>
      </c>
      <c r="H1985" t="s">
        <v>454</v>
      </c>
    </row>
    <row r="1986" spans="1:8" x14ac:dyDescent="0.3">
      <c r="A1986">
        <v>1989</v>
      </c>
      <c r="B1986">
        <v>1990</v>
      </c>
      <c r="C1986">
        <v>222</v>
      </c>
      <c r="D1986" t="s">
        <v>4286</v>
      </c>
      <c r="E1986">
        <v>2</v>
      </c>
      <c r="F1986" t="s">
        <v>4286</v>
      </c>
      <c r="G1986" t="s">
        <v>4287</v>
      </c>
      <c r="H1986" t="s">
        <v>4288</v>
      </c>
    </row>
    <row r="1987" spans="1:8" x14ac:dyDescent="0.3">
      <c r="A1987">
        <v>1990</v>
      </c>
      <c r="B1987">
        <v>1991</v>
      </c>
      <c r="C1987">
        <v>224</v>
      </c>
      <c r="D1987" t="s">
        <v>4289</v>
      </c>
      <c r="E1987">
        <v>4</v>
      </c>
      <c r="F1987" t="s">
        <v>4290</v>
      </c>
      <c r="G1987" t="s">
        <v>4291</v>
      </c>
      <c r="H1987" t="s">
        <v>276</v>
      </c>
    </row>
    <row r="1988" spans="1:8" x14ac:dyDescent="0.3">
      <c r="A1988">
        <v>1991</v>
      </c>
      <c r="B1988">
        <v>1992</v>
      </c>
      <c r="C1988">
        <v>224</v>
      </c>
      <c r="D1988" t="s">
        <v>4292</v>
      </c>
      <c r="E1988">
        <v>5</v>
      </c>
      <c r="F1988" t="s">
        <v>4292</v>
      </c>
      <c r="G1988" t="s">
        <v>4293</v>
      </c>
      <c r="H1988" t="s">
        <v>214</v>
      </c>
    </row>
    <row r="1989" spans="1:8" x14ac:dyDescent="0.3">
      <c r="A1989">
        <v>1992</v>
      </c>
      <c r="B1989">
        <v>1993</v>
      </c>
      <c r="C1989">
        <v>224</v>
      </c>
      <c r="D1989" t="s">
        <v>4294</v>
      </c>
      <c r="E1989">
        <v>4</v>
      </c>
      <c r="F1989" t="s">
        <v>4294</v>
      </c>
      <c r="G1989" t="s">
        <v>4295</v>
      </c>
      <c r="H1989" t="s">
        <v>4296</v>
      </c>
    </row>
    <row r="1990" spans="1:8" x14ac:dyDescent="0.3">
      <c r="A1990">
        <v>1993</v>
      </c>
      <c r="B1990">
        <v>1994</v>
      </c>
      <c r="C1990">
        <v>224</v>
      </c>
      <c r="D1990" t="s">
        <v>3299</v>
      </c>
      <c r="E1990">
        <v>5</v>
      </c>
      <c r="F1990" t="s">
        <v>3299</v>
      </c>
      <c r="G1990" t="s">
        <v>3299</v>
      </c>
      <c r="H1990" t="s">
        <v>102</v>
      </c>
    </row>
    <row r="1991" spans="1:8" x14ac:dyDescent="0.3">
      <c r="A1991">
        <v>1994</v>
      </c>
      <c r="B1991">
        <v>1995</v>
      </c>
      <c r="C1991">
        <v>224</v>
      </c>
      <c r="D1991" t="e">
        <f>-Good People -Flexi work hour -competitive pay</f>
        <v>#NAME?</v>
      </c>
      <c r="E1991">
        <v>4</v>
      </c>
      <c r="F1991" t="e">
        <f>-Good People -Flexi work hour -competitive pay</f>
        <v>#NAME?</v>
      </c>
      <c r="G1991" t="s">
        <v>4297</v>
      </c>
      <c r="H1991" t="s">
        <v>4298</v>
      </c>
    </row>
    <row r="1992" spans="1:8" x14ac:dyDescent="0.3">
      <c r="A1992">
        <v>1995</v>
      </c>
      <c r="B1992">
        <v>1996</v>
      </c>
      <c r="C1992">
        <v>224</v>
      </c>
      <c r="D1992" t="s">
        <v>4299</v>
      </c>
      <c r="E1992">
        <v>5</v>
      </c>
      <c r="F1992" t="s">
        <v>4299</v>
      </c>
      <c r="G1992" t="s">
        <v>4300</v>
      </c>
    </row>
    <row r="1993" spans="1:8" x14ac:dyDescent="0.3">
      <c r="A1993">
        <v>1996</v>
      </c>
      <c r="B1993">
        <v>1997</v>
      </c>
      <c r="C1993">
        <v>224</v>
      </c>
      <c r="D1993" t="s">
        <v>4301</v>
      </c>
      <c r="E1993">
        <v>4</v>
      </c>
      <c r="F1993" t="s">
        <v>4301</v>
      </c>
      <c r="G1993" t="s">
        <v>4302</v>
      </c>
      <c r="H1993" t="s">
        <v>63</v>
      </c>
    </row>
    <row r="1994" spans="1:8" x14ac:dyDescent="0.3">
      <c r="A1994">
        <v>1997</v>
      </c>
      <c r="B1994">
        <v>1998</v>
      </c>
      <c r="C1994">
        <v>224</v>
      </c>
      <c r="D1994" t="s">
        <v>4303</v>
      </c>
      <c r="E1994">
        <v>2</v>
      </c>
      <c r="F1994" t="s">
        <v>4303</v>
      </c>
      <c r="G1994" t="s">
        <v>4304</v>
      </c>
      <c r="H1994" t="s">
        <v>124</v>
      </c>
    </row>
    <row r="1995" spans="1:8" x14ac:dyDescent="0.3">
      <c r="A1995">
        <v>1998</v>
      </c>
      <c r="B1995">
        <v>1999</v>
      </c>
      <c r="C1995">
        <v>224</v>
      </c>
      <c r="D1995" t="s">
        <v>4305</v>
      </c>
      <c r="E1995">
        <v>4</v>
      </c>
      <c r="F1995" t="s">
        <v>4305</v>
      </c>
      <c r="G1995" t="s">
        <v>4306</v>
      </c>
      <c r="H1995" t="s">
        <v>19</v>
      </c>
    </row>
    <row r="1996" spans="1:8" x14ac:dyDescent="0.3">
      <c r="A1996">
        <v>1999</v>
      </c>
      <c r="B1996">
        <v>2000</v>
      </c>
      <c r="C1996">
        <v>224</v>
      </c>
      <c r="D1996" t="s">
        <v>4307</v>
      </c>
      <c r="E1996">
        <v>2</v>
      </c>
      <c r="F1996" t="s">
        <v>4307</v>
      </c>
      <c r="G1996" t="s">
        <v>4308</v>
      </c>
      <c r="H1996" t="s">
        <v>167</v>
      </c>
    </row>
    <row r="1997" spans="1:8" x14ac:dyDescent="0.3">
      <c r="A1997">
        <v>2000</v>
      </c>
      <c r="B1997">
        <v>2001</v>
      </c>
      <c r="C1997">
        <v>225</v>
      </c>
      <c r="D1997" t="s">
        <v>4309</v>
      </c>
      <c r="E1997">
        <v>4</v>
      </c>
      <c r="F1997" t="s">
        <v>4309</v>
      </c>
      <c r="G1997" t="s">
        <v>4310</v>
      </c>
      <c r="H1997" t="s">
        <v>183</v>
      </c>
    </row>
    <row r="1998" spans="1:8" x14ac:dyDescent="0.3">
      <c r="A1998">
        <v>2001</v>
      </c>
      <c r="B1998">
        <v>2002</v>
      </c>
      <c r="C1998">
        <v>225</v>
      </c>
      <c r="D1998" t="s">
        <v>4311</v>
      </c>
      <c r="E1998">
        <v>5</v>
      </c>
      <c r="F1998" t="s">
        <v>4311</v>
      </c>
      <c r="G1998" t="s">
        <v>4312</v>
      </c>
    </row>
    <row r="1999" spans="1:8" x14ac:dyDescent="0.3">
      <c r="A1999">
        <v>2002</v>
      </c>
      <c r="B1999">
        <v>2003</v>
      </c>
      <c r="C1999">
        <v>225</v>
      </c>
      <c r="D1999" t="s">
        <v>4313</v>
      </c>
      <c r="E1999">
        <v>4</v>
      </c>
      <c r="F1999" t="s">
        <v>4313</v>
      </c>
      <c r="G1999" t="s">
        <v>4313</v>
      </c>
    </row>
    <row r="2000" spans="1:8" x14ac:dyDescent="0.3">
      <c r="A2000">
        <v>2003</v>
      </c>
      <c r="B2000">
        <v>2004</v>
      </c>
      <c r="C2000">
        <v>225</v>
      </c>
      <c r="D2000" t="s">
        <v>4314</v>
      </c>
      <c r="E2000">
        <v>5</v>
      </c>
      <c r="F2000" t="s">
        <v>4314</v>
      </c>
      <c r="G2000" t="s">
        <v>4315</v>
      </c>
    </row>
    <row r="2001" spans="1:8" x14ac:dyDescent="0.3">
      <c r="A2001">
        <v>2004</v>
      </c>
      <c r="B2001">
        <v>2005</v>
      </c>
      <c r="C2001">
        <v>225</v>
      </c>
      <c r="D2001" t="s">
        <v>4316</v>
      </c>
      <c r="E2001">
        <v>4</v>
      </c>
      <c r="F2001" t="s">
        <v>4316</v>
      </c>
      <c r="G2001" t="s">
        <v>4317</v>
      </c>
      <c r="H2001" t="s">
        <v>4318</v>
      </c>
    </row>
    <row r="2002" spans="1:8" x14ac:dyDescent="0.3">
      <c r="A2002">
        <v>2005</v>
      </c>
      <c r="B2002">
        <v>2006</v>
      </c>
      <c r="C2002">
        <v>225</v>
      </c>
      <c r="D2002" t="s">
        <v>4319</v>
      </c>
      <c r="E2002">
        <v>5</v>
      </c>
      <c r="F2002" t="s">
        <v>4319</v>
      </c>
      <c r="G2002" t="s">
        <v>4320</v>
      </c>
      <c r="H2002" t="s">
        <v>612</v>
      </c>
    </row>
    <row r="2003" spans="1:8" x14ac:dyDescent="0.3">
      <c r="A2003">
        <v>2006</v>
      </c>
      <c r="B2003">
        <v>2007</v>
      </c>
      <c r="C2003">
        <v>225</v>
      </c>
      <c r="D2003" t="s">
        <v>4321</v>
      </c>
      <c r="E2003">
        <v>4</v>
      </c>
      <c r="F2003" t="s">
        <v>4321</v>
      </c>
      <c r="G2003" t="s">
        <v>4322</v>
      </c>
      <c r="H2003" t="s">
        <v>276</v>
      </c>
    </row>
    <row r="2004" spans="1:8" x14ac:dyDescent="0.3">
      <c r="A2004">
        <v>2007</v>
      </c>
      <c r="B2004">
        <v>2008</v>
      </c>
      <c r="C2004">
        <v>225</v>
      </c>
      <c r="D2004" t="s">
        <v>4323</v>
      </c>
      <c r="E2004">
        <v>2</v>
      </c>
      <c r="F2004" t="s">
        <v>4323</v>
      </c>
      <c r="G2004" t="s">
        <v>4324</v>
      </c>
    </row>
    <row r="2005" spans="1:8" x14ac:dyDescent="0.3">
      <c r="A2005">
        <v>2008</v>
      </c>
      <c r="B2005">
        <v>2009</v>
      </c>
      <c r="C2005">
        <v>225</v>
      </c>
      <c r="D2005" t="s">
        <v>4325</v>
      </c>
      <c r="E2005">
        <v>4</v>
      </c>
      <c r="F2005" t="s">
        <v>4325</v>
      </c>
      <c r="G2005" t="s">
        <v>4326</v>
      </c>
      <c r="H2005" t="s">
        <v>142</v>
      </c>
    </row>
    <row r="2006" spans="1:8" x14ac:dyDescent="0.3">
      <c r="A2006">
        <v>2009</v>
      </c>
      <c r="B2006">
        <v>2010</v>
      </c>
      <c r="C2006">
        <v>225</v>
      </c>
      <c r="D2006" t="s">
        <v>4327</v>
      </c>
      <c r="E2006">
        <v>2</v>
      </c>
      <c r="F2006" t="s">
        <v>4327</v>
      </c>
      <c r="G2006" t="s">
        <v>4328</v>
      </c>
      <c r="H2006" t="s">
        <v>209</v>
      </c>
    </row>
    <row r="2007" spans="1:8" x14ac:dyDescent="0.3">
      <c r="A2007">
        <v>2010</v>
      </c>
      <c r="B2007">
        <v>2011</v>
      </c>
      <c r="C2007">
        <v>226</v>
      </c>
      <c r="D2007" t="s">
        <v>4329</v>
      </c>
      <c r="E2007">
        <v>4</v>
      </c>
      <c r="F2007" t="s">
        <v>4329</v>
      </c>
      <c r="G2007" t="s">
        <v>4330</v>
      </c>
    </row>
    <row r="2008" spans="1:8" x14ac:dyDescent="0.3">
      <c r="A2008">
        <v>2011</v>
      </c>
      <c r="B2008">
        <v>2012</v>
      </c>
      <c r="C2008">
        <v>226</v>
      </c>
      <c r="D2008" t="s">
        <v>4331</v>
      </c>
      <c r="E2008">
        <v>5</v>
      </c>
      <c r="F2008" t="s">
        <v>4331</v>
      </c>
      <c r="G2008" t="s">
        <v>4332</v>
      </c>
    </row>
    <row r="2009" spans="1:8" x14ac:dyDescent="0.3">
      <c r="A2009">
        <v>2012</v>
      </c>
      <c r="B2009">
        <v>2013</v>
      </c>
      <c r="C2009">
        <v>226</v>
      </c>
      <c r="D2009" t="s">
        <v>4333</v>
      </c>
      <c r="E2009">
        <v>4</v>
      </c>
      <c r="F2009" t="s">
        <v>4333</v>
      </c>
      <c r="G2009" t="s">
        <v>4334</v>
      </c>
    </row>
    <row r="2010" spans="1:8" x14ac:dyDescent="0.3">
      <c r="A2010">
        <v>2013</v>
      </c>
      <c r="B2010">
        <v>2014</v>
      </c>
      <c r="C2010">
        <v>226</v>
      </c>
      <c r="D2010" t="s">
        <v>4335</v>
      </c>
      <c r="E2010">
        <v>5</v>
      </c>
      <c r="F2010" t="s">
        <v>4335</v>
      </c>
      <c r="G2010" t="s">
        <v>4336</v>
      </c>
      <c r="H2010" t="s">
        <v>335</v>
      </c>
    </row>
    <row r="2011" spans="1:8" x14ac:dyDescent="0.3">
      <c r="A2011">
        <v>2014</v>
      </c>
      <c r="B2011">
        <v>2015</v>
      </c>
      <c r="C2011">
        <v>226</v>
      </c>
      <c r="D2011" t="s">
        <v>4337</v>
      </c>
      <c r="E2011">
        <v>4</v>
      </c>
      <c r="F2011" t="s">
        <v>4337</v>
      </c>
      <c r="G2011" t="s">
        <v>4338</v>
      </c>
      <c r="H2011" t="s">
        <v>4339</v>
      </c>
    </row>
    <row r="2012" spans="1:8" x14ac:dyDescent="0.3">
      <c r="A2012">
        <v>2015</v>
      </c>
      <c r="B2012">
        <v>2016</v>
      </c>
      <c r="C2012">
        <v>226</v>
      </c>
      <c r="D2012" t="s">
        <v>4340</v>
      </c>
      <c r="E2012">
        <v>5</v>
      </c>
      <c r="F2012" t="s">
        <v>4340</v>
      </c>
      <c r="G2012" t="s">
        <v>4341</v>
      </c>
      <c r="H2012" t="s">
        <v>1238</v>
      </c>
    </row>
    <row r="2013" spans="1:8" x14ac:dyDescent="0.3">
      <c r="A2013">
        <v>2016</v>
      </c>
      <c r="B2013">
        <v>2017</v>
      </c>
      <c r="C2013">
        <v>226</v>
      </c>
      <c r="D2013" t="s">
        <v>4342</v>
      </c>
      <c r="E2013">
        <v>4</v>
      </c>
      <c r="F2013" t="s">
        <v>4342</v>
      </c>
      <c r="G2013" t="s">
        <v>4343</v>
      </c>
      <c r="H2013" t="s">
        <v>19</v>
      </c>
    </row>
    <row r="2014" spans="1:8" x14ac:dyDescent="0.3">
      <c r="A2014">
        <v>2017</v>
      </c>
      <c r="B2014">
        <v>2018</v>
      </c>
      <c r="C2014">
        <v>226</v>
      </c>
      <c r="D2014" t="s">
        <v>4344</v>
      </c>
      <c r="E2014">
        <v>2</v>
      </c>
      <c r="F2014" t="s">
        <v>4345</v>
      </c>
      <c r="G2014" t="s">
        <v>4346</v>
      </c>
      <c r="H2014" t="s">
        <v>4347</v>
      </c>
    </row>
    <row r="2015" spans="1:8" x14ac:dyDescent="0.3">
      <c r="A2015">
        <v>2018</v>
      </c>
      <c r="B2015">
        <v>2019</v>
      </c>
      <c r="C2015">
        <v>226</v>
      </c>
      <c r="D2015" t="s">
        <v>4348</v>
      </c>
      <c r="E2015">
        <v>4</v>
      </c>
      <c r="F2015" t="s">
        <v>4348</v>
      </c>
      <c r="G2015" t="s">
        <v>4348</v>
      </c>
      <c r="H2015" t="s">
        <v>390</v>
      </c>
    </row>
    <row r="2016" spans="1:8" x14ac:dyDescent="0.3">
      <c r="A2016">
        <v>2019</v>
      </c>
      <c r="B2016">
        <v>2020</v>
      </c>
      <c r="C2016">
        <v>226</v>
      </c>
      <c r="D2016" t="s">
        <v>4349</v>
      </c>
      <c r="E2016">
        <v>2</v>
      </c>
      <c r="F2016" t="s">
        <v>4349</v>
      </c>
      <c r="G2016" t="s">
        <v>4350</v>
      </c>
      <c r="H2016" t="s">
        <v>727</v>
      </c>
    </row>
    <row r="2017" spans="1:8" x14ac:dyDescent="0.3">
      <c r="A2017">
        <v>2020</v>
      </c>
      <c r="B2017">
        <v>2021</v>
      </c>
      <c r="C2017">
        <v>227</v>
      </c>
      <c r="D2017" t="s">
        <v>4351</v>
      </c>
      <c r="E2017">
        <v>4</v>
      </c>
      <c r="F2017" t="s">
        <v>4351</v>
      </c>
      <c r="G2017" t="s">
        <v>4352</v>
      </c>
      <c r="H2017" t="s">
        <v>3421</v>
      </c>
    </row>
    <row r="2018" spans="1:8" x14ac:dyDescent="0.3">
      <c r="A2018">
        <v>2021</v>
      </c>
      <c r="B2018">
        <v>2022</v>
      </c>
      <c r="C2018">
        <v>227</v>
      </c>
      <c r="D2018" t="s">
        <v>4353</v>
      </c>
      <c r="E2018">
        <v>5</v>
      </c>
      <c r="F2018" t="s">
        <v>4353</v>
      </c>
      <c r="G2018" t="s">
        <v>4354</v>
      </c>
      <c r="H2018" t="s">
        <v>1846</v>
      </c>
    </row>
    <row r="2019" spans="1:8" x14ac:dyDescent="0.3">
      <c r="A2019">
        <v>2022</v>
      </c>
      <c r="B2019">
        <v>2023</v>
      </c>
      <c r="C2019">
        <v>227</v>
      </c>
      <c r="D2019" t="s">
        <v>4355</v>
      </c>
      <c r="E2019">
        <v>4</v>
      </c>
      <c r="F2019" t="s">
        <v>4355</v>
      </c>
      <c r="G2019" t="s">
        <v>4356</v>
      </c>
      <c r="H2019" t="s">
        <v>4357</v>
      </c>
    </row>
    <row r="2020" spans="1:8" x14ac:dyDescent="0.3">
      <c r="A2020">
        <v>2023</v>
      </c>
      <c r="B2020">
        <v>2024</v>
      </c>
      <c r="C2020">
        <v>227</v>
      </c>
      <c r="D2020" t="s">
        <v>4358</v>
      </c>
      <c r="E2020">
        <v>5</v>
      </c>
      <c r="F2020" t="s">
        <v>4358</v>
      </c>
      <c r="G2020" t="s">
        <v>4359</v>
      </c>
    </row>
    <row r="2021" spans="1:8" x14ac:dyDescent="0.3">
      <c r="A2021">
        <v>2024</v>
      </c>
      <c r="B2021">
        <v>2025</v>
      </c>
      <c r="C2021">
        <v>227</v>
      </c>
      <c r="D2021" t="s">
        <v>4360</v>
      </c>
      <c r="E2021">
        <v>4</v>
      </c>
      <c r="F2021" t="s">
        <v>4360</v>
      </c>
      <c r="G2021" t="s">
        <v>4361</v>
      </c>
      <c r="H2021" t="s">
        <v>195</v>
      </c>
    </row>
    <row r="2022" spans="1:8" x14ac:dyDescent="0.3">
      <c r="A2022">
        <v>2025</v>
      </c>
      <c r="B2022">
        <v>2026</v>
      </c>
      <c r="C2022">
        <v>227</v>
      </c>
      <c r="D2022" t="s">
        <v>4362</v>
      </c>
      <c r="E2022">
        <v>5</v>
      </c>
      <c r="F2022" t="s">
        <v>4363</v>
      </c>
      <c r="G2022" t="s">
        <v>4364</v>
      </c>
      <c r="H2022" t="s">
        <v>265</v>
      </c>
    </row>
    <row r="2023" spans="1:8" x14ac:dyDescent="0.3">
      <c r="A2023">
        <v>2026</v>
      </c>
      <c r="B2023">
        <v>2027</v>
      </c>
      <c r="C2023">
        <v>227</v>
      </c>
      <c r="D2023" t="s">
        <v>4365</v>
      </c>
      <c r="E2023">
        <v>4</v>
      </c>
      <c r="F2023" t="s">
        <v>4365</v>
      </c>
      <c r="G2023" t="s">
        <v>4366</v>
      </c>
      <c r="H2023" t="s">
        <v>57</v>
      </c>
    </row>
    <row r="2024" spans="1:8" x14ac:dyDescent="0.3">
      <c r="A2024">
        <v>2027</v>
      </c>
      <c r="B2024">
        <v>2028</v>
      </c>
      <c r="C2024">
        <v>227</v>
      </c>
      <c r="D2024" t="s">
        <v>4367</v>
      </c>
      <c r="E2024">
        <v>2</v>
      </c>
      <c r="F2024" t="s">
        <v>4367</v>
      </c>
      <c r="G2024" t="s">
        <v>4368</v>
      </c>
      <c r="H2024" t="s">
        <v>4369</v>
      </c>
    </row>
    <row r="2025" spans="1:8" x14ac:dyDescent="0.3">
      <c r="A2025">
        <v>2028</v>
      </c>
      <c r="B2025">
        <v>2029</v>
      </c>
      <c r="C2025">
        <v>227</v>
      </c>
      <c r="D2025" t="s">
        <v>4370</v>
      </c>
      <c r="E2025">
        <v>4</v>
      </c>
      <c r="F2025" t="s">
        <v>4370</v>
      </c>
      <c r="G2025" t="s">
        <v>4371</v>
      </c>
      <c r="H2025" t="s">
        <v>235</v>
      </c>
    </row>
    <row r="2026" spans="1:8" x14ac:dyDescent="0.3">
      <c r="A2026">
        <v>2029</v>
      </c>
      <c r="B2026">
        <v>2030</v>
      </c>
      <c r="C2026">
        <v>227</v>
      </c>
      <c r="D2026" t="s">
        <v>4372</v>
      </c>
      <c r="E2026">
        <v>2</v>
      </c>
      <c r="F2026" t="s">
        <v>4372</v>
      </c>
      <c r="G2026" t="s">
        <v>4373</v>
      </c>
      <c r="H2026" t="s">
        <v>68</v>
      </c>
    </row>
    <row r="2027" spans="1:8" x14ac:dyDescent="0.3">
      <c r="A2027">
        <v>2030</v>
      </c>
      <c r="B2027">
        <v>2031</v>
      </c>
      <c r="C2027">
        <v>228</v>
      </c>
      <c r="D2027" t="s">
        <v>4374</v>
      </c>
      <c r="E2027">
        <v>4</v>
      </c>
      <c r="F2027" t="s">
        <v>4374</v>
      </c>
      <c r="G2027" t="s">
        <v>4375</v>
      </c>
      <c r="H2027" t="s">
        <v>4376</v>
      </c>
    </row>
    <row r="2028" spans="1:8" x14ac:dyDescent="0.3">
      <c r="A2028">
        <v>2031</v>
      </c>
      <c r="B2028">
        <v>2032</v>
      </c>
      <c r="C2028">
        <v>228</v>
      </c>
      <c r="D2028" t="s">
        <v>4377</v>
      </c>
      <c r="E2028">
        <v>5</v>
      </c>
      <c r="F2028" t="s">
        <v>4377</v>
      </c>
      <c r="G2028" t="s">
        <v>4378</v>
      </c>
      <c r="H2028" t="s">
        <v>1516</v>
      </c>
    </row>
    <row r="2029" spans="1:8" x14ac:dyDescent="0.3">
      <c r="A2029">
        <v>2032</v>
      </c>
      <c r="B2029">
        <v>2033</v>
      </c>
      <c r="C2029">
        <v>228</v>
      </c>
      <c r="D2029" t="s">
        <v>4379</v>
      </c>
      <c r="E2029">
        <v>4</v>
      </c>
      <c r="F2029" t="s">
        <v>4379</v>
      </c>
      <c r="G2029" t="s">
        <v>4380</v>
      </c>
      <c r="H2029" t="s">
        <v>521</v>
      </c>
    </row>
    <row r="2030" spans="1:8" x14ac:dyDescent="0.3">
      <c r="A2030">
        <v>2033</v>
      </c>
      <c r="B2030">
        <v>2034</v>
      </c>
      <c r="C2030">
        <v>228</v>
      </c>
      <c r="D2030" t="s">
        <v>4381</v>
      </c>
      <c r="E2030">
        <v>5</v>
      </c>
      <c r="F2030" t="s">
        <v>4381</v>
      </c>
      <c r="G2030" t="s">
        <v>4382</v>
      </c>
      <c r="H2030" t="s">
        <v>4383</v>
      </c>
    </row>
    <row r="2031" spans="1:8" x14ac:dyDescent="0.3">
      <c r="A2031">
        <v>2034</v>
      </c>
      <c r="B2031">
        <v>2035</v>
      </c>
      <c r="C2031">
        <v>228</v>
      </c>
      <c r="D2031" t="s">
        <v>4384</v>
      </c>
      <c r="E2031">
        <v>4</v>
      </c>
      <c r="F2031" t="s">
        <v>4384</v>
      </c>
      <c r="G2031" t="s">
        <v>4385</v>
      </c>
      <c r="H2031" t="s">
        <v>1630</v>
      </c>
    </row>
    <row r="2032" spans="1:8" x14ac:dyDescent="0.3">
      <c r="A2032">
        <v>2035</v>
      </c>
      <c r="B2032">
        <v>2036</v>
      </c>
      <c r="C2032">
        <v>228</v>
      </c>
      <c r="D2032" t="s">
        <v>4386</v>
      </c>
      <c r="E2032">
        <v>5</v>
      </c>
      <c r="F2032" t="s">
        <v>4386</v>
      </c>
      <c r="G2032" t="s">
        <v>4387</v>
      </c>
    </row>
    <row r="2033" spans="1:8" x14ac:dyDescent="0.3">
      <c r="A2033">
        <v>2036</v>
      </c>
      <c r="B2033">
        <v>2037</v>
      </c>
      <c r="C2033">
        <v>228</v>
      </c>
      <c r="D2033" t="s">
        <v>4388</v>
      </c>
      <c r="E2033">
        <v>4</v>
      </c>
      <c r="F2033" t="s">
        <v>4388</v>
      </c>
      <c r="G2033" t="s">
        <v>4388</v>
      </c>
      <c r="H2033" t="s">
        <v>195</v>
      </c>
    </row>
    <row r="2034" spans="1:8" x14ac:dyDescent="0.3">
      <c r="A2034">
        <v>2037</v>
      </c>
      <c r="B2034">
        <v>2038</v>
      </c>
      <c r="C2034">
        <v>228</v>
      </c>
      <c r="D2034" t="s">
        <v>4389</v>
      </c>
      <c r="E2034">
        <v>2</v>
      </c>
      <c r="F2034" t="s">
        <v>4389</v>
      </c>
      <c r="G2034" t="s">
        <v>4390</v>
      </c>
      <c r="H2034" t="s">
        <v>4391</v>
      </c>
    </row>
    <row r="2035" spans="1:8" x14ac:dyDescent="0.3">
      <c r="A2035">
        <v>2038</v>
      </c>
      <c r="B2035">
        <v>2039</v>
      </c>
      <c r="C2035">
        <v>228</v>
      </c>
      <c r="D2035" t="s">
        <v>4392</v>
      </c>
      <c r="E2035">
        <v>4</v>
      </c>
      <c r="F2035" t="s">
        <v>4392</v>
      </c>
      <c r="G2035" t="s">
        <v>4393</v>
      </c>
    </row>
    <row r="2036" spans="1:8" x14ac:dyDescent="0.3">
      <c r="A2036">
        <v>2039</v>
      </c>
      <c r="B2036">
        <v>2040</v>
      </c>
      <c r="C2036">
        <v>228</v>
      </c>
      <c r="D2036" t="s">
        <v>4394</v>
      </c>
      <c r="E2036">
        <v>2</v>
      </c>
      <c r="F2036" t="s">
        <v>4394</v>
      </c>
      <c r="G2036" t="s">
        <v>4395</v>
      </c>
      <c r="H2036" t="s">
        <v>195</v>
      </c>
    </row>
    <row r="2037" spans="1:8" x14ac:dyDescent="0.3">
      <c r="A2037">
        <v>2040</v>
      </c>
      <c r="B2037">
        <v>2041</v>
      </c>
      <c r="C2037">
        <v>229</v>
      </c>
      <c r="D2037" t="s">
        <v>4396</v>
      </c>
      <c r="E2037">
        <v>4</v>
      </c>
      <c r="F2037" t="s">
        <v>4396</v>
      </c>
      <c r="G2037" t="s">
        <v>4397</v>
      </c>
      <c r="H2037" t="s">
        <v>167</v>
      </c>
    </row>
    <row r="2038" spans="1:8" x14ac:dyDescent="0.3">
      <c r="A2038">
        <v>2041</v>
      </c>
      <c r="B2038">
        <v>2042</v>
      </c>
      <c r="C2038">
        <v>229</v>
      </c>
      <c r="D2038" t="s">
        <v>4398</v>
      </c>
      <c r="E2038">
        <v>2</v>
      </c>
      <c r="F2038" t="s">
        <v>4398</v>
      </c>
      <c r="G2038" t="s">
        <v>4399</v>
      </c>
      <c r="H2038" t="s">
        <v>265</v>
      </c>
    </row>
    <row r="2039" spans="1:8" x14ac:dyDescent="0.3">
      <c r="A2039">
        <v>2042</v>
      </c>
      <c r="B2039">
        <v>2043</v>
      </c>
      <c r="C2039">
        <v>229</v>
      </c>
      <c r="D2039" t="s">
        <v>4400</v>
      </c>
      <c r="E2039">
        <v>4</v>
      </c>
      <c r="F2039" t="s">
        <v>4400</v>
      </c>
      <c r="G2039" t="s">
        <v>4401</v>
      </c>
    </row>
    <row r="2040" spans="1:8" x14ac:dyDescent="0.3">
      <c r="A2040">
        <v>2043</v>
      </c>
      <c r="B2040">
        <v>2044</v>
      </c>
      <c r="C2040">
        <v>229</v>
      </c>
      <c r="D2040" t="s">
        <v>4402</v>
      </c>
      <c r="E2040">
        <v>5</v>
      </c>
      <c r="F2040" t="s">
        <v>4402</v>
      </c>
      <c r="G2040" t="s">
        <v>4403</v>
      </c>
      <c r="H2040" t="s">
        <v>102</v>
      </c>
    </row>
    <row r="2041" spans="1:8" x14ac:dyDescent="0.3">
      <c r="A2041">
        <v>2044</v>
      </c>
      <c r="B2041">
        <v>2045</v>
      </c>
      <c r="C2041">
        <v>229</v>
      </c>
      <c r="D2041" t="s">
        <v>4404</v>
      </c>
      <c r="E2041">
        <v>4</v>
      </c>
      <c r="F2041" t="s">
        <v>4404</v>
      </c>
      <c r="G2041" t="s">
        <v>4405</v>
      </c>
    </row>
    <row r="2042" spans="1:8" x14ac:dyDescent="0.3">
      <c r="A2042">
        <v>2045</v>
      </c>
      <c r="B2042">
        <v>2046</v>
      </c>
      <c r="C2042">
        <v>229</v>
      </c>
      <c r="D2042" t="s">
        <v>4406</v>
      </c>
      <c r="E2042">
        <v>5</v>
      </c>
      <c r="F2042" t="s">
        <v>4406</v>
      </c>
      <c r="G2042" t="s">
        <v>4407</v>
      </c>
      <c r="H2042" t="s">
        <v>19</v>
      </c>
    </row>
    <row r="2043" spans="1:8" x14ac:dyDescent="0.3">
      <c r="A2043">
        <v>2046</v>
      </c>
      <c r="B2043">
        <v>2047</v>
      </c>
      <c r="C2043">
        <v>229</v>
      </c>
      <c r="D2043" t="s">
        <v>4408</v>
      </c>
      <c r="E2043">
        <v>4</v>
      </c>
      <c r="F2043" t="s">
        <v>4408</v>
      </c>
      <c r="G2043" t="s">
        <v>4409</v>
      </c>
    </row>
    <row r="2044" spans="1:8" x14ac:dyDescent="0.3">
      <c r="A2044">
        <v>2047</v>
      </c>
      <c r="B2044">
        <v>2048</v>
      </c>
      <c r="C2044">
        <v>229</v>
      </c>
      <c r="D2044" t="s">
        <v>4410</v>
      </c>
      <c r="E2044">
        <v>1</v>
      </c>
      <c r="F2044" t="s">
        <v>4410</v>
      </c>
      <c r="G2044" t="s">
        <v>4411</v>
      </c>
      <c r="H2044" t="s">
        <v>687</v>
      </c>
    </row>
    <row r="2045" spans="1:8" x14ac:dyDescent="0.3">
      <c r="A2045">
        <v>2048</v>
      </c>
      <c r="B2045">
        <v>2049</v>
      </c>
      <c r="C2045">
        <v>229</v>
      </c>
      <c r="D2045" t="s">
        <v>4412</v>
      </c>
      <c r="E2045">
        <v>4</v>
      </c>
      <c r="F2045" t="s">
        <v>4412</v>
      </c>
      <c r="G2045" t="s">
        <v>4413</v>
      </c>
      <c r="H2045" t="s">
        <v>335</v>
      </c>
    </row>
    <row r="2046" spans="1:8" x14ac:dyDescent="0.3">
      <c r="A2046">
        <v>2049</v>
      </c>
      <c r="B2046">
        <v>2050</v>
      </c>
      <c r="C2046">
        <v>229</v>
      </c>
      <c r="D2046" t="s">
        <v>4414</v>
      </c>
      <c r="E2046">
        <v>2</v>
      </c>
      <c r="F2046" t="s">
        <v>4414</v>
      </c>
      <c r="G2046" t="s">
        <v>4415</v>
      </c>
    </row>
    <row r="2047" spans="1:8" x14ac:dyDescent="0.3">
      <c r="A2047">
        <v>2050</v>
      </c>
      <c r="B2047">
        <v>2051</v>
      </c>
      <c r="C2047">
        <v>230</v>
      </c>
      <c r="D2047" t="s">
        <v>4416</v>
      </c>
      <c r="E2047">
        <v>4</v>
      </c>
      <c r="F2047" t="s">
        <v>4416</v>
      </c>
      <c r="G2047" t="s">
        <v>4417</v>
      </c>
      <c r="H2047" t="s">
        <v>327</v>
      </c>
    </row>
    <row r="2048" spans="1:8" x14ac:dyDescent="0.3">
      <c r="A2048">
        <v>2051</v>
      </c>
      <c r="B2048">
        <v>2052</v>
      </c>
      <c r="C2048">
        <v>230</v>
      </c>
      <c r="D2048" t="s">
        <v>4418</v>
      </c>
      <c r="E2048">
        <v>5</v>
      </c>
      <c r="F2048" t="s">
        <v>4418</v>
      </c>
      <c r="G2048" t="s">
        <v>4419</v>
      </c>
      <c r="H2048" t="s">
        <v>167</v>
      </c>
    </row>
    <row r="2049" spans="1:8" x14ac:dyDescent="0.3">
      <c r="A2049">
        <v>2052</v>
      </c>
      <c r="B2049">
        <v>2053</v>
      </c>
      <c r="C2049">
        <v>230</v>
      </c>
      <c r="D2049" t="e">
        <f>- Great work/life balance - very collaborative and working with top notch People - focused on client needs</f>
        <v>#NAME?</v>
      </c>
      <c r="E2049">
        <v>4</v>
      </c>
      <c r="F2049" t="e">
        <f>- Great work/life balance - very collaborative and working with top notch People - focused on client needs</f>
        <v>#NAME?</v>
      </c>
      <c r="G2049" t="s">
        <v>4420</v>
      </c>
      <c r="H2049" t="s">
        <v>4421</v>
      </c>
    </row>
    <row r="2050" spans="1:8" x14ac:dyDescent="0.3">
      <c r="A2050">
        <v>2053</v>
      </c>
      <c r="B2050">
        <v>2054</v>
      </c>
      <c r="C2050">
        <v>230</v>
      </c>
      <c r="D2050" t="s">
        <v>4422</v>
      </c>
      <c r="E2050">
        <v>5</v>
      </c>
      <c r="F2050" t="s">
        <v>4422</v>
      </c>
      <c r="G2050" t="s">
        <v>4423</v>
      </c>
    </row>
    <row r="2051" spans="1:8" x14ac:dyDescent="0.3">
      <c r="A2051">
        <v>2054</v>
      </c>
      <c r="B2051">
        <v>2055</v>
      </c>
      <c r="C2051">
        <v>230</v>
      </c>
      <c r="D2051" t="s">
        <v>4424</v>
      </c>
      <c r="E2051">
        <v>4</v>
      </c>
      <c r="F2051" t="s">
        <v>4424</v>
      </c>
      <c r="G2051" t="s">
        <v>4425</v>
      </c>
      <c r="H2051" t="s">
        <v>57</v>
      </c>
    </row>
    <row r="2052" spans="1:8" x14ac:dyDescent="0.3">
      <c r="A2052">
        <v>2055</v>
      </c>
      <c r="B2052">
        <v>2056</v>
      </c>
      <c r="C2052">
        <v>230</v>
      </c>
      <c r="D2052" t="s">
        <v>4426</v>
      </c>
      <c r="E2052">
        <v>5</v>
      </c>
      <c r="F2052" t="s">
        <v>4426</v>
      </c>
      <c r="G2052" t="s">
        <v>4427</v>
      </c>
      <c r="H2052" t="s">
        <v>167</v>
      </c>
    </row>
    <row r="2053" spans="1:8" x14ac:dyDescent="0.3">
      <c r="A2053">
        <v>2056</v>
      </c>
      <c r="B2053">
        <v>2057</v>
      </c>
      <c r="C2053">
        <v>230</v>
      </c>
      <c r="D2053" t="s">
        <v>4428</v>
      </c>
      <c r="E2053">
        <v>4</v>
      </c>
      <c r="F2053" t="s">
        <v>4428</v>
      </c>
      <c r="G2053" t="s">
        <v>4429</v>
      </c>
    </row>
    <row r="2054" spans="1:8" x14ac:dyDescent="0.3">
      <c r="A2054">
        <v>2057</v>
      </c>
      <c r="B2054">
        <v>2058</v>
      </c>
      <c r="C2054">
        <v>230</v>
      </c>
      <c r="D2054" t="s">
        <v>4430</v>
      </c>
      <c r="E2054">
        <v>2</v>
      </c>
      <c r="F2054" t="s">
        <v>4430</v>
      </c>
      <c r="G2054" t="s">
        <v>4431</v>
      </c>
    </row>
    <row r="2055" spans="1:8" x14ac:dyDescent="0.3">
      <c r="A2055">
        <v>2058</v>
      </c>
      <c r="B2055">
        <v>2059</v>
      </c>
      <c r="C2055">
        <v>230</v>
      </c>
      <c r="D2055" t="s">
        <v>4432</v>
      </c>
      <c r="E2055">
        <v>4</v>
      </c>
      <c r="F2055" t="s">
        <v>4432</v>
      </c>
      <c r="G2055" t="s">
        <v>4432</v>
      </c>
      <c r="H2055" t="s">
        <v>102</v>
      </c>
    </row>
    <row r="2056" spans="1:8" x14ac:dyDescent="0.3">
      <c r="A2056">
        <v>2059</v>
      </c>
      <c r="B2056">
        <v>2060</v>
      </c>
      <c r="C2056">
        <v>230</v>
      </c>
      <c r="D2056" t="s">
        <v>4433</v>
      </c>
      <c r="E2056">
        <v>2</v>
      </c>
      <c r="F2056" t="s">
        <v>4433</v>
      </c>
      <c r="G2056" t="s">
        <v>4434</v>
      </c>
      <c r="H2056" t="s">
        <v>16</v>
      </c>
    </row>
    <row r="2057" spans="1:8" x14ac:dyDescent="0.3">
      <c r="A2057">
        <v>2060</v>
      </c>
      <c r="B2057">
        <v>2061</v>
      </c>
      <c r="C2057">
        <v>231</v>
      </c>
      <c r="D2057" t="s">
        <v>4435</v>
      </c>
      <c r="E2057">
        <v>4</v>
      </c>
      <c r="F2057" t="s">
        <v>4435</v>
      </c>
      <c r="G2057" t="s">
        <v>4436</v>
      </c>
      <c r="H2057" t="s">
        <v>1552</v>
      </c>
    </row>
    <row r="2058" spans="1:8" x14ac:dyDescent="0.3">
      <c r="A2058">
        <v>2061</v>
      </c>
      <c r="B2058">
        <v>2062</v>
      </c>
      <c r="C2058">
        <v>231</v>
      </c>
      <c r="D2058" t="s">
        <v>4437</v>
      </c>
      <c r="E2058">
        <v>5</v>
      </c>
      <c r="F2058" t="s">
        <v>4438</v>
      </c>
      <c r="G2058" t="s">
        <v>4439</v>
      </c>
      <c r="H2058" t="s">
        <v>4440</v>
      </c>
    </row>
    <row r="2059" spans="1:8" x14ac:dyDescent="0.3">
      <c r="A2059">
        <v>2062</v>
      </c>
      <c r="B2059">
        <v>2063</v>
      </c>
      <c r="C2059">
        <v>231</v>
      </c>
      <c r="D2059" t="s">
        <v>4441</v>
      </c>
      <c r="E2059">
        <v>4</v>
      </c>
      <c r="F2059" t="s">
        <v>4441</v>
      </c>
      <c r="G2059" t="s">
        <v>4442</v>
      </c>
      <c r="H2059" t="s">
        <v>727</v>
      </c>
    </row>
    <row r="2060" spans="1:8" x14ac:dyDescent="0.3">
      <c r="A2060">
        <v>2063</v>
      </c>
      <c r="B2060">
        <v>2064</v>
      </c>
      <c r="C2060">
        <v>231</v>
      </c>
      <c r="D2060" t="s">
        <v>4443</v>
      </c>
      <c r="E2060">
        <v>5</v>
      </c>
      <c r="F2060" t="s">
        <v>4443</v>
      </c>
      <c r="G2060" t="s">
        <v>4444</v>
      </c>
      <c r="H2060" t="s">
        <v>335</v>
      </c>
    </row>
    <row r="2061" spans="1:8" x14ac:dyDescent="0.3">
      <c r="A2061">
        <v>2064</v>
      </c>
      <c r="B2061">
        <v>2065</v>
      </c>
      <c r="C2061">
        <v>231</v>
      </c>
      <c r="D2061" t="s">
        <v>4445</v>
      </c>
      <c r="E2061">
        <v>4</v>
      </c>
      <c r="F2061" t="s">
        <v>4445</v>
      </c>
      <c r="G2061" t="s">
        <v>4446</v>
      </c>
      <c r="H2061" t="s">
        <v>4447</v>
      </c>
    </row>
    <row r="2062" spans="1:8" x14ac:dyDescent="0.3">
      <c r="A2062">
        <v>2065</v>
      </c>
      <c r="B2062">
        <v>2066</v>
      </c>
      <c r="C2062">
        <v>231</v>
      </c>
      <c r="D2062" t="s">
        <v>4448</v>
      </c>
      <c r="E2062">
        <v>5</v>
      </c>
      <c r="F2062" t="s">
        <v>4448</v>
      </c>
      <c r="G2062" t="s">
        <v>4449</v>
      </c>
      <c r="H2062" t="s">
        <v>214</v>
      </c>
    </row>
    <row r="2063" spans="1:8" x14ac:dyDescent="0.3">
      <c r="A2063">
        <v>2066</v>
      </c>
      <c r="B2063">
        <v>2067</v>
      </c>
      <c r="C2063">
        <v>231</v>
      </c>
      <c r="D2063" t="s">
        <v>4450</v>
      </c>
      <c r="E2063">
        <v>4</v>
      </c>
      <c r="F2063" t="s">
        <v>4450</v>
      </c>
      <c r="G2063" t="s">
        <v>4451</v>
      </c>
      <c r="H2063" t="s">
        <v>4452</v>
      </c>
    </row>
    <row r="2064" spans="1:8" x14ac:dyDescent="0.3">
      <c r="A2064">
        <v>2067</v>
      </c>
      <c r="B2064">
        <v>2068</v>
      </c>
      <c r="C2064">
        <v>231</v>
      </c>
      <c r="D2064" t="s">
        <v>4453</v>
      </c>
      <c r="E2064">
        <v>2</v>
      </c>
      <c r="F2064" t="s">
        <v>4453</v>
      </c>
      <c r="G2064" t="s">
        <v>4454</v>
      </c>
      <c r="H2064" t="s">
        <v>1727</v>
      </c>
    </row>
    <row r="2065" spans="1:8" x14ac:dyDescent="0.3">
      <c r="A2065">
        <v>2068</v>
      </c>
      <c r="B2065">
        <v>2069</v>
      </c>
      <c r="C2065">
        <v>231</v>
      </c>
      <c r="D2065" t="s">
        <v>4455</v>
      </c>
      <c r="E2065">
        <v>4</v>
      </c>
      <c r="F2065" t="s">
        <v>4455</v>
      </c>
      <c r="G2065" t="s">
        <v>4456</v>
      </c>
    </row>
    <row r="2066" spans="1:8" x14ac:dyDescent="0.3">
      <c r="A2066">
        <v>2069</v>
      </c>
      <c r="B2066">
        <v>2070</v>
      </c>
      <c r="C2066">
        <v>231</v>
      </c>
      <c r="D2066" t="s">
        <v>4457</v>
      </c>
      <c r="E2066">
        <v>2</v>
      </c>
      <c r="F2066" t="s">
        <v>4457</v>
      </c>
      <c r="G2066" t="s">
        <v>4458</v>
      </c>
      <c r="H2066" t="s">
        <v>4459</v>
      </c>
    </row>
    <row r="2067" spans="1:8" x14ac:dyDescent="0.3">
      <c r="A2067">
        <v>2070</v>
      </c>
      <c r="B2067">
        <v>2071</v>
      </c>
      <c r="C2067">
        <v>232</v>
      </c>
      <c r="D2067" t="s">
        <v>4460</v>
      </c>
      <c r="E2067">
        <v>4</v>
      </c>
      <c r="F2067" t="s">
        <v>4460</v>
      </c>
      <c r="G2067" t="s">
        <v>4461</v>
      </c>
    </row>
    <row r="2068" spans="1:8" x14ac:dyDescent="0.3">
      <c r="A2068">
        <v>2071</v>
      </c>
      <c r="B2068">
        <v>2072</v>
      </c>
      <c r="C2068">
        <v>232</v>
      </c>
      <c r="D2068" t="s">
        <v>4462</v>
      </c>
      <c r="E2068">
        <v>5</v>
      </c>
      <c r="F2068" t="s">
        <v>4462</v>
      </c>
      <c r="G2068" t="s">
        <v>4463</v>
      </c>
      <c r="H2068" t="s">
        <v>167</v>
      </c>
    </row>
    <row r="2069" spans="1:8" x14ac:dyDescent="0.3">
      <c r="A2069">
        <v>2072</v>
      </c>
      <c r="B2069">
        <v>2073</v>
      </c>
      <c r="C2069">
        <v>232</v>
      </c>
      <c r="D2069" t="s">
        <v>4464</v>
      </c>
      <c r="E2069">
        <v>4</v>
      </c>
      <c r="F2069" t="s">
        <v>4464</v>
      </c>
      <c r="G2069" t="s">
        <v>4465</v>
      </c>
    </row>
    <row r="2070" spans="1:8" x14ac:dyDescent="0.3">
      <c r="A2070">
        <v>2073</v>
      </c>
      <c r="B2070">
        <v>2074</v>
      </c>
      <c r="C2070">
        <v>232</v>
      </c>
      <c r="D2070" t="s">
        <v>4466</v>
      </c>
      <c r="E2070">
        <v>5</v>
      </c>
      <c r="F2070" t="s">
        <v>4466</v>
      </c>
      <c r="G2070" t="s">
        <v>4467</v>
      </c>
      <c r="H2070" t="s">
        <v>44</v>
      </c>
    </row>
    <row r="2071" spans="1:8" x14ac:dyDescent="0.3">
      <c r="A2071">
        <v>2074</v>
      </c>
      <c r="B2071">
        <v>2075</v>
      </c>
      <c r="C2071">
        <v>232</v>
      </c>
      <c r="D2071" t="s">
        <v>4468</v>
      </c>
      <c r="E2071">
        <v>1</v>
      </c>
      <c r="F2071" t="s">
        <v>4468</v>
      </c>
      <c r="G2071" t="s">
        <v>4469</v>
      </c>
    </row>
    <row r="2072" spans="1:8" x14ac:dyDescent="0.3">
      <c r="A2072">
        <v>2075</v>
      </c>
      <c r="B2072">
        <v>2076</v>
      </c>
      <c r="C2072">
        <v>232</v>
      </c>
      <c r="D2072" t="s">
        <v>4470</v>
      </c>
      <c r="E2072">
        <v>5</v>
      </c>
      <c r="F2072" t="s">
        <v>4470</v>
      </c>
      <c r="G2072" t="s">
        <v>4471</v>
      </c>
    </row>
    <row r="2073" spans="1:8" x14ac:dyDescent="0.3">
      <c r="A2073">
        <v>2076</v>
      </c>
      <c r="B2073">
        <v>2077</v>
      </c>
      <c r="C2073">
        <v>232</v>
      </c>
      <c r="D2073" t="s">
        <v>4472</v>
      </c>
      <c r="E2073">
        <v>4</v>
      </c>
      <c r="F2073" t="s">
        <v>4472</v>
      </c>
      <c r="G2073" t="s">
        <v>4473</v>
      </c>
      <c r="H2073" t="s">
        <v>19</v>
      </c>
    </row>
    <row r="2074" spans="1:8" x14ac:dyDescent="0.3">
      <c r="A2074">
        <v>2077</v>
      </c>
      <c r="B2074">
        <v>2078</v>
      </c>
      <c r="C2074">
        <v>232</v>
      </c>
      <c r="D2074" t="s">
        <v>4474</v>
      </c>
      <c r="E2074">
        <v>2</v>
      </c>
      <c r="F2074" t="s">
        <v>4474</v>
      </c>
      <c r="G2074" t="s">
        <v>4475</v>
      </c>
    </row>
    <row r="2075" spans="1:8" x14ac:dyDescent="0.3">
      <c r="A2075">
        <v>2078</v>
      </c>
      <c r="B2075">
        <v>2079</v>
      </c>
      <c r="C2075">
        <v>232</v>
      </c>
      <c r="D2075" t="s">
        <v>4476</v>
      </c>
      <c r="E2075">
        <v>4</v>
      </c>
      <c r="F2075" t="s">
        <v>4476</v>
      </c>
      <c r="G2075" t="s">
        <v>4477</v>
      </c>
    </row>
    <row r="2076" spans="1:8" x14ac:dyDescent="0.3">
      <c r="A2076">
        <v>2079</v>
      </c>
      <c r="B2076">
        <v>2080</v>
      </c>
      <c r="C2076">
        <v>232</v>
      </c>
      <c r="D2076" t="s">
        <v>4478</v>
      </c>
      <c r="E2076">
        <v>2</v>
      </c>
      <c r="F2076" t="s">
        <v>4478</v>
      </c>
      <c r="G2076" t="s">
        <v>4479</v>
      </c>
      <c r="H2076" t="s">
        <v>390</v>
      </c>
    </row>
    <row r="2077" spans="1:8" x14ac:dyDescent="0.3">
      <c r="A2077">
        <v>2080</v>
      </c>
      <c r="B2077">
        <v>2081</v>
      </c>
      <c r="C2077">
        <v>233</v>
      </c>
      <c r="D2077" t="s">
        <v>4480</v>
      </c>
      <c r="E2077">
        <v>4</v>
      </c>
      <c r="F2077" t="s">
        <v>4480</v>
      </c>
      <c r="G2077" t="s">
        <v>4481</v>
      </c>
      <c r="H2077" t="s">
        <v>1142</v>
      </c>
    </row>
    <row r="2078" spans="1:8" x14ac:dyDescent="0.3">
      <c r="A2078">
        <v>2081</v>
      </c>
      <c r="B2078">
        <v>2082</v>
      </c>
      <c r="C2078">
        <v>233</v>
      </c>
      <c r="D2078" t="s">
        <v>4482</v>
      </c>
      <c r="E2078">
        <v>5</v>
      </c>
      <c r="F2078" t="s">
        <v>4482</v>
      </c>
      <c r="G2078" t="s">
        <v>4483</v>
      </c>
    </row>
    <row r="2079" spans="1:8" x14ac:dyDescent="0.3">
      <c r="A2079">
        <v>2082</v>
      </c>
      <c r="B2079">
        <v>2083</v>
      </c>
      <c r="C2079">
        <v>233</v>
      </c>
      <c r="D2079" t="s">
        <v>4484</v>
      </c>
      <c r="E2079">
        <v>4</v>
      </c>
      <c r="F2079" t="s">
        <v>4485</v>
      </c>
      <c r="G2079" t="s">
        <v>4486</v>
      </c>
      <c r="H2079" t="s">
        <v>4487</v>
      </c>
    </row>
    <row r="2080" spans="1:8" x14ac:dyDescent="0.3">
      <c r="A2080">
        <v>2083</v>
      </c>
      <c r="B2080">
        <v>2084</v>
      </c>
      <c r="C2080">
        <v>233</v>
      </c>
      <c r="D2080" t="s">
        <v>4488</v>
      </c>
      <c r="E2080">
        <v>5</v>
      </c>
      <c r="F2080" t="s">
        <v>4488</v>
      </c>
      <c r="G2080" t="s">
        <v>4489</v>
      </c>
      <c r="H2080" t="s">
        <v>3070</v>
      </c>
    </row>
    <row r="2081" spans="1:8" x14ac:dyDescent="0.3">
      <c r="A2081">
        <v>2084</v>
      </c>
      <c r="B2081">
        <v>2085</v>
      </c>
      <c r="C2081">
        <v>233</v>
      </c>
      <c r="D2081" t="s">
        <v>4490</v>
      </c>
      <c r="E2081">
        <v>4</v>
      </c>
      <c r="F2081" t="s">
        <v>4491</v>
      </c>
      <c r="G2081" t="s">
        <v>4492</v>
      </c>
      <c r="H2081" t="s">
        <v>2237</v>
      </c>
    </row>
    <row r="2082" spans="1:8" x14ac:dyDescent="0.3">
      <c r="A2082">
        <v>2085</v>
      </c>
      <c r="B2082">
        <v>2086</v>
      </c>
      <c r="C2082">
        <v>233</v>
      </c>
      <c r="D2082" t="s">
        <v>4493</v>
      </c>
      <c r="E2082">
        <v>5</v>
      </c>
      <c r="F2082" t="s">
        <v>4493</v>
      </c>
      <c r="G2082" t="s">
        <v>4494</v>
      </c>
      <c r="H2082" t="s">
        <v>4495</v>
      </c>
    </row>
    <row r="2083" spans="1:8" x14ac:dyDescent="0.3">
      <c r="A2083">
        <v>2086</v>
      </c>
      <c r="B2083">
        <v>2087</v>
      </c>
      <c r="C2083">
        <v>233</v>
      </c>
      <c r="D2083" t="s">
        <v>4496</v>
      </c>
      <c r="E2083">
        <v>4</v>
      </c>
      <c r="F2083" t="s">
        <v>4496</v>
      </c>
      <c r="G2083" t="s">
        <v>4497</v>
      </c>
      <c r="H2083" t="s">
        <v>4498</v>
      </c>
    </row>
    <row r="2084" spans="1:8" x14ac:dyDescent="0.3">
      <c r="A2084">
        <v>2087</v>
      </c>
      <c r="B2084">
        <v>2088</v>
      </c>
      <c r="C2084">
        <v>233</v>
      </c>
      <c r="D2084" t="s">
        <v>4499</v>
      </c>
      <c r="E2084">
        <v>2</v>
      </c>
      <c r="F2084" t="s">
        <v>4499</v>
      </c>
      <c r="G2084" t="s">
        <v>4500</v>
      </c>
      <c r="H2084" t="s">
        <v>331</v>
      </c>
    </row>
    <row r="2085" spans="1:8" x14ac:dyDescent="0.3">
      <c r="A2085">
        <v>2088</v>
      </c>
      <c r="B2085">
        <v>2089</v>
      </c>
      <c r="C2085">
        <v>233</v>
      </c>
      <c r="D2085" t="e">
        <f>- very Good work environment. - Flexible work timing - Good transport facelities</f>
        <v>#NAME?</v>
      </c>
      <c r="E2085">
        <v>4</v>
      </c>
      <c r="F2085" t="e">
        <f>- very Good work environment. - Flexible work timing - Good transport facelities</f>
        <v>#NAME?</v>
      </c>
      <c r="G2085" t="s">
        <v>4501</v>
      </c>
      <c r="H2085" t="s">
        <v>27</v>
      </c>
    </row>
    <row r="2086" spans="1:8" x14ac:dyDescent="0.3">
      <c r="A2086">
        <v>2089</v>
      </c>
      <c r="B2086">
        <v>2090</v>
      </c>
      <c r="C2086">
        <v>233</v>
      </c>
      <c r="D2086" t="s">
        <v>4502</v>
      </c>
      <c r="E2086">
        <v>2</v>
      </c>
      <c r="F2086" t="s">
        <v>4502</v>
      </c>
      <c r="G2086" t="s">
        <v>4503</v>
      </c>
      <c r="H2086" t="s">
        <v>195</v>
      </c>
    </row>
    <row r="2087" spans="1:8" x14ac:dyDescent="0.3">
      <c r="A2087">
        <v>2090</v>
      </c>
      <c r="B2087">
        <v>2091</v>
      </c>
      <c r="C2087">
        <v>234</v>
      </c>
      <c r="D2087" t="s">
        <v>4504</v>
      </c>
      <c r="E2087">
        <v>4</v>
      </c>
      <c r="F2087" t="s">
        <v>4504</v>
      </c>
      <c r="G2087" t="s">
        <v>4505</v>
      </c>
    </row>
    <row r="2088" spans="1:8" x14ac:dyDescent="0.3">
      <c r="A2088">
        <v>2091</v>
      </c>
      <c r="B2088">
        <v>2092</v>
      </c>
      <c r="C2088">
        <v>234</v>
      </c>
      <c r="D2088" t="s">
        <v>4506</v>
      </c>
      <c r="E2088">
        <v>5</v>
      </c>
      <c r="F2088" t="s">
        <v>4506</v>
      </c>
      <c r="G2088" t="s">
        <v>4507</v>
      </c>
      <c r="H2088" t="s">
        <v>746</v>
      </c>
    </row>
    <row r="2089" spans="1:8" x14ac:dyDescent="0.3">
      <c r="A2089">
        <v>2092</v>
      </c>
      <c r="B2089">
        <v>2093</v>
      </c>
      <c r="C2089">
        <v>234</v>
      </c>
      <c r="D2089" t="s">
        <v>4508</v>
      </c>
      <c r="E2089">
        <v>4</v>
      </c>
      <c r="F2089" t="s">
        <v>4508</v>
      </c>
      <c r="G2089" t="s">
        <v>4509</v>
      </c>
      <c r="H2089" t="s">
        <v>4510</v>
      </c>
    </row>
    <row r="2090" spans="1:8" x14ac:dyDescent="0.3">
      <c r="A2090">
        <v>2093</v>
      </c>
      <c r="B2090">
        <v>2094</v>
      </c>
      <c r="C2090">
        <v>234</v>
      </c>
      <c r="D2090" t="s">
        <v>4511</v>
      </c>
      <c r="E2090">
        <v>3</v>
      </c>
      <c r="F2090" t="s">
        <v>4511</v>
      </c>
      <c r="G2090" t="s">
        <v>4512</v>
      </c>
    </row>
    <row r="2091" spans="1:8" x14ac:dyDescent="0.3">
      <c r="A2091">
        <v>2094</v>
      </c>
      <c r="B2091">
        <v>2095</v>
      </c>
      <c r="C2091">
        <v>234</v>
      </c>
      <c r="D2091" t="e">
        <f>-Low Stress -normal hours -friendly working conditions</f>
        <v>#NAME?</v>
      </c>
      <c r="E2091">
        <v>4</v>
      </c>
      <c r="F2091" t="e">
        <f>-Low Stress -normal hours -friendly working conditions</f>
        <v>#NAME?</v>
      </c>
      <c r="G2091" t="s">
        <v>4513</v>
      </c>
    </row>
    <row r="2092" spans="1:8" x14ac:dyDescent="0.3">
      <c r="A2092">
        <v>2095</v>
      </c>
      <c r="B2092">
        <v>2096</v>
      </c>
      <c r="C2092">
        <v>234</v>
      </c>
      <c r="D2092" t="s">
        <v>4514</v>
      </c>
      <c r="E2092">
        <v>5</v>
      </c>
      <c r="F2092" t="s">
        <v>4514</v>
      </c>
      <c r="G2092" t="s">
        <v>4515</v>
      </c>
      <c r="H2092" t="s">
        <v>4516</v>
      </c>
    </row>
    <row r="2093" spans="1:8" x14ac:dyDescent="0.3">
      <c r="A2093">
        <v>2096</v>
      </c>
      <c r="B2093">
        <v>2097</v>
      </c>
      <c r="C2093">
        <v>234</v>
      </c>
      <c r="D2093" t="s">
        <v>4517</v>
      </c>
      <c r="E2093">
        <v>4</v>
      </c>
      <c r="F2093" t="s">
        <v>4517</v>
      </c>
      <c r="G2093" t="s">
        <v>4518</v>
      </c>
    </row>
    <row r="2094" spans="1:8" x14ac:dyDescent="0.3">
      <c r="A2094">
        <v>2097</v>
      </c>
      <c r="B2094">
        <v>2098</v>
      </c>
      <c r="C2094">
        <v>234</v>
      </c>
      <c r="D2094" t="s">
        <v>4519</v>
      </c>
      <c r="E2094">
        <v>2</v>
      </c>
      <c r="F2094" t="s">
        <v>4519</v>
      </c>
      <c r="G2094" t="s">
        <v>4520</v>
      </c>
      <c r="H2094" t="s">
        <v>265</v>
      </c>
    </row>
    <row r="2095" spans="1:8" x14ac:dyDescent="0.3">
      <c r="A2095">
        <v>2098</v>
      </c>
      <c r="B2095">
        <v>2099</v>
      </c>
      <c r="C2095">
        <v>234</v>
      </c>
      <c r="D2095" t="s">
        <v>4521</v>
      </c>
      <c r="E2095">
        <v>4</v>
      </c>
      <c r="F2095" t="s">
        <v>4521</v>
      </c>
      <c r="G2095" t="s">
        <v>4522</v>
      </c>
      <c r="H2095" t="s">
        <v>4523</v>
      </c>
    </row>
    <row r="2096" spans="1:8" x14ac:dyDescent="0.3">
      <c r="A2096">
        <v>2099</v>
      </c>
      <c r="B2096">
        <v>2100</v>
      </c>
      <c r="C2096">
        <v>234</v>
      </c>
      <c r="D2096" t="s">
        <v>4524</v>
      </c>
      <c r="E2096">
        <v>2</v>
      </c>
      <c r="F2096" t="s">
        <v>4524</v>
      </c>
      <c r="G2096" t="s">
        <v>4525</v>
      </c>
    </row>
    <row r="2097" spans="1:8" x14ac:dyDescent="0.3">
      <c r="A2097">
        <v>2100</v>
      </c>
      <c r="B2097">
        <v>2101</v>
      </c>
      <c r="C2097">
        <v>235</v>
      </c>
      <c r="D2097" t="s">
        <v>4526</v>
      </c>
      <c r="E2097">
        <v>4</v>
      </c>
      <c r="F2097" t="s">
        <v>4526</v>
      </c>
      <c r="G2097" t="s">
        <v>4527</v>
      </c>
    </row>
    <row r="2098" spans="1:8" x14ac:dyDescent="0.3">
      <c r="A2098">
        <v>2101</v>
      </c>
      <c r="B2098">
        <v>2102</v>
      </c>
      <c r="C2098">
        <v>235</v>
      </c>
      <c r="D2098" t="s">
        <v>4528</v>
      </c>
      <c r="E2098">
        <v>5</v>
      </c>
      <c r="F2098" t="s">
        <v>4528</v>
      </c>
      <c r="G2098" t="s">
        <v>4529</v>
      </c>
    </row>
    <row r="2099" spans="1:8" x14ac:dyDescent="0.3">
      <c r="A2099">
        <v>2102</v>
      </c>
      <c r="B2099">
        <v>2103</v>
      </c>
      <c r="C2099">
        <v>235</v>
      </c>
      <c r="D2099" t="s">
        <v>4530</v>
      </c>
      <c r="E2099">
        <v>1</v>
      </c>
      <c r="F2099" t="s">
        <v>4530</v>
      </c>
      <c r="G2099" t="s">
        <v>4531</v>
      </c>
      <c r="H2099" t="s">
        <v>746</v>
      </c>
    </row>
    <row r="2100" spans="1:8" x14ac:dyDescent="0.3">
      <c r="A2100">
        <v>2103</v>
      </c>
      <c r="B2100">
        <v>2104</v>
      </c>
      <c r="C2100">
        <v>235</v>
      </c>
      <c r="D2100" t="s">
        <v>4532</v>
      </c>
      <c r="E2100">
        <v>5</v>
      </c>
      <c r="F2100" t="s">
        <v>4533</v>
      </c>
      <c r="G2100" t="s">
        <v>4534</v>
      </c>
      <c r="H2100" t="s">
        <v>4535</v>
      </c>
    </row>
    <row r="2101" spans="1:8" x14ac:dyDescent="0.3">
      <c r="A2101">
        <v>2104</v>
      </c>
      <c r="B2101">
        <v>2105</v>
      </c>
      <c r="C2101">
        <v>235</v>
      </c>
      <c r="D2101" t="s">
        <v>4536</v>
      </c>
      <c r="E2101">
        <v>4</v>
      </c>
      <c r="F2101" t="s">
        <v>4537</v>
      </c>
      <c r="G2101" t="s">
        <v>4538</v>
      </c>
    </row>
    <row r="2102" spans="1:8" x14ac:dyDescent="0.3">
      <c r="A2102">
        <v>2105</v>
      </c>
      <c r="B2102">
        <v>2106</v>
      </c>
      <c r="C2102">
        <v>235</v>
      </c>
      <c r="D2102" t="s">
        <v>4539</v>
      </c>
      <c r="E2102">
        <v>5</v>
      </c>
      <c r="F2102" t="s">
        <v>4539</v>
      </c>
      <c r="G2102" t="s">
        <v>4540</v>
      </c>
    </row>
    <row r="2103" spans="1:8" x14ac:dyDescent="0.3">
      <c r="A2103">
        <v>2106</v>
      </c>
      <c r="B2103">
        <v>2107</v>
      </c>
      <c r="C2103">
        <v>235</v>
      </c>
      <c r="D2103" t="s">
        <v>4541</v>
      </c>
      <c r="E2103">
        <v>4</v>
      </c>
      <c r="F2103" t="s">
        <v>4541</v>
      </c>
      <c r="G2103" t="s">
        <v>4542</v>
      </c>
      <c r="H2103" t="s">
        <v>24</v>
      </c>
    </row>
    <row r="2104" spans="1:8" x14ac:dyDescent="0.3">
      <c r="A2104">
        <v>2107</v>
      </c>
      <c r="B2104">
        <v>2108</v>
      </c>
      <c r="C2104">
        <v>235</v>
      </c>
      <c r="D2104" t="s">
        <v>4543</v>
      </c>
      <c r="E2104">
        <v>2</v>
      </c>
      <c r="F2104" t="s">
        <v>4543</v>
      </c>
      <c r="G2104" t="s">
        <v>4544</v>
      </c>
      <c r="H2104" t="s">
        <v>68</v>
      </c>
    </row>
    <row r="2105" spans="1:8" x14ac:dyDescent="0.3">
      <c r="A2105">
        <v>2108</v>
      </c>
      <c r="B2105">
        <v>2109</v>
      </c>
      <c r="C2105">
        <v>235</v>
      </c>
      <c r="D2105" t="s">
        <v>4545</v>
      </c>
      <c r="E2105">
        <v>4</v>
      </c>
      <c r="F2105" t="s">
        <v>4545</v>
      </c>
      <c r="G2105" t="s">
        <v>4546</v>
      </c>
      <c r="H2105" t="s">
        <v>68</v>
      </c>
    </row>
    <row r="2106" spans="1:8" x14ac:dyDescent="0.3">
      <c r="A2106">
        <v>2109</v>
      </c>
      <c r="B2106">
        <v>2110</v>
      </c>
      <c r="C2106">
        <v>235</v>
      </c>
      <c r="D2106" t="s">
        <v>4547</v>
      </c>
      <c r="E2106">
        <v>2</v>
      </c>
      <c r="F2106" t="s">
        <v>4547</v>
      </c>
      <c r="G2106" t="s">
        <v>4548</v>
      </c>
      <c r="H2106" t="s">
        <v>4549</v>
      </c>
    </row>
    <row r="2107" spans="1:8" x14ac:dyDescent="0.3">
      <c r="A2107">
        <v>2110</v>
      </c>
      <c r="B2107">
        <v>2111</v>
      </c>
      <c r="C2107">
        <v>236</v>
      </c>
      <c r="D2107" t="s">
        <v>4550</v>
      </c>
      <c r="E2107">
        <v>4</v>
      </c>
      <c r="F2107" t="s">
        <v>4550</v>
      </c>
      <c r="G2107" t="s">
        <v>4551</v>
      </c>
    </row>
    <row r="2108" spans="1:8" x14ac:dyDescent="0.3">
      <c r="A2108">
        <v>2111</v>
      </c>
      <c r="B2108">
        <v>2112</v>
      </c>
      <c r="C2108">
        <v>236</v>
      </c>
      <c r="D2108" t="s">
        <v>4552</v>
      </c>
      <c r="E2108">
        <v>5</v>
      </c>
      <c r="F2108" t="s">
        <v>4552</v>
      </c>
      <c r="G2108" t="s">
        <v>4553</v>
      </c>
    </row>
    <row r="2109" spans="1:8" x14ac:dyDescent="0.3">
      <c r="A2109">
        <v>2112</v>
      </c>
      <c r="B2109">
        <v>2113</v>
      </c>
      <c r="C2109">
        <v>236</v>
      </c>
      <c r="D2109" t="s">
        <v>4554</v>
      </c>
      <c r="E2109">
        <v>4</v>
      </c>
      <c r="F2109" t="s">
        <v>4554</v>
      </c>
      <c r="G2109" t="s">
        <v>4555</v>
      </c>
      <c r="H2109" t="s">
        <v>142</v>
      </c>
    </row>
    <row r="2110" spans="1:8" x14ac:dyDescent="0.3">
      <c r="A2110">
        <v>2113</v>
      </c>
      <c r="B2110">
        <v>2114</v>
      </c>
      <c r="C2110">
        <v>236</v>
      </c>
      <c r="D2110" t="s">
        <v>4556</v>
      </c>
      <c r="E2110">
        <v>5</v>
      </c>
      <c r="F2110" t="s">
        <v>4556</v>
      </c>
      <c r="G2110" t="s">
        <v>4557</v>
      </c>
      <c r="H2110" t="s">
        <v>4347</v>
      </c>
    </row>
    <row r="2111" spans="1:8" x14ac:dyDescent="0.3">
      <c r="A2111">
        <v>2114</v>
      </c>
      <c r="B2111">
        <v>2115</v>
      </c>
      <c r="C2111">
        <v>236</v>
      </c>
      <c r="D2111" t="s">
        <v>4558</v>
      </c>
      <c r="E2111">
        <v>4</v>
      </c>
      <c r="F2111" t="s">
        <v>4558</v>
      </c>
      <c r="G2111" t="s">
        <v>4559</v>
      </c>
    </row>
    <row r="2112" spans="1:8" x14ac:dyDescent="0.3">
      <c r="A2112">
        <v>2115</v>
      </c>
      <c r="B2112">
        <v>2116</v>
      </c>
      <c r="C2112">
        <v>236</v>
      </c>
      <c r="D2112" t="s">
        <v>4560</v>
      </c>
      <c r="E2112">
        <v>5</v>
      </c>
      <c r="F2112" t="s">
        <v>4560</v>
      </c>
      <c r="G2112" t="s">
        <v>4561</v>
      </c>
      <c r="H2112" t="s">
        <v>4562</v>
      </c>
    </row>
    <row r="2113" spans="1:8" x14ac:dyDescent="0.3">
      <c r="A2113">
        <v>2116</v>
      </c>
      <c r="B2113">
        <v>2117</v>
      </c>
      <c r="C2113">
        <v>236</v>
      </c>
      <c r="D2113" t="s">
        <v>4563</v>
      </c>
      <c r="E2113">
        <v>4</v>
      </c>
      <c r="F2113" t="s">
        <v>4563</v>
      </c>
      <c r="G2113" t="s">
        <v>4564</v>
      </c>
      <c r="H2113" t="s">
        <v>195</v>
      </c>
    </row>
    <row r="2114" spans="1:8" x14ac:dyDescent="0.3">
      <c r="A2114">
        <v>2117</v>
      </c>
      <c r="B2114">
        <v>2118</v>
      </c>
      <c r="C2114">
        <v>236</v>
      </c>
      <c r="D2114" t="s">
        <v>4565</v>
      </c>
      <c r="E2114">
        <v>2</v>
      </c>
      <c r="F2114" t="s">
        <v>4565</v>
      </c>
      <c r="G2114" t="s">
        <v>4566</v>
      </c>
    </row>
    <row r="2115" spans="1:8" x14ac:dyDescent="0.3">
      <c r="A2115">
        <v>2118</v>
      </c>
      <c r="B2115">
        <v>2119</v>
      </c>
      <c r="C2115">
        <v>236</v>
      </c>
      <c r="D2115" t="s">
        <v>4567</v>
      </c>
      <c r="E2115">
        <v>4</v>
      </c>
      <c r="F2115" t="s">
        <v>4567</v>
      </c>
      <c r="G2115" t="s">
        <v>4568</v>
      </c>
    </row>
    <row r="2116" spans="1:8" x14ac:dyDescent="0.3">
      <c r="A2116">
        <v>2119</v>
      </c>
      <c r="B2116">
        <v>2120</v>
      </c>
      <c r="C2116">
        <v>236</v>
      </c>
      <c r="D2116" t="s">
        <v>4569</v>
      </c>
      <c r="E2116">
        <v>2</v>
      </c>
      <c r="F2116" t="s">
        <v>4569</v>
      </c>
      <c r="G2116" t="s">
        <v>4570</v>
      </c>
      <c r="H2116" t="s">
        <v>4571</v>
      </c>
    </row>
    <row r="2117" spans="1:8" x14ac:dyDescent="0.3">
      <c r="A2117">
        <v>2120</v>
      </c>
      <c r="B2117">
        <v>2121</v>
      </c>
      <c r="C2117">
        <v>237</v>
      </c>
      <c r="D2117" t="s">
        <v>4572</v>
      </c>
      <c r="E2117">
        <v>4</v>
      </c>
      <c r="F2117" t="s">
        <v>4572</v>
      </c>
      <c r="G2117" t="s">
        <v>4573</v>
      </c>
    </row>
    <row r="2118" spans="1:8" x14ac:dyDescent="0.3">
      <c r="A2118">
        <v>2121</v>
      </c>
      <c r="B2118">
        <v>2122</v>
      </c>
      <c r="C2118">
        <v>237</v>
      </c>
      <c r="D2118" t="s">
        <v>4574</v>
      </c>
      <c r="E2118">
        <v>5</v>
      </c>
      <c r="F2118" t="s">
        <v>4574</v>
      </c>
      <c r="G2118" t="s">
        <v>4575</v>
      </c>
      <c r="H2118" t="s">
        <v>27</v>
      </c>
    </row>
    <row r="2119" spans="1:8" x14ac:dyDescent="0.3">
      <c r="A2119">
        <v>2122</v>
      </c>
      <c r="B2119">
        <v>2123</v>
      </c>
      <c r="C2119">
        <v>237</v>
      </c>
      <c r="D2119" t="s">
        <v>4576</v>
      </c>
      <c r="E2119">
        <v>4</v>
      </c>
      <c r="F2119" t="s">
        <v>4576</v>
      </c>
      <c r="G2119" t="s">
        <v>4577</v>
      </c>
    </row>
    <row r="2120" spans="1:8" x14ac:dyDescent="0.3">
      <c r="A2120">
        <v>2123</v>
      </c>
      <c r="B2120">
        <v>2124</v>
      </c>
      <c r="C2120">
        <v>237</v>
      </c>
      <c r="D2120" t="s">
        <v>4578</v>
      </c>
      <c r="E2120">
        <v>5</v>
      </c>
      <c r="F2120" t="s">
        <v>4578</v>
      </c>
      <c r="G2120" t="s">
        <v>4579</v>
      </c>
      <c r="H2120" t="s">
        <v>27</v>
      </c>
    </row>
    <row r="2121" spans="1:8" x14ac:dyDescent="0.3">
      <c r="A2121">
        <v>2124</v>
      </c>
      <c r="B2121">
        <v>2125</v>
      </c>
      <c r="C2121">
        <v>237</v>
      </c>
      <c r="D2121" t="s">
        <v>4580</v>
      </c>
      <c r="E2121">
        <v>4</v>
      </c>
      <c r="F2121" t="s">
        <v>4580</v>
      </c>
      <c r="G2121" t="s">
        <v>4581</v>
      </c>
    </row>
    <row r="2122" spans="1:8" x14ac:dyDescent="0.3">
      <c r="A2122">
        <v>2125</v>
      </c>
      <c r="B2122">
        <v>2126</v>
      </c>
      <c r="C2122">
        <v>237</v>
      </c>
      <c r="D2122" t="s">
        <v>4582</v>
      </c>
      <c r="E2122">
        <v>5</v>
      </c>
      <c r="F2122" t="s">
        <v>4582</v>
      </c>
      <c r="G2122" t="s">
        <v>4583</v>
      </c>
      <c r="H2122" t="s">
        <v>57</v>
      </c>
    </row>
    <row r="2123" spans="1:8" x14ac:dyDescent="0.3">
      <c r="A2123">
        <v>2126</v>
      </c>
      <c r="B2123">
        <v>2127</v>
      </c>
      <c r="C2123">
        <v>237</v>
      </c>
      <c r="D2123" t="s">
        <v>4584</v>
      </c>
      <c r="E2123">
        <v>4</v>
      </c>
      <c r="F2123" t="s">
        <v>4584</v>
      </c>
      <c r="G2123" t="s">
        <v>4585</v>
      </c>
    </row>
    <row r="2124" spans="1:8" x14ac:dyDescent="0.3">
      <c r="A2124">
        <v>2127</v>
      </c>
      <c r="B2124">
        <v>2128</v>
      </c>
      <c r="C2124">
        <v>237</v>
      </c>
      <c r="D2124" t="s">
        <v>4586</v>
      </c>
      <c r="E2124">
        <v>2</v>
      </c>
      <c r="F2124" t="s">
        <v>4586</v>
      </c>
      <c r="G2124" t="s">
        <v>4587</v>
      </c>
      <c r="H2124" t="s">
        <v>276</v>
      </c>
    </row>
    <row r="2125" spans="1:8" x14ac:dyDescent="0.3">
      <c r="A2125">
        <v>2128</v>
      </c>
      <c r="B2125">
        <v>2129</v>
      </c>
      <c r="C2125">
        <v>237</v>
      </c>
      <c r="D2125" t="s">
        <v>4588</v>
      </c>
      <c r="E2125">
        <v>4</v>
      </c>
      <c r="F2125" t="s">
        <v>4588</v>
      </c>
      <c r="G2125" t="s">
        <v>4589</v>
      </c>
    </row>
    <row r="2126" spans="1:8" x14ac:dyDescent="0.3">
      <c r="A2126">
        <v>2129</v>
      </c>
      <c r="B2126">
        <v>2130</v>
      </c>
      <c r="C2126">
        <v>237</v>
      </c>
      <c r="D2126" t="s">
        <v>4590</v>
      </c>
      <c r="E2126">
        <v>2</v>
      </c>
      <c r="F2126" t="s">
        <v>4590</v>
      </c>
      <c r="G2126" t="s">
        <v>4591</v>
      </c>
    </row>
    <row r="2127" spans="1:8" x14ac:dyDescent="0.3">
      <c r="A2127">
        <v>2130</v>
      </c>
      <c r="B2127">
        <v>2131</v>
      </c>
      <c r="C2127">
        <v>239</v>
      </c>
      <c r="D2127" t="s">
        <v>4592</v>
      </c>
      <c r="E2127">
        <v>4</v>
      </c>
      <c r="F2127" t="s">
        <v>4592</v>
      </c>
      <c r="G2127" t="s">
        <v>4593</v>
      </c>
      <c r="H2127" t="s">
        <v>335</v>
      </c>
    </row>
    <row r="2128" spans="1:8" x14ac:dyDescent="0.3">
      <c r="A2128">
        <v>2131</v>
      </c>
      <c r="B2128">
        <v>2132</v>
      </c>
      <c r="C2128">
        <v>239</v>
      </c>
      <c r="D2128" t="s">
        <v>4594</v>
      </c>
      <c r="E2128">
        <v>5</v>
      </c>
      <c r="F2128" t="s">
        <v>4594</v>
      </c>
      <c r="G2128" t="s">
        <v>4595</v>
      </c>
      <c r="H2128" t="s">
        <v>121</v>
      </c>
    </row>
    <row r="2129" spans="1:8" x14ac:dyDescent="0.3">
      <c r="A2129">
        <v>2132</v>
      </c>
      <c r="B2129">
        <v>2133</v>
      </c>
      <c r="C2129">
        <v>239</v>
      </c>
      <c r="D2129" t="s">
        <v>4596</v>
      </c>
      <c r="E2129">
        <v>4</v>
      </c>
      <c r="F2129" t="s">
        <v>4596</v>
      </c>
      <c r="G2129" t="s">
        <v>4597</v>
      </c>
      <c r="H2129" t="s">
        <v>1846</v>
      </c>
    </row>
    <row r="2130" spans="1:8" x14ac:dyDescent="0.3">
      <c r="A2130">
        <v>2133</v>
      </c>
      <c r="B2130">
        <v>2134</v>
      </c>
      <c r="C2130">
        <v>239</v>
      </c>
      <c r="D2130" t="s">
        <v>4598</v>
      </c>
      <c r="E2130">
        <v>5</v>
      </c>
      <c r="F2130" t="s">
        <v>4598</v>
      </c>
      <c r="G2130" t="s">
        <v>4599</v>
      </c>
      <c r="H2130" t="s">
        <v>1516</v>
      </c>
    </row>
    <row r="2131" spans="1:8" x14ac:dyDescent="0.3">
      <c r="A2131">
        <v>2134</v>
      </c>
      <c r="B2131">
        <v>2135</v>
      </c>
      <c r="C2131">
        <v>239</v>
      </c>
      <c r="D2131" t="s">
        <v>4600</v>
      </c>
      <c r="E2131">
        <v>4</v>
      </c>
      <c r="F2131" t="s">
        <v>4600</v>
      </c>
      <c r="G2131" t="s">
        <v>4601</v>
      </c>
      <c r="H2131" t="s">
        <v>2486</v>
      </c>
    </row>
    <row r="2132" spans="1:8" x14ac:dyDescent="0.3">
      <c r="A2132">
        <v>2135</v>
      </c>
      <c r="B2132">
        <v>2136</v>
      </c>
      <c r="C2132">
        <v>239</v>
      </c>
      <c r="D2132" t="s">
        <v>4602</v>
      </c>
      <c r="E2132">
        <v>5</v>
      </c>
      <c r="F2132" t="s">
        <v>4602</v>
      </c>
      <c r="G2132" t="s">
        <v>4603</v>
      </c>
      <c r="H2132" t="s">
        <v>167</v>
      </c>
    </row>
    <row r="2133" spans="1:8" x14ac:dyDescent="0.3">
      <c r="A2133">
        <v>2136</v>
      </c>
      <c r="B2133">
        <v>2137</v>
      </c>
      <c r="C2133">
        <v>239</v>
      </c>
      <c r="D2133" t="s">
        <v>4604</v>
      </c>
      <c r="E2133">
        <v>4</v>
      </c>
      <c r="F2133" t="s">
        <v>4604</v>
      </c>
      <c r="G2133" t="s">
        <v>4605</v>
      </c>
    </row>
    <row r="2134" spans="1:8" x14ac:dyDescent="0.3">
      <c r="A2134">
        <v>2137</v>
      </c>
      <c r="B2134">
        <v>2138</v>
      </c>
      <c r="C2134">
        <v>239</v>
      </c>
      <c r="D2134" t="s">
        <v>4606</v>
      </c>
      <c r="E2134">
        <v>2</v>
      </c>
      <c r="F2134" t="s">
        <v>4606</v>
      </c>
      <c r="G2134" t="s">
        <v>4607</v>
      </c>
    </row>
    <row r="2135" spans="1:8" x14ac:dyDescent="0.3">
      <c r="A2135">
        <v>2138</v>
      </c>
      <c r="B2135">
        <v>2139</v>
      </c>
      <c r="C2135">
        <v>239</v>
      </c>
      <c r="D2135" t="s">
        <v>4608</v>
      </c>
      <c r="E2135">
        <v>4</v>
      </c>
      <c r="F2135" t="s">
        <v>4608</v>
      </c>
      <c r="G2135" t="s">
        <v>4609</v>
      </c>
      <c r="H2135" t="s">
        <v>113</v>
      </c>
    </row>
    <row r="2136" spans="1:8" x14ac:dyDescent="0.3">
      <c r="A2136">
        <v>2139</v>
      </c>
      <c r="B2136">
        <v>2140</v>
      </c>
      <c r="C2136">
        <v>239</v>
      </c>
      <c r="D2136" t="s">
        <v>4610</v>
      </c>
      <c r="E2136">
        <v>2</v>
      </c>
      <c r="F2136" t="s">
        <v>4610</v>
      </c>
      <c r="G2136" t="s">
        <v>4611</v>
      </c>
      <c r="H2136" t="s">
        <v>57</v>
      </c>
    </row>
    <row r="2137" spans="1:8" x14ac:dyDescent="0.3">
      <c r="A2137">
        <v>2140</v>
      </c>
      <c r="B2137">
        <v>2141</v>
      </c>
      <c r="C2137">
        <v>240</v>
      </c>
      <c r="D2137" t="s">
        <v>4612</v>
      </c>
      <c r="E2137">
        <v>4</v>
      </c>
      <c r="F2137" t="s">
        <v>4612</v>
      </c>
      <c r="G2137" t="s">
        <v>4613</v>
      </c>
      <c r="H2137" t="s">
        <v>943</v>
      </c>
    </row>
    <row r="2138" spans="1:8" x14ac:dyDescent="0.3">
      <c r="A2138">
        <v>2141</v>
      </c>
      <c r="B2138">
        <v>2142</v>
      </c>
      <c r="C2138">
        <v>240</v>
      </c>
      <c r="D2138" t="s">
        <v>4614</v>
      </c>
      <c r="E2138">
        <v>5</v>
      </c>
      <c r="F2138" t="s">
        <v>4614</v>
      </c>
      <c r="G2138" t="s">
        <v>4615</v>
      </c>
      <c r="H2138" t="s">
        <v>195</v>
      </c>
    </row>
    <row r="2139" spans="1:8" x14ac:dyDescent="0.3">
      <c r="A2139">
        <v>2142</v>
      </c>
      <c r="B2139">
        <v>2143</v>
      </c>
      <c r="C2139">
        <v>240</v>
      </c>
      <c r="D2139" t="s">
        <v>4616</v>
      </c>
      <c r="E2139">
        <v>4</v>
      </c>
      <c r="F2139" t="s">
        <v>4616</v>
      </c>
      <c r="G2139" t="s">
        <v>4617</v>
      </c>
    </row>
    <row r="2140" spans="1:8" x14ac:dyDescent="0.3">
      <c r="A2140">
        <v>2143</v>
      </c>
      <c r="B2140">
        <v>2144</v>
      </c>
      <c r="C2140">
        <v>240</v>
      </c>
      <c r="D2140" t="s">
        <v>4618</v>
      </c>
      <c r="E2140">
        <v>5</v>
      </c>
      <c r="F2140" t="s">
        <v>4618</v>
      </c>
      <c r="G2140" t="s">
        <v>4619</v>
      </c>
    </row>
    <row r="2141" spans="1:8" x14ac:dyDescent="0.3">
      <c r="A2141">
        <v>2144</v>
      </c>
      <c r="B2141">
        <v>2145</v>
      </c>
      <c r="C2141">
        <v>240</v>
      </c>
      <c r="D2141" t="s">
        <v>4620</v>
      </c>
      <c r="E2141">
        <v>4</v>
      </c>
      <c r="F2141" t="s">
        <v>4620</v>
      </c>
      <c r="G2141" t="s">
        <v>4621</v>
      </c>
      <c r="H2141" t="s">
        <v>63</v>
      </c>
    </row>
    <row r="2142" spans="1:8" x14ac:dyDescent="0.3">
      <c r="A2142">
        <v>2145</v>
      </c>
      <c r="B2142">
        <v>2146</v>
      </c>
      <c r="C2142">
        <v>240</v>
      </c>
      <c r="D2142" t="s">
        <v>4622</v>
      </c>
      <c r="E2142">
        <v>2</v>
      </c>
      <c r="F2142" t="s">
        <v>4622</v>
      </c>
      <c r="G2142" t="s">
        <v>4623</v>
      </c>
    </row>
    <row r="2143" spans="1:8" x14ac:dyDescent="0.3">
      <c r="A2143">
        <v>2146</v>
      </c>
      <c r="B2143">
        <v>2147</v>
      </c>
      <c r="C2143">
        <v>240</v>
      </c>
      <c r="D2143" t="s">
        <v>4624</v>
      </c>
      <c r="E2143">
        <v>4</v>
      </c>
      <c r="F2143" t="s">
        <v>4624</v>
      </c>
      <c r="G2143" t="s">
        <v>4625</v>
      </c>
    </row>
    <row r="2144" spans="1:8" x14ac:dyDescent="0.3">
      <c r="A2144">
        <v>2147</v>
      </c>
      <c r="B2144">
        <v>2148</v>
      </c>
      <c r="C2144">
        <v>240</v>
      </c>
      <c r="D2144" t="s">
        <v>4626</v>
      </c>
      <c r="E2144">
        <v>2</v>
      </c>
      <c r="F2144" t="s">
        <v>4626</v>
      </c>
      <c r="G2144" t="s">
        <v>4627</v>
      </c>
      <c r="H2144" t="s">
        <v>1552</v>
      </c>
    </row>
    <row r="2145" spans="1:8" x14ac:dyDescent="0.3">
      <c r="A2145">
        <v>2148</v>
      </c>
      <c r="B2145">
        <v>2149</v>
      </c>
      <c r="C2145">
        <v>240</v>
      </c>
      <c r="D2145" t="s">
        <v>4628</v>
      </c>
      <c r="E2145">
        <v>4</v>
      </c>
      <c r="F2145" t="s">
        <v>4628</v>
      </c>
      <c r="G2145" t="s">
        <v>4628</v>
      </c>
      <c r="H2145" t="s">
        <v>395</v>
      </c>
    </row>
    <row r="2146" spans="1:8" x14ac:dyDescent="0.3">
      <c r="A2146">
        <v>2149</v>
      </c>
      <c r="B2146">
        <v>2150</v>
      </c>
      <c r="C2146">
        <v>240</v>
      </c>
      <c r="D2146" t="s">
        <v>4629</v>
      </c>
      <c r="E2146">
        <v>2</v>
      </c>
      <c r="F2146" t="s">
        <v>4629</v>
      </c>
      <c r="G2146" t="s">
        <v>4630</v>
      </c>
      <c r="H2146" t="s">
        <v>57</v>
      </c>
    </row>
    <row r="2147" spans="1:8" x14ac:dyDescent="0.3">
      <c r="A2147">
        <v>2150</v>
      </c>
      <c r="B2147">
        <v>2151</v>
      </c>
      <c r="C2147">
        <v>241</v>
      </c>
      <c r="D2147" t="s">
        <v>4631</v>
      </c>
      <c r="E2147">
        <v>4</v>
      </c>
      <c r="F2147" t="s">
        <v>4631</v>
      </c>
      <c r="G2147" t="s">
        <v>4632</v>
      </c>
      <c r="H2147" t="s">
        <v>19</v>
      </c>
    </row>
    <row r="2148" spans="1:8" x14ac:dyDescent="0.3">
      <c r="A2148">
        <v>2151</v>
      </c>
      <c r="B2148">
        <v>2152</v>
      </c>
      <c r="C2148">
        <v>241</v>
      </c>
      <c r="D2148" t="s">
        <v>4633</v>
      </c>
      <c r="E2148">
        <v>5</v>
      </c>
      <c r="F2148" t="s">
        <v>4633</v>
      </c>
      <c r="G2148" t="s">
        <v>4634</v>
      </c>
    </row>
    <row r="2149" spans="1:8" x14ac:dyDescent="0.3">
      <c r="A2149">
        <v>2152</v>
      </c>
      <c r="B2149">
        <v>2153</v>
      </c>
      <c r="C2149">
        <v>241</v>
      </c>
      <c r="D2149" t="s">
        <v>4635</v>
      </c>
      <c r="E2149">
        <v>4</v>
      </c>
      <c r="F2149" t="s">
        <v>4635</v>
      </c>
      <c r="G2149" t="s">
        <v>4636</v>
      </c>
      <c r="H2149" t="s">
        <v>57</v>
      </c>
    </row>
    <row r="2150" spans="1:8" x14ac:dyDescent="0.3">
      <c r="A2150">
        <v>2153</v>
      </c>
      <c r="B2150">
        <v>2154</v>
      </c>
      <c r="C2150">
        <v>241</v>
      </c>
      <c r="D2150" t="s">
        <v>4637</v>
      </c>
      <c r="E2150">
        <v>5</v>
      </c>
      <c r="F2150" t="s">
        <v>4637</v>
      </c>
      <c r="G2150" t="s">
        <v>4638</v>
      </c>
      <c r="H2150" t="s">
        <v>4639</v>
      </c>
    </row>
    <row r="2151" spans="1:8" x14ac:dyDescent="0.3">
      <c r="A2151">
        <v>2154</v>
      </c>
      <c r="B2151">
        <v>2155</v>
      </c>
      <c r="C2151">
        <v>241</v>
      </c>
      <c r="D2151" t="s">
        <v>4640</v>
      </c>
      <c r="E2151">
        <v>4</v>
      </c>
      <c r="F2151" t="s">
        <v>4640</v>
      </c>
      <c r="G2151" t="s">
        <v>4641</v>
      </c>
      <c r="H2151" t="s">
        <v>235</v>
      </c>
    </row>
    <row r="2152" spans="1:8" x14ac:dyDescent="0.3">
      <c r="A2152">
        <v>2155</v>
      </c>
      <c r="B2152">
        <v>2156</v>
      </c>
      <c r="C2152">
        <v>241</v>
      </c>
      <c r="D2152" t="s">
        <v>4642</v>
      </c>
      <c r="E2152">
        <v>5</v>
      </c>
      <c r="F2152" t="s">
        <v>4643</v>
      </c>
      <c r="G2152" t="s">
        <v>4644</v>
      </c>
      <c r="H2152" t="s">
        <v>4645</v>
      </c>
    </row>
    <row r="2153" spans="1:8" x14ac:dyDescent="0.3">
      <c r="A2153">
        <v>2156</v>
      </c>
      <c r="B2153">
        <v>2157</v>
      </c>
      <c r="C2153">
        <v>241</v>
      </c>
      <c r="D2153" t="s">
        <v>4646</v>
      </c>
      <c r="E2153">
        <v>4</v>
      </c>
      <c r="F2153" t="s">
        <v>4646</v>
      </c>
      <c r="G2153" t="s">
        <v>4647</v>
      </c>
      <c r="H2153" t="s">
        <v>1499</v>
      </c>
    </row>
    <row r="2154" spans="1:8" x14ac:dyDescent="0.3">
      <c r="A2154">
        <v>2157</v>
      </c>
      <c r="B2154">
        <v>2158</v>
      </c>
      <c r="C2154">
        <v>241</v>
      </c>
      <c r="D2154" t="s">
        <v>4648</v>
      </c>
      <c r="E2154">
        <v>2</v>
      </c>
      <c r="F2154" t="s">
        <v>4648</v>
      </c>
      <c r="G2154" t="s">
        <v>4649</v>
      </c>
    </row>
    <row r="2155" spans="1:8" x14ac:dyDescent="0.3">
      <c r="A2155">
        <v>2158</v>
      </c>
      <c r="B2155">
        <v>2159</v>
      </c>
      <c r="C2155">
        <v>241</v>
      </c>
      <c r="D2155" t="s">
        <v>4650</v>
      </c>
      <c r="E2155">
        <v>2</v>
      </c>
      <c r="F2155" t="s">
        <v>4650</v>
      </c>
      <c r="G2155" t="s">
        <v>4650</v>
      </c>
    </row>
    <row r="2156" spans="1:8" x14ac:dyDescent="0.3">
      <c r="A2156">
        <v>2159</v>
      </c>
      <c r="B2156">
        <v>2160</v>
      </c>
      <c r="C2156">
        <v>241</v>
      </c>
      <c r="D2156" t="s">
        <v>4651</v>
      </c>
      <c r="E2156">
        <v>2</v>
      </c>
      <c r="F2156" t="s">
        <v>4651</v>
      </c>
      <c r="G2156" t="s">
        <v>4652</v>
      </c>
    </row>
    <row r="2157" spans="1:8" x14ac:dyDescent="0.3">
      <c r="A2157">
        <v>2160</v>
      </c>
      <c r="B2157">
        <v>2161</v>
      </c>
      <c r="C2157">
        <v>242</v>
      </c>
      <c r="D2157" t="s">
        <v>4653</v>
      </c>
      <c r="E2157">
        <v>4</v>
      </c>
      <c r="F2157" t="s">
        <v>4653</v>
      </c>
      <c r="G2157" t="s">
        <v>4654</v>
      </c>
      <c r="H2157" t="s">
        <v>195</v>
      </c>
    </row>
    <row r="2158" spans="1:8" x14ac:dyDescent="0.3">
      <c r="A2158">
        <v>2161</v>
      </c>
      <c r="B2158">
        <v>2162</v>
      </c>
      <c r="C2158">
        <v>242</v>
      </c>
      <c r="D2158" t="s">
        <v>4655</v>
      </c>
      <c r="E2158">
        <v>5</v>
      </c>
      <c r="F2158" t="s">
        <v>4655</v>
      </c>
      <c r="G2158" t="s">
        <v>4656</v>
      </c>
      <c r="H2158" t="s">
        <v>195</v>
      </c>
    </row>
    <row r="2159" spans="1:8" x14ac:dyDescent="0.3">
      <c r="A2159">
        <v>2162</v>
      </c>
      <c r="B2159">
        <v>2163</v>
      </c>
      <c r="C2159">
        <v>242</v>
      </c>
      <c r="D2159" t="s">
        <v>4657</v>
      </c>
      <c r="E2159">
        <v>4</v>
      </c>
      <c r="F2159" t="s">
        <v>4657</v>
      </c>
      <c r="G2159" t="s">
        <v>4658</v>
      </c>
      <c r="H2159" t="s">
        <v>27</v>
      </c>
    </row>
    <row r="2160" spans="1:8" x14ac:dyDescent="0.3">
      <c r="A2160">
        <v>2163</v>
      </c>
      <c r="B2160">
        <v>2164</v>
      </c>
      <c r="C2160">
        <v>242</v>
      </c>
      <c r="D2160" t="s">
        <v>4659</v>
      </c>
      <c r="E2160">
        <v>5</v>
      </c>
      <c r="F2160" t="s">
        <v>4659</v>
      </c>
      <c r="G2160" t="s">
        <v>4660</v>
      </c>
      <c r="H2160" t="s">
        <v>4661</v>
      </c>
    </row>
    <row r="2161" spans="1:8" x14ac:dyDescent="0.3">
      <c r="A2161">
        <v>2164</v>
      </c>
      <c r="B2161">
        <v>2165</v>
      </c>
      <c r="C2161">
        <v>242</v>
      </c>
      <c r="D2161" t="s">
        <v>4662</v>
      </c>
      <c r="E2161">
        <v>4</v>
      </c>
      <c r="F2161" t="s">
        <v>4662</v>
      </c>
      <c r="G2161" t="s">
        <v>4663</v>
      </c>
      <c r="H2161" t="s">
        <v>57</v>
      </c>
    </row>
    <row r="2162" spans="1:8" x14ac:dyDescent="0.3">
      <c r="A2162">
        <v>2165</v>
      </c>
      <c r="B2162">
        <v>2166</v>
      </c>
      <c r="C2162">
        <v>242</v>
      </c>
      <c r="D2162" t="s">
        <v>4664</v>
      </c>
      <c r="E2162">
        <v>5</v>
      </c>
      <c r="F2162" t="s">
        <v>4664</v>
      </c>
      <c r="G2162" t="s">
        <v>4665</v>
      </c>
      <c r="H2162" t="s">
        <v>19</v>
      </c>
    </row>
    <row r="2163" spans="1:8" x14ac:dyDescent="0.3">
      <c r="A2163">
        <v>2166</v>
      </c>
      <c r="B2163">
        <v>2167</v>
      </c>
      <c r="C2163">
        <v>242</v>
      </c>
      <c r="D2163" t="s">
        <v>4666</v>
      </c>
      <c r="E2163">
        <v>4</v>
      </c>
      <c r="F2163" t="s">
        <v>4666</v>
      </c>
      <c r="G2163" t="s">
        <v>4667</v>
      </c>
      <c r="H2163" t="s">
        <v>121</v>
      </c>
    </row>
    <row r="2164" spans="1:8" x14ac:dyDescent="0.3">
      <c r="A2164">
        <v>2167</v>
      </c>
      <c r="B2164">
        <v>2168</v>
      </c>
      <c r="C2164">
        <v>242</v>
      </c>
      <c r="D2164" t="s">
        <v>4668</v>
      </c>
      <c r="E2164">
        <v>2</v>
      </c>
      <c r="F2164" t="s">
        <v>4669</v>
      </c>
      <c r="G2164" t="s">
        <v>4670</v>
      </c>
      <c r="H2164" t="s">
        <v>1089</v>
      </c>
    </row>
    <row r="2165" spans="1:8" x14ac:dyDescent="0.3">
      <c r="A2165">
        <v>2168</v>
      </c>
      <c r="B2165">
        <v>2169</v>
      </c>
      <c r="C2165">
        <v>242</v>
      </c>
      <c r="D2165" t="s">
        <v>4671</v>
      </c>
      <c r="E2165">
        <v>4</v>
      </c>
      <c r="F2165" t="s">
        <v>4671</v>
      </c>
      <c r="G2165" t="s">
        <v>4672</v>
      </c>
    </row>
    <row r="2166" spans="1:8" x14ac:dyDescent="0.3">
      <c r="A2166">
        <v>2169</v>
      </c>
      <c r="B2166">
        <v>2170</v>
      </c>
      <c r="C2166">
        <v>242</v>
      </c>
      <c r="D2166" t="s">
        <v>4673</v>
      </c>
      <c r="E2166">
        <v>2</v>
      </c>
      <c r="F2166" t="s">
        <v>4673</v>
      </c>
      <c r="G2166" t="s">
        <v>4674</v>
      </c>
      <c r="H2166" t="s">
        <v>19</v>
      </c>
    </row>
    <row r="2167" spans="1:8" x14ac:dyDescent="0.3">
      <c r="A2167">
        <v>2170</v>
      </c>
      <c r="B2167">
        <v>2171</v>
      </c>
      <c r="C2167">
        <v>243</v>
      </c>
      <c r="D2167" t="s">
        <v>4675</v>
      </c>
      <c r="E2167">
        <v>4</v>
      </c>
      <c r="F2167" t="s">
        <v>4675</v>
      </c>
      <c r="G2167" t="s">
        <v>4676</v>
      </c>
    </row>
    <row r="2168" spans="1:8" x14ac:dyDescent="0.3">
      <c r="A2168">
        <v>2171</v>
      </c>
      <c r="B2168">
        <v>2172</v>
      </c>
      <c r="C2168">
        <v>243</v>
      </c>
      <c r="D2168" t="s">
        <v>4677</v>
      </c>
      <c r="E2168">
        <v>5</v>
      </c>
      <c r="F2168" t="s">
        <v>4677</v>
      </c>
      <c r="G2168" t="s">
        <v>4678</v>
      </c>
      <c r="H2168" t="s">
        <v>891</v>
      </c>
    </row>
    <row r="2169" spans="1:8" x14ac:dyDescent="0.3">
      <c r="A2169">
        <v>2172</v>
      </c>
      <c r="B2169">
        <v>2173</v>
      </c>
      <c r="C2169">
        <v>243</v>
      </c>
      <c r="D2169" t="s">
        <v>4679</v>
      </c>
      <c r="E2169">
        <v>4</v>
      </c>
      <c r="F2169" t="s">
        <v>4679</v>
      </c>
      <c r="G2169" t="s">
        <v>4680</v>
      </c>
    </row>
    <row r="2170" spans="1:8" x14ac:dyDescent="0.3">
      <c r="A2170">
        <v>2173</v>
      </c>
      <c r="B2170">
        <v>2174</v>
      </c>
      <c r="C2170">
        <v>243</v>
      </c>
      <c r="D2170" t="s">
        <v>4681</v>
      </c>
      <c r="E2170">
        <v>5</v>
      </c>
      <c r="F2170" t="s">
        <v>4681</v>
      </c>
      <c r="G2170" t="s">
        <v>4682</v>
      </c>
      <c r="H2170" t="s">
        <v>1198</v>
      </c>
    </row>
    <row r="2171" spans="1:8" x14ac:dyDescent="0.3">
      <c r="A2171">
        <v>2174</v>
      </c>
      <c r="B2171">
        <v>2175</v>
      </c>
      <c r="C2171">
        <v>243</v>
      </c>
      <c r="D2171" t="s">
        <v>4683</v>
      </c>
      <c r="E2171">
        <v>4</v>
      </c>
      <c r="F2171" t="s">
        <v>4683</v>
      </c>
      <c r="G2171" t="s">
        <v>4684</v>
      </c>
      <c r="H2171" t="s">
        <v>57</v>
      </c>
    </row>
    <row r="2172" spans="1:8" x14ac:dyDescent="0.3">
      <c r="A2172">
        <v>2175</v>
      </c>
      <c r="B2172">
        <v>2176</v>
      </c>
      <c r="C2172">
        <v>243</v>
      </c>
      <c r="D2172" t="s">
        <v>4685</v>
      </c>
      <c r="E2172">
        <v>1</v>
      </c>
      <c r="F2172" t="s">
        <v>4686</v>
      </c>
      <c r="G2172" t="s">
        <v>4687</v>
      </c>
      <c r="H2172" t="s">
        <v>335</v>
      </c>
    </row>
    <row r="2173" spans="1:8" x14ac:dyDescent="0.3">
      <c r="A2173">
        <v>2176</v>
      </c>
      <c r="B2173">
        <v>2177</v>
      </c>
      <c r="C2173">
        <v>243</v>
      </c>
      <c r="D2173" t="s">
        <v>4688</v>
      </c>
      <c r="E2173">
        <v>4</v>
      </c>
      <c r="F2173" t="s">
        <v>4688</v>
      </c>
      <c r="G2173" t="s">
        <v>4689</v>
      </c>
      <c r="H2173" t="s">
        <v>4690</v>
      </c>
    </row>
    <row r="2174" spans="1:8" x14ac:dyDescent="0.3">
      <c r="A2174">
        <v>2177</v>
      </c>
      <c r="B2174">
        <v>2178</v>
      </c>
      <c r="C2174">
        <v>243</v>
      </c>
      <c r="D2174" t="s">
        <v>4691</v>
      </c>
      <c r="E2174">
        <v>2</v>
      </c>
      <c r="F2174" t="s">
        <v>4691</v>
      </c>
      <c r="G2174" t="s">
        <v>4692</v>
      </c>
    </row>
    <row r="2175" spans="1:8" x14ac:dyDescent="0.3">
      <c r="A2175">
        <v>2178</v>
      </c>
      <c r="B2175">
        <v>2179</v>
      </c>
      <c r="C2175">
        <v>243</v>
      </c>
      <c r="D2175" t="s">
        <v>4693</v>
      </c>
      <c r="E2175">
        <v>4</v>
      </c>
      <c r="F2175" t="s">
        <v>4693</v>
      </c>
      <c r="G2175" t="s">
        <v>4694</v>
      </c>
      <c r="H2175" t="s">
        <v>4695</v>
      </c>
    </row>
    <row r="2176" spans="1:8" x14ac:dyDescent="0.3">
      <c r="A2176">
        <v>2179</v>
      </c>
      <c r="B2176">
        <v>2180</v>
      </c>
      <c r="C2176">
        <v>243</v>
      </c>
      <c r="D2176" t="s">
        <v>4696</v>
      </c>
      <c r="E2176">
        <v>2</v>
      </c>
      <c r="F2176" t="s">
        <v>4696</v>
      </c>
      <c r="G2176" t="s">
        <v>4697</v>
      </c>
      <c r="H2176" t="s">
        <v>335</v>
      </c>
    </row>
    <row r="2177" spans="1:8" x14ac:dyDescent="0.3">
      <c r="A2177">
        <v>2180</v>
      </c>
      <c r="B2177">
        <v>2181</v>
      </c>
      <c r="C2177">
        <v>244</v>
      </c>
      <c r="D2177" t="s">
        <v>4698</v>
      </c>
      <c r="E2177">
        <v>4</v>
      </c>
      <c r="F2177" t="s">
        <v>4698</v>
      </c>
      <c r="G2177" t="s">
        <v>4699</v>
      </c>
    </row>
    <row r="2178" spans="1:8" x14ac:dyDescent="0.3">
      <c r="A2178">
        <v>2181</v>
      </c>
      <c r="B2178">
        <v>2182</v>
      </c>
      <c r="C2178">
        <v>244</v>
      </c>
      <c r="D2178" t="s">
        <v>4700</v>
      </c>
      <c r="E2178">
        <v>5</v>
      </c>
      <c r="F2178" t="s">
        <v>4700</v>
      </c>
      <c r="G2178" t="s">
        <v>4701</v>
      </c>
      <c r="H2178" t="s">
        <v>27</v>
      </c>
    </row>
    <row r="2179" spans="1:8" x14ac:dyDescent="0.3">
      <c r="A2179">
        <v>2182</v>
      </c>
      <c r="B2179">
        <v>2183</v>
      </c>
      <c r="C2179">
        <v>244</v>
      </c>
      <c r="D2179" t="s">
        <v>4702</v>
      </c>
      <c r="E2179">
        <v>4</v>
      </c>
      <c r="F2179" t="s">
        <v>4702</v>
      </c>
      <c r="G2179" t="s">
        <v>4703</v>
      </c>
    </row>
    <row r="2180" spans="1:8" x14ac:dyDescent="0.3">
      <c r="A2180">
        <v>2183</v>
      </c>
      <c r="B2180">
        <v>2184</v>
      </c>
      <c r="C2180">
        <v>244</v>
      </c>
      <c r="D2180" t="s">
        <v>4704</v>
      </c>
      <c r="E2180">
        <v>5</v>
      </c>
      <c r="F2180" t="s">
        <v>4704</v>
      </c>
      <c r="G2180" t="s">
        <v>4705</v>
      </c>
      <c r="H2180" t="s">
        <v>4391</v>
      </c>
    </row>
    <row r="2181" spans="1:8" x14ac:dyDescent="0.3">
      <c r="A2181">
        <v>2184</v>
      </c>
      <c r="B2181">
        <v>2185</v>
      </c>
      <c r="C2181">
        <v>244</v>
      </c>
      <c r="D2181" t="s">
        <v>4706</v>
      </c>
      <c r="E2181">
        <v>4</v>
      </c>
      <c r="F2181" t="s">
        <v>4706</v>
      </c>
      <c r="G2181" t="s">
        <v>4707</v>
      </c>
      <c r="H2181" t="s">
        <v>195</v>
      </c>
    </row>
    <row r="2182" spans="1:8" x14ac:dyDescent="0.3">
      <c r="A2182">
        <v>2185</v>
      </c>
      <c r="B2182">
        <v>2186</v>
      </c>
      <c r="C2182">
        <v>244</v>
      </c>
      <c r="D2182" t="s">
        <v>4708</v>
      </c>
      <c r="E2182">
        <v>5</v>
      </c>
      <c r="F2182" t="s">
        <v>4708</v>
      </c>
      <c r="G2182" t="s">
        <v>4709</v>
      </c>
      <c r="H2182" t="s">
        <v>27</v>
      </c>
    </row>
    <row r="2183" spans="1:8" x14ac:dyDescent="0.3">
      <c r="A2183">
        <v>2186</v>
      </c>
      <c r="B2183">
        <v>2187</v>
      </c>
      <c r="C2183">
        <v>244</v>
      </c>
      <c r="D2183" t="s">
        <v>4710</v>
      </c>
      <c r="E2183">
        <v>4</v>
      </c>
      <c r="F2183" t="s">
        <v>4710</v>
      </c>
      <c r="G2183" t="s">
        <v>4711</v>
      </c>
      <c r="H2183" t="s">
        <v>174</v>
      </c>
    </row>
    <row r="2184" spans="1:8" x14ac:dyDescent="0.3">
      <c r="A2184">
        <v>2187</v>
      </c>
      <c r="B2184">
        <v>2188</v>
      </c>
      <c r="C2184">
        <v>244</v>
      </c>
      <c r="D2184" t="s">
        <v>4712</v>
      </c>
      <c r="E2184">
        <v>2</v>
      </c>
      <c r="F2184" t="s">
        <v>4712</v>
      </c>
      <c r="G2184" t="s">
        <v>4713</v>
      </c>
      <c r="H2184" t="s">
        <v>27</v>
      </c>
    </row>
    <row r="2185" spans="1:8" x14ac:dyDescent="0.3">
      <c r="A2185">
        <v>2188</v>
      </c>
      <c r="B2185">
        <v>2189</v>
      </c>
      <c r="C2185">
        <v>244</v>
      </c>
      <c r="D2185" t="s">
        <v>4714</v>
      </c>
      <c r="E2185">
        <v>4</v>
      </c>
      <c r="F2185" t="s">
        <v>4714</v>
      </c>
      <c r="G2185" t="s">
        <v>4715</v>
      </c>
      <c r="H2185" t="s">
        <v>2462</v>
      </c>
    </row>
    <row r="2186" spans="1:8" x14ac:dyDescent="0.3">
      <c r="A2186">
        <v>2189</v>
      </c>
      <c r="B2186">
        <v>2190</v>
      </c>
      <c r="C2186">
        <v>244</v>
      </c>
      <c r="D2186" t="s">
        <v>4716</v>
      </c>
      <c r="E2186">
        <v>2</v>
      </c>
      <c r="F2186" t="s">
        <v>4716</v>
      </c>
      <c r="G2186" t="s">
        <v>4717</v>
      </c>
      <c r="H2186" t="s">
        <v>209</v>
      </c>
    </row>
    <row r="2187" spans="1:8" x14ac:dyDescent="0.3">
      <c r="A2187">
        <v>2190</v>
      </c>
      <c r="B2187">
        <v>2191</v>
      </c>
      <c r="C2187">
        <v>245</v>
      </c>
      <c r="D2187" t="s">
        <v>4718</v>
      </c>
      <c r="E2187">
        <v>3</v>
      </c>
      <c r="F2187" t="s">
        <v>4718</v>
      </c>
      <c r="G2187" t="s">
        <v>4719</v>
      </c>
    </row>
    <row r="2188" spans="1:8" x14ac:dyDescent="0.3">
      <c r="A2188">
        <v>2191</v>
      </c>
      <c r="B2188">
        <v>2192</v>
      </c>
      <c r="C2188">
        <v>245</v>
      </c>
      <c r="D2188" t="s">
        <v>4720</v>
      </c>
      <c r="E2188">
        <v>5</v>
      </c>
      <c r="F2188" t="s">
        <v>4720</v>
      </c>
      <c r="G2188" t="s">
        <v>4721</v>
      </c>
      <c r="H2188" t="s">
        <v>167</v>
      </c>
    </row>
    <row r="2189" spans="1:8" x14ac:dyDescent="0.3">
      <c r="A2189">
        <v>2192</v>
      </c>
      <c r="B2189">
        <v>2193</v>
      </c>
      <c r="C2189">
        <v>245</v>
      </c>
      <c r="D2189" t="s">
        <v>4722</v>
      </c>
      <c r="E2189">
        <v>4</v>
      </c>
      <c r="F2189" t="s">
        <v>4722</v>
      </c>
      <c r="G2189" t="s">
        <v>4723</v>
      </c>
      <c r="H2189" t="s">
        <v>390</v>
      </c>
    </row>
    <row r="2190" spans="1:8" x14ac:dyDescent="0.3">
      <c r="A2190">
        <v>2193</v>
      </c>
      <c r="B2190">
        <v>2194</v>
      </c>
      <c r="C2190">
        <v>245</v>
      </c>
      <c r="D2190" t="s">
        <v>4724</v>
      </c>
      <c r="E2190">
        <v>5</v>
      </c>
      <c r="F2190" t="s">
        <v>4724</v>
      </c>
      <c r="G2190" t="s">
        <v>4725</v>
      </c>
      <c r="H2190" t="s">
        <v>990</v>
      </c>
    </row>
    <row r="2191" spans="1:8" x14ac:dyDescent="0.3">
      <c r="A2191">
        <v>2194</v>
      </c>
      <c r="B2191">
        <v>2195</v>
      </c>
      <c r="C2191">
        <v>245</v>
      </c>
      <c r="D2191" t="s">
        <v>4726</v>
      </c>
      <c r="E2191">
        <v>4</v>
      </c>
      <c r="F2191" t="s">
        <v>4726</v>
      </c>
      <c r="G2191" t="s">
        <v>4727</v>
      </c>
      <c r="H2191" t="s">
        <v>16</v>
      </c>
    </row>
    <row r="2192" spans="1:8" x14ac:dyDescent="0.3">
      <c r="A2192">
        <v>2195</v>
      </c>
      <c r="B2192">
        <v>2196</v>
      </c>
      <c r="C2192">
        <v>245</v>
      </c>
      <c r="D2192" t="s">
        <v>4728</v>
      </c>
      <c r="E2192">
        <v>5</v>
      </c>
      <c r="F2192" t="s">
        <v>4728</v>
      </c>
      <c r="G2192" t="s">
        <v>4729</v>
      </c>
      <c r="H2192" t="s">
        <v>4730</v>
      </c>
    </row>
    <row r="2193" spans="1:8" x14ac:dyDescent="0.3">
      <c r="A2193">
        <v>2196</v>
      </c>
      <c r="B2193">
        <v>2197</v>
      </c>
      <c r="C2193">
        <v>245</v>
      </c>
      <c r="D2193" t="s">
        <v>4731</v>
      </c>
      <c r="E2193">
        <v>4</v>
      </c>
      <c r="F2193" t="s">
        <v>4731</v>
      </c>
      <c r="G2193" t="s">
        <v>4732</v>
      </c>
      <c r="H2193" t="s">
        <v>521</v>
      </c>
    </row>
    <row r="2194" spans="1:8" x14ac:dyDescent="0.3">
      <c r="A2194">
        <v>2197</v>
      </c>
      <c r="B2194">
        <v>2198</v>
      </c>
      <c r="C2194">
        <v>245</v>
      </c>
      <c r="D2194" t="e">
        <f>- Trainings - culture - People - brand value</f>
        <v>#NAME?</v>
      </c>
      <c r="E2194">
        <v>2</v>
      </c>
      <c r="F2194" t="e">
        <f>- Trainings - culture - People - brand value</f>
        <v>#NAME?</v>
      </c>
      <c r="G2194" t="s">
        <v>4733</v>
      </c>
    </row>
    <row r="2195" spans="1:8" x14ac:dyDescent="0.3">
      <c r="A2195">
        <v>2198</v>
      </c>
      <c r="B2195">
        <v>2199</v>
      </c>
      <c r="C2195">
        <v>245</v>
      </c>
      <c r="D2195" t="s">
        <v>4734</v>
      </c>
      <c r="E2195">
        <v>4</v>
      </c>
      <c r="F2195" t="s">
        <v>4734</v>
      </c>
      <c r="G2195" t="s">
        <v>4735</v>
      </c>
      <c r="H2195" t="s">
        <v>27</v>
      </c>
    </row>
    <row r="2196" spans="1:8" x14ac:dyDescent="0.3">
      <c r="A2196">
        <v>2199</v>
      </c>
      <c r="B2196">
        <v>2200</v>
      </c>
      <c r="C2196">
        <v>245</v>
      </c>
      <c r="D2196" t="s">
        <v>4736</v>
      </c>
      <c r="E2196">
        <v>2</v>
      </c>
      <c r="F2196" t="s">
        <v>4736</v>
      </c>
      <c r="G2196" t="s">
        <v>4737</v>
      </c>
      <c r="H2196" t="s">
        <v>57</v>
      </c>
    </row>
    <row r="2197" spans="1:8" x14ac:dyDescent="0.3">
      <c r="A2197">
        <v>2200</v>
      </c>
      <c r="B2197">
        <v>2201</v>
      </c>
      <c r="C2197">
        <v>246</v>
      </c>
      <c r="D2197" t="s">
        <v>4738</v>
      </c>
      <c r="E2197">
        <v>4</v>
      </c>
      <c r="F2197" t="s">
        <v>4738</v>
      </c>
      <c r="G2197" t="s">
        <v>4739</v>
      </c>
      <c r="H2197" t="s">
        <v>727</v>
      </c>
    </row>
    <row r="2198" spans="1:8" x14ac:dyDescent="0.3">
      <c r="A2198">
        <v>2201</v>
      </c>
      <c r="B2198">
        <v>2202</v>
      </c>
      <c r="C2198">
        <v>246</v>
      </c>
      <c r="D2198" t="s">
        <v>4740</v>
      </c>
      <c r="E2198">
        <v>3</v>
      </c>
      <c r="F2198" t="s">
        <v>4740</v>
      </c>
      <c r="G2198" t="s">
        <v>4741</v>
      </c>
    </row>
    <row r="2199" spans="1:8" x14ac:dyDescent="0.3">
      <c r="A2199">
        <v>2202</v>
      </c>
      <c r="B2199">
        <v>2203</v>
      </c>
      <c r="C2199">
        <v>246</v>
      </c>
      <c r="D2199" t="s">
        <v>4742</v>
      </c>
      <c r="E2199">
        <v>4</v>
      </c>
      <c r="F2199" t="s">
        <v>4742</v>
      </c>
      <c r="G2199" t="s">
        <v>4743</v>
      </c>
      <c r="H2199" t="s">
        <v>4744</v>
      </c>
    </row>
    <row r="2200" spans="1:8" x14ac:dyDescent="0.3">
      <c r="A2200">
        <v>2203</v>
      </c>
      <c r="B2200">
        <v>2204</v>
      </c>
      <c r="C2200">
        <v>246</v>
      </c>
      <c r="D2200" t="s">
        <v>4745</v>
      </c>
      <c r="E2200">
        <v>5</v>
      </c>
      <c r="F2200" t="s">
        <v>4745</v>
      </c>
      <c r="G2200" t="s">
        <v>4746</v>
      </c>
      <c r="H2200" t="s">
        <v>183</v>
      </c>
    </row>
    <row r="2201" spans="1:8" x14ac:dyDescent="0.3">
      <c r="A2201">
        <v>2204</v>
      </c>
      <c r="B2201">
        <v>2205</v>
      </c>
      <c r="C2201">
        <v>246</v>
      </c>
      <c r="D2201" t="s">
        <v>4747</v>
      </c>
      <c r="E2201">
        <v>4</v>
      </c>
      <c r="F2201" t="s">
        <v>4747</v>
      </c>
      <c r="G2201" t="s">
        <v>4748</v>
      </c>
      <c r="H2201" t="s">
        <v>16</v>
      </c>
    </row>
    <row r="2202" spans="1:8" x14ac:dyDescent="0.3">
      <c r="A2202">
        <v>2205</v>
      </c>
      <c r="B2202">
        <v>2206</v>
      </c>
      <c r="C2202">
        <v>246</v>
      </c>
      <c r="D2202" t="s">
        <v>4749</v>
      </c>
      <c r="E2202">
        <v>5</v>
      </c>
      <c r="F2202" t="s">
        <v>4749</v>
      </c>
      <c r="G2202" t="s">
        <v>4750</v>
      </c>
      <c r="H2202" t="s">
        <v>3749</v>
      </c>
    </row>
    <row r="2203" spans="1:8" x14ac:dyDescent="0.3">
      <c r="A2203">
        <v>2206</v>
      </c>
      <c r="B2203">
        <v>2207</v>
      </c>
      <c r="C2203">
        <v>246</v>
      </c>
      <c r="D2203" t="s">
        <v>4751</v>
      </c>
      <c r="E2203">
        <v>4</v>
      </c>
      <c r="F2203" t="s">
        <v>4751</v>
      </c>
      <c r="G2203" t="s">
        <v>4752</v>
      </c>
      <c r="H2203" t="s">
        <v>4523</v>
      </c>
    </row>
    <row r="2204" spans="1:8" x14ac:dyDescent="0.3">
      <c r="A2204">
        <v>2207</v>
      </c>
      <c r="B2204">
        <v>2208</v>
      </c>
      <c r="C2204">
        <v>246</v>
      </c>
      <c r="D2204" t="e">
        <f>- open to cool technology - Imbraces changes in technology - open to open source in Hadoop</f>
        <v>#NAME?</v>
      </c>
      <c r="E2204">
        <v>1</v>
      </c>
      <c r="F2204" t="e">
        <f>- open to cool technology - Imbraces changes in technology - open to open source in Hadoop</f>
        <v>#NAME?</v>
      </c>
      <c r="G2204" t="s">
        <v>4753</v>
      </c>
    </row>
    <row r="2205" spans="1:8" x14ac:dyDescent="0.3">
      <c r="A2205">
        <v>2208</v>
      </c>
      <c r="B2205">
        <v>2209</v>
      </c>
      <c r="C2205">
        <v>246</v>
      </c>
      <c r="D2205" t="s">
        <v>4754</v>
      </c>
      <c r="E2205">
        <v>4</v>
      </c>
      <c r="F2205" t="s">
        <v>4755</v>
      </c>
      <c r="G2205" t="s">
        <v>4756</v>
      </c>
      <c r="H2205" t="s">
        <v>27</v>
      </c>
    </row>
    <row r="2206" spans="1:8" x14ac:dyDescent="0.3">
      <c r="A2206">
        <v>2209</v>
      </c>
      <c r="B2206">
        <v>2210</v>
      </c>
      <c r="C2206">
        <v>246</v>
      </c>
      <c r="D2206" t="s">
        <v>4757</v>
      </c>
      <c r="E2206">
        <v>3</v>
      </c>
      <c r="F2206" t="s">
        <v>4757</v>
      </c>
      <c r="G2206" t="s">
        <v>4758</v>
      </c>
      <c r="H2206" t="s">
        <v>4523</v>
      </c>
    </row>
    <row r="2207" spans="1:8" x14ac:dyDescent="0.3">
      <c r="A2207">
        <v>2210</v>
      </c>
      <c r="B2207">
        <v>2211</v>
      </c>
      <c r="C2207">
        <v>247</v>
      </c>
      <c r="D2207" t="s">
        <v>4759</v>
      </c>
      <c r="E2207">
        <v>4</v>
      </c>
      <c r="F2207" t="s">
        <v>4759</v>
      </c>
      <c r="G2207" t="s">
        <v>4760</v>
      </c>
      <c r="H2207" t="s">
        <v>183</v>
      </c>
    </row>
    <row r="2208" spans="1:8" x14ac:dyDescent="0.3">
      <c r="A2208">
        <v>2211</v>
      </c>
      <c r="B2208">
        <v>2212</v>
      </c>
      <c r="C2208">
        <v>247</v>
      </c>
      <c r="D2208" t="s">
        <v>4761</v>
      </c>
      <c r="E2208">
        <v>5</v>
      </c>
      <c r="F2208" t="s">
        <v>4761</v>
      </c>
      <c r="G2208" t="s">
        <v>4762</v>
      </c>
      <c r="H2208" t="s">
        <v>335</v>
      </c>
    </row>
    <row r="2209" spans="1:8" x14ac:dyDescent="0.3">
      <c r="A2209">
        <v>2212</v>
      </c>
      <c r="B2209">
        <v>2213</v>
      </c>
      <c r="C2209">
        <v>247</v>
      </c>
      <c r="D2209" t="s">
        <v>4763</v>
      </c>
      <c r="E2209">
        <v>4</v>
      </c>
      <c r="F2209" t="s">
        <v>4764</v>
      </c>
      <c r="G2209" t="s">
        <v>4765</v>
      </c>
      <c r="H2209" t="s">
        <v>4766</v>
      </c>
    </row>
    <row r="2210" spans="1:8" x14ac:dyDescent="0.3">
      <c r="A2210">
        <v>2213</v>
      </c>
      <c r="B2210">
        <v>2214</v>
      </c>
      <c r="C2210">
        <v>247</v>
      </c>
      <c r="D2210" t="s">
        <v>4767</v>
      </c>
      <c r="E2210">
        <v>5</v>
      </c>
      <c r="F2210" t="s">
        <v>4767</v>
      </c>
      <c r="G2210" t="s">
        <v>4768</v>
      </c>
      <c r="H2210" t="s">
        <v>2298</v>
      </c>
    </row>
    <row r="2211" spans="1:8" x14ac:dyDescent="0.3">
      <c r="A2211">
        <v>2214</v>
      </c>
      <c r="B2211">
        <v>2215</v>
      </c>
      <c r="C2211">
        <v>247</v>
      </c>
      <c r="D2211" t="s">
        <v>4769</v>
      </c>
      <c r="E2211">
        <v>4</v>
      </c>
      <c r="F2211" t="s">
        <v>4769</v>
      </c>
      <c r="G2211" t="s">
        <v>4770</v>
      </c>
    </row>
    <row r="2212" spans="1:8" x14ac:dyDescent="0.3">
      <c r="A2212">
        <v>2215</v>
      </c>
      <c r="B2212">
        <v>2216</v>
      </c>
      <c r="C2212">
        <v>247</v>
      </c>
      <c r="D2212" t="s">
        <v>4771</v>
      </c>
      <c r="E2212">
        <v>5</v>
      </c>
      <c r="F2212" t="s">
        <v>4771</v>
      </c>
      <c r="G2212" t="s">
        <v>4772</v>
      </c>
      <c r="H2212" t="s">
        <v>687</v>
      </c>
    </row>
    <row r="2213" spans="1:8" x14ac:dyDescent="0.3">
      <c r="A2213">
        <v>2216</v>
      </c>
      <c r="B2213">
        <v>2217</v>
      </c>
      <c r="C2213">
        <v>247</v>
      </c>
      <c r="D2213" t="s">
        <v>4773</v>
      </c>
      <c r="E2213">
        <v>4</v>
      </c>
      <c r="F2213" t="s">
        <v>4773</v>
      </c>
      <c r="G2213" t="s">
        <v>4774</v>
      </c>
      <c r="H2213" t="s">
        <v>265</v>
      </c>
    </row>
    <row r="2214" spans="1:8" x14ac:dyDescent="0.3">
      <c r="A2214">
        <v>2217</v>
      </c>
      <c r="B2214">
        <v>2218</v>
      </c>
      <c r="C2214">
        <v>247</v>
      </c>
      <c r="D2214" t="e">
        <f>- nice and friendly People to work with. - had The Opportunity to work on a wide range of tasks. - Flexible</f>
        <v>#NAME?</v>
      </c>
      <c r="E2214">
        <v>2</v>
      </c>
      <c r="F2214" t="e">
        <f>- nice and friendly People to work with. - had The Opportunity to work on a wide range of tasks. - Flexible</f>
        <v>#NAME?</v>
      </c>
      <c r="G2214" t="s">
        <v>4775</v>
      </c>
      <c r="H2214" t="s">
        <v>4776</v>
      </c>
    </row>
    <row r="2215" spans="1:8" x14ac:dyDescent="0.3">
      <c r="A2215">
        <v>2218</v>
      </c>
      <c r="B2215">
        <v>2219</v>
      </c>
      <c r="C2215">
        <v>247</v>
      </c>
      <c r="D2215" t="s">
        <v>4777</v>
      </c>
      <c r="E2215">
        <v>4</v>
      </c>
      <c r="F2215" t="s">
        <v>4777</v>
      </c>
      <c r="G2215" t="s">
        <v>4778</v>
      </c>
      <c r="H2215" t="s">
        <v>335</v>
      </c>
    </row>
    <row r="2216" spans="1:8" x14ac:dyDescent="0.3">
      <c r="A2216">
        <v>2219</v>
      </c>
      <c r="B2216">
        <v>2220</v>
      </c>
      <c r="C2216">
        <v>247</v>
      </c>
      <c r="D2216" t="s">
        <v>4779</v>
      </c>
      <c r="E2216">
        <v>2</v>
      </c>
      <c r="F2216" t="s">
        <v>4779</v>
      </c>
      <c r="G2216" t="s">
        <v>4780</v>
      </c>
      <c r="H2216" t="s">
        <v>2739</v>
      </c>
    </row>
    <row r="2217" spans="1:8" x14ac:dyDescent="0.3">
      <c r="A2217">
        <v>2220</v>
      </c>
      <c r="B2217">
        <v>2221</v>
      </c>
      <c r="C2217">
        <v>248</v>
      </c>
      <c r="D2217" t="s">
        <v>4781</v>
      </c>
      <c r="E2217">
        <v>4</v>
      </c>
      <c r="F2217" t="s">
        <v>4781</v>
      </c>
      <c r="G2217" t="s">
        <v>4782</v>
      </c>
      <c r="H2217" t="s">
        <v>19</v>
      </c>
    </row>
    <row r="2218" spans="1:8" x14ac:dyDescent="0.3">
      <c r="A2218">
        <v>2221</v>
      </c>
      <c r="B2218">
        <v>2222</v>
      </c>
      <c r="C2218">
        <v>248</v>
      </c>
      <c r="D2218" t="s">
        <v>4783</v>
      </c>
      <c r="E2218">
        <v>3</v>
      </c>
      <c r="F2218" t="s">
        <v>4783</v>
      </c>
      <c r="G2218" t="s">
        <v>4784</v>
      </c>
      <c r="H2218" t="s">
        <v>27</v>
      </c>
    </row>
    <row r="2219" spans="1:8" x14ac:dyDescent="0.3">
      <c r="A2219">
        <v>2222</v>
      </c>
      <c r="B2219">
        <v>2223</v>
      </c>
      <c r="C2219">
        <v>248</v>
      </c>
      <c r="D2219" t="s">
        <v>4785</v>
      </c>
      <c r="E2219">
        <v>4</v>
      </c>
      <c r="F2219" t="s">
        <v>4785</v>
      </c>
      <c r="G2219" t="s">
        <v>4786</v>
      </c>
    </row>
    <row r="2220" spans="1:8" x14ac:dyDescent="0.3">
      <c r="A2220">
        <v>2223</v>
      </c>
      <c r="B2220">
        <v>2224</v>
      </c>
      <c r="C2220">
        <v>248</v>
      </c>
      <c r="D2220" t="s">
        <v>4787</v>
      </c>
      <c r="E2220">
        <v>5</v>
      </c>
      <c r="F2220" t="s">
        <v>4787</v>
      </c>
      <c r="G2220" t="s">
        <v>4788</v>
      </c>
    </row>
    <row r="2221" spans="1:8" x14ac:dyDescent="0.3">
      <c r="A2221">
        <v>2224</v>
      </c>
      <c r="B2221">
        <v>2225</v>
      </c>
      <c r="C2221">
        <v>248</v>
      </c>
      <c r="D2221" t="s">
        <v>4789</v>
      </c>
      <c r="E2221">
        <v>4</v>
      </c>
      <c r="F2221" t="s">
        <v>4789</v>
      </c>
      <c r="G2221" t="s">
        <v>4790</v>
      </c>
      <c r="H2221" t="s">
        <v>68</v>
      </c>
    </row>
    <row r="2222" spans="1:8" x14ac:dyDescent="0.3">
      <c r="A2222">
        <v>2225</v>
      </c>
      <c r="B2222">
        <v>2226</v>
      </c>
      <c r="C2222">
        <v>248</v>
      </c>
      <c r="D2222" t="s">
        <v>4791</v>
      </c>
      <c r="E2222">
        <v>5</v>
      </c>
      <c r="F2222" t="s">
        <v>4791</v>
      </c>
      <c r="G2222" t="s">
        <v>4792</v>
      </c>
      <c r="H2222" t="s">
        <v>1587</v>
      </c>
    </row>
    <row r="2223" spans="1:8" x14ac:dyDescent="0.3">
      <c r="A2223">
        <v>2226</v>
      </c>
      <c r="B2223">
        <v>2227</v>
      </c>
      <c r="C2223">
        <v>248</v>
      </c>
      <c r="D2223" t="s">
        <v>4793</v>
      </c>
      <c r="E2223">
        <v>4</v>
      </c>
      <c r="F2223" t="s">
        <v>4793</v>
      </c>
      <c r="G2223" t="s">
        <v>4794</v>
      </c>
    </row>
    <row r="2224" spans="1:8" x14ac:dyDescent="0.3">
      <c r="A2224">
        <v>2227</v>
      </c>
      <c r="B2224">
        <v>2228</v>
      </c>
      <c r="C2224">
        <v>248</v>
      </c>
      <c r="D2224" t="s">
        <v>4795</v>
      </c>
      <c r="E2224">
        <v>3</v>
      </c>
      <c r="F2224" t="s">
        <v>4795</v>
      </c>
      <c r="G2224" t="s">
        <v>4796</v>
      </c>
    </row>
    <row r="2225" spans="1:8" x14ac:dyDescent="0.3">
      <c r="A2225">
        <v>2228</v>
      </c>
      <c r="B2225">
        <v>2229</v>
      </c>
      <c r="C2225">
        <v>248</v>
      </c>
      <c r="D2225" t="s">
        <v>4797</v>
      </c>
      <c r="E2225">
        <v>4</v>
      </c>
      <c r="F2225" t="s">
        <v>4797</v>
      </c>
      <c r="G2225" t="s">
        <v>4798</v>
      </c>
    </row>
    <row r="2226" spans="1:8" x14ac:dyDescent="0.3">
      <c r="A2226">
        <v>2229</v>
      </c>
      <c r="B2226">
        <v>2230</v>
      </c>
      <c r="C2226">
        <v>248</v>
      </c>
      <c r="D2226" t="s">
        <v>4799</v>
      </c>
      <c r="E2226">
        <v>2</v>
      </c>
      <c r="F2226" t="s">
        <v>4799</v>
      </c>
      <c r="G2226" t="s">
        <v>4800</v>
      </c>
      <c r="H2226" t="s">
        <v>1142</v>
      </c>
    </row>
    <row r="2227" spans="1:8" x14ac:dyDescent="0.3">
      <c r="A2227">
        <v>2230</v>
      </c>
      <c r="B2227">
        <v>2231</v>
      </c>
      <c r="C2227">
        <v>249</v>
      </c>
      <c r="D2227" t="s">
        <v>4801</v>
      </c>
      <c r="E2227">
        <v>4</v>
      </c>
      <c r="F2227" t="s">
        <v>4801</v>
      </c>
      <c r="G2227" t="s">
        <v>4802</v>
      </c>
      <c r="H2227" t="s">
        <v>195</v>
      </c>
    </row>
    <row r="2228" spans="1:8" x14ac:dyDescent="0.3">
      <c r="A2228">
        <v>2231</v>
      </c>
      <c r="B2228">
        <v>2232</v>
      </c>
      <c r="C2228">
        <v>249</v>
      </c>
      <c r="D2228" t="s">
        <v>4803</v>
      </c>
      <c r="E2228">
        <v>5</v>
      </c>
      <c r="F2228" t="s">
        <v>4803</v>
      </c>
      <c r="G2228" t="s">
        <v>4804</v>
      </c>
    </row>
    <row r="2229" spans="1:8" x14ac:dyDescent="0.3">
      <c r="A2229">
        <v>2232</v>
      </c>
      <c r="B2229">
        <v>2233</v>
      </c>
      <c r="C2229">
        <v>249</v>
      </c>
      <c r="D2229" t="s">
        <v>4805</v>
      </c>
      <c r="E2229">
        <v>4</v>
      </c>
      <c r="F2229" t="s">
        <v>4805</v>
      </c>
      <c r="G2229" t="s">
        <v>4806</v>
      </c>
      <c r="H2229" t="s">
        <v>113</v>
      </c>
    </row>
    <row r="2230" spans="1:8" x14ac:dyDescent="0.3">
      <c r="A2230">
        <v>2233</v>
      </c>
      <c r="B2230">
        <v>2234</v>
      </c>
      <c r="C2230">
        <v>249</v>
      </c>
      <c r="D2230" t="s">
        <v>4807</v>
      </c>
      <c r="E2230">
        <v>5</v>
      </c>
      <c r="F2230" t="s">
        <v>4807</v>
      </c>
      <c r="G2230" t="s">
        <v>4808</v>
      </c>
    </row>
    <row r="2231" spans="1:8" x14ac:dyDescent="0.3">
      <c r="A2231">
        <v>2234</v>
      </c>
      <c r="B2231">
        <v>2235</v>
      </c>
      <c r="C2231">
        <v>249</v>
      </c>
      <c r="D2231" t="s">
        <v>4809</v>
      </c>
      <c r="E2231">
        <v>4</v>
      </c>
      <c r="F2231" t="s">
        <v>4809</v>
      </c>
      <c r="G2231" t="s">
        <v>4810</v>
      </c>
    </row>
    <row r="2232" spans="1:8" x14ac:dyDescent="0.3">
      <c r="A2232">
        <v>2235</v>
      </c>
      <c r="B2232">
        <v>2236</v>
      </c>
      <c r="C2232">
        <v>249</v>
      </c>
      <c r="D2232" t="s">
        <v>4811</v>
      </c>
      <c r="E2232">
        <v>5</v>
      </c>
      <c r="F2232" t="s">
        <v>4811</v>
      </c>
      <c r="G2232" t="s">
        <v>4812</v>
      </c>
    </row>
    <row r="2233" spans="1:8" x14ac:dyDescent="0.3">
      <c r="A2233">
        <v>2236</v>
      </c>
      <c r="B2233">
        <v>2237</v>
      </c>
      <c r="C2233">
        <v>249</v>
      </c>
      <c r="D2233" t="s">
        <v>4813</v>
      </c>
      <c r="E2233">
        <v>4</v>
      </c>
      <c r="F2233" t="s">
        <v>4813</v>
      </c>
      <c r="G2233" t="s">
        <v>4814</v>
      </c>
      <c r="H2233" t="s">
        <v>167</v>
      </c>
    </row>
    <row r="2234" spans="1:8" x14ac:dyDescent="0.3">
      <c r="A2234">
        <v>2237</v>
      </c>
      <c r="B2234">
        <v>2238</v>
      </c>
      <c r="C2234">
        <v>249</v>
      </c>
      <c r="D2234" t="s">
        <v>4815</v>
      </c>
      <c r="E2234">
        <v>2</v>
      </c>
      <c r="F2234" t="s">
        <v>4815</v>
      </c>
      <c r="G2234" t="s">
        <v>4816</v>
      </c>
      <c r="H2234" t="s">
        <v>19</v>
      </c>
    </row>
    <row r="2235" spans="1:8" x14ac:dyDescent="0.3">
      <c r="A2235">
        <v>2238</v>
      </c>
      <c r="B2235">
        <v>2239</v>
      </c>
      <c r="C2235">
        <v>249</v>
      </c>
      <c r="D2235" t="s">
        <v>4817</v>
      </c>
      <c r="E2235">
        <v>4</v>
      </c>
      <c r="F2235" t="s">
        <v>4817</v>
      </c>
      <c r="G2235" t="s">
        <v>4818</v>
      </c>
      <c r="H2235" t="s">
        <v>4819</v>
      </c>
    </row>
    <row r="2236" spans="1:8" x14ac:dyDescent="0.3">
      <c r="A2236">
        <v>2239</v>
      </c>
      <c r="B2236">
        <v>2240</v>
      </c>
      <c r="C2236">
        <v>249</v>
      </c>
      <c r="D2236" t="s">
        <v>4820</v>
      </c>
      <c r="E2236">
        <v>2</v>
      </c>
      <c r="F2236" t="s">
        <v>4820</v>
      </c>
      <c r="G2236" t="s">
        <v>4821</v>
      </c>
      <c r="H2236" t="s">
        <v>209</v>
      </c>
    </row>
    <row r="2237" spans="1:8" x14ac:dyDescent="0.3">
      <c r="A2237">
        <v>2240</v>
      </c>
      <c r="B2237">
        <v>2241</v>
      </c>
      <c r="C2237">
        <v>250</v>
      </c>
      <c r="D2237" t="s">
        <v>4822</v>
      </c>
      <c r="E2237">
        <v>4</v>
      </c>
      <c r="F2237" t="s">
        <v>4822</v>
      </c>
      <c r="G2237" t="s">
        <v>4823</v>
      </c>
      <c r="H2237" t="s">
        <v>2967</v>
      </c>
    </row>
    <row r="2238" spans="1:8" x14ac:dyDescent="0.3">
      <c r="A2238">
        <v>2241</v>
      </c>
      <c r="B2238">
        <v>2242</v>
      </c>
      <c r="C2238">
        <v>250</v>
      </c>
      <c r="D2238" t="s">
        <v>4824</v>
      </c>
      <c r="E2238">
        <v>1</v>
      </c>
      <c r="F2238" t="s">
        <v>4824</v>
      </c>
      <c r="G2238" t="s">
        <v>4825</v>
      </c>
      <c r="H2238" t="s">
        <v>1745</v>
      </c>
    </row>
    <row r="2239" spans="1:8" x14ac:dyDescent="0.3">
      <c r="A2239">
        <v>2242</v>
      </c>
      <c r="B2239">
        <v>2243</v>
      </c>
      <c r="C2239">
        <v>250</v>
      </c>
      <c r="D2239" t="s">
        <v>4826</v>
      </c>
      <c r="E2239">
        <v>4</v>
      </c>
      <c r="F2239" t="s">
        <v>4826</v>
      </c>
      <c r="G2239" t="s">
        <v>4827</v>
      </c>
    </row>
    <row r="2240" spans="1:8" x14ac:dyDescent="0.3">
      <c r="A2240">
        <v>2243</v>
      </c>
      <c r="B2240">
        <v>2244</v>
      </c>
      <c r="C2240">
        <v>250</v>
      </c>
      <c r="D2240" t="s">
        <v>4828</v>
      </c>
      <c r="E2240">
        <v>5</v>
      </c>
      <c r="F2240" t="s">
        <v>4828</v>
      </c>
      <c r="G2240" t="s">
        <v>4829</v>
      </c>
    </row>
    <row r="2241" spans="1:8" x14ac:dyDescent="0.3">
      <c r="A2241">
        <v>2244</v>
      </c>
      <c r="B2241">
        <v>2245</v>
      </c>
      <c r="C2241">
        <v>250</v>
      </c>
      <c r="D2241" t="s">
        <v>4830</v>
      </c>
      <c r="E2241">
        <v>4</v>
      </c>
      <c r="F2241" t="s">
        <v>4830</v>
      </c>
      <c r="G2241" t="s">
        <v>4831</v>
      </c>
      <c r="H2241" t="s">
        <v>63</v>
      </c>
    </row>
    <row r="2242" spans="1:8" x14ac:dyDescent="0.3">
      <c r="A2242">
        <v>2245</v>
      </c>
      <c r="B2242">
        <v>2246</v>
      </c>
      <c r="C2242">
        <v>250</v>
      </c>
      <c r="D2242" t="s">
        <v>4832</v>
      </c>
      <c r="E2242">
        <v>5</v>
      </c>
      <c r="F2242" t="s">
        <v>4832</v>
      </c>
      <c r="G2242" t="s">
        <v>4833</v>
      </c>
      <c r="H2242" t="s">
        <v>265</v>
      </c>
    </row>
    <row r="2243" spans="1:8" x14ac:dyDescent="0.3">
      <c r="A2243">
        <v>2246</v>
      </c>
      <c r="B2243">
        <v>2247</v>
      </c>
      <c r="C2243">
        <v>250</v>
      </c>
      <c r="D2243" t="s">
        <v>4834</v>
      </c>
      <c r="E2243">
        <v>4</v>
      </c>
      <c r="F2243" t="s">
        <v>4834</v>
      </c>
      <c r="G2243" t="s">
        <v>4835</v>
      </c>
    </row>
    <row r="2244" spans="1:8" x14ac:dyDescent="0.3">
      <c r="A2244">
        <v>2247</v>
      </c>
      <c r="B2244">
        <v>2248</v>
      </c>
      <c r="C2244">
        <v>250</v>
      </c>
      <c r="D2244" t="s">
        <v>4836</v>
      </c>
      <c r="E2244">
        <v>2</v>
      </c>
      <c r="F2244" t="s">
        <v>4836</v>
      </c>
      <c r="G2244" t="s">
        <v>4837</v>
      </c>
      <c r="H2244" t="s">
        <v>2425</v>
      </c>
    </row>
    <row r="2245" spans="1:8" x14ac:dyDescent="0.3">
      <c r="A2245">
        <v>2248</v>
      </c>
      <c r="B2245">
        <v>2249</v>
      </c>
      <c r="C2245">
        <v>250</v>
      </c>
      <c r="D2245" t="s">
        <v>4838</v>
      </c>
      <c r="E2245">
        <v>4</v>
      </c>
      <c r="F2245" t="s">
        <v>4838</v>
      </c>
      <c r="G2245" t="s">
        <v>4839</v>
      </c>
      <c r="H2245" t="s">
        <v>3291</v>
      </c>
    </row>
    <row r="2246" spans="1:8" x14ac:dyDescent="0.3">
      <c r="A2246">
        <v>2249</v>
      </c>
      <c r="B2246">
        <v>2250</v>
      </c>
      <c r="C2246">
        <v>250</v>
      </c>
      <c r="D2246" t="s">
        <v>4840</v>
      </c>
      <c r="E2246">
        <v>2</v>
      </c>
      <c r="F2246" t="s">
        <v>4841</v>
      </c>
      <c r="G2246" t="s">
        <v>4842</v>
      </c>
      <c r="H2246" t="s">
        <v>2203</v>
      </c>
    </row>
    <row r="2247" spans="1:8" x14ac:dyDescent="0.3">
      <c r="A2247">
        <v>2250</v>
      </c>
      <c r="B2247">
        <v>2251</v>
      </c>
      <c r="C2247">
        <v>251</v>
      </c>
      <c r="D2247" t="s">
        <v>4843</v>
      </c>
      <c r="E2247">
        <v>4</v>
      </c>
      <c r="F2247" t="s">
        <v>4843</v>
      </c>
      <c r="G2247" t="s">
        <v>4844</v>
      </c>
    </row>
    <row r="2248" spans="1:8" x14ac:dyDescent="0.3">
      <c r="A2248">
        <v>2251</v>
      </c>
      <c r="B2248">
        <v>2252</v>
      </c>
      <c r="C2248">
        <v>251</v>
      </c>
      <c r="D2248" t="s">
        <v>4845</v>
      </c>
      <c r="E2248">
        <v>5</v>
      </c>
      <c r="F2248" t="s">
        <v>4845</v>
      </c>
      <c r="G2248" t="s">
        <v>4846</v>
      </c>
      <c r="H2248" t="s">
        <v>1909</v>
      </c>
    </row>
    <row r="2249" spans="1:8" x14ac:dyDescent="0.3">
      <c r="A2249">
        <v>2252</v>
      </c>
      <c r="B2249">
        <v>2253</v>
      </c>
      <c r="C2249">
        <v>251</v>
      </c>
      <c r="D2249" t="s">
        <v>4847</v>
      </c>
      <c r="E2249">
        <v>1</v>
      </c>
      <c r="F2249" t="s">
        <v>4847</v>
      </c>
      <c r="G2249" t="s">
        <v>4848</v>
      </c>
    </row>
    <row r="2250" spans="1:8" x14ac:dyDescent="0.3">
      <c r="A2250">
        <v>2253</v>
      </c>
      <c r="B2250">
        <v>2254</v>
      </c>
      <c r="C2250">
        <v>251</v>
      </c>
      <c r="D2250" t="s">
        <v>4849</v>
      </c>
      <c r="E2250">
        <v>5</v>
      </c>
      <c r="F2250" t="s">
        <v>4849</v>
      </c>
      <c r="G2250" t="s">
        <v>4850</v>
      </c>
      <c r="H2250" t="s">
        <v>27</v>
      </c>
    </row>
    <row r="2251" spans="1:8" x14ac:dyDescent="0.3">
      <c r="A2251">
        <v>2254</v>
      </c>
      <c r="B2251">
        <v>2255</v>
      </c>
      <c r="C2251">
        <v>251</v>
      </c>
      <c r="D2251" t="s">
        <v>4851</v>
      </c>
      <c r="E2251">
        <v>4</v>
      </c>
      <c r="F2251" t="s">
        <v>4852</v>
      </c>
      <c r="G2251" t="s">
        <v>4853</v>
      </c>
      <c r="H2251" t="s">
        <v>57</v>
      </c>
    </row>
    <row r="2252" spans="1:8" x14ac:dyDescent="0.3">
      <c r="A2252">
        <v>2255</v>
      </c>
      <c r="B2252">
        <v>2256</v>
      </c>
      <c r="C2252">
        <v>251</v>
      </c>
      <c r="D2252" t="s">
        <v>4854</v>
      </c>
      <c r="E2252">
        <v>5</v>
      </c>
      <c r="F2252" t="s">
        <v>4854</v>
      </c>
      <c r="G2252" t="s">
        <v>4855</v>
      </c>
    </row>
    <row r="2253" spans="1:8" x14ac:dyDescent="0.3">
      <c r="A2253">
        <v>2256</v>
      </c>
      <c r="B2253">
        <v>2257</v>
      </c>
      <c r="C2253">
        <v>251</v>
      </c>
      <c r="D2253" t="s">
        <v>4856</v>
      </c>
      <c r="E2253">
        <v>4</v>
      </c>
      <c r="F2253" t="s">
        <v>4856</v>
      </c>
      <c r="G2253" t="s">
        <v>4857</v>
      </c>
      <c r="H2253" t="s">
        <v>4858</v>
      </c>
    </row>
    <row r="2254" spans="1:8" x14ac:dyDescent="0.3">
      <c r="A2254">
        <v>2257</v>
      </c>
      <c r="B2254">
        <v>2258</v>
      </c>
      <c r="C2254">
        <v>251</v>
      </c>
      <c r="D2254" t="s">
        <v>4859</v>
      </c>
      <c r="E2254">
        <v>2</v>
      </c>
      <c r="F2254" t="s">
        <v>4859</v>
      </c>
      <c r="G2254" t="s">
        <v>4860</v>
      </c>
      <c r="H2254" t="s">
        <v>4861</v>
      </c>
    </row>
    <row r="2255" spans="1:8" x14ac:dyDescent="0.3">
      <c r="A2255">
        <v>2258</v>
      </c>
      <c r="B2255">
        <v>2259</v>
      </c>
      <c r="C2255">
        <v>251</v>
      </c>
      <c r="D2255" t="s">
        <v>4862</v>
      </c>
      <c r="E2255">
        <v>4</v>
      </c>
      <c r="F2255" t="s">
        <v>4862</v>
      </c>
      <c r="G2255" t="s">
        <v>4863</v>
      </c>
      <c r="H2255" t="s">
        <v>1774</v>
      </c>
    </row>
    <row r="2256" spans="1:8" x14ac:dyDescent="0.3">
      <c r="A2256">
        <v>2259</v>
      </c>
      <c r="B2256">
        <v>2260</v>
      </c>
      <c r="C2256">
        <v>251</v>
      </c>
      <c r="D2256" t="s">
        <v>4864</v>
      </c>
      <c r="E2256">
        <v>2</v>
      </c>
      <c r="F2256" t="e">
        <f>-excellent work life balance - day volunteering at non-profit</f>
        <v>#NAME?</v>
      </c>
      <c r="G2256" t="s">
        <v>4865</v>
      </c>
      <c r="H2256" t="s">
        <v>19</v>
      </c>
    </row>
    <row r="2257" spans="1:8" x14ac:dyDescent="0.3">
      <c r="A2257">
        <v>2260</v>
      </c>
      <c r="B2257">
        <v>2261</v>
      </c>
      <c r="C2257">
        <v>252</v>
      </c>
      <c r="D2257" t="s">
        <v>4866</v>
      </c>
      <c r="E2257">
        <v>4</v>
      </c>
      <c r="F2257" t="s">
        <v>4866</v>
      </c>
      <c r="G2257" t="s">
        <v>4867</v>
      </c>
      <c r="H2257" t="s">
        <v>167</v>
      </c>
    </row>
    <row r="2258" spans="1:8" x14ac:dyDescent="0.3">
      <c r="A2258">
        <v>2261</v>
      </c>
      <c r="B2258">
        <v>2262</v>
      </c>
      <c r="C2258">
        <v>252</v>
      </c>
      <c r="D2258" t="s">
        <v>4868</v>
      </c>
      <c r="E2258">
        <v>5</v>
      </c>
      <c r="F2258" t="s">
        <v>4868</v>
      </c>
      <c r="G2258" t="s">
        <v>4869</v>
      </c>
    </row>
    <row r="2259" spans="1:8" x14ac:dyDescent="0.3">
      <c r="A2259">
        <v>2262</v>
      </c>
      <c r="B2259">
        <v>2263</v>
      </c>
      <c r="C2259">
        <v>252</v>
      </c>
      <c r="D2259" t="s">
        <v>4870</v>
      </c>
      <c r="E2259">
        <v>4</v>
      </c>
      <c r="F2259" t="s">
        <v>4870</v>
      </c>
      <c r="G2259" t="s">
        <v>4871</v>
      </c>
      <c r="H2259" t="s">
        <v>121</v>
      </c>
    </row>
    <row r="2260" spans="1:8" x14ac:dyDescent="0.3">
      <c r="A2260">
        <v>2263</v>
      </c>
      <c r="B2260">
        <v>2264</v>
      </c>
      <c r="C2260">
        <v>252</v>
      </c>
      <c r="D2260" t="s">
        <v>4872</v>
      </c>
      <c r="E2260">
        <v>5</v>
      </c>
      <c r="F2260" t="s">
        <v>4872</v>
      </c>
      <c r="G2260" t="s">
        <v>4873</v>
      </c>
      <c r="H2260" t="s">
        <v>27</v>
      </c>
    </row>
    <row r="2261" spans="1:8" x14ac:dyDescent="0.3">
      <c r="A2261">
        <v>2264</v>
      </c>
      <c r="B2261">
        <v>2265</v>
      </c>
      <c r="C2261">
        <v>252</v>
      </c>
      <c r="D2261" t="s">
        <v>4874</v>
      </c>
      <c r="E2261">
        <v>4</v>
      </c>
      <c r="F2261" t="s">
        <v>4874</v>
      </c>
      <c r="G2261" t="s">
        <v>4875</v>
      </c>
      <c r="H2261" t="s">
        <v>4876</v>
      </c>
    </row>
    <row r="2262" spans="1:8" x14ac:dyDescent="0.3">
      <c r="A2262">
        <v>2265</v>
      </c>
      <c r="B2262">
        <v>2266</v>
      </c>
      <c r="C2262">
        <v>252</v>
      </c>
      <c r="D2262" t="s">
        <v>4877</v>
      </c>
      <c r="E2262">
        <v>5</v>
      </c>
      <c r="F2262" t="s">
        <v>4877</v>
      </c>
      <c r="G2262" t="s">
        <v>4878</v>
      </c>
      <c r="H2262" t="s">
        <v>27</v>
      </c>
    </row>
    <row r="2263" spans="1:8" x14ac:dyDescent="0.3">
      <c r="A2263">
        <v>2266</v>
      </c>
      <c r="B2263">
        <v>2267</v>
      </c>
      <c r="C2263">
        <v>252</v>
      </c>
      <c r="D2263" t="s">
        <v>4879</v>
      </c>
      <c r="E2263">
        <v>4</v>
      </c>
      <c r="F2263" t="s">
        <v>4879</v>
      </c>
      <c r="G2263" t="s">
        <v>4880</v>
      </c>
    </row>
    <row r="2264" spans="1:8" x14ac:dyDescent="0.3">
      <c r="A2264">
        <v>2267</v>
      </c>
      <c r="B2264">
        <v>2268</v>
      </c>
      <c r="C2264">
        <v>252</v>
      </c>
      <c r="D2264" t="s">
        <v>4881</v>
      </c>
      <c r="E2264">
        <v>2</v>
      </c>
      <c r="F2264" t="s">
        <v>4881</v>
      </c>
      <c r="G2264" t="s">
        <v>4882</v>
      </c>
      <c r="H2264" t="s">
        <v>235</v>
      </c>
    </row>
    <row r="2265" spans="1:8" x14ac:dyDescent="0.3">
      <c r="A2265">
        <v>2268</v>
      </c>
      <c r="B2265">
        <v>2269</v>
      </c>
      <c r="C2265">
        <v>252</v>
      </c>
      <c r="D2265" t="s">
        <v>4883</v>
      </c>
      <c r="E2265">
        <v>4</v>
      </c>
      <c r="F2265" t="s">
        <v>4883</v>
      </c>
      <c r="G2265" t="s">
        <v>4884</v>
      </c>
      <c r="H2265" t="s">
        <v>195</v>
      </c>
    </row>
    <row r="2266" spans="1:8" x14ac:dyDescent="0.3">
      <c r="A2266">
        <v>2269</v>
      </c>
      <c r="B2266">
        <v>2270</v>
      </c>
      <c r="C2266">
        <v>252</v>
      </c>
      <c r="D2266" t="s">
        <v>4885</v>
      </c>
      <c r="E2266">
        <v>2</v>
      </c>
      <c r="F2266" t="s">
        <v>4885</v>
      </c>
      <c r="G2266" t="s">
        <v>4886</v>
      </c>
    </row>
    <row r="2267" spans="1:8" x14ac:dyDescent="0.3">
      <c r="A2267">
        <v>2270</v>
      </c>
      <c r="B2267">
        <v>2271</v>
      </c>
      <c r="C2267">
        <v>253</v>
      </c>
      <c r="D2267" t="s">
        <v>4887</v>
      </c>
      <c r="E2267">
        <v>4</v>
      </c>
      <c r="F2267" t="s">
        <v>4887</v>
      </c>
      <c r="G2267" t="s">
        <v>4888</v>
      </c>
      <c r="H2267" t="s">
        <v>4889</v>
      </c>
    </row>
    <row r="2268" spans="1:8" x14ac:dyDescent="0.3">
      <c r="A2268">
        <v>2271</v>
      </c>
      <c r="B2268">
        <v>2272</v>
      </c>
      <c r="C2268">
        <v>253</v>
      </c>
      <c r="D2268" t="s">
        <v>4890</v>
      </c>
      <c r="E2268">
        <v>5</v>
      </c>
      <c r="F2268" t="s">
        <v>4890</v>
      </c>
      <c r="G2268" t="s">
        <v>4891</v>
      </c>
      <c r="H2268" t="s">
        <v>68</v>
      </c>
    </row>
    <row r="2269" spans="1:8" x14ac:dyDescent="0.3">
      <c r="A2269">
        <v>2272</v>
      </c>
      <c r="B2269">
        <v>2273</v>
      </c>
      <c r="C2269">
        <v>253</v>
      </c>
      <c r="D2269" t="s">
        <v>4892</v>
      </c>
      <c r="E2269">
        <v>4</v>
      </c>
      <c r="F2269" t="s">
        <v>4892</v>
      </c>
      <c r="G2269" t="s">
        <v>4893</v>
      </c>
      <c r="H2269" t="s">
        <v>27</v>
      </c>
    </row>
    <row r="2270" spans="1:8" x14ac:dyDescent="0.3">
      <c r="A2270">
        <v>2273</v>
      </c>
      <c r="B2270">
        <v>2274</v>
      </c>
      <c r="C2270">
        <v>253</v>
      </c>
      <c r="D2270" t="s">
        <v>4894</v>
      </c>
      <c r="E2270">
        <v>5</v>
      </c>
      <c r="F2270" t="s">
        <v>4894</v>
      </c>
      <c r="G2270" t="s">
        <v>4895</v>
      </c>
    </row>
    <row r="2271" spans="1:8" x14ac:dyDescent="0.3">
      <c r="A2271">
        <v>2274</v>
      </c>
      <c r="B2271">
        <v>2275</v>
      </c>
      <c r="C2271">
        <v>253</v>
      </c>
      <c r="D2271" t="s">
        <v>4896</v>
      </c>
      <c r="E2271">
        <v>4</v>
      </c>
      <c r="F2271" t="s">
        <v>4897</v>
      </c>
      <c r="G2271" t="s">
        <v>4898</v>
      </c>
      <c r="H2271" t="s">
        <v>727</v>
      </c>
    </row>
    <row r="2272" spans="1:8" x14ac:dyDescent="0.3">
      <c r="A2272">
        <v>2275</v>
      </c>
      <c r="B2272">
        <v>2276</v>
      </c>
      <c r="C2272">
        <v>253</v>
      </c>
      <c r="D2272" t="s">
        <v>4899</v>
      </c>
      <c r="E2272">
        <v>5</v>
      </c>
      <c r="F2272" t="s">
        <v>4899</v>
      </c>
      <c r="G2272" t="s">
        <v>4900</v>
      </c>
      <c r="H2272" t="s">
        <v>57</v>
      </c>
    </row>
    <row r="2273" spans="1:8" x14ac:dyDescent="0.3">
      <c r="A2273">
        <v>2276</v>
      </c>
      <c r="B2273">
        <v>2277</v>
      </c>
      <c r="C2273">
        <v>253</v>
      </c>
      <c r="D2273" t="s">
        <v>4901</v>
      </c>
      <c r="E2273">
        <v>4</v>
      </c>
      <c r="F2273" t="s">
        <v>4901</v>
      </c>
      <c r="G2273" t="s">
        <v>4902</v>
      </c>
      <c r="H2273" t="s">
        <v>1547</v>
      </c>
    </row>
    <row r="2274" spans="1:8" x14ac:dyDescent="0.3">
      <c r="A2274">
        <v>2277</v>
      </c>
      <c r="B2274">
        <v>2278</v>
      </c>
      <c r="C2274">
        <v>253</v>
      </c>
      <c r="D2274" t="s">
        <v>4903</v>
      </c>
      <c r="E2274">
        <v>2</v>
      </c>
      <c r="F2274" t="s">
        <v>4903</v>
      </c>
      <c r="G2274" t="s">
        <v>4903</v>
      </c>
      <c r="H2274" t="s">
        <v>727</v>
      </c>
    </row>
    <row r="2275" spans="1:8" x14ac:dyDescent="0.3">
      <c r="A2275">
        <v>2278</v>
      </c>
      <c r="B2275">
        <v>2279</v>
      </c>
      <c r="C2275">
        <v>253</v>
      </c>
      <c r="D2275" t="s">
        <v>4904</v>
      </c>
      <c r="E2275">
        <v>4</v>
      </c>
      <c r="F2275" t="s">
        <v>4904</v>
      </c>
      <c r="G2275" t="s">
        <v>4905</v>
      </c>
    </row>
    <row r="2276" spans="1:8" x14ac:dyDescent="0.3">
      <c r="A2276">
        <v>2279</v>
      </c>
      <c r="B2276">
        <v>2280</v>
      </c>
      <c r="C2276">
        <v>253</v>
      </c>
      <c r="D2276" t="s">
        <v>4906</v>
      </c>
      <c r="E2276">
        <v>2</v>
      </c>
      <c r="F2276" t="s">
        <v>4906</v>
      </c>
      <c r="G2276" t="s">
        <v>4907</v>
      </c>
      <c r="H2276" t="s">
        <v>27</v>
      </c>
    </row>
    <row r="2277" spans="1:8" x14ac:dyDescent="0.3">
      <c r="A2277">
        <v>2280</v>
      </c>
      <c r="B2277">
        <v>2281</v>
      </c>
      <c r="C2277">
        <v>254</v>
      </c>
      <c r="D2277" t="s">
        <v>4908</v>
      </c>
      <c r="E2277">
        <v>4</v>
      </c>
      <c r="F2277" t="s">
        <v>4909</v>
      </c>
      <c r="G2277" t="s">
        <v>4910</v>
      </c>
      <c r="H2277" t="s">
        <v>68</v>
      </c>
    </row>
    <row r="2278" spans="1:8" x14ac:dyDescent="0.3">
      <c r="A2278">
        <v>2281</v>
      </c>
      <c r="B2278">
        <v>2282</v>
      </c>
      <c r="C2278">
        <v>254</v>
      </c>
      <c r="D2278" t="s">
        <v>4911</v>
      </c>
      <c r="E2278">
        <v>5</v>
      </c>
      <c r="F2278" t="s">
        <v>4911</v>
      </c>
      <c r="G2278" t="s">
        <v>4912</v>
      </c>
      <c r="H2278" t="s">
        <v>27</v>
      </c>
    </row>
    <row r="2279" spans="1:8" x14ac:dyDescent="0.3">
      <c r="A2279">
        <v>2282</v>
      </c>
      <c r="B2279">
        <v>2283</v>
      </c>
      <c r="C2279">
        <v>254</v>
      </c>
      <c r="D2279" t="s">
        <v>4913</v>
      </c>
      <c r="E2279">
        <v>4</v>
      </c>
      <c r="F2279" t="s">
        <v>4913</v>
      </c>
      <c r="G2279" t="s">
        <v>4914</v>
      </c>
      <c r="H2279" t="s">
        <v>746</v>
      </c>
    </row>
    <row r="2280" spans="1:8" x14ac:dyDescent="0.3">
      <c r="A2280">
        <v>2283</v>
      </c>
      <c r="B2280">
        <v>2284</v>
      </c>
      <c r="C2280">
        <v>254</v>
      </c>
      <c r="D2280" t="s">
        <v>4915</v>
      </c>
      <c r="E2280">
        <v>5</v>
      </c>
      <c r="F2280" t="s">
        <v>4915</v>
      </c>
      <c r="G2280" t="s">
        <v>4916</v>
      </c>
      <c r="H2280" t="s">
        <v>27</v>
      </c>
    </row>
    <row r="2281" spans="1:8" x14ac:dyDescent="0.3">
      <c r="A2281">
        <v>2284</v>
      </c>
      <c r="B2281">
        <v>2285</v>
      </c>
      <c r="C2281">
        <v>254</v>
      </c>
      <c r="D2281" t="s">
        <v>4917</v>
      </c>
      <c r="E2281">
        <v>4</v>
      </c>
      <c r="F2281" t="s">
        <v>4917</v>
      </c>
      <c r="G2281" t="s">
        <v>4918</v>
      </c>
      <c r="H2281" t="s">
        <v>4919</v>
      </c>
    </row>
    <row r="2282" spans="1:8" x14ac:dyDescent="0.3">
      <c r="A2282">
        <v>2285</v>
      </c>
      <c r="B2282">
        <v>2286</v>
      </c>
      <c r="C2282">
        <v>254</v>
      </c>
      <c r="D2282" t="s">
        <v>4920</v>
      </c>
      <c r="E2282">
        <v>5</v>
      </c>
      <c r="F2282" t="s">
        <v>4921</v>
      </c>
      <c r="G2282" t="s">
        <v>4922</v>
      </c>
      <c r="H2282" t="s">
        <v>335</v>
      </c>
    </row>
    <row r="2283" spans="1:8" x14ac:dyDescent="0.3">
      <c r="A2283">
        <v>2286</v>
      </c>
      <c r="B2283">
        <v>2287</v>
      </c>
      <c r="C2283">
        <v>254</v>
      </c>
      <c r="D2283" t="s">
        <v>4923</v>
      </c>
      <c r="E2283">
        <v>4</v>
      </c>
      <c r="F2283" t="s">
        <v>4923</v>
      </c>
      <c r="G2283" t="s">
        <v>4923</v>
      </c>
    </row>
    <row r="2284" spans="1:8" x14ac:dyDescent="0.3">
      <c r="A2284">
        <v>2287</v>
      </c>
      <c r="B2284">
        <v>2288</v>
      </c>
      <c r="C2284">
        <v>254</v>
      </c>
      <c r="D2284" t="s">
        <v>4924</v>
      </c>
      <c r="E2284">
        <v>2</v>
      </c>
      <c r="F2284" t="s">
        <v>4924</v>
      </c>
      <c r="G2284" t="s">
        <v>4925</v>
      </c>
      <c r="H2284" t="s">
        <v>102</v>
      </c>
    </row>
    <row r="2285" spans="1:8" x14ac:dyDescent="0.3">
      <c r="A2285">
        <v>2288</v>
      </c>
      <c r="B2285">
        <v>2289</v>
      </c>
      <c r="C2285">
        <v>254</v>
      </c>
      <c r="D2285" t="s">
        <v>4926</v>
      </c>
      <c r="E2285">
        <v>4</v>
      </c>
      <c r="F2285" t="s">
        <v>4926</v>
      </c>
      <c r="G2285" t="s">
        <v>4927</v>
      </c>
      <c r="H2285" t="s">
        <v>1587</v>
      </c>
    </row>
    <row r="2286" spans="1:8" x14ac:dyDescent="0.3">
      <c r="A2286">
        <v>2289</v>
      </c>
      <c r="B2286">
        <v>2290</v>
      </c>
      <c r="C2286">
        <v>254</v>
      </c>
      <c r="D2286" t="s">
        <v>4928</v>
      </c>
      <c r="E2286">
        <v>2</v>
      </c>
      <c r="F2286" t="s">
        <v>4928</v>
      </c>
      <c r="G2286" t="s">
        <v>4929</v>
      </c>
    </row>
    <row r="2287" spans="1:8" x14ac:dyDescent="0.3">
      <c r="A2287">
        <v>2290</v>
      </c>
      <c r="B2287">
        <v>2291</v>
      </c>
      <c r="C2287">
        <v>255</v>
      </c>
      <c r="D2287" t="s">
        <v>4930</v>
      </c>
      <c r="E2287">
        <v>4</v>
      </c>
      <c r="F2287" t="s">
        <v>4931</v>
      </c>
      <c r="G2287" t="s">
        <v>4932</v>
      </c>
      <c r="H2287" t="s">
        <v>27</v>
      </c>
    </row>
    <row r="2288" spans="1:8" x14ac:dyDescent="0.3">
      <c r="A2288">
        <v>2291</v>
      </c>
      <c r="B2288">
        <v>2292</v>
      </c>
      <c r="C2288">
        <v>255</v>
      </c>
      <c r="D2288" t="s">
        <v>4933</v>
      </c>
      <c r="E2288">
        <v>5</v>
      </c>
      <c r="F2288" t="s">
        <v>4934</v>
      </c>
      <c r="G2288" t="s">
        <v>4935</v>
      </c>
      <c r="H2288" t="s">
        <v>4936</v>
      </c>
    </row>
    <row r="2289" spans="1:8" x14ac:dyDescent="0.3">
      <c r="A2289">
        <v>2292</v>
      </c>
      <c r="B2289">
        <v>2293</v>
      </c>
      <c r="C2289">
        <v>255</v>
      </c>
      <c r="D2289" t="s">
        <v>4937</v>
      </c>
      <c r="E2289">
        <v>4</v>
      </c>
      <c r="F2289" t="s">
        <v>4937</v>
      </c>
      <c r="G2289" t="s">
        <v>4938</v>
      </c>
      <c r="H2289" t="s">
        <v>690</v>
      </c>
    </row>
    <row r="2290" spans="1:8" x14ac:dyDescent="0.3">
      <c r="A2290">
        <v>2293</v>
      </c>
      <c r="B2290">
        <v>2294</v>
      </c>
      <c r="C2290">
        <v>255</v>
      </c>
      <c r="D2290" t="s">
        <v>4939</v>
      </c>
      <c r="E2290">
        <v>5</v>
      </c>
      <c r="F2290" t="s">
        <v>4939</v>
      </c>
      <c r="G2290" t="s">
        <v>4940</v>
      </c>
      <c r="H2290" t="s">
        <v>4941</v>
      </c>
    </row>
    <row r="2291" spans="1:8" x14ac:dyDescent="0.3">
      <c r="A2291">
        <v>2294</v>
      </c>
      <c r="B2291">
        <v>2295</v>
      </c>
      <c r="C2291">
        <v>255</v>
      </c>
      <c r="D2291" t="s">
        <v>4942</v>
      </c>
      <c r="E2291">
        <v>4</v>
      </c>
      <c r="F2291" t="s">
        <v>4942</v>
      </c>
      <c r="G2291" t="s">
        <v>4943</v>
      </c>
    </row>
    <row r="2292" spans="1:8" x14ac:dyDescent="0.3">
      <c r="A2292">
        <v>2295</v>
      </c>
      <c r="B2292">
        <v>2296</v>
      </c>
      <c r="C2292">
        <v>255</v>
      </c>
      <c r="D2292" t="s">
        <v>4944</v>
      </c>
      <c r="E2292">
        <v>1</v>
      </c>
      <c r="F2292" t="s">
        <v>4944</v>
      </c>
      <c r="G2292" t="s">
        <v>4945</v>
      </c>
    </row>
    <row r="2293" spans="1:8" x14ac:dyDescent="0.3">
      <c r="A2293">
        <v>2296</v>
      </c>
      <c r="B2293">
        <v>2297</v>
      </c>
      <c r="C2293">
        <v>255</v>
      </c>
      <c r="D2293" t="s">
        <v>4946</v>
      </c>
      <c r="E2293">
        <v>4</v>
      </c>
      <c r="F2293" t="s">
        <v>4946</v>
      </c>
      <c r="G2293" t="s">
        <v>4947</v>
      </c>
      <c r="H2293" t="s">
        <v>335</v>
      </c>
    </row>
    <row r="2294" spans="1:8" x14ac:dyDescent="0.3">
      <c r="A2294">
        <v>2297</v>
      </c>
      <c r="B2294">
        <v>2298</v>
      </c>
      <c r="C2294">
        <v>255</v>
      </c>
      <c r="D2294" t="s">
        <v>4948</v>
      </c>
      <c r="E2294">
        <v>2</v>
      </c>
      <c r="F2294" t="s">
        <v>4948</v>
      </c>
      <c r="G2294" t="s">
        <v>4949</v>
      </c>
    </row>
    <row r="2295" spans="1:8" x14ac:dyDescent="0.3">
      <c r="A2295">
        <v>2298</v>
      </c>
      <c r="B2295">
        <v>2299</v>
      </c>
      <c r="C2295">
        <v>255</v>
      </c>
      <c r="D2295" t="s">
        <v>4950</v>
      </c>
      <c r="E2295">
        <v>4</v>
      </c>
      <c r="F2295" t="s">
        <v>4950</v>
      </c>
      <c r="G2295" t="s">
        <v>4951</v>
      </c>
      <c r="H2295" t="s">
        <v>1499</v>
      </c>
    </row>
    <row r="2296" spans="1:8" x14ac:dyDescent="0.3">
      <c r="A2296">
        <v>2299</v>
      </c>
      <c r="B2296">
        <v>2300</v>
      </c>
      <c r="C2296">
        <v>255</v>
      </c>
      <c r="D2296" t="s">
        <v>4952</v>
      </c>
      <c r="E2296">
        <v>2</v>
      </c>
      <c r="F2296" t="s">
        <v>4952</v>
      </c>
      <c r="G2296" t="s">
        <v>4953</v>
      </c>
      <c r="H2296" t="s">
        <v>995</v>
      </c>
    </row>
    <row r="2297" spans="1:8" x14ac:dyDescent="0.3">
      <c r="A2297">
        <v>2300</v>
      </c>
      <c r="B2297">
        <v>2301</v>
      </c>
      <c r="C2297">
        <v>256</v>
      </c>
      <c r="D2297" t="s">
        <v>4954</v>
      </c>
      <c r="E2297">
        <v>4</v>
      </c>
      <c r="F2297" t="s">
        <v>4954</v>
      </c>
      <c r="G2297" t="s">
        <v>4955</v>
      </c>
      <c r="H2297" t="s">
        <v>4956</v>
      </c>
    </row>
    <row r="2298" spans="1:8" x14ac:dyDescent="0.3">
      <c r="A2298">
        <v>2301</v>
      </c>
      <c r="B2298">
        <v>2302</v>
      </c>
      <c r="C2298">
        <v>256</v>
      </c>
      <c r="D2298" t="s">
        <v>4957</v>
      </c>
      <c r="E2298">
        <v>5</v>
      </c>
      <c r="F2298" t="s">
        <v>4957</v>
      </c>
      <c r="G2298" t="s">
        <v>4958</v>
      </c>
      <c r="H2298" t="s">
        <v>176</v>
      </c>
    </row>
    <row r="2299" spans="1:8" x14ac:dyDescent="0.3">
      <c r="A2299">
        <v>2302</v>
      </c>
      <c r="B2299">
        <v>2303</v>
      </c>
      <c r="C2299">
        <v>256</v>
      </c>
      <c r="D2299" t="s">
        <v>4959</v>
      </c>
      <c r="E2299">
        <v>4</v>
      </c>
      <c r="F2299" t="s">
        <v>4959</v>
      </c>
      <c r="G2299" t="s">
        <v>4960</v>
      </c>
    </row>
    <row r="2300" spans="1:8" x14ac:dyDescent="0.3">
      <c r="A2300">
        <v>2303</v>
      </c>
      <c r="B2300">
        <v>2304</v>
      </c>
      <c r="C2300">
        <v>256</v>
      </c>
      <c r="D2300" t="s">
        <v>4961</v>
      </c>
      <c r="E2300">
        <v>5</v>
      </c>
      <c r="F2300" t="s">
        <v>4961</v>
      </c>
      <c r="G2300" t="s">
        <v>4962</v>
      </c>
    </row>
    <row r="2301" spans="1:8" x14ac:dyDescent="0.3">
      <c r="A2301">
        <v>2304</v>
      </c>
      <c r="B2301">
        <v>2305</v>
      </c>
      <c r="C2301">
        <v>256</v>
      </c>
      <c r="D2301" t="s">
        <v>4963</v>
      </c>
      <c r="E2301">
        <v>4</v>
      </c>
      <c r="F2301" t="s">
        <v>4964</v>
      </c>
      <c r="G2301" t="s">
        <v>4965</v>
      </c>
      <c r="H2301" t="s">
        <v>335</v>
      </c>
    </row>
    <row r="2302" spans="1:8" x14ac:dyDescent="0.3">
      <c r="A2302">
        <v>2305</v>
      </c>
      <c r="B2302">
        <v>2306</v>
      </c>
      <c r="C2302">
        <v>256</v>
      </c>
      <c r="D2302" t="s">
        <v>4966</v>
      </c>
      <c r="E2302">
        <v>5</v>
      </c>
      <c r="F2302" t="s">
        <v>4966</v>
      </c>
      <c r="G2302" t="s">
        <v>4967</v>
      </c>
    </row>
    <row r="2303" spans="1:8" x14ac:dyDescent="0.3">
      <c r="A2303">
        <v>2306</v>
      </c>
      <c r="B2303">
        <v>2307</v>
      </c>
      <c r="C2303">
        <v>256</v>
      </c>
      <c r="D2303" t="s">
        <v>4968</v>
      </c>
      <c r="E2303">
        <v>4</v>
      </c>
      <c r="F2303" t="s">
        <v>4968</v>
      </c>
      <c r="G2303" t="s">
        <v>4969</v>
      </c>
      <c r="H2303" t="s">
        <v>27</v>
      </c>
    </row>
    <row r="2304" spans="1:8" x14ac:dyDescent="0.3">
      <c r="A2304">
        <v>2307</v>
      </c>
      <c r="B2304">
        <v>2308</v>
      </c>
      <c r="C2304">
        <v>256</v>
      </c>
      <c r="D2304" t="s">
        <v>4970</v>
      </c>
      <c r="E2304">
        <v>2</v>
      </c>
      <c r="F2304" t="s">
        <v>4971</v>
      </c>
      <c r="G2304" t="s">
        <v>4972</v>
      </c>
      <c r="H2304" t="s">
        <v>4973</v>
      </c>
    </row>
    <row r="2305" spans="1:8" x14ac:dyDescent="0.3">
      <c r="A2305">
        <v>2308</v>
      </c>
      <c r="B2305">
        <v>2309</v>
      </c>
      <c r="C2305">
        <v>256</v>
      </c>
      <c r="D2305" t="e">
        <f>- nice work-life balance - Good hr policies - nice People to work with</f>
        <v>#NAME?</v>
      </c>
      <c r="E2305">
        <v>4</v>
      </c>
      <c r="F2305" t="e">
        <f>- nice work-life balance - Good hr policies - nice People to work with</f>
        <v>#NAME?</v>
      </c>
      <c r="G2305" t="s">
        <v>4974</v>
      </c>
      <c r="H2305" t="s">
        <v>2298</v>
      </c>
    </row>
    <row r="2306" spans="1:8" x14ac:dyDescent="0.3">
      <c r="A2306">
        <v>2309</v>
      </c>
      <c r="B2306">
        <v>2310</v>
      </c>
      <c r="C2306">
        <v>256</v>
      </c>
      <c r="D2306" t="s">
        <v>4975</v>
      </c>
      <c r="E2306">
        <v>3</v>
      </c>
      <c r="F2306" t="s">
        <v>4975</v>
      </c>
      <c r="G2306" t="s">
        <v>4976</v>
      </c>
    </row>
    <row r="2307" spans="1:8" x14ac:dyDescent="0.3">
      <c r="A2307">
        <v>2310</v>
      </c>
      <c r="B2307">
        <v>2311</v>
      </c>
      <c r="C2307">
        <v>257</v>
      </c>
      <c r="D2307" t="s">
        <v>4977</v>
      </c>
      <c r="E2307">
        <v>4</v>
      </c>
      <c r="F2307" t="s">
        <v>4977</v>
      </c>
      <c r="G2307" t="s">
        <v>4978</v>
      </c>
    </row>
    <row r="2308" spans="1:8" x14ac:dyDescent="0.3">
      <c r="A2308">
        <v>2311</v>
      </c>
      <c r="B2308">
        <v>2312</v>
      </c>
      <c r="C2308">
        <v>257</v>
      </c>
      <c r="D2308" t="s">
        <v>4979</v>
      </c>
      <c r="E2308">
        <v>5</v>
      </c>
      <c r="F2308" t="s">
        <v>4979</v>
      </c>
      <c r="G2308" t="s">
        <v>4980</v>
      </c>
    </row>
    <row r="2309" spans="1:8" x14ac:dyDescent="0.3">
      <c r="A2309">
        <v>2312</v>
      </c>
      <c r="B2309">
        <v>2313</v>
      </c>
      <c r="C2309">
        <v>257</v>
      </c>
      <c r="D2309" t="s">
        <v>385</v>
      </c>
      <c r="E2309">
        <v>4</v>
      </c>
      <c r="F2309" t="s">
        <v>385</v>
      </c>
      <c r="G2309" t="s">
        <v>385</v>
      </c>
      <c r="H2309" t="s">
        <v>19</v>
      </c>
    </row>
    <row r="2310" spans="1:8" x14ac:dyDescent="0.3">
      <c r="A2310">
        <v>2313</v>
      </c>
      <c r="B2310">
        <v>2314</v>
      </c>
      <c r="C2310">
        <v>257</v>
      </c>
      <c r="D2310" t="s">
        <v>4981</v>
      </c>
      <c r="E2310">
        <v>5</v>
      </c>
      <c r="F2310" t="s">
        <v>4981</v>
      </c>
      <c r="G2310" t="s">
        <v>4982</v>
      </c>
      <c r="H2310" t="s">
        <v>2277</v>
      </c>
    </row>
    <row r="2311" spans="1:8" x14ac:dyDescent="0.3">
      <c r="A2311">
        <v>2314</v>
      </c>
      <c r="B2311">
        <v>2315</v>
      </c>
      <c r="C2311">
        <v>257</v>
      </c>
      <c r="D2311" t="s">
        <v>4983</v>
      </c>
      <c r="E2311">
        <v>4</v>
      </c>
      <c r="F2311" t="s">
        <v>4983</v>
      </c>
      <c r="G2311" t="s">
        <v>4983</v>
      </c>
      <c r="H2311" t="s">
        <v>4984</v>
      </c>
    </row>
    <row r="2312" spans="1:8" x14ac:dyDescent="0.3">
      <c r="A2312">
        <v>2315</v>
      </c>
      <c r="B2312">
        <v>2316</v>
      </c>
      <c r="C2312">
        <v>257</v>
      </c>
      <c r="D2312" t="s">
        <v>4985</v>
      </c>
      <c r="E2312">
        <v>5</v>
      </c>
      <c r="F2312" t="s">
        <v>4985</v>
      </c>
      <c r="G2312" t="s">
        <v>4986</v>
      </c>
      <c r="H2312" t="s">
        <v>4987</v>
      </c>
    </row>
    <row r="2313" spans="1:8" x14ac:dyDescent="0.3">
      <c r="A2313">
        <v>2316</v>
      </c>
      <c r="B2313">
        <v>2317</v>
      </c>
      <c r="C2313">
        <v>257</v>
      </c>
      <c r="D2313" t="s">
        <v>4988</v>
      </c>
      <c r="E2313">
        <v>3</v>
      </c>
      <c r="F2313" t="s">
        <v>4988</v>
      </c>
      <c r="G2313" t="s">
        <v>4989</v>
      </c>
    </row>
    <row r="2314" spans="1:8" x14ac:dyDescent="0.3">
      <c r="A2314">
        <v>2317</v>
      </c>
      <c r="B2314">
        <v>2318</v>
      </c>
      <c r="C2314">
        <v>257</v>
      </c>
      <c r="D2314" t="e">
        <f>- very Good environment - Good Recognition - learning/training environment - culture is very important - Sharing/caring/appreciation/activities are The Good, better and Best</f>
        <v>#NAME?</v>
      </c>
      <c r="E2314">
        <v>2</v>
      </c>
      <c r="F2314" t="e">
        <f>- very Good environment - Good Recognition - learning/training environment - culture is very important - Sharing/caring/appreciation/activities are The Good, better and Best</f>
        <v>#NAME?</v>
      </c>
      <c r="G2314" t="s">
        <v>4990</v>
      </c>
      <c r="H2314" t="s">
        <v>265</v>
      </c>
    </row>
    <row r="2315" spans="1:8" x14ac:dyDescent="0.3">
      <c r="A2315">
        <v>2318</v>
      </c>
      <c r="B2315">
        <v>2319</v>
      </c>
      <c r="C2315">
        <v>257</v>
      </c>
      <c r="D2315" t="s">
        <v>4991</v>
      </c>
      <c r="E2315">
        <v>4</v>
      </c>
      <c r="F2315" t="s">
        <v>4991</v>
      </c>
      <c r="G2315" t="s">
        <v>4992</v>
      </c>
      <c r="H2315" t="s">
        <v>268</v>
      </c>
    </row>
    <row r="2316" spans="1:8" x14ac:dyDescent="0.3">
      <c r="A2316">
        <v>2319</v>
      </c>
      <c r="B2316">
        <v>2320</v>
      </c>
      <c r="C2316">
        <v>257</v>
      </c>
      <c r="D2316" t="s">
        <v>4993</v>
      </c>
      <c r="E2316">
        <v>2</v>
      </c>
      <c r="F2316" t="s">
        <v>4993</v>
      </c>
      <c r="G2316" t="s">
        <v>4994</v>
      </c>
      <c r="H2316" t="s">
        <v>335</v>
      </c>
    </row>
    <row r="2317" spans="1:8" x14ac:dyDescent="0.3">
      <c r="A2317">
        <v>2320</v>
      </c>
      <c r="B2317">
        <v>2321</v>
      </c>
      <c r="C2317">
        <v>258</v>
      </c>
      <c r="D2317" t="s">
        <v>4995</v>
      </c>
      <c r="E2317">
        <v>4</v>
      </c>
      <c r="F2317" t="s">
        <v>4995</v>
      </c>
      <c r="G2317" t="s">
        <v>4996</v>
      </c>
      <c r="H2317" t="s">
        <v>27</v>
      </c>
    </row>
    <row r="2318" spans="1:8" x14ac:dyDescent="0.3">
      <c r="A2318">
        <v>2321</v>
      </c>
      <c r="B2318">
        <v>2322</v>
      </c>
      <c r="C2318">
        <v>258</v>
      </c>
      <c r="D2318" t="s">
        <v>1610</v>
      </c>
      <c r="E2318">
        <v>5</v>
      </c>
      <c r="F2318" t="s">
        <v>1610</v>
      </c>
      <c r="G2318" t="s">
        <v>1611</v>
      </c>
      <c r="H2318" t="s">
        <v>102</v>
      </c>
    </row>
    <row r="2319" spans="1:8" x14ac:dyDescent="0.3">
      <c r="A2319">
        <v>2322</v>
      </c>
      <c r="B2319">
        <v>2323</v>
      </c>
      <c r="C2319">
        <v>258</v>
      </c>
      <c r="D2319" t="s">
        <v>4997</v>
      </c>
      <c r="E2319">
        <v>4</v>
      </c>
      <c r="F2319" t="s">
        <v>4998</v>
      </c>
      <c r="G2319" t="s">
        <v>4999</v>
      </c>
    </row>
    <row r="2320" spans="1:8" x14ac:dyDescent="0.3">
      <c r="A2320">
        <v>2323</v>
      </c>
      <c r="B2320">
        <v>2324</v>
      </c>
      <c r="C2320">
        <v>258</v>
      </c>
      <c r="D2320" t="s">
        <v>5000</v>
      </c>
      <c r="E2320">
        <v>5</v>
      </c>
      <c r="F2320" t="s">
        <v>5000</v>
      </c>
      <c r="G2320" t="s">
        <v>5001</v>
      </c>
    </row>
    <row r="2321" spans="1:8" x14ac:dyDescent="0.3">
      <c r="A2321">
        <v>2324</v>
      </c>
      <c r="B2321">
        <v>2325</v>
      </c>
      <c r="C2321">
        <v>258</v>
      </c>
      <c r="D2321" t="s">
        <v>5002</v>
      </c>
      <c r="E2321">
        <v>1</v>
      </c>
      <c r="F2321" t="s">
        <v>5003</v>
      </c>
      <c r="G2321" t="s">
        <v>5004</v>
      </c>
      <c r="H2321" t="s">
        <v>1195</v>
      </c>
    </row>
    <row r="2322" spans="1:8" x14ac:dyDescent="0.3">
      <c r="A2322">
        <v>2325</v>
      </c>
      <c r="B2322">
        <v>2326</v>
      </c>
      <c r="C2322">
        <v>258</v>
      </c>
      <c r="D2322" t="s">
        <v>5005</v>
      </c>
      <c r="E2322">
        <v>5</v>
      </c>
      <c r="F2322" t="s">
        <v>5005</v>
      </c>
      <c r="G2322" t="s">
        <v>5006</v>
      </c>
      <c r="H2322" t="s">
        <v>5007</v>
      </c>
    </row>
    <row r="2323" spans="1:8" x14ac:dyDescent="0.3">
      <c r="A2323">
        <v>2326</v>
      </c>
      <c r="B2323">
        <v>2327</v>
      </c>
      <c r="C2323">
        <v>258</v>
      </c>
      <c r="D2323" t="s">
        <v>5008</v>
      </c>
      <c r="E2323">
        <v>4</v>
      </c>
      <c r="F2323" t="s">
        <v>5008</v>
      </c>
      <c r="G2323" t="s">
        <v>5009</v>
      </c>
      <c r="H2323" t="s">
        <v>27</v>
      </c>
    </row>
    <row r="2324" spans="1:8" x14ac:dyDescent="0.3">
      <c r="A2324">
        <v>2327</v>
      </c>
      <c r="B2324">
        <v>2328</v>
      </c>
      <c r="C2324">
        <v>258</v>
      </c>
      <c r="D2324" t="s">
        <v>5010</v>
      </c>
      <c r="E2324">
        <v>2</v>
      </c>
      <c r="F2324" t="s">
        <v>5010</v>
      </c>
      <c r="G2324" t="s">
        <v>5011</v>
      </c>
      <c r="H2324" t="s">
        <v>16</v>
      </c>
    </row>
    <row r="2325" spans="1:8" x14ac:dyDescent="0.3">
      <c r="A2325">
        <v>2328</v>
      </c>
      <c r="B2325">
        <v>2329</v>
      </c>
      <c r="C2325">
        <v>258</v>
      </c>
      <c r="D2325" t="s">
        <v>5012</v>
      </c>
      <c r="E2325">
        <v>4</v>
      </c>
      <c r="F2325" t="s">
        <v>5013</v>
      </c>
      <c r="G2325" t="s">
        <v>5014</v>
      </c>
      <c r="H2325" t="s">
        <v>5015</v>
      </c>
    </row>
    <row r="2326" spans="1:8" x14ac:dyDescent="0.3">
      <c r="A2326">
        <v>2329</v>
      </c>
      <c r="B2326">
        <v>2330</v>
      </c>
      <c r="C2326">
        <v>258</v>
      </c>
      <c r="D2326" t="s">
        <v>5016</v>
      </c>
      <c r="E2326">
        <v>2</v>
      </c>
      <c r="F2326" t="s">
        <v>5016</v>
      </c>
      <c r="G2326" t="s">
        <v>5017</v>
      </c>
    </row>
    <row r="2327" spans="1:8" x14ac:dyDescent="0.3">
      <c r="A2327">
        <v>2330</v>
      </c>
      <c r="B2327">
        <v>2331</v>
      </c>
      <c r="C2327">
        <v>259</v>
      </c>
      <c r="D2327" t="s">
        <v>5018</v>
      </c>
      <c r="E2327">
        <v>4</v>
      </c>
      <c r="F2327" t="s">
        <v>5019</v>
      </c>
      <c r="G2327" t="s">
        <v>5020</v>
      </c>
      <c r="H2327" t="s">
        <v>612</v>
      </c>
    </row>
    <row r="2328" spans="1:8" x14ac:dyDescent="0.3">
      <c r="A2328">
        <v>2331</v>
      </c>
      <c r="B2328">
        <v>2332</v>
      </c>
      <c r="C2328">
        <v>259</v>
      </c>
      <c r="D2328" t="s">
        <v>5021</v>
      </c>
      <c r="E2328">
        <v>5</v>
      </c>
      <c r="F2328" t="s">
        <v>5021</v>
      </c>
      <c r="G2328" t="s">
        <v>1053</v>
      </c>
    </row>
    <row r="2329" spans="1:8" x14ac:dyDescent="0.3">
      <c r="A2329">
        <v>2332</v>
      </c>
      <c r="B2329">
        <v>2333</v>
      </c>
      <c r="C2329">
        <v>259</v>
      </c>
      <c r="D2329" t="s">
        <v>5022</v>
      </c>
      <c r="E2329">
        <v>4</v>
      </c>
      <c r="F2329" t="s">
        <v>5022</v>
      </c>
      <c r="G2329" t="s">
        <v>5023</v>
      </c>
      <c r="H2329" t="s">
        <v>1238</v>
      </c>
    </row>
    <row r="2330" spans="1:8" x14ac:dyDescent="0.3">
      <c r="A2330">
        <v>2333</v>
      </c>
      <c r="B2330">
        <v>2334</v>
      </c>
      <c r="C2330">
        <v>259</v>
      </c>
      <c r="D2330" t="s">
        <v>5024</v>
      </c>
      <c r="E2330">
        <v>5</v>
      </c>
      <c r="F2330" t="s">
        <v>5024</v>
      </c>
      <c r="G2330" t="s">
        <v>5025</v>
      </c>
      <c r="H2330" t="s">
        <v>521</v>
      </c>
    </row>
    <row r="2331" spans="1:8" x14ac:dyDescent="0.3">
      <c r="A2331">
        <v>2334</v>
      </c>
      <c r="B2331">
        <v>2335</v>
      </c>
      <c r="C2331">
        <v>259</v>
      </c>
      <c r="D2331" t="s">
        <v>5026</v>
      </c>
      <c r="E2331">
        <v>4</v>
      </c>
      <c r="F2331" t="s">
        <v>5027</v>
      </c>
      <c r="G2331" t="s">
        <v>5028</v>
      </c>
      <c r="H2331" t="s">
        <v>335</v>
      </c>
    </row>
    <row r="2332" spans="1:8" x14ac:dyDescent="0.3">
      <c r="A2332">
        <v>2335</v>
      </c>
      <c r="B2332">
        <v>2336</v>
      </c>
      <c r="C2332">
        <v>259</v>
      </c>
      <c r="D2332" t="s">
        <v>5029</v>
      </c>
      <c r="E2332">
        <v>5</v>
      </c>
      <c r="F2332" t="s">
        <v>5029</v>
      </c>
      <c r="G2332" t="s">
        <v>5030</v>
      </c>
    </row>
    <row r="2333" spans="1:8" x14ac:dyDescent="0.3">
      <c r="A2333">
        <v>2336</v>
      </c>
      <c r="B2333">
        <v>2337</v>
      </c>
      <c r="C2333">
        <v>259</v>
      </c>
      <c r="D2333" t="s">
        <v>5031</v>
      </c>
      <c r="E2333">
        <v>4</v>
      </c>
      <c r="F2333" t="s">
        <v>5031</v>
      </c>
      <c r="G2333" t="s">
        <v>5032</v>
      </c>
    </row>
    <row r="2334" spans="1:8" x14ac:dyDescent="0.3">
      <c r="A2334">
        <v>2337</v>
      </c>
      <c r="B2334">
        <v>2338</v>
      </c>
      <c r="C2334">
        <v>259</v>
      </c>
      <c r="D2334" t="s">
        <v>5033</v>
      </c>
      <c r="E2334">
        <v>2</v>
      </c>
      <c r="F2334" t="s">
        <v>5033</v>
      </c>
      <c r="G2334" t="s">
        <v>5034</v>
      </c>
    </row>
    <row r="2335" spans="1:8" x14ac:dyDescent="0.3">
      <c r="A2335">
        <v>2338</v>
      </c>
      <c r="B2335">
        <v>2339</v>
      </c>
      <c r="C2335">
        <v>259</v>
      </c>
      <c r="D2335" t="s">
        <v>5035</v>
      </c>
      <c r="E2335">
        <v>1</v>
      </c>
      <c r="F2335" t="s">
        <v>5035</v>
      </c>
      <c r="G2335" t="s">
        <v>5036</v>
      </c>
      <c r="H2335" t="s">
        <v>521</v>
      </c>
    </row>
    <row r="2336" spans="1:8" x14ac:dyDescent="0.3">
      <c r="A2336">
        <v>2339</v>
      </c>
      <c r="B2336">
        <v>2340</v>
      </c>
      <c r="C2336">
        <v>259</v>
      </c>
      <c r="D2336" t="s">
        <v>5037</v>
      </c>
      <c r="E2336">
        <v>2</v>
      </c>
      <c r="F2336" t="s">
        <v>5037</v>
      </c>
      <c r="G2336" t="s">
        <v>5038</v>
      </c>
    </row>
    <row r="2337" spans="1:8" x14ac:dyDescent="0.3">
      <c r="A2337">
        <v>2340</v>
      </c>
      <c r="B2337">
        <v>2341</v>
      </c>
      <c r="C2337">
        <v>260</v>
      </c>
      <c r="D2337" t="s">
        <v>5039</v>
      </c>
      <c r="E2337">
        <v>4</v>
      </c>
      <c r="F2337" t="s">
        <v>5039</v>
      </c>
      <c r="G2337" t="s">
        <v>5040</v>
      </c>
      <c r="H2337" t="s">
        <v>276</v>
      </c>
    </row>
    <row r="2338" spans="1:8" x14ac:dyDescent="0.3">
      <c r="A2338">
        <v>2341</v>
      </c>
      <c r="B2338">
        <v>2342</v>
      </c>
      <c r="C2338">
        <v>260</v>
      </c>
      <c r="D2338" t="s">
        <v>5041</v>
      </c>
      <c r="E2338">
        <v>5</v>
      </c>
      <c r="F2338" t="s">
        <v>5041</v>
      </c>
      <c r="G2338" t="s">
        <v>5042</v>
      </c>
      <c r="H2338" t="s">
        <v>183</v>
      </c>
    </row>
    <row r="2339" spans="1:8" x14ac:dyDescent="0.3">
      <c r="A2339">
        <v>2342</v>
      </c>
      <c r="B2339">
        <v>2343</v>
      </c>
      <c r="C2339">
        <v>260</v>
      </c>
      <c r="D2339" t="s">
        <v>5043</v>
      </c>
      <c r="E2339">
        <v>4</v>
      </c>
      <c r="F2339" t="s">
        <v>5043</v>
      </c>
      <c r="G2339" t="s">
        <v>5044</v>
      </c>
      <c r="H2339" t="s">
        <v>335</v>
      </c>
    </row>
    <row r="2340" spans="1:8" x14ac:dyDescent="0.3">
      <c r="A2340">
        <v>2343</v>
      </c>
      <c r="B2340">
        <v>2344</v>
      </c>
      <c r="C2340">
        <v>260</v>
      </c>
      <c r="D2340" t="s">
        <v>5045</v>
      </c>
      <c r="E2340">
        <v>5</v>
      </c>
      <c r="F2340" t="s">
        <v>5045</v>
      </c>
      <c r="G2340" t="s">
        <v>5046</v>
      </c>
    </row>
    <row r="2341" spans="1:8" x14ac:dyDescent="0.3">
      <c r="A2341">
        <v>2344</v>
      </c>
      <c r="B2341">
        <v>2345</v>
      </c>
      <c r="C2341">
        <v>260</v>
      </c>
      <c r="D2341" t="s">
        <v>5047</v>
      </c>
      <c r="E2341">
        <v>3</v>
      </c>
      <c r="F2341" t="s">
        <v>5047</v>
      </c>
      <c r="G2341" t="s">
        <v>5048</v>
      </c>
      <c r="H2341" t="s">
        <v>235</v>
      </c>
    </row>
    <row r="2342" spans="1:8" x14ac:dyDescent="0.3">
      <c r="A2342">
        <v>2345</v>
      </c>
      <c r="B2342">
        <v>2346</v>
      </c>
      <c r="C2342">
        <v>260</v>
      </c>
      <c r="D2342" t="s">
        <v>5049</v>
      </c>
      <c r="E2342">
        <v>5</v>
      </c>
      <c r="F2342" t="s">
        <v>5049</v>
      </c>
      <c r="G2342" t="s">
        <v>5050</v>
      </c>
    </row>
    <row r="2343" spans="1:8" x14ac:dyDescent="0.3">
      <c r="A2343">
        <v>2346</v>
      </c>
      <c r="B2343">
        <v>2347</v>
      </c>
      <c r="C2343">
        <v>260</v>
      </c>
      <c r="D2343" t="s">
        <v>5051</v>
      </c>
      <c r="E2343">
        <v>4</v>
      </c>
      <c r="F2343" t="s">
        <v>5051</v>
      </c>
      <c r="G2343" t="s">
        <v>5052</v>
      </c>
      <c r="H2343" t="s">
        <v>5053</v>
      </c>
    </row>
    <row r="2344" spans="1:8" x14ac:dyDescent="0.3">
      <c r="A2344">
        <v>2347</v>
      </c>
      <c r="B2344">
        <v>2348</v>
      </c>
      <c r="C2344">
        <v>260</v>
      </c>
      <c r="D2344" t="s">
        <v>5054</v>
      </c>
      <c r="E2344">
        <v>2</v>
      </c>
      <c r="F2344" t="s">
        <v>5054</v>
      </c>
      <c r="G2344" t="s">
        <v>5055</v>
      </c>
      <c r="H2344" t="s">
        <v>265</v>
      </c>
    </row>
    <row r="2345" spans="1:8" x14ac:dyDescent="0.3">
      <c r="A2345">
        <v>2348</v>
      </c>
      <c r="B2345">
        <v>2349</v>
      </c>
      <c r="C2345">
        <v>260</v>
      </c>
      <c r="D2345" t="s">
        <v>5056</v>
      </c>
      <c r="E2345">
        <v>4</v>
      </c>
      <c r="F2345" t="s">
        <v>5057</v>
      </c>
      <c r="G2345" t="s">
        <v>5058</v>
      </c>
      <c r="H2345" t="s">
        <v>1857</v>
      </c>
    </row>
    <row r="2346" spans="1:8" x14ac:dyDescent="0.3">
      <c r="A2346">
        <v>2349</v>
      </c>
      <c r="B2346">
        <v>2350</v>
      </c>
      <c r="C2346">
        <v>260</v>
      </c>
      <c r="D2346" t="s">
        <v>5059</v>
      </c>
      <c r="E2346">
        <v>2</v>
      </c>
      <c r="F2346" t="s">
        <v>5059</v>
      </c>
      <c r="G2346" t="s">
        <v>5060</v>
      </c>
      <c r="H2346" t="s">
        <v>5061</v>
      </c>
    </row>
    <row r="2347" spans="1:8" x14ac:dyDescent="0.3">
      <c r="A2347">
        <v>2350</v>
      </c>
      <c r="B2347">
        <v>2351</v>
      </c>
      <c r="C2347">
        <v>262</v>
      </c>
      <c r="D2347" t="s">
        <v>5062</v>
      </c>
      <c r="E2347">
        <v>4</v>
      </c>
      <c r="F2347" t="s">
        <v>5062</v>
      </c>
      <c r="G2347" t="s">
        <v>5063</v>
      </c>
      <c r="H2347" t="s">
        <v>335</v>
      </c>
    </row>
    <row r="2348" spans="1:8" x14ac:dyDescent="0.3">
      <c r="A2348">
        <v>2351</v>
      </c>
      <c r="B2348">
        <v>2352</v>
      </c>
      <c r="C2348">
        <v>262</v>
      </c>
      <c r="D2348" t="s">
        <v>5064</v>
      </c>
      <c r="E2348">
        <v>5</v>
      </c>
      <c r="F2348" t="s">
        <v>5064</v>
      </c>
      <c r="G2348" t="s">
        <v>5065</v>
      </c>
      <c r="H2348" t="s">
        <v>27</v>
      </c>
    </row>
    <row r="2349" spans="1:8" x14ac:dyDescent="0.3">
      <c r="A2349">
        <v>2352</v>
      </c>
      <c r="B2349">
        <v>2353</v>
      </c>
      <c r="C2349">
        <v>262</v>
      </c>
      <c r="D2349" t="s">
        <v>5066</v>
      </c>
      <c r="E2349">
        <v>4</v>
      </c>
      <c r="F2349" t="s">
        <v>5066</v>
      </c>
      <c r="G2349" t="s">
        <v>5067</v>
      </c>
      <c r="H2349" t="s">
        <v>2486</v>
      </c>
    </row>
    <row r="2350" spans="1:8" x14ac:dyDescent="0.3">
      <c r="A2350">
        <v>2353</v>
      </c>
      <c r="B2350">
        <v>2354</v>
      </c>
      <c r="C2350">
        <v>262</v>
      </c>
      <c r="D2350" t="s">
        <v>5068</v>
      </c>
      <c r="E2350">
        <v>5</v>
      </c>
      <c r="F2350" t="s">
        <v>5068</v>
      </c>
      <c r="G2350" t="s">
        <v>5069</v>
      </c>
      <c r="H2350" t="s">
        <v>5070</v>
      </c>
    </row>
    <row r="2351" spans="1:8" x14ac:dyDescent="0.3">
      <c r="A2351">
        <v>2354</v>
      </c>
      <c r="B2351">
        <v>2355</v>
      </c>
      <c r="C2351">
        <v>262</v>
      </c>
      <c r="D2351" t="s">
        <v>5071</v>
      </c>
      <c r="E2351">
        <v>4</v>
      </c>
      <c r="F2351" t="s">
        <v>5071</v>
      </c>
      <c r="G2351" t="s">
        <v>5072</v>
      </c>
      <c r="H2351" t="s">
        <v>5073</v>
      </c>
    </row>
    <row r="2352" spans="1:8" x14ac:dyDescent="0.3">
      <c r="A2352">
        <v>2355</v>
      </c>
      <c r="B2352">
        <v>2356</v>
      </c>
      <c r="C2352">
        <v>262</v>
      </c>
      <c r="D2352" t="s">
        <v>5074</v>
      </c>
      <c r="E2352">
        <v>5</v>
      </c>
      <c r="F2352" t="s">
        <v>5074</v>
      </c>
      <c r="G2352" t="s">
        <v>5075</v>
      </c>
      <c r="H2352" t="s">
        <v>1142</v>
      </c>
    </row>
    <row r="2353" spans="1:8" x14ac:dyDescent="0.3">
      <c r="A2353">
        <v>2356</v>
      </c>
      <c r="B2353">
        <v>2357</v>
      </c>
      <c r="C2353">
        <v>262</v>
      </c>
      <c r="D2353" t="s">
        <v>5076</v>
      </c>
      <c r="E2353">
        <v>4</v>
      </c>
      <c r="F2353" t="s">
        <v>5076</v>
      </c>
      <c r="G2353" t="s">
        <v>5077</v>
      </c>
      <c r="H2353" t="s">
        <v>27</v>
      </c>
    </row>
    <row r="2354" spans="1:8" x14ac:dyDescent="0.3">
      <c r="A2354">
        <v>2357</v>
      </c>
      <c r="B2354">
        <v>2358</v>
      </c>
      <c r="C2354">
        <v>262</v>
      </c>
      <c r="D2354" t="s">
        <v>5078</v>
      </c>
      <c r="E2354">
        <v>2</v>
      </c>
      <c r="F2354" t="s">
        <v>5078</v>
      </c>
      <c r="G2354" t="s">
        <v>5079</v>
      </c>
    </row>
    <row r="2355" spans="1:8" x14ac:dyDescent="0.3">
      <c r="A2355">
        <v>2358</v>
      </c>
      <c r="B2355">
        <v>2359</v>
      </c>
      <c r="C2355">
        <v>262</v>
      </c>
      <c r="D2355" t="s">
        <v>1610</v>
      </c>
      <c r="E2355">
        <v>4</v>
      </c>
      <c r="F2355" t="s">
        <v>1610</v>
      </c>
      <c r="G2355" t="s">
        <v>1611</v>
      </c>
      <c r="H2355" t="s">
        <v>102</v>
      </c>
    </row>
    <row r="2356" spans="1:8" x14ac:dyDescent="0.3">
      <c r="A2356">
        <v>2359</v>
      </c>
      <c r="B2356">
        <v>2360</v>
      </c>
      <c r="C2356">
        <v>262</v>
      </c>
      <c r="D2356" t="s">
        <v>5080</v>
      </c>
      <c r="E2356">
        <v>2</v>
      </c>
      <c r="F2356" t="s">
        <v>5080</v>
      </c>
      <c r="G2356" t="s">
        <v>5081</v>
      </c>
      <c r="H2356" t="s">
        <v>5082</v>
      </c>
    </row>
    <row r="2357" spans="1:8" x14ac:dyDescent="0.3">
      <c r="A2357">
        <v>2360</v>
      </c>
      <c r="B2357">
        <v>2361</v>
      </c>
      <c r="C2357">
        <v>263</v>
      </c>
      <c r="D2357" t="s">
        <v>5083</v>
      </c>
      <c r="E2357">
        <v>4</v>
      </c>
      <c r="F2357" t="s">
        <v>5083</v>
      </c>
      <c r="G2357" t="s">
        <v>5084</v>
      </c>
      <c r="H2357" t="s">
        <v>5085</v>
      </c>
    </row>
    <row r="2358" spans="1:8" x14ac:dyDescent="0.3">
      <c r="A2358">
        <v>2361</v>
      </c>
      <c r="B2358">
        <v>2362</v>
      </c>
      <c r="C2358">
        <v>263</v>
      </c>
      <c r="D2358" t="s">
        <v>5086</v>
      </c>
      <c r="E2358">
        <v>5</v>
      </c>
      <c r="F2358" t="s">
        <v>5086</v>
      </c>
      <c r="G2358" t="s">
        <v>5087</v>
      </c>
    </row>
    <row r="2359" spans="1:8" x14ac:dyDescent="0.3">
      <c r="A2359">
        <v>2362</v>
      </c>
      <c r="B2359">
        <v>2363</v>
      </c>
      <c r="C2359">
        <v>263</v>
      </c>
      <c r="D2359" t="s">
        <v>5088</v>
      </c>
      <c r="E2359">
        <v>4</v>
      </c>
      <c r="F2359" t="s">
        <v>5088</v>
      </c>
      <c r="G2359" t="s">
        <v>5089</v>
      </c>
    </row>
    <row r="2360" spans="1:8" x14ac:dyDescent="0.3">
      <c r="A2360">
        <v>2363</v>
      </c>
      <c r="B2360">
        <v>2364</v>
      </c>
      <c r="C2360">
        <v>263</v>
      </c>
      <c r="D2360" t="s">
        <v>5090</v>
      </c>
      <c r="E2360">
        <v>5</v>
      </c>
      <c r="F2360" t="s">
        <v>5090</v>
      </c>
      <c r="G2360" t="s">
        <v>5091</v>
      </c>
      <c r="H2360" t="s">
        <v>176</v>
      </c>
    </row>
    <row r="2361" spans="1:8" x14ac:dyDescent="0.3">
      <c r="A2361">
        <v>2364</v>
      </c>
      <c r="B2361">
        <v>2365</v>
      </c>
      <c r="C2361">
        <v>263</v>
      </c>
      <c r="D2361" t="s">
        <v>5092</v>
      </c>
      <c r="E2361">
        <v>4</v>
      </c>
      <c r="F2361" t="s">
        <v>5092</v>
      </c>
      <c r="G2361" t="s">
        <v>5093</v>
      </c>
      <c r="H2361" t="s">
        <v>27</v>
      </c>
    </row>
    <row r="2362" spans="1:8" x14ac:dyDescent="0.3">
      <c r="A2362">
        <v>2365</v>
      </c>
      <c r="B2362">
        <v>2366</v>
      </c>
      <c r="C2362">
        <v>263</v>
      </c>
      <c r="D2362" t="s">
        <v>5094</v>
      </c>
      <c r="E2362">
        <v>5</v>
      </c>
      <c r="F2362" t="s">
        <v>5094</v>
      </c>
      <c r="G2362" t="s">
        <v>5095</v>
      </c>
    </row>
    <row r="2363" spans="1:8" x14ac:dyDescent="0.3">
      <c r="A2363">
        <v>2366</v>
      </c>
      <c r="B2363">
        <v>2367</v>
      </c>
      <c r="C2363">
        <v>263</v>
      </c>
      <c r="D2363" t="s">
        <v>5096</v>
      </c>
      <c r="E2363">
        <v>1</v>
      </c>
      <c r="F2363" t="s">
        <v>5096</v>
      </c>
      <c r="G2363" t="s">
        <v>5097</v>
      </c>
    </row>
    <row r="2364" spans="1:8" x14ac:dyDescent="0.3">
      <c r="A2364">
        <v>2367</v>
      </c>
      <c r="B2364">
        <v>2368</v>
      </c>
      <c r="C2364">
        <v>263</v>
      </c>
      <c r="D2364" t="s">
        <v>5098</v>
      </c>
      <c r="E2364">
        <v>2</v>
      </c>
      <c r="F2364" t="s">
        <v>5098</v>
      </c>
      <c r="G2364" t="s">
        <v>5099</v>
      </c>
    </row>
    <row r="2365" spans="1:8" x14ac:dyDescent="0.3">
      <c r="A2365">
        <v>2368</v>
      </c>
      <c r="B2365">
        <v>2369</v>
      </c>
      <c r="C2365">
        <v>263</v>
      </c>
      <c r="D2365" t="s">
        <v>5100</v>
      </c>
      <c r="E2365">
        <v>4</v>
      </c>
      <c r="F2365" t="s">
        <v>5100</v>
      </c>
      <c r="G2365" t="s">
        <v>5101</v>
      </c>
      <c r="H2365" t="s">
        <v>19</v>
      </c>
    </row>
    <row r="2366" spans="1:8" x14ac:dyDescent="0.3">
      <c r="A2366">
        <v>2369</v>
      </c>
      <c r="B2366">
        <v>2370</v>
      </c>
      <c r="C2366">
        <v>263</v>
      </c>
      <c r="D2366" t="s">
        <v>5102</v>
      </c>
      <c r="E2366">
        <v>2</v>
      </c>
      <c r="F2366" t="s">
        <v>5102</v>
      </c>
      <c r="G2366" t="s">
        <v>5103</v>
      </c>
      <c r="H2366" t="s">
        <v>335</v>
      </c>
    </row>
    <row r="2367" spans="1:8" x14ac:dyDescent="0.3">
      <c r="A2367">
        <v>2370</v>
      </c>
      <c r="B2367">
        <v>2371</v>
      </c>
      <c r="C2367">
        <v>264</v>
      </c>
      <c r="D2367" t="s">
        <v>5104</v>
      </c>
      <c r="E2367">
        <v>4</v>
      </c>
      <c r="F2367" t="s">
        <v>5104</v>
      </c>
      <c r="G2367" t="s">
        <v>5105</v>
      </c>
    </row>
    <row r="2368" spans="1:8" x14ac:dyDescent="0.3">
      <c r="A2368">
        <v>2371</v>
      </c>
      <c r="B2368">
        <v>2372</v>
      </c>
      <c r="C2368">
        <v>264</v>
      </c>
      <c r="D2368" t="s">
        <v>5106</v>
      </c>
      <c r="E2368">
        <v>5</v>
      </c>
      <c r="F2368" t="s">
        <v>5106</v>
      </c>
      <c r="G2368" t="s">
        <v>5107</v>
      </c>
      <c r="H2368" t="s">
        <v>5108</v>
      </c>
    </row>
    <row r="2369" spans="1:8" x14ac:dyDescent="0.3">
      <c r="A2369">
        <v>2372</v>
      </c>
      <c r="B2369">
        <v>2373</v>
      </c>
      <c r="C2369">
        <v>264</v>
      </c>
      <c r="D2369" t="s">
        <v>5109</v>
      </c>
      <c r="E2369">
        <v>4</v>
      </c>
      <c r="F2369" t="s">
        <v>5109</v>
      </c>
      <c r="G2369" t="s">
        <v>5110</v>
      </c>
      <c r="H2369" t="s">
        <v>174</v>
      </c>
    </row>
    <row r="2370" spans="1:8" x14ac:dyDescent="0.3">
      <c r="A2370">
        <v>2373</v>
      </c>
      <c r="B2370">
        <v>2374</v>
      </c>
      <c r="C2370">
        <v>264</v>
      </c>
      <c r="D2370" t="s">
        <v>5111</v>
      </c>
      <c r="E2370">
        <v>5</v>
      </c>
      <c r="F2370" t="s">
        <v>5111</v>
      </c>
      <c r="G2370" t="s">
        <v>5112</v>
      </c>
    </row>
    <row r="2371" spans="1:8" x14ac:dyDescent="0.3">
      <c r="A2371">
        <v>2374</v>
      </c>
      <c r="B2371">
        <v>2375</v>
      </c>
      <c r="C2371">
        <v>264</v>
      </c>
      <c r="D2371" t="s">
        <v>5113</v>
      </c>
      <c r="E2371">
        <v>4</v>
      </c>
      <c r="F2371" t="s">
        <v>5113</v>
      </c>
      <c r="G2371" t="s">
        <v>5114</v>
      </c>
      <c r="H2371" t="s">
        <v>2559</v>
      </c>
    </row>
    <row r="2372" spans="1:8" x14ac:dyDescent="0.3">
      <c r="A2372">
        <v>2375</v>
      </c>
      <c r="B2372">
        <v>2376</v>
      </c>
      <c r="C2372">
        <v>264</v>
      </c>
      <c r="D2372" t="s">
        <v>5115</v>
      </c>
      <c r="E2372">
        <v>5</v>
      </c>
      <c r="F2372" t="s">
        <v>5115</v>
      </c>
      <c r="G2372" t="s">
        <v>5115</v>
      </c>
    </row>
    <row r="2373" spans="1:8" x14ac:dyDescent="0.3">
      <c r="A2373">
        <v>2376</v>
      </c>
      <c r="B2373">
        <v>2377</v>
      </c>
      <c r="C2373">
        <v>264</v>
      </c>
      <c r="D2373" t="s">
        <v>5116</v>
      </c>
      <c r="E2373">
        <v>4</v>
      </c>
      <c r="F2373" t="s">
        <v>5116</v>
      </c>
      <c r="G2373" t="s">
        <v>5117</v>
      </c>
    </row>
    <row r="2374" spans="1:8" x14ac:dyDescent="0.3">
      <c r="A2374">
        <v>2377</v>
      </c>
      <c r="B2374">
        <v>2378</v>
      </c>
      <c r="C2374">
        <v>264</v>
      </c>
      <c r="D2374" t="s">
        <v>5118</v>
      </c>
      <c r="E2374">
        <v>2</v>
      </c>
      <c r="F2374" t="s">
        <v>5118</v>
      </c>
      <c r="G2374" t="s">
        <v>5119</v>
      </c>
      <c r="H2374" t="s">
        <v>374</v>
      </c>
    </row>
    <row r="2375" spans="1:8" x14ac:dyDescent="0.3">
      <c r="A2375">
        <v>2378</v>
      </c>
      <c r="B2375">
        <v>2379</v>
      </c>
      <c r="C2375">
        <v>264</v>
      </c>
      <c r="D2375" t="s">
        <v>5120</v>
      </c>
      <c r="E2375">
        <v>4</v>
      </c>
      <c r="F2375" t="s">
        <v>5120</v>
      </c>
      <c r="G2375" t="s">
        <v>5121</v>
      </c>
      <c r="H2375" t="s">
        <v>19</v>
      </c>
    </row>
    <row r="2376" spans="1:8" x14ac:dyDescent="0.3">
      <c r="A2376">
        <v>2379</v>
      </c>
      <c r="B2376">
        <v>2380</v>
      </c>
      <c r="C2376">
        <v>264</v>
      </c>
      <c r="D2376" t="s">
        <v>5122</v>
      </c>
      <c r="E2376">
        <v>2</v>
      </c>
      <c r="F2376" t="s">
        <v>5122</v>
      </c>
      <c r="G2376" t="s">
        <v>5123</v>
      </c>
    </row>
    <row r="2377" spans="1:8" x14ac:dyDescent="0.3">
      <c r="A2377">
        <v>2380</v>
      </c>
      <c r="B2377">
        <v>2381</v>
      </c>
      <c r="C2377">
        <v>265</v>
      </c>
      <c r="D2377" t="s">
        <v>5124</v>
      </c>
      <c r="E2377">
        <v>4</v>
      </c>
      <c r="F2377" t="s">
        <v>5124</v>
      </c>
      <c r="G2377" t="s">
        <v>5125</v>
      </c>
      <c r="H2377" t="s">
        <v>5126</v>
      </c>
    </row>
    <row r="2378" spans="1:8" x14ac:dyDescent="0.3">
      <c r="A2378">
        <v>2381</v>
      </c>
      <c r="B2378">
        <v>2382</v>
      </c>
      <c r="C2378">
        <v>265</v>
      </c>
      <c r="D2378" t="s">
        <v>5127</v>
      </c>
      <c r="E2378">
        <v>5</v>
      </c>
      <c r="F2378" t="s">
        <v>5127</v>
      </c>
      <c r="G2378" t="s">
        <v>5128</v>
      </c>
      <c r="H2378" t="s">
        <v>5129</v>
      </c>
    </row>
    <row r="2379" spans="1:8" x14ac:dyDescent="0.3">
      <c r="A2379">
        <v>2382</v>
      </c>
      <c r="B2379">
        <v>2383</v>
      </c>
      <c r="C2379">
        <v>265</v>
      </c>
      <c r="D2379" t="s">
        <v>5130</v>
      </c>
      <c r="E2379">
        <v>4</v>
      </c>
      <c r="F2379" t="s">
        <v>5130</v>
      </c>
      <c r="G2379" t="s">
        <v>5131</v>
      </c>
      <c r="H2379" t="s">
        <v>2776</v>
      </c>
    </row>
    <row r="2380" spans="1:8" x14ac:dyDescent="0.3">
      <c r="A2380">
        <v>2383</v>
      </c>
      <c r="B2380">
        <v>2384</v>
      </c>
      <c r="C2380">
        <v>265</v>
      </c>
      <c r="D2380" t="s">
        <v>5132</v>
      </c>
      <c r="E2380">
        <v>5</v>
      </c>
      <c r="F2380" t="s">
        <v>5132</v>
      </c>
      <c r="G2380" t="s">
        <v>5133</v>
      </c>
      <c r="H2380" t="s">
        <v>5134</v>
      </c>
    </row>
    <row r="2381" spans="1:8" x14ac:dyDescent="0.3">
      <c r="A2381">
        <v>2384</v>
      </c>
      <c r="B2381">
        <v>2385</v>
      </c>
      <c r="C2381">
        <v>265</v>
      </c>
      <c r="D2381" t="s">
        <v>5135</v>
      </c>
      <c r="E2381">
        <v>4</v>
      </c>
      <c r="F2381" t="s">
        <v>5135</v>
      </c>
      <c r="G2381" t="s">
        <v>4057</v>
      </c>
      <c r="H2381" t="s">
        <v>102</v>
      </c>
    </row>
    <row r="2382" spans="1:8" x14ac:dyDescent="0.3">
      <c r="A2382">
        <v>2385</v>
      </c>
      <c r="B2382">
        <v>2386</v>
      </c>
      <c r="C2382">
        <v>265</v>
      </c>
      <c r="D2382" t="s">
        <v>5136</v>
      </c>
      <c r="E2382">
        <v>5</v>
      </c>
      <c r="F2382" t="s">
        <v>5136</v>
      </c>
      <c r="G2382" t="s">
        <v>5137</v>
      </c>
      <c r="H2382" t="s">
        <v>265</v>
      </c>
    </row>
    <row r="2383" spans="1:8" x14ac:dyDescent="0.3">
      <c r="A2383">
        <v>2386</v>
      </c>
      <c r="B2383">
        <v>2387</v>
      </c>
      <c r="C2383">
        <v>265</v>
      </c>
      <c r="D2383" t="s">
        <v>5138</v>
      </c>
      <c r="E2383">
        <v>4</v>
      </c>
      <c r="F2383" t="s">
        <v>5138</v>
      </c>
      <c r="G2383" t="s">
        <v>5139</v>
      </c>
      <c r="H2383" t="s">
        <v>183</v>
      </c>
    </row>
    <row r="2384" spans="1:8" x14ac:dyDescent="0.3">
      <c r="A2384">
        <v>2387</v>
      </c>
      <c r="B2384">
        <v>2388</v>
      </c>
      <c r="C2384">
        <v>265</v>
      </c>
      <c r="D2384" t="s">
        <v>5140</v>
      </c>
      <c r="E2384">
        <v>2</v>
      </c>
      <c r="F2384" t="s">
        <v>5141</v>
      </c>
      <c r="G2384" t="s">
        <v>5142</v>
      </c>
      <c r="H2384" t="s">
        <v>5143</v>
      </c>
    </row>
    <row r="2385" spans="1:8" x14ac:dyDescent="0.3">
      <c r="A2385">
        <v>2388</v>
      </c>
      <c r="B2385">
        <v>2389</v>
      </c>
      <c r="C2385">
        <v>265</v>
      </c>
      <c r="D2385" t="s">
        <v>5144</v>
      </c>
      <c r="E2385">
        <v>4</v>
      </c>
      <c r="F2385" t="s">
        <v>5144</v>
      </c>
      <c r="G2385" t="s">
        <v>5145</v>
      </c>
      <c r="H2385" t="s">
        <v>5146</v>
      </c>
    </row>
    <row r="2386" spans="1:8" x14ac:dyDescent="0.3">
      <c r="A2386">
        <v>2389</v>
      </c>
      <c r="B2386">
        <v>2390</v>
      </c>
      <c r="C2386">
        <v>265</v>
      </c>
      <c r="D2386" t="s">
        <v>5147</v>
      </c>
      <c r="E2386">
        <v>2</v>
      </c>
      <c r="F2386" t="s">
        <v>5147</v>
      </c>
      <c r="G2386" t="s">
        <v>5148</v>
      </c>
      <c r="H2386" t="s">
        <v>183</v>
      </c>
    </row>
    <row r="2387" spans="1:8" x14ac:dyDescent="0.3">
      <c r="A2387">
        <v>2390</v>
      </c>
      <c r="B2387">
        <v>2391</v>
      </c>
      <c r="C2387">
        <v>266</v>
      </c>
      <c r="D2387" t="s">
        <v>5149</v>
      </c>
      <c r="E2387">
        <v>4</v>
      </c>
      <c r="F2387" t="s">
        <v>5149</v>
      </c>
      <c r="G2387" t="s">
        <v>5150</v>
      </c>
    </row>
    <row r="2388" spans="1:8" x14ac:dyDescent="0.3">
      <c r="A2388">
        <v>2391</v>
      </c>
      <c r="B2388">
        <v>2392</v>
      </c>
      <c r="C2388">
        <v>266</v>
      </c>
      <c r="D2388" t="s">
        <v>5151</v>
      </c>
      <c r="E2388">
        <v>5</v>
      </c>
      <c r="F2388" t="s">
        <v>5151</v>
      </c>
      <c r="G2388" t="s">
        <v>5152</v>
      </c>
      <c r="H2388" t="s">
        <v>124</v>
      </c>
    </row>
    <row r="2389" spans="1:8" x14ac:dyDescent="0.3">
      <c r="A2389">
        <v>2392</v>
      </c>
      <c r="B2389">
        <v>2393</v>
      </c>
      <c r="C2389">
        <v>266</v>
      </c>
      <c r="D2389" t="s">
        <v>5153</v>
      </c>
      <c r="E2389">
        <v>4</v>
      </c>
      <c r="F2389" t="s">
        <v>5153</v>
      </c>
      <c r="G2389" t="s">
        <v>5154</v>
      </c>
      <c r="H2389" t="s">
        <v>68</v>
      </c>
    </row>
    <row r="2390" spans="1:8" x14ac:dyDescent="0.3">
      <c r="A2390">
        <v>2393</v>
      </c>
      <c r="B2390">
        <v>2394</v>
      </c>
      <c r="C2390">
        <v>266</v>
      </c>
      <c r="D2390" t="s">
        <v>5155</v>
      </c>
      <c r="E2390">
        <v>5</v>
      </c>
      <c r="F2390" t="s">
        <v>5155</v>
      </c>
      <c r="G2390" t="s">
        <v>5156</v>
      </c>
      <c r="H2390" t="s">
        <v>1724</v>
      </c>
    </row>
    <row r="2391" spans="1:8" x14ac:dyDescent="0.3">
      <c r="A2391">
        <v>2394</v>
      </c>
      <c r="B2391">
        <v>2395</v>
      </c>
      <c r="C2391">
        <v>266</v>
      </c>
      <c r="D2391" t="s">
        <v>5157</v>
      </c>
      <c r="E2391">
        <v>4</v>
      </c>
      <c r="F2391" t="s">
        <v>5157</v>
      </c>
      <c r="G2391" t="s">
        <v>5158</v>
      </c>
      <c r="H2391" t="s">
        <v>3489</v>
      </c>
    </row>
    <row r="2392" spans="1:8" x14ac:dyDescent="0.3">
      <c r="A2392">
        <v>2395</v>
      </c>
      <c r="B2392">
        <v>2396</v>
      </c>
      <c r="C2392">
        <v>266</v>
      </c>
      <c r="D2392" t="s">
        <v>5159</v>
      </c>
      <c r="E2392">
        <v>5</v>
      </c>
      <c r="F2392" t="s">
        <v>5159</v>
      </c>
      <c r="G2392" t="s">
        <v>5160</v>
      </c>
    </row>
    <row r="2393" spans="1:8" x14ac:dyDescent="0.3">
      <c r="A2393">
        <v>2396</v>
      </c>
      <c r="B2393">
        <v>2397</v>
      </c>
      <c r="C2393">
        <v>266</v>
      </c>
      <c r="D2393" t="s">
        <v>5161</v>
      </c>
      <c r="E2393">
        <v>4</v>
      </c>
      <c r="F2393" t="s">
        <v>5161</v>
      </c>
      <c r="G2393" t="s">
        <v>5162</v>
      </c>
      <c r="H2393" t="s">
        <v>1259</v>
      </c>
    </row>
    <row r="2394" spans="1:8" x14ac:dyDescent="0.3">
      <c r="A2394">
        <v>2397</v>
      </c>
      <c r="B2394">
        <v>2398</v>
      </c>
      <c r="C2394">
        <v>266</v>
      </c>
      <c r="D2394" t="s">
        <v>5163</v>
      </c>
      <c r="E2394">
        <v>2</v>
      </c>
      <c r="F2394" t="s">
        <v>5163</v>
      </c>
      <c r="G2394" t="s">
        <v>5164</v>
      </c>
    </row>
    <row r="2395" spans="1:8" x14ac:dyDescent="0.3">
      <c r="A2395">
        <v>2398</v>
      </c>
      <c r="B2395">
        <v>2399</v>
      </c>
      <c r="C2395">
        <v>266</v>
      </c>
      <c r="D2395" t="s">
        <v>5165</v>
      </c>
      <c r="E2395">
        <v>4</v>
      </c>
      <c r="F2395" t="s">
        <v>5165</v>
      </c>
      <c r="G2395" t="s">
        <v>5166</v>
      </c>
    </row>
    <row r="2396" spans="1:8" x14ac:dyDescent="0.3">
      <c r="A2396">
        <v>2399</v>
      </c>
      <c r="B2396">
        <v>2400</v>
      </c>
      <c r="C2396">
        <v>266</v>
      </c>
      <c r="D2396" t="s">
        <v>5167</v>
      </c>
      <c r="E2396">
        <v>2</v>
      </c>
      <c r="F2396" t="s">
        <v>5167</v>
      </c>
      <c r="G2396" t="s">
        <v>5168</v>
      </c>
      <c r="H2396" t="s">
        <v>27</v>
      </c>
    </row>
    <row r="2397" spans="1:8" x14ac:dyDescent="0.3">
      <c r="A2397">
        <v>2400</v>
      </c>
      <c r="B2397">
        <v>2401</v>
      </c>
      <c r="C2397">
        <v>267</v>
      </c>
      <c r="D2397" t="s">
        <v>5169</v>
      </c>
      <c r="E2397">
        <v>4</v>
      </c>
      <c r="F2397" t="s">
        <v>5170</v>
      </c>
      <c r="G2397" t="s">
        <v>5171</v>
      </c>
    </row>
    <row r="2398" spans="1:8" x14ac:dyDescent="0.3">
      <c r="A2398">
        <v>2401</v>
      </c>
      <c r="B2398">
        <v>2402</v>
      </c>
      <c r="C2398">
        <v>267</v>
      </c>
      <c r="D2398" t="s">
        <v>5172</v>
      </c>
      <c r="E2398">
        <v>5</v>
      </c>
      <c r="F2398" t="s">
        <v>5172</v>
      </c>
      <c r="G2398" t="s">
        <v>5173</v>
      </c>
      <c r="H2398" t="s">
        <v>57</v>
      </c>
    </row>
    <row r="2399" spans="1:8" x14ac:dyDescent="0.3">
      <c r="A2399">
        <v>2402</v>
      </c>
      <c r="B2399">
        <v>2403</v>
      </c>
      <c r="C2399">
        <v>267</v>
      </c>
      <c r="D2399" t="s">
        <v>5174</v>
      </c>
      <c r="E2399">
        <v>4</v>
      </c>
      <c r="F2399" t="s">
        <v>5174</v>
      </c>
      <c r="G2399" t="s">
        <v>5175</v>
      </c>
      <c r="H2399" t="s">
        <v>27</v>
      </c>
    </row>
    <row r="2400" spans="1:8" x14ac:dyDescent="0.3">
      <c r="A2400">
        <v>2403</v>
      </c>
      <c r="B2400">
        <v>2404</v>
      </c>
      <c r="C2400">
        <v>267</v>
      </c>
      <c r="D2400" t="s">
        <v>5176</v>
      </c>
      <c r="E2400">
        <v>5</v>
      </c>
      <c r="F2400" t="s">
        <v>5176</v>
      </c>
      <c r="G2400" t="s">
        <v>5177</v>
      </c>
      <c r="H2400" t="s">
        <v>9</v>
      </c>
    </row>
    <row r="2401" spans="1:8" x14ac:dyDescent="0.3">
      <c r="A2401">
        <v>2404</v>
      </c>
      <c r="B2401">
        <v>2405</v>
      </c>
      <c r="C2401">
        <v>267</v>
      </c>
      <c r="D2401" t="s">
        <v>5178</v>
      </c>
      <c r="E2401">
        <v>4</v>
      </c>
      <c r="F2401" t="s">
        <v>5178</v>
      </c>
      <c r="G2401" t="s">
        <v>5179</v>
      </c>
    </row>
    <row r="2402" spans="1:8" x14ac:dyDescent="0.3">
      <c r="A2402">
        <v>2405</v>
      </c>
      <c r="B2402">
        <v>2406</v>
      </c>
      <c r="C2402">
        <v>267</v>
      </c>
      <c r="D2402" t="s">
        <v>5180</v>
      </c>
      <c r="E2402">
        <v>5</v>
      </c>
      <c r="F2402" t="s">
        <v>5180</v>
      </c>
      <c r="G2402" t="s">
        <v>5181</v>
      </c>
      <c r="H2402" t="s">
        <v>2462</v>
      </c>
    </row>
    <row r="2403" spans="1:8" x14ac:dyDescent="0.3">
      <c r="A2403">
        <v>2406</v>
      </c>
      <c r="B2403">
        <v>2407</v>
      </c>
      <c r="C2403">
        <v>267</v>
      </c>
      <c r="D2403" t="s">
        <v>5182</v>
      </c>
      <c r="E2403">
        <v>4</v>
      </c>
      <c r="F2403" t="s">
        <v>5182</v>
      </c>
      <c r="G2403" t="s">
        <v>5183</v>
      </c>
      <c r="H2403" t="s">
        <v>3106</v>
      </c>
    </row>
    <row r="2404" spans="1:8" x14ac:dyDescent="0.3">
      <c r="A2404">
        <v>2407</v>
      </c>
      <c r="B2404">
        <v>2408</v>
      </c>
      <c r="C2404">
        <v>267</v>
      </c>
      <c r="D2404" t="s">
        <v>5184</v>
      </c>
      <c r="E2404">
        <v>2</v>
      </c>
      <c r="F2404" t="s">
        <v>5184</v>
      </c>
      <c r="G2404" t="s">
        <v>5185</v>
      </c>
      <c r="H2404" t="s">
        <v>5186</v>
      </c>
    </row>
    <row r="2405" spans="1:8" x14ac:dyDescent="0.3">
      <c r="A2405">
        <v>2408</v>
      </c>
      <c r="B2405">
        <v>2409</v>
      </c>
      <c r="C2405">
        <v>267</v>
      </c>
      <c r="D2405" t="s">
        <v>5187</v>
      </c>
      <c r="E2405">
        <v>4</v>
      </c>
      <c r="F2405" t="s">
        <v>5187</v>
      </c>
      <c r="G2405" t="s">
        <v>5188</v>
      </c>
    </row>
    <row r="2406" spans="1:8" x14ac:dyDescent="0.3">
      <c r="A2406">
        <v>2409</v>
      </c>
      <c r="B2406">
        <v>2410</v>
      </c>
      <c r="C2406">
        <v>267</v>
      </c>
      <c r="D2406" t="s">
        <v>5189</v>
      </c>
      <c r="E2406">
        <v>2</v>
      </c>
      <c r="F2406" t="s">
        <v>5189</v>
      </c>
      <c r="G2406" t="s">
        <v>5190</v>
      </c>
      <c r="H2406" t="s">
        <v>57</v>
      </c>
    </row>
    <row r="2407" spans="1:8" x14ac:dyDescent="0.3">
      <c r="A2407">
        <v>2410</v>
      </c>
      <c r="B2407">
        <v>2411</v>
      </c>
      <c r="C2407">
        <v>268</v>
      </c>
      <c r="D2407" t="s">
        <v>5191</v>
      </c>
      <c r="E2407">
        <v>4</v>
      </c>
      <c r="F2407" t="s">
        <v>5191</v>
      </c>
      <c r="G2407" t="s">
        <v>5192</v>
      </c>
      <c r="H2407" t="s">
        <v>19</v>
      </c>
    </row>
    <row r="2408" spans="1:8" x14ac:dyDescent="0.3">
      <c r="A2408">
        <v>2411</v>
      </c>
      <c r="B2408">
        <v>2412</v>
      </c>
      <c r="C2408">
        <v>268</v>
      </c>
      <c r="D2408" t="s">
        <v>5193</v>
      </c>
      <c r="E2408">
        <v>5</v>
      </c>
      <c r="F2408" t="s">
        <v>5193</v>
      </c>
      <c r="G2408" t="s">
        <v>5194</v>
      </c>
    </row>
    <row r="2409" spans="1:8" x14ac:dyDescent="0.3">
      <c r="A2409">
        <v>2412</v>
      </c>
      <c r="B2409">
        <v>2413</v>
      </c>
      <c r="C2409">
        <v>268</v>
      </c>
      <c r="D2409" t="s">
        <v>5195</v>
      </c>
      <c r="E2409">
        <v>4</v>
      </c>
      <c r="F2409" t="s">
        <v>5195</v>
      </c>
      <c r="G2409" t="s">
        <v>5196</v>
      </c>
      <c r="H2409" t="s">
        <v>2720</v>
      </c>
    </row>
    <row r="2410" spans="1:8" x14ac:dyDescent="0.3">
      <c r="A2410">
        <v>2413</v>
      </c>
      <c r="B2410">
        <v>2414</v>
      </c>
      <c r="C2410">
        <v>268</v>
      </c>
      <c r="D2410" t="s">
        <v>5197</v>
      </c>
      <c r="E2410">
        <v>5</v>
      </c>
      <c r="F2410" t="s">
        <v>5197</v>
      </c>
      <c r="G2410" t="s">
        <v>5198</v>
      </c>
    </row>
    <row r="2411" spans="1:8" x14ac:dyDescent="0.3">
      <c r="A2411">
        <v>2414</v>
      </c>
      <c r="B2411">
        <v>2415</v>
      </c>
      <c r="C2411">
        <v>268</v>
      </c>
      <c r="D2411" t="s">
        <v>5199</v>
      </c>
      <c r="E2411">
        <v>4</v>
      </c>
      <c r="F2411" t="s">
        <v>5199</v>
      </c>
      <c r="G2411" t="s">
        <v>5200</v>
      </c>
      <c r="H2411" t="s">
        <v>5201</v>
      </c>
    </row>
    <row r="2412" spans="1:8" x14ac:dyDescent="0.3">
      <c r="A2412">
        <v>2415</v>
      </c>
      <c r="B2412">
        <v>2416</v>
      </c>
      <c r="C2412">
        <v>268</v>
      </c>
      <c r="D2412" t="s">
        <v>5202</v>
      </c>
      <c r="E2412">
        <v>5</v>
      </c>
      <c r="F2412" t="s">
        <v>5202</v>
      </c>
      <c r="G2412" t="s">
        <v>5203</v>
      </c>
      <c r="H2412" t="s">
        <v>5204</v>
      </c>
    </row>
    <row r="2413" spans="1:8" x14ac:dyDescent="0.3">
      <c r="A2413">
        <v>2416</v>
      </c>
      <c r="B2413">
        <v>2417</v>
      </c>
      <c r="C2413">
        <v>268</v>
      </c>
      <c r="D2413" t="s">
        <v>5205</v>
      </c>
      <c r="E2413">
        <v>4</v>
      </c>
      <c r="F2413" t="s">
        <v>5205</v>
      </c>
      <c r="G2413" t="s">
        <v>5206</v>
      </c>
      <c r="H2413" t="s">
        <v>16</v>
      </c>
    </row>
    <row r="2414" spans="1:8" x14ac:dyDescent="0.3">
      <c r="A2414">
        <v>2417</v>
      </c>
      <c r="B2414">
        <v>2418</v>
      </c>
      <c r="C2414">
        <v>268</v>
      </c>
      <c r="D2414" t="s">
        <v>5207</v>
      </c>
      <c r="E2414">
        <v>2</v>
      </c>
      <c r="F2414" t="s">
        <v>5207</v>
      </c>
      <c r="G2414" t="s">
        <v>5208</v>
      </c>
      <c r="H2414" t="s">
        <v>369</v>
      </c>
    </row>
    <row r="2415" spans="1:8" x14ac:dyDescent="0.3">
      <c r="A2415">
        <v>2418</v>
      </c>
      <c r="B2415">
        <v>2419</v>
      </c>
      <c r="C2415">
        <v>268</v>
      </c>
      <c r="D2415" t="s">
        <v>5209</v>
      </c>
      <c r="E2415">
        <v>4</v>
      </c>
      <c r="F2415" t="s">
        <v>5209</v>
      </c>
      <c r="G2415" t="s">
        <v>5210</v>
      </c>
    </row>
    <row r="2416" spans="1:8" x14ac:dyDescent="0.3">
      <c r="A2416">
        <v>2419</v>
      </c>
      <c r="B2416">
        <v>2420</v>
      </c>
      <c r="C2416">
        <v>268</v>
      </c>
      <c r="D2416" t="s">
        <v>5211</v>
      </c>
      <c r="E2416">
        <v>2</v>
      </c>
      <c r="F2416" t="s">
        <v>5211</v>
      </c>
      <c r="G2416" t="s">
        <v>5212</v>
      </c>
    </row>
    <row r="2417" spans="1:8" x14ac:dyDescent="0.3">
      <c r="A2417">
        <v>2421</v>
      </c>
      <c r="B2417">
        <v>2422</v>
      </c>
      <c r="C2417">
        <v>270</v>
      </c>
      <c r="D2417" t="s">
        <v>5213</v>
      </c>
      <c r="E2417">
        <v>5</v>
      </c>
      <c r="F2417" t="s">
        <v>5213</v>
      </c>
      <c r="G2417" t="s">
        <v>5214</v>
      </c>
      <c r="H2417" t="s">
        <v>335</v>
      </c>
    </row>
    <row r="2418" spans="1:8" x14ac:dyDescent="0.3">
      <c r="A2418">
        <v>2422</v>
      </c>
      <c r="B2418">
        <v>2423</v>
      </c>
      <c r="C2418">
        <v>270</v>
      </c>
      <c r="D2418" t="s">
        <v>5215</v>
      </c>
      <c r="E2418">
        <v>4</v>
      </c>
      <c r="F2418" t="s">
        <v>5215</v>
      </c>
      <c r="G2418" t="s">
        <v>5216</v>
      </c>
      <c r="H2418" t="s">
        <v>102</v>
      </c>
    </row>
    <row r="2419" spans="1:8" x14ac:dyDescent="0.3">
      <c r="A2419">
        <v>2423</v>
      </c>
      <c r="B2419">
        <v>2424</v>
      </c>
      <c r="C2419">
        <v>270</v>
      </c>
      <c r="D2419" t="s">
        <v>5217</v>
      </c>
      <c r="E2419">
        <v>5</v>
      </c>
      <c r="F2419" t="s">
        <v>5217</v>
      </c>
      <c r="G2419" t="s">
        <v>5218</v>
      </c>
      <c r="H2419" t="s">
        <v>5143</v>
      </c>
    </row>
    <row r="2420" spans="1:8" x14ac:dyDescent="0.3">
      <c r="A2420">
        <v>2424</v>
      </c>
      <c r="B2420">
        <v>2425</v>
      </c>
      <c r="C2420">
        <v>270</v>
      </c>
      <c r="D2420" t="s">
        <v>5219</v>
      </c>
      <c r="E2420">
        <v>4</v>
      </c>
      <c r="F2420" t="s">
        <v>5219</v>
      </c>
      <c r="G2420" t="s">
        <v>5220</v>
      </c>
      <c r="H2420" t="s">
        <v>1745</v>
      </c>
    </row>
    <row r="2421" spans="1:8" x14ac:dyDescent="0.3">
      <c r="A2421">
        <v>2425</v>
      </c>
      <c r="B2421">
        <v>2426</v>
      </c>
      <c r="C2421">
        <v>270</v>
      </c>
      <c r="D2421" t="s">
        <v>5221</v>
      </c>
      <c r="E2421">
        <v>5</v>
      </c>
      <c r="F2421" t="s">
        <v>5221</v>
      </c>
      <c r="G2421" t="s">
        <v>5222</v>
      </c>
      <c r="H2421" t="s">
        <v>5223</v>
      </c>
    </row>
    <row r="2422" spans="1:8" x14ac:dyDescent="0.3">
      <c r="A2422">
        <v>2426</v>
      </c>
      <c r="B2422">
        <v>2427</v>
      </c>
      <c r="C2422">
        <v>270</v>
      </c>
      <c r="D2422" t="s">
        <v>5224</v>
      </c>
      <c r="E2422">
        <v>4</v>
      </c>
      <c r="F2422" t="s">
        <v>5224</v>
      </c>
      <c r="G2422" t="s">
        <v>5225</v>
      </c>
      <c r="H2422" t="s">
        <v>1198</v>
      </c>
    </row>
    <row r="2423" spans="1:8" x14ac:dyDescent="0.3">
      <c r="A2423">
        <v>2427</v>
      </c>
      <c r="B2423">
        <v>2428</v>
      </c>
      <c r="C2423">
        <v>270</v>
      </c>
      <c r="D2423" t="s">
        <v>5226</v>
      </c>
      <c r="E2423">
        <v>2</v>
      </c>
      <c r="F2423" t="s">
        <v>5226</v>
      </c>
      <c r="G2423" t="s">
        <v>5227</v>
      </c>
      <c r="H2423" t="s">
        <v>4452</v>
      </c>
    </row>
    <row r="2424" spans="1:8" x14ac:dyDescent="0.3">
      <c r="A2424">
        <v>2428</v>
      </c>
      <c r="B2424">
        <v>2429</v>
      </c>
      <c r="C2424">
        <v>270</v>
      </c>
      <c r="D2424" t="s">
        <v>5228</v>
      </c>
      <c r="E2424">
        <v>4</v>
      </c>
      <c r="F2424" t="s">
        <v>5228</v>
      </c>
      <c r="G2424" t="s">
        <v>5229</v>
      </c>
    </row>
    <row r="2425" spans="1:8" x14ac:dyDescent="0.3">
      <c r="A2425">
        <v>2429</v>
      </c>
      <c r="B2425">
        <v>2430</v>
      </c>
      <c r="C2425">
        <v>270</v>
      </c>
      <c r="D2425" t="s">
        <v>5230</v>
      </c>
      <c r="E2425">
        <v>2</v>
      </c>
      <c r="F2425" t="s">
        <v>5230</v>
      </c>
      <c r="G2425" t="s">
        <v>5231</v>
      </c>
    </row>
    <row r="2426" spans="1:8" x14ac:dyDescent="0.3">
      <c r="A2426">
        <v>2430</v>
      </c>
      <c r="B2426">
        <v>2431</v>
      </c>
      <c r="C2426">
        <v>271</v>
      </c>
      <c r="D2426" t="s">
        <v>5232</v>
      </c>
      <c r="E2426">
        <v>4</v>
      </c>
      <c r="F2426" t="s">
        <v>5232</v>
      </c>
      <c r="G2426" t="s">
        <v>5233</v>
      </c>
      <c r="H2426" t="s">
        <v>3049</v>
      </c>
    </row>
    <row r="2427" spans="1:8" x14ac:dyDescent="0.3">
      <c r="A2427">
        <v>2431</v>
      </c>
      <c r="B2427">
        <v>2432</v>
      </c>
      <c r="C2427">
        <v>271</v>
      </c>
      <c r="D2427" t="s">
        <v>5234</v>
      </c>
      <c r="E2427">
        <v>5</v>
      </c>
      <c r="F2427" t="s">
        <v>5234</v>
      </c>
      <c r="G2427" t="s">
        <v>5235</v>
      </c>
      <c r="H2427" t="s">
        <v>60</v>
      </c>
    </row>
    <row r="2428" spans="1:8" x14ac:dyDescent="0.3">
      <c r="A2428">
        <v>2432</v>
      </c>
      <c r="B2428">
        <v>2433</v>
      </c>
      <c r="C2428">
        <v>271</v>
      </c>
      <c r="D2428" t="s">
        <v>5236</v>
      </c>
      <c r="E2428">
        <v>4</v>
      </c>
      <c r="F2428" t="s">
        <v>5236</v>
      </c>
      <c r="G2428" t="s">
        <v>3299</v>
      </c>
      <c r="H2428" t="s">
        <v>102</v>
      </c>
    </row>
    <row r="2429" spans="1:8" x14ac:dyDescent="0.3">
      <c r="A2429">
        <v>2433</v>
      </c>
      <c r="B2429">
        <v>2434</v>
      </c>
      <c r="C2429">
        <v>271</v>
      </c>
      <c r="D2429" t="s">
        <v>5237</v>
      </c>
      <c r="E2429">
        <v>5</v>
      </c>
      <c r="F2429" t="s">
        <v>5237</v>
      </c>
      <c r="G2429" t="s">
        <v>5238</v>
      </c>
    </row>
    <row r="2430" spans="1:8" x14ac:dyDescent="0.3">
      <c r="A2430">
        <v>2434</v>
      </c>
      <c r="B2430">
        <v>2435</v>
      </c>
      <c r="C2430">
        <v>271</v>
      </c>
      <c r="D2430" t="s">
        <v>5239</v>
      </c>
      <c r="E2430">
        <v>4</v>
      </c>
      <c r="F2430" t="s">
        <v>5239</v>
      </c>
      <c r="G2430" t="s">
        <v>5240</v>
      </c>
    </row>
    <row r="2431" spans="1:8" x14ac:dyDescent="0.3">
      <c r="A2431">
        <v>2435</v>
      </c>
      <c r="B2431">
        <v>2436</v>
      </c>
      <c r="C2431">
        <v>271</v>
      </c>
      <c r="D2431" t="s">
        <v>5241</v>
      </c>
      <c r="E2431">
        <v>5</v>
      </c>
      <c r="F2431" t="s">
        <v>5241</v>
      </c>
      <c r="G2431" t="s">
        <v>5242</v>
      </c>
    </row>
    <row r="2432" spans="1:8" x14ac:dyDescent="0.3">
      <c r="A2432">
        <v>2436</v>
      </c>
      <c r="B2432">
        <v>2437</v>
      </c>
      <c r="C2432">
        <v>271</v>
      </c>
      <c r="D2432" t="s">
        <v>5243</v>
      </c>
      <c r="E2432">
        <v>4</v>
      </c>
      <c r="F2432" t="s">
        <v>5243</v>
      </c>
      <c r="G2432" t="s">
        <v>5244</v>
      </c>
      <c r="H2432" t="s">
        <v>5245</v>
      </c>
    </row>
    <row r="2433" spans="1:8" x14ac:dyDescent="0.3">
      <c r="A2433">
        <v>2437</v>
      </c>
      <c r="B2433">
        <v>2438</v>
      </c>
      <c r="C2433">
        <v>271</v>
      </c>
      <c r="D2433" t="s">
        <v>5246</v>
      </c>
      <c r="E2433">
        <v>2</v>
      </c>
      <c r="F2433" t="s">
        <v>5246</v>
      </c>
      <c r="G2433" t="s">
        <v>5247</v>
      </c>
      <c r="H2433" t="s">
        <v>27</v>
      </c>
    </row>
    <row r="2434" spans="1:8" x14ac:dyDescent="0.3">
      <c r="A2434">
        <v>2438</v>
      </c>
      <c r="B2434">
        <v>2439</v>
      </c>
      <c r="C2434">
        <v>271</v>
      </c>
      <c r="D2434" t="s">
        <v>5248</v>
      </c>
      <c r="E2434">
        <v>4</v>
      </c>
      <c r="F2434" t="s">
        <v>5248</v>
      </c>
      <c r="G2434" t="s">
        <v>5249</v>
      </c>
      <c r="H2434" t="s">
        <v>2506</v>
      </c>
    </row>
    <row r="2435" spans="1:8" x14ac:dyDescent="0.3">
      <c r="A2435">
        <v>2439</v>
      </c>
      <c r="B2435">
        <v>2440</v>
      </c>
      <c r="C2435">
        <v>271</v>
      </c>
      <c r="D2435" t="s">
        <v>5250</v>
      </c>
      <c r="E2435">
        <v>2</v>
      </c>
      <c r="F2435" t="s">
        <v>5250</v>
      </c>
      <c r="G2435" t="s">
        <v>5251</v>
      </c>
      <c r="H2435" t="s">
        <v>209</v>
      </c>
    </row>
    <row r="2436" spans="1:8" x14ac:dyDescent="0.3">
      <c r="A2436">
        <v>2440</v>
      </c>
      <c r="B2436">
        <v>2441</v>
      </c>
      <c r="C2436">
        <v>273</v>
      </c>
      <c r="D2436" t="s">
        <v>5252</v>
      </c>
      <c r="E2436">
        <v>4</v>
      </c>
      <c r="F2436" t="s">
        <v>5252</v>
      </c>
      <c r="G2436" t="s">
        <v>5253</v>
      </c>
      <c r="H2436" t="s">
        <v>5254</v>
      </c>
    </row>
    <row r="2437" spans="1:8" x14ac:dyDescent="0.3">
      <c r="A2437">
        <v>2441</v>
      </c>
      <c r="B2437">
        <v>2442</v>
      </c>
      <c r="C2437">
        <v>273</v>
      </c>
      <c r="D2437" t="s">
        <v>5255</v>
      </c>
      <c r="E2437">
        <v>5</v>
      </c>
      <c r="F2437" t="s">
        <v>5255</v>
      </c>
      <c r="G2437" t="s">
        <v>5256</v>
      </c>
      <c r="H2437" t="s">
        <v>612</v>
      </c>
    </row>
    <row r="2438" spans="1:8" x14ac:dyDescent="0.3">
      <c r="A2438">
        <v>2442</v>
      </c>
      <c r="B2438">
        <v>2443</v>
      </c>
      <c r="C2438">
        <v>273</v>
      </c>
      <c r="D2438" t="s">
        <v>5257</v>
      </c>
      <c r="E2438">
        <v>4</v>
      </c>
      <c r="F2438" t="s">
        <v>5257</v>
      </c>
      <c r="G2438" t="s">
        <v>5258</v>
      </c>
      <c r="H2438" t="s">
        <v>68</v>
      </c>
    </row>
    <row r="2439" spans="1:8" x14ac:dyDescent="0.3">
      <c r="A2439">
        <v>2443</v>
      </c>
      <c r="B2439">
        <v>2444</v>
      </c>
      <c r="C2439">
        <v>273</v>
      </c>
      <c r="D2439" t="s">
        <v>5259</v>
      </c>
      <c r="E2439">
        <v>5</v>
      </c>
      <c r="F2439" t="s">
        <v>5259</v>
      </c>
      <c r="G2439" t="s">
        <v>5260</v>
      </c>
      <c r="H2439" t="s">
        <v>660</v>
      </c>
    </row>
    <row r="2440" spans="1:8" x14ac:dyDescent="0.3">
      <c r="A2440">
        <v>2444</v>
      </c>
      <c r="B2440">
        <v>2445</v>
      </c>
      <c r="C2440">
        <v>273</v>
      </c>
      <c r="D2440" t="s">
        <v>5261</v>
      </c>
      <c r="E2440">
        <v>4</v>
      </c>
      <c r="F2440" t="e">
        <f>-Flexible hours -Good Benefits outside The workplace - some k matching for example</f>
        <v>#NAME?</v>
      </c>
      <c r="G2440" t="s">
        <v>5262</v>
      </c>
      <c r="H2440" t="s">
        <v>3648</v>
      </c>
    </row>
    <row r="2441" spans="1:8" x14ac:dyDescent="0.3">
      <c r="A2441">
        <v>2445</v>
      </c>
      <c r="B2441">
        <v>2446</v>
      </c>
      <c r="C2441">
        <v>273</v>
      </c>
      <c r="D2441" t="s">
        <v>5263</v>
      </c>
      <c r="E2441">
        <v>5</v>
      </c>
      <c r="F2441" t="s">
        <v>5263</v>
      </c>
      <c r="G2441" t="s">
        <v>5264</v>
      </c>
      <c r="H2441" t="s">
        <v>27</v>
      </c>
    </row>
    <row r="2442" spans="1:8" x14ac:dyDescent="0.3">
      <c r="A2442">
        <v>2446</v>
      </c>
      <c r="B2442">
        <v>2447</v>
      </c>
      <c r="C2442">
        <v>273</v>
      </c>
      <c r="D2442" t="s">
        <v>5265</v>
      </c>
      <c r="E2442">
        <v>4</v>
      </c>
      <c r="F2442" t="s">
        <v>5265</v>
      </c>
      <c r="G2442" t="s">
        <v>5266</v>
      </c>
      <c r="H2442" t="s">
        <v>214</v>
      </c>
    </row>
    <row r="2443" spans="1:8" x14ac:dyDescent="0.3">
      <c r="A2443">
        <v>2447</v>
      </c>
      <c r="B2443">
        <v>2448</v>
      </c>
      <c r="C2443">
        <v>273</v>
      </c>
      <c r="D2443" t="s">
        <v>5267</v>
      </c>
      <c r="E2443">
        <v>2</v>
      </c>
      <c r="F2443" t="s">
        <v>5267</v>
      </c>
      <c r="G2443" t="s">
        <v>5268</v>
      </c>
    </row>
    <row r="2444" spans="1:8" x14ac:dyDescent="0.3">
      <c r="A2444">
        <v>2448</v>
      </c>
      <c r="B2444">
        <v>2449</v>
      </c>
      <c r="C2444">
        <v>273</v>
      </c>
      <c r="D2444" t="s">
        <v>5269</v>
      </c>
      <c r="E2444">
        <v>4</v>
      </c>
      <c r="F2444" t="s">
        <v>5269</v>
      </c>
      <c r="G2444" t="s">
        <v>5270</v>
      </c>
    </row>
    <row r="2445" spans="1:8" x14ac:dyDescent="0.3">
      <c r="A2445">
        <v>2449</v>
      </c>
      <c r="B2445">
        <v>2450</v>
      </c>
      <c r="C2445">
        <v>273</v>
      </c>
      <c r="D2445" t="s">
        <v>5271</v>
      </c>
      <c r="E2445">
        <v>2</v>
      </c>
      <c r="F2445" t="s">
        <v>5271</v>
      </c>
      <c r="G2445" t="s">
        <v>5272</v>
      </c>
      <c r="H2445" t="s">
        <v>2462</v>
      </c>
    </row>
    <row r="2446" spans="1:8" x14ac:dyDescent="0.3">
      <c r="A2446">
        <v>2450</v>
      </c>
      <c r="B2446">
        <v>2451</v>
      </c>
      <c r="C2446">
        <v>274</v>
      </c>
      <c r="D2446" t="s">
        <v>5273</v>
      </c>
      <c r="E2446">
        <v>4</v>
      </c>
      <c r="F2446" t="s">
        <v>5273</v>
      </c>
      <c r="G2446" t="s">
        <v>5274</v>
      </c>
    </row>
    <row r="2447" spans="1:8" x14ac:dyDescent="0.3">
      <c r="A2447">
        <v>2451</v>
      </c>
      <c r="B2447">
        <v>2452</v>
      </c>
      <c r="C2447">
        <v>274</v>
      </c>
      <c r="D2447" t="s">
        <v>5275</v>
      </c>
      <c r="E2447">
        <v>5</v>
      </c>
      <c r="F2447" t="s">
        <v>5275</v>
      </c>
      <c r="G2447" t="s">
        <v>5276</v>
      </c>
      <c r="H2447" t="s">
        <v>521</v>
      </c>
    </row>
    <row r="2448" spans="1:8" x14ac:dyDescent="0.3">
      <c r="A2448">
        <v>2452</v>
      </c>
      <c r="B2448">
        <v>2453</v>
      </c>
      <c r="C2448">
        <v>274</v>
      </c>
      <c r="D2448" t="s">
        <v>5277</v>
      </c>
      <c r="E2448">
        <v>4</v>
      </c>
      <c r="F2448" t="s">
        <v>5277</v>
      </c>
      <c r="G2448" t="s">
        <v>5278</v>
      </c>
      <c r="H2448" t="s">
        <v>3671</v>
      </c>
    </row>
    <row r="2449" spans="1:8" x14ac:dyDescent="0.3">
      <c r="A2449">
        <v>2453</v>
      </c>
      <c r="B2449">
        <v>2454</v>
      </c>
      <c r="C2449">
        <v>274</v>
      </c>
      <c r="D2449" t="s">
        <v>5279</v>
      </c>
      <c r="E2449">
        <v>5</v>
      </c>
      <c r="F2449" t="s">
        <v>5279</v>
      </c>
      <c r="G2449" t="s">
        <v>5280</v>
      </c>
      <c r="H2449" t="s">
        <v>5281</v>
      </c>
    </row>
    <row r="2450" spans="1:8" x14ac:dyDescent="0.3">
      <c r="A2450">
        <v>2454</v>
      </c>
      <c r="B2450">
        <v>2455</v>
      </c>
      <c r="C2450">
        <v>274</v>
      </c>
      <c r="D2450" t="s">
        <v>5282</v>
      </c>
      <c r="E2450">
        <v>4</v>
      </c>
      <c r="F2450" t="s">
        <v>5282</v>
      </c>
      <c r="G2450" t="s">
        <v>5283</v>
      </c>
      <c r="H2450" t="s">
        <v>19</v>
      </c>
    </row>
    <row r="2451" spans="1:8" x14ac:dyDescent="0.3">
      <c r="A2451">
        <v>2455</v>
      </c>
      <c r="B2451">
        <v>2456</v>
      </c>
      <c r="C2451">
        <v>274</v>
      </c>
      <c r="D2451" t="s">
        <v>5284</v>
      </c>
      <c r="E2451">
        <v>5</v>
      </c>
      <c r="F2451" t="s">
        <v>5284</v>
      </c>
      <c r="G2451" t="s">
        <v>5285</v>
      </c>
      <c r="H2451" t="s">
        <v>521</v>
      </c>
    </row>
    <row r="2452" spans="1:8" x14ac:dyDescent="0.3">
      <c r="A2452">
        <v>2456</v>
      </c>
      <c r="B2452">
        <v>2457</v>
      </c>
      <c r="C2452">
        <v>274</v>
      </c>
      <c r="D2452" t="s">
        <v>5286</v>
      </c>
      <c r="E2452">
        <v>4</v>
      </c>
      <c r="F2452" t="s">
        <v>5286</v>
      </c>
      <c r="G2452" t="s">
        <v>5287</v>
      </c>
      <c r="H2452" t="s">
        <v>102</v>
      </c>
    </row>
    <row r="2453" spans="1:8" x14ac:dyDescent="0.3">
      <c r="A2453">
        <v>2457</v>
      </c>
      <c r="B2453">
        <v>2458</v>
      </c>
      <c r="C2453">
        <v>274</v>
      </c>
      <c r="D2453" t="s">
        <v>5288</v>
      </c>
      <c r="E2453">
        <v>1</v>
      </c>
      <c r="F2453" t="s">
        <v>5288</v>
      </c>
      <c r="G2453" t="s">
        <v>5289</v>
      </c>
    </row>
    <row r="2454" spans="1:8" x14ac:dyDescent="0.3">
      <c r="A2454">
        <v>2458</v>
      </c>
      <c r="B2454">
        <v>2459</v>
      </c>
      <c r="C2454">
        <v>274</v>
      </c>
      <c r="D2454" t="s">
        <v>5290</v>
      </c>
      <c r="E2454">
        <v>4</v>
      </c>
      <c r="F2454" t="s">
        <v>5290</v>
      </c>
      <c r="G2454" t="s">
        <v>5291</v>
      </c>
    </row>
    <row r="2455" spans="1:8" x14ac:dyDescent="0.3">
      <c r="A2455">
        <v>2459</v>
      </c>
      <c r="B2455">
        <v>2460</v>
      </c>
      <c r="C2455">
        <v>274</v>
      </c>
      <c r="D2455" t="s">
        <v>5292</v>
      </c>
      <c r="E2455">
        <v>2</v>
      </c>
      <c r="F2455" t="s">
        <v>5292</v>
      </c>
      <c r="G2455" t="s">
        <v>5293</v>
      </c>
      <c r="H2455" t="s">
        <v>3281</v>
      </c>
    </row>
    <row r="2456" spans="1:8" x14ac:dyDescent="0.3">
      <c r="A2456">
        <v>2460</v>
      </c>
      <c r="B2456">
        <v>2461</v>
      </c>
      <c r="C2456">
        <v>275</v>
      </c>
      <c r="D2456" t="s">
        <v>5294</v>
      </c>
      <c r="E2456">
        <v>4</v>
      </c>
      <c r="F2456" t="s">
        <v>5294</v>
      </c>
      <c r="G2456" t="s">
        <v>5295</v>
      </c>
    </row>
    <row r="2457" spans="1:8" x14ac:dyDescent="0.3">
      <c r="A2457">
        <v>2461</v>
      </c>
      <c r="B2457">
        <v>2462</v>
      </c>
      <c r="C2457">
        <v>275</v>
      </c>
      <c r="D2457" t="s">
        <v>5296</v>
      </c>
      <c r="E2457">
        <v>5</v>
      </c>
      <c r="F2457" t="s">
        <v>5296</v>
      </c>
      <c r="G2457" t="s">
        <v>5297</v>
      </c>
    </row>
    <row r="2458" spans="1:8" x14ac:dyDescent="0.3">
      <c r="A2458">
        <v>2462</v>
      </c>
      <c r="B2458">
        <v>2463</v>
      </c>
      <c r="C2458">
        <v>275</v>
      </c>
      <c r="D2458" t="s">
        <v>5298</v>
      </c>
      <c r="E2458">
        <v>4</v>
      </c>
      <c r="F2458" t="s">
        <v>5298</v>
      </c>
      <c r="G2458" t="s">
        <v>5299</v>
      </c>
    </row>
    <row r="2459" spans="1:8" x14ac:dyDescent="0.3">
      <c r="A2459">
        <v>2463</v>
      </c>
      <c r="B2459">
        <v>2464</v>
      </c>
      <c r="C2459">
        <v>275</v>
      </c>
      <c r="D2459" t="s">
        <v>5300</v>
      </c>
      <c r="E2459">
        <v>5</v>
      </c>
      <c r="F2459" t="s">
        <v>5300</v>
      </c>
      <c r="G2459" t="s">
        <v>5301</v>
      </c>
    </row>
    <row r="2460" spans="1:8" x14ac:dyDescent="0.3">
      <c r="A2460">
        <v>2464</v>
      </c>
      <c r="B2460">
        <v>2465</v>
      </c>
      <c r="C2460">
        <v>275</v>
      </c>
      <c r="D2460" t="s">
        <v>5302</v>
      </c>
      <c r="E2460">
        <v>4</v>
      </c>
      <c r="F2460" t="s">
        <v>5302</v>
      </c>
      <c r="G2460" t="s">
        <v>5303</v>
      </c>
    </row>
    <row r="2461" spans="1:8" x14ac:dyDescent="0.3">
      <c r="A2461">
        <v>2465</v>
      </c>
      <c r="B2461">
        <v>2466</v>
      </c>
      <c r="C2461">
        <v>275</v>
      </c>
      <c r="D2461" t="s">
        <v>5304</v>
      </c>
      <c r="E2461">
        <v>5</v>
      </c>
      <c r="F2461" t="s">
        <v>5304</v>
      </c>
      <c r="G2461" t="s">
        <v>5305</v>
      </c>
      <c r="H2461" t="s">
        <v>27</v>
      </c>
    </row>
    <row r="2462" spans="1:8" x14ac:dyDescent="0.3">
      <c r="A2462">
        <v>2466</v>
      </c>
      <c r="B2462">
        <v>2467</v>
      </c>
      <c r="C2462">
        <v>275</v>
      </c>
      <c r="D2462" t="s">
        <v>5306</v>
      </c>
      <c r="E2462">
        <v>4</v>
      </c>
      <c r="F2462" t="s">
        <v>5306</v>
      </c>
      <c r="G2462" t="s">
        <v>5307</v>
      </c>
    </row>
    <row r="2463" spans="1:8" x14ac:dyDescent="0.3">
      <c r="A2463">
        <v>2467</v>
      </c>
      <c r="B2463">
        <v>2468</v>
      </c>
      <c r="C2463">
        <v>275</v>
      </c>
      <c r="D2463" t="s">
        <v>5308</v>
      </c>
      <c r="E2463">
        <v>2</v>
      </c>
      <c r="F2463" t="s">
        <v>5308</v>
      </c>
      <c r="G2463" t="s">
        <v>5309</v>
      </c>
      <c r="H2463" t="s">
        <v>5310</v>
      </c>
    </row>
    <row r="2464" spans="1:8" x14ac:dyDescent="0.3">
      <c r="A2464">
        <v>2468</v>
      </c>
      <c r="B2464">
        <v>2469</v>
      </c>
      <c r="C2464">
        <v>275</v>
      </c>
      <c r="D2464" t="s">
        <v>5311</v>
      </c>
      <c r="E2464">
        <v>4</v>
      </c>
      <c r="F2464" t="s">
        <v>5311</v>
      </c>
      <c r="G2464" t="s">
        <v>5312</v>
      </c>
    </row>
    <row r="2465" spans="1:8" x14ac:dyDescent="0.3">
      <c r="A2465">
        <v>2469</v>
      </c>
      <c r="B2465">
        <v>2470</v>
      </c>
      <c r="C2465">
        <v>275</v>
      </c>
      <c r="D2465" t="s">
        <v>5313</v>
      </c>
      <c r="E2465">
        <v>2</v>
      </c>
      <c r="F2465" t="s">
        <v>5313</v>
      </c>
      <c r="G2465" t="s">
        <v>5314</v>
      </c>
      <c r="H2465" t="s">
        <v>1198</v>
      </c>
    </row>
    <row r="2466" spans="1:8" x14ac:dyDescent="0.3">
      <c r="A2466">
        <v>2470</v>
      </c>
      <c r="B2466">
        <v>2471</v>
      </c>
      <c r="C2466">
        <v>276</v>
      </c>
      <c r="D2466" t="s">
        <v>5315</v>
      </c>
      <c r="E2466">
        <v>4</v>
      </c>
      <c r="F2466" t="s">
        <v>5315</v>
      </c>
      <c r="G2466" t="s">
        <v>5316</v>
      </c>
      <c r="H2466" t="s">
        <v>1183</v>
      </c>
    </row>
    <row r="2467" spans="1:8" x14ac:dyDescent="0.3">
      <c r="A2467">
        <v>2471</v>
      </c>
      <c r="B2467">
        <v>2472</v>
      </c>
      <c r="C2467">
        <v>276</v>
      </c>
      <c r="D2467" t="s">
        <v>5317</v>
      </c>
      <c r="E2467">
        <v>5</v>
      </c>
      <c r="F2467" t="s">
        <v>5317</v>
      </c>
      <c r="G2467" t="s">
        <v>5318</v>
      </c>
      <c r="H2467" t="s">
        <v>276</v>
      </c>
    </row>
    <row r="2468" spans="1:8" x14ac:dyDescent="0.3">
      <c r="A2468">
        <v>2472</v>
      </c>
      <c r="B2468">
        <v>2473</v>
      </c>
      <c r="C2468">
        <v>276</v>
      </c>
      <c r="D2468" t="s">
        <v>5319</v>
      </c>
      <c r="E2468">
        <v>4</v>
      </c>
      <c r="F2468" t="s">
        <v>5319</v>
      </c>
      <c r="G2468" t="s">
        <v>5320</v>
      </c>
      <c r="H2468" t="s">
        <v>44</v>
      </c>
    </row>
    <row r="2469" spans="1:8" x14ac:dyDescent="0.3">
      <c r="A2469">
        <v>2473</v>
      </c>
      <c r="B2469">
        <v>2474</v>
      </c>
      <c r="C2469">
        <v>276</v>
      </c>
      <c r="D2469" t="s">
        <v>5321</v>
      </c>
      <c r="E2469">
        <v>5</v>
      </c>
      <c r="F2469" t="s">
        <v>5321</v>
      </c>
      <c r="G2469" t="s">
        <v>5322</v>
      </c>
      <c r="H2469" t="s">
        <v>183</v>
      </c>
    </row>
    <row r="2470" spans="1:8" x14ac:dyDescent="0.3">
      <c r="A2470">
        <v>2474</v>
      </c>
      <c r="B2470">
        <v>2475</v>
      </c>
      <c r="C2470">
        <v>276</v>
      </c>
      <c r="D2470" t="s">
        <v>5323</v>
      </c>
      <c r="E2470">
        <v>4</v>
      </c>
      <c r="F2470" t="s">
        <v>5323</v>
      </c>
      <c r="G2470" t="s">
        <v>5324</v>
      </c>
    </row>
    <row r="2471" spans="1:8" x14ac:dyDescent="0.3">
      <c r="A2471">
        <v>2475</v>
      </c>
      <c r="B2471">
        <v>2476</v>
      </c>
      <c r="C2471">
        <v>276</v>
      </c>
      <c r="D2471" t="e">
        <f>- Ethical culture - Promotes diversity - International - Good health plans - friendly team environment</f>
        <v>#NAME?</v>
      </c>
      <c r="E2471">
        <v>5</v>
      </c>
      <c r="F2471" t="e">
        <f>- Ethical culture - Promotes diversity - International - Good health plans - friendly team environment</f>
        <v>#NAME?</v>
      </c>
      <c r="G2471" t="s">
        <v>5325</v>
      </c>
      <c r="H2471" t="s">
        <v>5326</v>
      </c>
    </row>
    <row r="2472" spans="1:8" x14ac:dyDescent="0.3">
      <c r="A2472">
        <v>2476</v>
      </c>
      <c r="B2472">
        <v>2477</v>
      </c>
      <c r="C2472">
        <v>276</v>
      </c>
      <c r="D2472" t="s">
        <v>5327</v>
      </c>
      <c r="E2472">
        <v>4</v>
      </c>
      <c r="F2472" t="s">
        <v>5327</v>
      </c>
      <c r="G2472" t="s">
        <v>5328</v>
      </c>
      <c r="H2472" t="s">
        <v>5329</v>
      </c>
    </row>
    <row r="2473" spans="1:8" x14ac:dyDescent="0.3">
      <c r="A2473">
        <v>2477</v>
      </c>
      <c r="B2473">
        <v>2478</v>
      </c>
      <c r="C2473">
        <v>276</v>
      </c>
      <c r="D2473" t="s">
        <v>5330</v>
      </c>
      <c r="E2473">
        <v>2</v>
      </c>
      <c r="F2473" t="s">
        <v>5330</v>
      </c>
      <c r="G2473" t="s">
        <v>5331</v>
      </c>
    </row>
    <row r="2474" spans="1:8" x14ac:dyDescent="0.3">
      <c r="A2474">
        <v>2478</v>
      </c>
      <c r="B2474">
        <v>2479</v>
      </c>
      <c r="C2474">
        <v>276</v>
      </c>
      <c r="D2474" t="s">
        <v>5332</v>
      </c>
      <c r="E2474">
        <v>4</v>
      </c>
      <c r="F2474" t="s">
        <v>5332</v>
      </c>
      <c r="G2474" t="s">
        <v>5333</v>
      </c>
      <c r="H2474" t="s">
        <v>1793</v>
      </c>
    </row>
    <row r="2475" spans="1:8" x14ac:dyDescent="0.3">
      <c r="A2475">
        <v>2479</v>
      </c>
      <c r="B2475">
        <v>2480</v>
      </c>
      <c r="C2475">
        <v>276</v>
      </c>
      <c r="D2475" t="s">
        <v>5334</v>
      </c>
      <c r="E2475">
        <v>2</v>
      </c>
      <c r="F2475" t="s">
        <v>5334</v>
      </c>
      <c r="G2475" t="s">
        <v>5335</v>
      </c>
      <c r="H2475" t="s">
        <v>1727</v>
      </c>
    </row>
    <row r="2476" spans="1:8" x14ac:dyDescent="0.3">
      <c r="A2476">
        <v>2480</v>
      </c>
      <c r="B2476">
        <v>2481</v>
      </c>
      <c r="C2476">
        <v>277</v>
      </c>
      <c r="D2476" t="s">
        <v>5336</v>
      </c>
      <c r="E2476">
        <v>4</v>
      </c>
      <c r="F2476" t="s">
        <v>5336</v>
      </c>
      <c r="G2476" t="s">
        <v>5337</v>
      </c>
    </row>
    <row r="2477" spans="1:8" x14ac:dyDescent="0.3">
      <c r="A2477">
        <v>2481</v>
      </c>
      <c r="B2477">
        <v>2482</v>
      </c>
      <c r="C2477">
        <v>277</v>
      </c>
      <c r="D2477" t="e">
        <f>-No work pressure -average Recognition - Good for starting career</f>
        <v>#NAME?</v>
      </c>
      <c r="E2477">
        <v>5</v>
      </c>
      <c r="F2477" t="e">
        <f>-No work pressure -average Recognition - Good for starting career</f>
        <v>#NAME?</v>
      </c>
      <c r="G2477" t="s">
        <v>5338</v>
      </c>
      <c r="H2477" t="s">
        <v>1745</v>
      </c>
    </row>
    <row r="2478" spans="1:8" x14ac:dyDescent="0.3">
      <c r="A2478">
        <v>2482</v>
      </c>
      <c r="B2478">
        <v>2483</v>
      </c>
      <c r="C2478">
        <v>277</v>
      </c>
      <c r="D2478" t="s">
        <v>5339</v>
      </c>
      <c r="E2478">
        <v>4</v>
      </c>
      <c r="F2478" t="s">
        <v>5339</v>
      </c>
      <c r="G2478" t="s">
        <v>5340</v>
      </c>
      <c r="H2478" t="s">
        <v>1727</v>
      </c>
    </row>
    <row r="2479" spans="1:8" x14ac:dyDescent="0.3">
      <c r="A2479">
        <v>2483</v>
      </c>
      <c r="B2479">
        <v>2484</v>
      </c>
      <c r="C2479">
        <v>277</v>
      </c>
      <c r="D2479" t="s">
        <v>5341</v>
      </c>
      <c r="E2479">
        <v>5</v>
      </c>
      <c r="F2479" t="s">
        <v>5341</v>
      </c>
      <c r="G2479" t="s">
        <v>5342</v>
      </c>
      <c r="H2479" t="s">
        <v>1711</v>
      </c>
    </row>
    <row r="2480" spans="1:8" x14ac:dyDescent="0.3">
      <c r="A2480">
        <v>2484</v>
      </c>
      <c r="B2480">
        <v>2485</v>
      </c>
      <c r="C2480">
        <v>277</v>
      </c>
      <c r="D2480" t="e">
        <f>- Great colleagues - Good salary - Great life-work balance - Great opportunities to grow</f>
        <v>#NAME?</v>
      </c>
      <c r="E2480">
        <v>4</v>
      </c>
      <c r="F2480" t="e">
        <f>- Great colleagues - Good salary - Great life-work balance - Great opportunities to grow</f>
        <v>#NAME?</v>
      </c>
      <c r="G2480" t="s">
        <v>5343</v>
      </c>
      <c r="H2480" t="s">
        <v>5344</v>
      </c>
    </row>
    <row r="2481" spans="1:8" x14ac:dyDescent="0.3">
      <c r="A2481">
        <v>2485</v>
      </c>
      <c r="B2481">
        <v>2486</v>
      </c>
      <c r="C2481">
        <v>277</v>
      </c>
      <c r="D2481" t="s">
        <v>5345</v>
      </c>
      <c r="E2481">
        <v>5</v>
      </c>
      <c r="F2481" t="s">
        <v>5345</v>
      </c>
      <c r="G2481" t="s">
        <v>5346</v>
      </c>
      <c r="H2481" t="s">
        <v>4254</v>
      </c>
    </row>
    <row r="2482" spans="1:8" x14ac:dyDescent="0.3">
      <c r="A2482">
        <v>2486</v>
      </c>
      <c r="B2482">
        <v>2487</v>
      </c>
      <c r="C2482">
        <v>277</v>
      </c>
      <c r="D2482" t="s">
        <v>5347</v>
      </c>
      <c r="E2482">
        <v>4</v>
      </c>
      <c r="F2482" t="s">
        <v>5347</v>
      </c>
      <c r="G2482" t="s">
        <v>5348</v>
      </c>
      <c r="H2482" t="s">
        <v>1727</v>
      </c>
    </row>
    <row r="2483" spans="1:8" x14ac:dyDescent="0.3">
      <c r="A2483">
        <v>2487</v>
      </c>
      <c r="B2483">
        <v>2488</v>
      </c>
      <c r="C2483">
        <v>277</v>
      </c>
      <c r="D2483" t="s">
        <v>5349</v>
      </c>
      <c r="E2483">
        <v>2</v>
      </c>
      <c r="F2483" t="s">
        <v>5349</v>
      </c>
      <c r="G2483" t="s">
        <v>5350</v>
      </c>
    </row>
    <row r="2484" spans="1:8" x14ac:dyDescent="0.3">
      <c r="A2484">
        <v>2488</v>
      </c>
      <c r="B2484">
        <v>2489</v>
      </c>
      <c r="C2484">
        <v>277</v>
      </c>
      <c r="D2484" t="s">
        <v>5351</v>
      </c>
      <c r="E2484">
        <v>1</v>
      </c>
      <c r="F2484" t="s">
        <v>5351</v>
      </c>
      <c r="G2484" t="s">
        <v>5352</v>
      </c>
      <c r="H2484" t="s">
        <v>1516</v>
      </c>
    </row>
    <row r="2485" spans="1:8" x14ac:dyDescent="0.3">
      <c r="A2485">
        <v>2489</v>
      </c>
      <c r="B2485">
        <v>2490</v>
      </c>
      <c r="C2485">
        <v>277</v>
      </c>
      <c r="D2485" t="s">
        <v>5353</v>
      </c>
      <c r="E2485">
        <v>2</v>
      </c>
      <c r="F2485" t="s">
        <v>5353</v>
      </c>
      <c r="G2485" t="s">
        <v>5354</v>
      </c>
      <c r="H2485" t="s">
        <v>27</v>
      </c>
    </row>
    <row r="2486" spans="1:8" x14ac:dyDescent="0.3">
      <c r="A2486">
        <v>2490</v>
      </c>
      <c r="B2486">
        <v>2491</v>
      </c>
      <c r="C2486">
        <v>279</v>
      </c>
      <c r="D2486" t="s">
        <v>5355</v>
      </c>
      <c r="E2486">
        <v>4</v>
      </c>
      <c r="F2486" t="s">
        <v>5355</v>
      </c>
      <c r="G2486" t="s">
        <v>5356</v>
      </c>
    </row>
    <row r="2487" spans="1:8" x14ac:dyDescent="0.3">
      <c r="A2487">
        <v>2491</v>
      </c>
      <c r="B2487">
        <v>2492</v>
      </c>
      <c r="C2487">
        <v>279</v>
      </c>
      <c r="D2487" t="s">
        <v>5357</v>
      </c>
      <c r="E2487">
        <v>5</v>
      </c>
      <c r="F2487" t="s">
        <v>5357</v>
      </c>
      <c r="G2487" t="s">
        <v>5358</v>
      </c>
      <c r="H2487" t="s">
        <v>2678</v>
      </c>
    </row>
    <row r="2488" spans="1:8" x14ac:dyDescent="0.3">
      <c r="A2488">
        <v>2492</v>
      </c>
      <c r="B2488">
        <v>2493</v>
      </c>
      <c r="C2488">
        <v>279</v>
      </c>
      <c r="D2488" t="s">
        <v>5359</v>
      </c>
      <c r="E2488">
        <v>4</v>
      </c>
      <c r="F2488" t="s">
        <v>5359</v>
      </c>
      <c r="G2488" t="s">
        <v>5360</v>
      </c>
      <c r="H2488" t="s">
        <v>5361</v>
      </c>
    </row>
    <row r="2489" spans="1:8" x14ac:dyDescent="0.3">
      <c r="A2489">
        <v>2493</v>
      </c>
      <c r="B2489">
        <v>2494</v>
      </c>
      <c r="C2489">
        <v>279</v>
      </c>
      <c r="D2489" t="s">
        <v>5362</v>
      </c>
      <c r="E2489">
        <v>1</v>
      </c>
      <c r="F2489" t="s">
        <v>5362</v>
      </c>
      <c r="G2489" t="s">
        <v>5363</v>
      </c>
      <c r="H2489" t="s">
        <v>335</v>
      </c>
    </row>
    <row r="2490" spans="1:8" x14ac:dyDescent="0.3">
      <c r="A2490">
        <v>2494</v>
      </c>
      <c r="B2490">
        <v>2495</v>
      </c>
      <c r="C2490">
        <v>279</v>
      </c>
      <c r="D2490" t="s">
        <v>5364</v>
      </c>
      <c r="E2490">
        <v>4</v>
      </c>
      <c r="F2490" t="s">
        <v>5364</v>
      </c>
      <c r="G2490" t="s">
        <v>5365</v>
      </c>
    </row>
    <row r="2491" spans="1:8" x14ac:dyDescent="0.3">
      <c r="A2491">
        <v>2495</v>
      </c>
      <c r="B2491">
        <v>2496</v>
      </c>
      <c r="C2491">
        <v>279</v>
      </c>
      <c r="D2491" t="s">
        <v>5366</v>
      </c>
      <c r="E2491">
        <v>5</v>
      </c>
      <c r="F2491" t="s">
        <v>5366</v>
      </c>
      <c r="G2491" t="s">
        <v>5367</v>
      </c>
      <c r="H2491" t="s">
        <v>121</v>
      </c>
    </row>
    <row r="2492" spans="1:8" x14ac:dyDescent="0.3">
      <c r="A2492">
        <v>2496</v>
      </c>
      <c r="B2492">
        <v>2497</v>
      </c>
      <c r="C2492">
        <v>279</v>
      </c>
      <c r="D2492" t="s">
        <v>5368</v>
      </c>
      <c r="E2492">
        <v>4</v>
      </c>
      <c r="F2492" t="s">
        <v>5368</v>
      </c>
      <c r="G2492" t="s">
        <v>5369</v>
      </c>
    </row>
    <row r="2493" spans="1:8" x14ac:dyDescent="0.3">
      <c r="A2493">
        <v>2497</v>
      </c>
      <c r="B2493">
        <v>2498</v>
      </c>
      <c r="C2493">
        <v>279</v>
      </c>
      <c r="D2493" t="s">
        <v>5370</v>
      </c>
      <c r="E2493">
        <v>2</v>
      </c>
      <c r="F2493" t="s">
        <v>5370</v>
      </c>
      <c r="G2493" t="s">
        <v>5371</v>
      </c>
      <c r="H2493" t="s">
        <v>5372</v>
      </c>
    </row>
    <row r="2494" spans="1:8" x14ac:dyDescent="0.3">
      <c r="A2494">
        <v>2498</v>
      </c>
      <c r="B2494">
        <v>2499</v>
      </c>
      <c r="C2494">
        <v>279</v>
      </c>
      <c r="D2494" t="s">
        <v>5373</v>
      </c>
      <c r="E2494">
        <v>4</v>
      </c>
      <c r="F2494" t="s">
        <v>5373</v>
      </c>
      <c r="G2494" t="s">
        <v>5374</v>
      </c>
      <c r="H2494" t="s">
        <v>5375</v>
      </c>
    </row>
    <row r="2495" spans="1:8" x14ac:dyDescent="0.3">
      <c r="A2495">
        <v>2499</v>
      </c>
      <c r="B2495">
        <v>2500</v>
      </c>
      <c r="C2495">
        <v>279</v>
      </c>
      <c r="D2495" t="s">
        <v>5376</v>
      </c>
      <c r="E2495">
        <v>2</v>
      </c>
      <c r="F2495" t="s">
        <v>5376</v>
      </c>
      <c r="G2495" t="s">
        <v>5377</v>
      </c>
      <c r="H2495" t="s">
        <v>708</v>
      </c>
    </row>
    <row r="2496" spans="1:8" x14ac:dyDescent="0.3">
      <c r="A2496">
        <v>2500</v>
      </c>
      <c r="B2496">
        <v>2501</v>
      </c>
      <c r="C2496">
        <v>280</v>
      </c>
      <c r="D2496" t="s">
        <v>5378</v>
      </c>
      <c r="E2496">
        <v>4</v>
      </c>
      <c r="F2496" t="e">
        <f>-average workforce age was under -enough Opportunity to rise up -Good Exposure -Good managers -legaltech oriented work -overall an Awesome place to be a part of</f>
        <v>#NAME?</v>
      </c>
      <c r="G2496" t="s">
        <v>5379</v>
      </c>
      <c r="H2496" t="s">
        <v>44</v>
      </c>
    </row>
    <row r="2497" spans="1:8" x14ac:dyDescent="0.3">
      <c r="A2497">
        <v>2501</v>
      </c>
      <c r="B2497">
        <v>2502</v>
      </c>
      <c r="C2497">
        <v>280</v>
      </c>
      <c r="D2497" t="s">
        <v>5380</v>
      </c>
      <c r="E2497">
        <v>5</v>
      </c>
      <c r="F2497" t="s">
        <v>5381</v>
      </c>
      <c r="G2497" t="s">
        <v>5382</v>
      </c>
      <c r="H2497" t="s">
        <v>1745</v>
      </c>
    </row>
    <row r="2498" spans="1:8" x14ac:dyDescent="0.3">
      <c r="A2498">
        <v>2502</v>
      </c>
      <c r="B2498">
        <v>2503</v>
      </c>
      <c r="C2498">
        <v>280</v>
      </c>
      <c r="D2498" t="s">
        <v>5383</v>
      </c>
      <c r="E2498">
        <v>4</v>
      </c>
      <c r="F2498" t="s">
        <v>5383</v>
      </c>
      <c r="G2498" t="s">
        <v>5384</v>
      </c>
      <c r="H2498" t="s">
        <v>27</v>
      </c>
    </row>
    <row r="2499" spans="1:8" x14ac:dyDescent="0.3">
      <c r="A2499">
        <v>2503</v>
      </c>
      <c r="B2499">
        <v>2504</v>
      </c>
      <c r="C2499">
        <v>280</v>
      </c>
      <c r="D2499" t="s">
        <v>5385</v>
      </c>
      <c r="E2499">
        <v>5</v>
      </c>
      <c r="F2499" t="s">
        <v>5385</v>
      </c>
      <c r="G2499" t="s">
        <v>5386</v>
      </c>
      <c r="H2499" t="s">
        <v>27</v>
      </c>
    </row>
    <row r="2500" spans="1:8" x14ac:dyDescent="0.3">
      <c r="A2500">
        <v>2504</v>
      </c>
      <c r="B2500">
        <v>2505</v>
      </c>
      <c r="C2500">
        <v>280</v>
      </c>
      <c r="D2500" t="s">
        <v>5387</v>
      </c>
      <c r="E2500">
        <v>4</v>
      </c>
      <c r="F2500" t="s">
        <v>5387</v>
      </c>
      <c r="G2500" t="s">
        <v>5388</v>
      </c>
      <c r="H2500" t="s">
        <v>5389</v>
      </c>
    </row>
    <row r="2501" spans="1:8" x14ac:dyDescent="0.3">
      <c r="A2501">
        <v>2505</v>
      </c>
      <c r="B2501">
        <v>2506</v>
      </c>
      <c r="C2501">
        <v>280</v>
      </c>
      <c r="D2501" t="s">
        <v>5390</v>
      </c>
      <c r="E2501">
        <v>5</v>
      </c>
      <c r="F2501" t="s">
        <v>5390</v>
      </c>
      <c r="G2501" t="s">
        <v>5391</v>
      </c>
      <c r="H2501" t="s">
        <v>265</v>
      </c>
    </row>
    <row r="2502" spans="1:8" x14ac:dyDescent="0.3">
      <c r="A2502">
        <v>2506</v>
      </c>
      <c r="B2502">
        <v>2507</v>
      </c>
      <c r="C2502">
        <v>280</v>
      </c>
      <c r="D2502" t="s">
        <v>5392</v>
      </c>
      <c r="E2502">
        <v>4</v>
      </c>
      <c r="F2502" t="s">
        <v>5392</v>
      </c>
      <c r="G2502" t="s">
        <v>5393</v>
      </c>
      <c r="H2502" t="s">
        <v>5394</v>
      </c>
    </row>
    <row r="2503" spans="1:8" x14ac:dyDescent="0.3">
      <c r="A2503">
        <v>2507</v>
      </c>
      <c r="B2503">
        <v>2508</v>
      </c>
      <c r="C2503">
        <v>280</v>
      </c>
      <c r="D2503" t="s">
        <v>5395</v>
      </c>
      <c r="E2503">
        <v>2</v>
      </c>
      <c r="F2503" t="s">
        <v>5395</v>
      </c>
      <c r="G2503" t="s">
        <v>5396</v>
      </c>
      <c r="H2503" t="s">
        <v>5397</v>
      </c>
    </row>
    <row r="2504" spans="1:8" x14ac:dyDescent="0.3">
      <c r="A2504">
        <v>2508</v>
      </c>
      <c r="B2504">
        <v>2509</v>
      </c>
      <c r="C2504">
        <v>280</v>
      </c>
      <c r="D2504" t="s">
        <v>5398</v>
      </c>
      <c r="E2504">
        <v>4</v>
      </c>
      <c r="F2504" t="s">
        <v>5398</v>
      </c>
      <c r="G2504" t="s">
        <v>5399</v>
      </c>
    </row>
    <row r="2505" spans="1:8" x14ac:dyDescent="0.3">
      <c r="A2505">
        <v>2509</v>
      </c>
      <c r="B2505">
        <v>2510</v>
      </c>
      <c r="C2505">
        <v>280</v>
      </c>
      <c r="D2505" t="s">
        <v>5400</v>
      </c>
      <c r="E2505">
        <v>2</v>
      </c>
      <c r="F2505" t="s">
        <v>5400</v>
      </c>
      <c r="G2505" t="s">
        <v>5401</v>
      </c>
    </row>
    <row r="2506" spans="1:8" x14ac:dyDescent="0.3">
      <c r="A2506">
        <v>2510</v>
      </c>
      <c r="B2506">
        <v>2511</v>
      </c>
      <c r="C2506">
        <v>282</v>
      </c>
      <c r="D2506" t="s">
        <v>5402</v>
      </c>
      <c r="E2506">
        <v>4</v>
      </c>
      <c r="F2506" t="s">
        <v>5402</v>
      </c>
      <c r="G2506" t="s">
        <v>5403</v>
      </c>
    </row>
    <row r="2507" spans="1:8" x14ac:dyDescent="0.3">
      <c r="A2507">
        <v>2511</v>
      </c>
      <c r="B2507">
        <v>2512</v>
      </c>
      <c r="C2507">
        <v>282</v>
      </c>
      <c r="D2507" t="s">
        <v>5404</v>
      </c>
      <c r="E2507">
        <v>5</v>
      </c>
      <c r="F2507" t="s">
        <v>5404</v>
      </c>
      <c r="G2507" t="s">
        <v>5405</v>
      </c>
      <c r="H2507" t="s">
        <v>57</v>
      </c>
    </row>
    <row r="2508" spans="1:8" x14ac:dyDescent="0.3">
      <c r="A2508">
        <v>2512</v>
      </c>
      <c r="B2508">
        <v>2513</v>
      </c>
      <c r="C2508">
        <v>282</v>
      </c>
      <c r="D2508" t="s">
        <v>5406</v>
      </c>
      <c r="E2508">
        <v>4</v>
      </c>
      <c r="F2508" t="s">
        <v>5406</v>
      </c>
      <c r="G2508" t="s">
        <v>5407</v>
      </c>
    </row>
    <row r="2509" spans="1:8" x14ac:dyDescent="0.3">
      <c r="A2509">
        <v>2513</v>
      </c>
      <c r="B2509">
        <v>2514</v>
      </c>
      <c r="C2509">
        <v>282</v>
      </c>
      <c r="D2509" t="s">
        <v>5408</v>
      </c>
      <c r="E2509">
        <v>5</v>
      </c>
      <c r="F2509" t="s">
        <v>5408</v>
      </c>
      <c r="G2509" t="s">
        <v>5409</v>
      </c>
    </row>
    <row r="2510" spans="1:8" x14ac:dyDescent="0.3">
      <c r="A2510">
        <v>2514</v>
      </c>
      <c r="B2510">
        <v>2515</v>
      </c>
      <c r="C2510">
        <v>282</v>
      </c>
      <c r="D2510" t="s">
        <v>5410</v>
      </c>
      <c r="E2510">
        <v>4</v>
      </c>
      <c r="F2510" t="s">
        <v>5410</v>
      </c>
      <c r="G2510" t="s">
        <v>5411</v>
      </c>
    </row>
    <row r="2511" spans="1:8" x14ac:dyDescent="0.3">
      <c r="A2511">
        <v>2515</v>
      </c>
      <c r="B2511">
        <v>2516</v>
      </c>
      <c r="C2511">
        <v>282</v>
      </c>
      <c r="D2511" t="s">
        <v>5412</v>
      </c>
      <c r="E2511">
        <v>5</v>
      </c>
      <c r="F2511" t="s">
        <v>5412</v>
      </c>
      <c r="G2511" t="s">
        <v>5413</v>
      </c>
      <c r="H2511" t="s">
        <v>3928</v>
      </c>
    </row>
    <row r="2512" spans="1:8" x14ac:dyDescent="0.3">
      <c r="A2512">
        <v>2516</v>
      </c>
      <c r="B2512">
        <v>2517</v>
      </c>
      <c r="C2512">
        <v>282</v>
      </c>
      <c r="D2512" t="s">
        <v>5414</v>
      </c>
      <c r="E2512">
        <v>4</v>
      </c>
      <c r="F2512" t="s">
        <v>5414</v>
      </c>
      <c r="G2512" t="s">
        <v>5415</v>
      </c>
      <c r="H2512" t="s">
        <v>335</v>
      </c>
    </row>
    <row r="2513" spans="1:8" x14ac:dyDescent="0.3">
      <c r="A2513">
        <v>2517</v>
      </c>
      <c r="B2513">
        <v>2518</v>
      </c>
      <c r="C2513">
        <v>282</v>
      </c>
      <c r="D2513" t="s">
        <v>5416</v>
      </c>
      <c r="E2513">
        <v>2</v>
      </c>
      <c r="F2513" t="s">
        <v>5416</v>
      </c>
      <c r="G2513" t="s">
        <v>5417</v>
      </c>
      <c r="H2513" t="s">
        <v>63</v>
      </c>
    </row>
    <row r="2514" spans="1:8" x14ac:dyDescent="0.3">
      <c r="A2514">
        <v>2518</v>
      </c>
      <c r="B2514">
        <v>2519</v>
      </c>
      <c r="C2514">
        <v>282</v>
      </c>
      <c r="D2514" t="s">
        <v>5418</v>
      </c>
      <c r="E2514">
        <v>4</v>
      </c>
      <c r="F2514" t="s">
        <v>5418</v>
      </c>
      <c r="G2514" t="s">
        <v>5419</v>
      </c>
      <c r="H2514" t="s">
        <v>1126</v>
      </c>
    </row>
    <row r="2515" spans="1:8" x14ac:dyDescent="0.3">
      <c r="A2515">
        <v>2519</v>
      </c>
      <c r="B2515">
        <v>2520</v>
      </c>
      <c r="C2515">
        <v>282</v>
      </c>
      <c r="D2515" t="s">
        <v>5420</v>
      </c>
      <c r="E2515">
        <v>2</v>
      </c>
      <c r="F2515" t="s">
        <v>5420</v>
      </c>
      <c r="G2515" t="s">
        <v>5421</v>
      </c>
    </row>
    <row r="2516" spans="1:8" x14ac:dyDescent="0.3">
      <c r="A2516">
        <v>2520</v>
      </c>
      <c r="B2516">
        <v>2521</v>
      </c>
      <c r="C2516">
        <v>283</v>
      </c>
      <c r="D2516" t="s">
        <v>5422</v>
      </c>
      <c r="E2516">
        <v>4</v>
      </c>
      <c r="F2516" t="s">
        <v>5423</v>
      </c>
      <c r="G2516" t="s">
        <v>5424</v>
      </c>
      <c r="H2516" t="s">
        <v>335</v>
      </c>
    </row>
    <row r="2517" spans="1:8" x14ac:dyDescent="0.3">
      <c r="A2517">
        <v>2521</v>
      </c>
      <c r="B2517">
        <v>2522</v>
      </c>
      <c r="C2517">
        <v>283</v>
      </c>
      <c r="D2517" t="s">
        <v>5425</v>
      </c>
      <c r="E2517">
        <v>5</v>
      </c>
      <c r="F2517" t="s">
        <v>5425</v>
      </c>
      <c r="G2517" t="s">
        <v>5426</v>
      </c>
      <c r="H2517" t="s">
        <v>2506</v>
      </c>
    </row>
    <row r="2518" spans="1:8" x14ac:dyDescent="0.3">
      <c r="A2518">
        <v>2522</v>
      </c>
      <c r="B2518">
        <v>2523</v>
      </c>
      <c r="C2518">
        <v>283</v>
      </c>
      <c r="D2518" t="s">
        <v>5427</v>
      </c>
      <c r="E2518">
        <v>4</v>
      </c>
      <c r="F2518" t="s">
        <v>5427</v>
      </c>
      <c r="G2518" t="s">
        <v>5428</v>
      </c>
      <c r="H2518" t="s">
        <v>176</v>
      </c>
    </row>
    <row r="2519" spans="1:8" x14ac:dyDescent="0.3">
      <c r="A2519">
        <v>2523</v>
      </c>
      <c r="B2519">
        <v>2524</v>
      </c>
      <c r="C2519">
        <v>283</v>
      </c>
      <c r="D2519" t="e">
        <f>- Good range of Benefits and add-ons to salary - Great and diverse community</f>
        <v>#NAME?</v>
      </c>
      <c r="E2519">
        <v>5</v>
      </c>
      <c r="F2519" t="e">
        <f>- Good range of Benefits and add-ons to salary - Great and diverse community</f>
        <v>#NAME?</v>
      </c>
      <c r="G2519" t="s">
        <v>5429</v>
      </c>
      <c r="H2519" t="s">
        <v>5430</v>
      </c>
    </row>
    <row r="2520" spans="1:8" x14ac:dyDescent="0.3">
      <c r="A2520">
        <v>2524</v>
      </c>
      <c r="B2520">
        <v>2525</v>
      </c>
      <c r="C2520">
        <v>283</v>
      </c>
      <c r="D2520" t="s">
        <v>5431</v>
      </c>
      <c r="E2520">
        <v>4</v>
      </c>
      <c r="F2520" t="s">
        <v>5432</v>
      </c>
      <c r="G2520" t="s">
        <v>5433</v>
      </c>
      <c r="H2520" t="s">
        <v>167</v>
      </c>
    </row>
    <row r="2521" spans="1:8" x14ac:dyDescent="0.3">
      <c r="A2521">
        <v>2525</v>
      </c>
      <c r="B2521">
        <v>2526</v>
      </c>
      <c r="C2521">
        <v>283</v>
      </c>
      <c r="D2521" t="s">
        <v>5434</v>
      </c>
      <c r="E2521">
        <v>5</v>
      </c>
      <c r="F2521" t="s">
        <v>5434</v>
      </c>
      <c r="G2521" t="s">
        <v>5435</v>
      </c>
      <c r="H2521" t="s">
        <v>16</v>
      </c>
    </row>
    <row r="2522" spans="1:8" x14ac:dyDescent="0.3">
      <c r="A2522">
        <v>2526</v>
      </c>
      <c r="B2522">
        <v>2527</v>
      </c>
      <c r="C2522">
        <v>283</v>
      </c>
      <c r="D2522" t="s">
        <v>5436</v>
      </c>
      <c r="E2522">
        <v>4</v>
      </c>
      <c r="F2522" t="s">
        <v>5437</v>
      </c>
      <c r="G2522" t="s">
        <v>5438</v>
      </c>
      <c r="H2522" t="s">
        <v>27</v>
      </c>
    </row>
    <row r="2523" spans="1:8" x14ac:dyDescent="0.3">
      <c r="A2523">
        <v>2527</v>
      </c>
      <c r="B2523">
        <v>2528</v>
      </c>
      <c r="C2523">
        <v>283</v>
      </c>
      <c r="D2523" t="s">
        <v>5439</v>
      </c>
      <c r="E2523">
        <v>2</v>
      </c>
      <c r="F2523" t="s">
        <v>5439</v>
      </c>
      <c r="G2523" t="s">
        <v>5440</v>
      </c>
    </row>
    <row r="2524" spans="1:8" x14ac:dyDescent="0.3">
      <c r="A2524">
        <v>2528</v>
      </c>
      <c r="B2524">
        <v>2529</v>
      </c>
      <c r="C2524">
        <v>283</v>
      </c>
      <c r="D2524" t="s">
        <v>5441</v>
      </c>
      <c r="E2524">
        <v>4</v>
      </c>
      <c r="F2524" t="s">
        <v>5441</v>
      </c>
      <c r="G2524" t="s">
        <v>5442</v>
      </c>
    </row>
    <row r="2525" spans="1:8" x14ac:dyDescent="0.3">
      <c r="A2525">
        <v>2529</v>
      </c>
      <c r="B2525">
        <v>2530</v>
      </c>
      <c r="C2525">
        <v>283</v>
      </c>
      <c r="D2525" t="s">
        <v>5443</v>
      </c>
      <c r="E2525">
        <v>2</v>
      </c>
      <c r="F2525" t="s">
        <v>5443</v>
      </c>
      <c r="G2525" t="s">
        <v>5444</v>
      </c>
    </row>
    <row r="2526" spans="1:8" x14ac:dyDescent="0.3">
      <c r="A2526">
        <v>2530</v>
      </c>
      <c r="B2526">
        <v>2531</v>
      </c>
      <c r="C2526">
        <v>284</v>
      </c>
      <c r="D2526" t="s">
        <v>5445</v>
      </c>
      <c r="E2526">
        <v>4</v>
      </c>
      <c r="F2526" t="s">
        <v>5445</v>
      </c>
      <c r="G2526" t="s">
        <v>5445</v>
      </c>
      <c r="H2526" t="s">
        <v>5446</v>
      </c>
    </row>
    <row r="2527" spans="1:8" x14ac:dyDescent="0.3">
      <c r="A2527">
        <v>2531</v>
      </c>
      <c r="B2527">
        <v>2532</v>
      </c>
      <c r="C2527">
        <v>284</v>
      </c>
      <c r="D2527" t="s">
        <v>5447</v>
      </c>
      <c r="E2527">
        <v>5</v>
      </c>
      <c r="F2527" t="s">
        <v>5447</v>
      </c>
      <c r="G2527" t="s">
        <v>5448</v>
      </c>
    </row>
    <row r="2528" spans="1:8" x14ac:dyDescent="0.3">
      <c r="A2528">
        <v>2532</v>
      </c>
      <c r="B2528">
        <v>2533</v>
      </c>
      <c r="C2528">
        <v>284</v>
      </c>
      <c r="D2528" t="s">
        <v>5449</v>
      </c>
      <c r="E2528">
        <v>1</v>
      </c>
      <c r="F2528" t="s">
        <v>5449</v>
      </c>
      <c r="G2528" t="s">
        <v>5450</v>
      </c>
      <c r="H2528" t="s">
        <v>335</v>
      </c>
    </row>
    <row r="2529" spans="1:8" x14ac:dyDescent="0.3">
      <c r="A2529">
        <v>2533</v>
      </c>
      <c r="B2529">
        <v>2534</v>
      </c>
      <c r="C2529">
        <v>284</v>
      </c>
      <c r="D2529" t="s">
        <v>5451</v>
      </c>
      <c r="E2529">
        <v>5</v>
      </c>
      <c r="F2529" t="s">
        <v>5451</v>
      </c>
      <c r="G2529" t="s">
        <v>5452</v>
      </c>
    </row>
    <row r="2530" spans="1:8" x14ac:dyDescent="0.3">
      <c r="A2530">
        <v>2534</v>
      </c>
      <c r="B2530">
        <v>2535</v>
      </c>
      <c r="C2530">
        <v>284</v>
      </c>
      <c r="D2530" t="s">
        <v>5453</v>
      </c>
      <c r="E2530">
        <v>4</v>
      </c>
      <c r="F2530" t="s">
        <v>5453</v>
      </c>
      <c r="G2530" t="s">
        <v>5454</v>
      </c>
      <c r="H2530" t="s">
        <v>1364</v>
      </c>
    </row>
    <row r="2531" spans="1:8" x14ac:dyDescent="0.3">
      <c r="A2531">
        <v>2535</v>
      </c>
      <c r="B2531">
        <v>2536</v>
      </c>
      <c r="C2531">
        <v>284</v>
      </c>
      <c r="D2531" t="s">
        <v>5455</v>
      </c>
      <c r="E2531">
        <v>5</v>
      </c>
      <c r="F2531" t="s">
        <v>5456</v>
      </c>
      <c r="G2531" t="s">
        <v>5457</v>
      </c>
      <c r="H2531" t="s">
        <v>5458</v>
      </c>
    </row>
    <row r="2532" spans="1:8" x14ac:dyDescent="0.3">
      <c r="A2532">
        <v>2536</v>
      </c>
      <c r="B2532">
        <v>2537</v>
      </c>
      <c r="C2532">
        <v>284</v>
      </c>
      <c r="D2532" t="s">
        <v>5459</v>
      </c>
      <c r="E2532">
        <v>4</v>
      </c>
      <c r="F2532" t="s">
        <v>5459</v>
      </c>
      <c r="G2532" t="s">
        <v>5460</v>
      </c>
    </row>
    <row r="2533" spans="1:8" x14ac:dyDescent="0.3">
      <c r="A2533">
        <v>2537</v>
      </c>
      <c r="B2533">
        <v>2538</v>
      </c>
      <c r="C2533">
        <v>284</v>
      </c>
      <c r="D2533" t="s">
        <v>5461</v>
      </c>
      <c r="E2533">
        <v>2</v>
      </c>
      <c r="F2533" t="s">
        <v>5461</v>
      </c>
      <c r="G2533" t="s">
        <v>5462</v>
      </c>
      <c r="H2533" t="s">
        <v>195</v>
      </c>
    </row>
    <row r="2534" spans="1:8" x14ac:dyDescent="0.3">
      <c r="A2534">
        <v>2538</v>
      </c>
      <c r="B2534">
        <v>2539</v>
      </c>
      <c r="C2534">
        <v>284</v>
      </c>
      <c r="D2534" t="s">
        <v>5463</v>
      </c>
      <c r="E2534">
        <v>4</v>
      </c>
      <c r="F2534" t="s">
        <v>5463</v>
      </c>
      <c r="G2534" t="s">
        <v>5464</v>
      </c>
    </row>
    <row r="2535" spans="1:8" x14ac:dyDescent="0.3">
      <c r="A2535">
        <v>2539</v>
      </c>
      <c r="B2535">
        <v>2540</v>
      </c>
      <c r="C2535">
        <v>284</v>
      </c>
      <c r="D2535" t="s">
        <v>5465</v>
      </c>
      <c r="E2535">
        <v>2</v>
      </c>
      <c r="F2535" t="s">
        <v>5465</v>
      </c>
      <c r="G2535" t="s">
        <v>5466</v>
      </c>
      <c r="H2535" t="s">
        <v>690</v>
      </c>
    </row>
    <row r="2536" spans="1:8" x14ac:dyDescent="0.3">
      <c r="A2536">
        <v>2540</v>
      </c>
      <c r="B2536">
        <v>2541</v>
      </c>
      <c r="C2536">
        <v>285</v>
      </c>
      <c r="D2536" t="s">
        <v>5467</v>
      </c>
      <c r="E2536">
        <v>4</v>
      </c>
      <c r="F2536" t="s">
        <v>5467</v>
      </c>
      <c r="G2536" t="s">
        <v>5468</v>
      </c>
    </row>
    <row r="2537" spans="1:8" x14ac:dyDescent="0.3">
      <c r="A2537">
        <v>2541</v>
      </c>
      <c r="B2537">
        <v>2542</v>
      </c>
      <c r="C2537">
        <v>285</v>
      </c>
      <c r="D2537" t="s">
        <v>5469</v>
      </c>
      <c r="E2537">
        <v>5</v>
      </c>
      <c r="F2537" t="s">
        <v>5469</v>
      </c>
      <c r="G2537" t="s">
        <v>5470</v>
      </c>
      <c r="H2537" t="s">
        <v>687</v>
      </c>
    </row>
    <row r="2538" spans="1:8" x14ac:dyDescent="0.3">
      <c r="A2538">
        <v>2542</v>
      </c>
      <c r="B2538">
        <v>2543</v>
      </c>
      <c r="C2538">
        <v>285</v>
      </c>
      <c r="D2538" t="s">
        <v>5471</v>
      </c>
      <c r="E2538">
        <v>4</v>
      </c>
      <c r="F2538" t="s">
        <v>5471</v>
      </c>
      <c r="G2538" t="s">
        <v>5472</v>
      </c>
    </row>
    <row r="2539" spans="1:8" x14ac:dyDescent="0.3">
      <c r="A2539">
        <v>2543</v>
      </c>
      <c r="B2539">
        <v>2544</v>
      </c>
      <c r="C2539">
        <v>285</v>
      </c>
      <c r="D2539" t="s">
        <v>5473</v>
      </c>
      <c r="E2539">
        <v>5</v>
      </c>
      <c r="F2539" t="s">
        <v>5473</v>
      </c>
      <c r="G2539" t="s">
        <v>5474</v>
      </c>
      <c r="H2539" t="s">
        <v>521</v>
      </c>
    </row>
    <row r="2540" spans="1:8" x14ac:dyDescent="0.3">
      <c r="A2540">
        <v>2544</v>
      </c>
      <c r="B2540">
        <v>2545</v>
      </c>
      <c r="C2540">
        <v>285</v>
      </c>
      <c r="D2540" t="s">
        <v>5475</v>
      </c>
      <c r="E2540">
        <v>4</v>
      </c>
      <c r="F2540" t="s">
        <v>5476</v>
      </c>
      <c r="G2540" t="s">
        <v>5477</v>
      </c>
      <c r="H2540" t="s">
        <v>27</v>
      </c>
    </row>
    <row r="2541" spans="1:8" x14ac:dyDescent="0.3">
      <c r="A2541">
        <v>2545</v>
      </c>
      <c r="B2541">
        <v>2546</v>
      </c>
      <c r="C2541">
        <v>285</v>
      </c>
      <c r="D2541" t="s">
        <v>5478</v>
      </c>
      <c r="E2541">
        <v>5</v>
      </c>
      <c r="F2541" t="s">
        <v>5478</v>
      </c>
      <c r="G2541" t="s">
        <v>5479</v>
      </c>
    </row>
    <row r="2542" spans="1:8" x14ac:dyDescent="0.3">
      <c r="A2542">
        <v>2546</v>
      </c>
      <c r="B2542">
        <v>2547</v>
      </c>
      <c r="C2542">
        <v>285</v>
      </c>
      <c r="D2542" t="s">
        <v>5480</v>
      </c>
      <c r="E2542">
        <v>4</v>
      </c>
      <c r="F2542" t="s">
        <v>5480</v>
      </c>
      <c r="G2542" t="s">
        <v>5481</v>
      </c>
      <c r="H2542" t="s">
        <v>390</v>
      </c>
    </row>
    <row r="2543" spans="1:8" x14ac:dyDescent="0.3">
      <c r="A2543">
        <v>2547</v>
      </c>
      <c r="B2543">
        <v>2548</v>
      </c>
      <c r="C2543">
        <v>285</v>
      </c>
      <c r="D2543" t="s">
        <v>5482</v>
      </c>
      <c r="E2543">
        <v>2</v>
      </c>
      <c r="F2543" t="s">
        <v>5482</v>
      </c>
      <c r="G2543" t="s">
        <v>5483</v>
      </c>
    </row>
    <row r="2544" spans="1:8" x14ac:dyDescent="0.3">
      <c r="A2544">
        <v>2548</v>
      </c>
      <c r="B2544">
        <v>2549</v>
      </c>
      <c r="C2544">
        <v>285</v>
      </c>
      <c r="D2544" t="e">
        <f>- working with some of The most experienced and talented journalists in The World - Leveraging The Reuters brand, which still helps you get employed elsewhere</f>
        <v>#NAME?</v>
      </c>
      <c r="E2544">
        <v>4</v>
      </c>
      <c r="F2544" t="e">
        <f>- working with some of The most experienced and talented journalists in The World - Leveraging The Reuters brand, which still helps you get employed elsewhere</f>
        <v>#NAME?</v>
      </c>
      <c r="G2544" t="s">
        <v>5484</v>
      </c>
      <c r="H2544" t="s">
        <v>1099</v>
      </c>
    </row>
    <row r="2545" spans="1:8" x14ac:dyDescent="0.3">
      <c r="A2545">
        <v>2549</v>
      </c>
      <c r="B2545">
        <v>2550</v>
      </c>
      <c r="C2545">
        <v>285</v>
      </c>
      <c r="D2545" t="s">
        <v>5485</v>
      </c>
      <c r="E2545">
        <v>2</v>
      </c>
      <c r="F2545" t="s">
        <v>5485</v>
      </c>
      <c r="G2545" t="s">
        <v>5486</v>
      </c>
      <c r="H2545" t="s">
        <v>1079</v>
      </c>
    </row>
    <row r="2546" spans="1:8" x14ac:dyDescent="0.3">
      <c r="A2546">
        <v>2550</v>
      </c>
      <c r="B2546">
        <v>2551</v>
      </c>
      <c r="C2546">
        <v>286</v>
      </c>
      <c r="D2546" t="s">
        <v>5487</v>
      </c>
      <c r="E2546">
        <v>4</v>
      </c>
      <c r="F2546" t="s">
        <v>5488</v>
      </c>
      <c r="G2546" t="s">
        <v>5489</v>
      </c>
      <c r="H2546" t="s">
        <v>19</v>
      </c>
    </row>
    <row r="2547" spans="1:8" x14ac:dyDescent="0.3">
      <c r="A2547">
        <v>2551</v>
      </c>
      <c r="B2547">
        <v>2552</v>
      </c>
      <c r="C2547">
        <v>286</v>
      </c>
      <c r="D2547" t="s">
        <v>5490</v>
      </c>
      <c r="E2547">
        <v>5</v>
      </c>
      <c r="F2547" t="s">
        <v>5490</v>
      </c>
      <c r="G2547" t="s">
        <v>5491</v>
      </c>
    </row>
    <row r="2548" spans="1:8" x14ac:dyDescent="0.3">
      <c r="A2548">
        <v>2552</v>
      </c>
      <c r="B2548">
        <v>2553</v>
      </c>
      <c r="C2548">
        <v>286</v>
      </c>
      <c r="D2548" t="s">
        <v>5492</v>
      </c>
      <c r="E2548">
        <v>4</v>
      </c>
      <c r="F2548" t="s">
        <v>5492</v>
      </c>
      <c r="G2548" t="s">
        <v>5493</v>
      </c>
      <c r="H2548" t="s">
        <v>265</v>
      </c>
    </row>
    <row r="2549" spans="1:8" x14ac:dyDescent="0.3">
      <c r="A2549">
        <v>2553</v>
      </c>
      <c r="B2549">
        <v>2554</v>
      </c>
      <c r="C2549">
        <v>286</v>
      </c>
      <c r="D2549" t="s">
        <v>5494</v>
      </c>
      <c r="E2549">
        <v>5</v>
      </c>
      <c r="F2549" t="s">
        <v>5494</v>
      </c>
      <c r="G2549" t="s">
        <v>5495</v>
      </c>
      <c r="H2549" t="s">
        <v>3281</v>
      </c>
    </row>
    <row r="2550" spans="1:8" x14ac:dyDescent="0.3">
      <c r="A2550">
        <v>2554</v>
      </c>
      <c r="B2550">
        <v>2555</v>
      </c>
      <c r="C2550">
        <v>286</v>
      </c>
      <c r="D2550" t="s">
        <v>5496</v>
      </c>
      <c r="E2550">
        <v>4</v>
      </c>
      <c r="F2550" t="s">
        <v>5496</v>
      </c>
      <c r="G2550" t="s">
        <v>5497</v>
      </c>
      <c r="H2550" t="s">
        <v>687</v>
      </c>
    </row>
    <row r="2551" spans="1:8" x14ac:dyDescent="0.3">
      <c r="A2551">
        <v>2555</v>
      </c>
      <c r="B2551">
        <v>2556</v>
      </c>
      <c r="C2551">
        <v>286</v>
      </c>
      <c r="D2551" t="s">
        <v>5498</v>
      </c>
      <c r="E2551">
        <v>5</v>
      </c>
      <c r="F2551" t="s">
        <v>5499</v>
      </c>
      <c r="G2551" t="s">
        <v>5500</v>
      </c>
    </row>
    <row r="2552" spans="1:8" x14ac:dyDescent="0.3">
      <c r="A2552">
        <v>2556</v>
      </c>
      <c r="B2552">
        <v>2557</v>
      </c>
      <c r="C2552">
        <v>286</v>
      </c>
      <c r="D2552" t="s">
        <v>5501</v>
      </c>
      <c r="E2552">
        <v>4</v>
      </c>
      <c r="F2552" t="s">
        <v>5501</v>
      </c>
      <c r="G2552" t="s">
        <v>5502</v>
      </c>
    </row>
    <row r="2553" spans="1:8" x14ac:dyDescent="0.3">
      <c r="A2553">
        <v>2557</v>
      </c>
      <c r="B2553">
        <v>2558</v>
      </c>
      <c r="C2553">
        <v>286</v>
      </c>
      <c r="D2553" t="s">
        <v>5503</v>
      </c>
      <c r="E2553">
        <v>2</v>
      </c>
      <c r="F2553" t="s">
        <v>5503</v>
      </c>
      <c r="G2553" t="s">
        <v>5504</v>
      </c>
      <c r="H2553" t="s">
        <v>390</v>
      </c>
    </row>
    <row r="2554" spans="1:8" x14ac:dyDescent="0.3">
      <c r="A2554">
        <v>2558</v>
      </c>
      <c r="B2554">
        <v>2559</v>
      </c>
      <c r="C2554">
        <v>286</v>
      </c>
      <c r="D2554" t="s">
        <v>5505</v>
      </c>
      <c r="E2554">
        <v>4</v>
      </c>
      <c r="F2554" t="s">
        <v>5505</v>
      </c>
      <c r="G2554" t="s">
        <v>5506</v>
      </c>
    </row>
    <row r="2555" spans="1:8" x14ac:dyDescent="0.3">
      <c r="A2555">
        <v>2559</v>
      </c>
      <c r="B2555">
        <v>2560</v>
      </c>
      <c r="C2555">
        <v>286</v>
      </c>
      <c r="D2555" t="s">
        <v>5507</v>
      </c>
      <c r="E2555">
        <v>2</v>
      </c>
      <c r="F2555" t="s">
        <v>5508</v>
      </c>
      <c r="G2555" t="s">
        <v>5509</v>
      </c>
      <c r="H2555" t="s">
        <v>746</v>
      </c>
    </row>
    <row r="2556" spans="1:8" x14ac:dyDescent="0.3">
      <c r="A2556">
        <v>2560</v>
      </c>
      <c r="B2556">
        <v>2561</v>
      </c>
      <c r="C2556">
        <v>287</v>
      </c>
      <c r="D2556" t="s">
        <v>5510</v>
      </c>
      <c r="E2556">
        <v>4</v>
      </c>
      <c r="F2556" t="s">
        <v>5510</v>
      </c>
      <c r="G2556" t="s">
        <v>5511</v>
      </c>
    </row>
    <row r="2557" spans="1:8" x14ac:dyDescent="0.3">
      <c r="A2557">
        <v>2561</v>
      </c>
      <c r="B2557">
        <v>2562</v>
      </c>
      <c r="C2557">
        <v>287</v>
      </c>
      <c r="D2557" t="s">
        <v>5512</v>
      </c>
      <c r="E2557">
        <v>5</v>
      </c>
      <c r="F2557" t="s">
        <v>5512</v>
      </c>
      <c r="G2557" t="s">
        <v>5513</v>
      </c>
      <c r="H2557" t="s">
        <v>1320</v>
      </c>
    </row>
    <row r="2558" spans="1:8" x14ac:dyDescent="0.3">
      <c r="A2558">
        <v>2562</v>
      </c>
      <c r="B2558">
        <v>2563</v>
      </c>
      <c r="C2558">
        <v>287</v>
      </c>
      <c r="D2558" t="s">
        <v>5514</v>
      </c>
      <c r="E2558">
        <v>4</v>
      </c>
      <c r="F2558" t="s">
        <v>5514</v>
      </c>
      <c r="G2558" t="s">
        <v>5515</v>
      </c>
      <c r="H2558" t="s">
        <v>5516</v>
      </c>
    </row>
    <row r="2559" spans="1:8" x14ac:dyDescent="0.3">
      <c r="A2559">
        <v>2563</v>
      </c>
      <c r="B2559">
        <v>2564</v>
      </c>
      <c r="C2559">
        <v>287</v>
      </c>
      <c r="D2559" t="s">
        <v>5517</v>
      </c>
      <c r="E2559">
        <v>5</v>
      </c>
      <c r="F2559" t="s">
        <v>5517</v>
      </c>
      <c r="G2559" t="s">
        <v>5518</v>
      </c>
      <c r="H2559" t="s">
        <v>5519</v>
      </c>
    </row>
    <row r="2560" spans="1:8" x14ac:dyDescent="0.3">
      <c r="A2560">
        <v>2564</v>
      </c>
      <c r="B2560">
        <v>2565</v>
      </c>
      <c r="C2560">
        <v>287</v>
      </c>
      <c r="D2560" t="s">
        <v>5520</v>
      </c>
      <c r="E2560">
        <v>4</v>
      </c>
      <c r="F2560" t="s">
        <v>5520</v>
      </c>
      <c r="G2560" t="s">
        <v>5521</v>
      </c>
      <c r="H2560" t="s">
        <v>335</v>
      </c>
    </row>
    <row r="2561" spans="1:8" x14ac:dyDescent="0.3">
      <c r="A2561">
        <v>2565</v>
      </c>
      <c r="B2561">
        <v>2566</v>
      </c>
      <c r="C2561">
        <v>287</v>
      </c>
      <c r="D2561" t="s">
        <v>5522</v>
      </c>
      <c r="E2561">
        <v>5</v>
      </c>
      <c r="F2561" t="s">
        <v>5522</v>
      </c>
      <c r="G2561" t="s">
        <v>5523</v>
      </c>
      <c r="H2561" t="s">
        <v>27</v>
      </c>
    </row>
    <row r="2562" spans="1:8" x14ac:dyDescent="0.3">
      <c r="A2562">
        <v>2566</v>
      </c>
      <c r="B2562">
        <v>2567</v>
      </c>
      <c r="C2562">
        <v>287</v>
      </c>
      <c r="D2562" t="s">
        <v>5524</v>
      </c>
      <c r="E2562">
        <v>4</v>
      </c>
      <c r="F2562" t="s">
        <v>5524</v>
      </c>
      <c r="G2562" t="s">
        <v>5525</v>
      </c>
      <c r="H2562" t="s">
        <v>209</v>
      </c>
    </row>
    <row r="2563" spans="1:8" x14ac:dyDescent="0.3">
      <c r="A2563">
        <v>2567</v>
      </c>
      <c r="B2563">
        <v>2568</v>
      </c>
      <c r="C2563">
        <v>287</v>
      </c>
      <c r="D2563" t="s">
        <v>5526</v>
      </c>
      <c r="E2563">
        <v>2</v>
      </c>
      <c r="F2563" t="s">
        <v>5526</v>
      </c>
      <c r="G2563" t="s">
        <v>5526</v>
      </c>
    </row>
    <row r="2564" spans="1:8" x14ac:dyDescent="0.3">
      <c r="A2564">
        <v>2568</v>
      </c>
      <c r="B2564">
        <v>2569</v>
      </c>
      <c r="C2564">
        <v>287</v>
      </c>
      <c r="D2564" t="s">
        <v>5527</v>
      </c>
      <c r="E2564">
        <v>1</v>
      </c>
      <c r="F2564" t="s">
        <v>5527</v>
      </c>
      <c r="G2564" t="s">
        <v>5528</v>
      </c>
      <c r="H2564" t="s">
        <v>746</v>
      </c>
    </row>
    <row r="2565" spans="1:8" x14ac:dyDescent="0.3">
      <c r="A2565">
        <v>2569</v>
      </c>
      <c r="B2565">
        <v>2570</v>
      </c>
      <c r="C2565">
        <v>287</v>
      </c>
      <c r="D2565" t="s">
        <v>5529</v>
      </c>
      <c r="E2565">
        <v>2</v>
      </c>
      <c r="F2565" t="s">
        <v>5529</v>
      </c>
      <c r="G2565" t="s">
        <v>5530</v>
      </c>
      <c r="H2565" t="s">
        <v>195</v>
      </c>
    </row>
    <row r="2566" spans="1:8" x14ac:dyDescent="0.3">
      <c r="A2566">
        <v>2570</v>
      </c>
      <c r="B2566">
        <v>2571</v>
      </c>
      <c r="C2566">
        <v>288</v>
      </c>
      <c r="D2566" t="s">
        <v>5531</v>
      </c>
      <c r="E2566">
        <v>4</v>
      </c>
      <c r="F2566" t="s">
        <v>5531</v>
      </c>
      <c r="G2566" t="s">
        <v>5532</v>
      </c>
    </row>
    <row r="2567" spans="1:8" x14ac:dyDescent="0.3">
      <c r="A2567">
        <v>2571</v>
      </c>
      <c r="B2567">
        <v>2572</v>
      </c>
      <c r="C2567">
        <v>288</v>
      </c>
      <c r="D2567" t="s">
        <v>5533</v>
      </c>
      <c r="E2567">
        <v>5</v>
      </c>
      <c r="F2567" t="s">
        <v>5533</v>
      </c>
      <c r="G2567" t="s">
        <v>5534</v>
      </c>
      <c r="H2567" t="s">
        <v>335</v>
      </c>
    </row>
    <row r="2568" spans="1:8" x14ac:dyDescent="0.3">
      <c r="A2568">
        <v>2572</v>
      </c>
      <c r="B2568">
        <v>2573</v>
      </c>
      <c r="C2568">
        <v>288</v>
      </c>
      <c r="D2568" t="s">
        <v>5535</v>
      </c>
      <c r="E2568">
        <v>4</v>
      </c>
      <c r="F2568" t="s">
        <v>5535</v>
      </c>
      <c r="G2568" t="s">
        <v>5536</v>
      </c>
      <c r="H2568" t="s">
        <v>3904</v>
      </c>
    </row>
    <row r="2569" spans="1:8" x14ac:dyDescent="0.3">
      <c r="A2569">
        <v>2573</v>
      </c>
      <c r="B2569">
        <v>2574</v>
      </c>
      <c r="C2569">
        <v>288</v>
      </c>
      <c r="D2569" t="s">
        <v>5537</v>
      </c>
      <c r="E2569">
        <v>5</v>
      </c>
      <c r="F2569" t="s">
        <v>5537</v>
      </c>
      <c r="G2569" t="s">
        <v>5538</v>
      </c>
      <c r="H2569" t="s">
        <v>27</v>
      </c>
    </row>
    <row r="2570" spans="1:8" x14ac:dyDescent="0.3">
      <c r="A2570">
        <v>2574</v>
      </c>
      <c r="B2570">
        <v>2575</v>
      </c>
      <c r="C2570">
        <v>288</v>
      </c>
      <c r="D2570" t="s">
        <v>5539</v>
      </c>
      <c r="E2570">
        <v>4</v>
      </c>
      <c r="F2570" t="s">
        <v>5539</v>
      </c>
      <c r="G2570" t="s">
        <v>5540</v>
      </c>
    </row>
    <row r="2571" spans="1:8" x14ac:dyDescent="0.3">
      <c r="A2571">
        <v>2575</v>
      </c>
      <c r="B2571">
        <v>2576</v>
      </c>
      <c r="C2571">
        <v>288</v>
      </c>
      <c r="D2571" t="s">
        <v>5541</v>
      </c>
      <c r="E2571">
        <v>5</v>
      </c>
      <c r="F2571" t="s">
        <v>5541</v>
      </c>
      <c r="G2571" t="s">
        <v>5542</v>
      </c>
    </row>
    <row r="2572" spans="1:8" x14ac:dyDescent="0.3">
      <c r="A2572">
        <v>2576</v>
      </c>
      <c r="B2572">
        <v>2577</v>
      </c>
      <c r="C2572">
        <v>288</v>
      </c>
      <c r="D2572" t="s">
        <v>5543</v>
      </c>
      <c r="E2572">
        <v>4</v>
      </c>
      <c r="F2572" t="s">
        <v>5543</v>
      </c>
      <c r="G2572" t="s">
        <v>5544</v>
      </c>
      <c r="H2572" t="s">
        <v>209</v>
      </c>
    </row>
    <row r="2573" spans="1:8" x14ac:dyDescent="0.3">
      <c r="A2573">
        <v>2577</v>
      </c>
      <c r="B2573">
        <v>2578</v>
      </c>
      <c r="C2573">
        <v>288</v>
      </c>
      <c r="D2573" t="s">
        <v>5545</v>
      </c>
      <c r="E2573">
        <v>2</v>
      </c>
      <c r="F2573" t="s">
        <v>5545</v>
      </c>
      <c r="G2573" t="s">
        <v>5546</v>
      </c>
      <c r="H2573" t="s">
        <v>102</v>
      </c>
    </row>
    <row r="2574" spans="1:8" x14ac:dyDescent="0.3">
      <c r="A2574">
        <v>2578</v>
      </c>
      <c r="B2574">
        <v>2579</v>
      </c>
      <c r="C2574">
        <v>288</v>
      </c>
      <c r="D2574" t="s">
        <v>5547</v>
      </c>
      <c r="E2574">
        <v>4</v>
      </c>
      <c r="F2574" t="s">
        <v>5547</v>
      </c>
      <c r="G2574" t="s">
        <v>5548</v>
      </c>
    </row>
    <row r="2575" spans="1:8" x14ac:dyDescent="0.3">
      <c r="A2575">
        <v>2579</v>
      </c>
      <c r="B2575">
        <v>2580</v>
      </c>
      <c r="C2575">
        <v>288</v>
      </c>
      <c r="D2575" t="s">
        <v>5549</v>
      </c>
      <c r="E2575">
        <v>2</v>
      </c>
      <c r="F2575" t="s">
        <v>5549</v>
      </c>
      <c r="G2575" t="s">
        <v>5549</v>
      </c>
      <c r="H2575" t="s">
        <v>1215</v>
      </c>
    </row>
    <row r="2576" spans="1:8" x14ac:dyDescent="0.3">
      <c r="A2576">
        <v>2580</v>
      </c>
      <c r="B2576">
        <v>2581</v>
      </c>
      <c r="C2576">
        <v>289</v>
      </c>
      <c r="D2576" t="s">
        <v>5550</v>
      </c>
      <c r="E2576">
        <v>4</v>
      </c>
      <c r="F2576" t="s">
        <v>5550</v>
      </c>
      <c r="G2576" t="s">
        <v>5550</v>
      </c>
    </row>
    <row r="2577" spans="1:8" x14ac:dyDescent="0.3">
      <c r="A2577">
        <v>2581</v>
      </c>
      <c r="B2577">
        <v>2582</v>
      </c>
      <c r="C2577">
        <v>289</v>
      </c>
      <c r="D2577" t="s">
        <v>5551</v>
      </c>
      <c r="E2577">
        <v>5</v>
      </c>
      <c r="F2577" t="s">
        <v>5551</v>
      </c>
      <c r="G2577" t="s">
        <v>5552</v>
      </c>
      <c r="H2577" t="s">
        <v>2237</v>
      </c>
    </row>
    <row r="2578" spans="1:8" x14ac:dyDescent="0.3">
      <c r="A2578">
        <v>2582</v>
      </c>
      <c r="B2578">
        <v>2583</v>
      </c>
      <c r="C2578">
        <v>289</v>
      </c>
      <c r="D2578" t="s">
        <v>5553</v>
      </c>
      <c r="E2578">
        <v>4</v>
      </c>
      <c r="F2578" t="s">
        <v>5553</v>
      </c>
      <c r="G2578" t="s">
        <v>5554</v>
      </c>
      <c r="H2578" t="s">
        <v>390</v>
      </c>
    </row>
    <row r="2579" spans="1:8" x14ac:dyDescent="0.3">
      <c r="A2579">
        <v>2583</v>
      </c>
      <c r="B2579">
        <v>2584</v>
      </c>
      <c r="C2579">
        <v>289</v>
      </c>
      <c r="D2579" t="s">
        <v>5555</v>
      </c>
      <c r="E2579">
        <v>5</v>
      </c>
      <c r="F2579" t="s">
        <v>5555</v>
      </c>
      <c r="G2579" t="s">
        <v>5556</v>
      </c>
    </row>
    <row r="2580" spans="1:8" x14ac:dyDescent="0.3">
      <c r="A2580">
        <v>2584</v>
      </c>
      <c r="B2580">
        <v>2585</v>
      </c>
      <c r="C2580">
        <v>289</v>
      </c>
      <c r="D2580" t="s">
        <v>5557</v>
      </c>
      <c r="E2580">
        <v>4</v>
      </c>
      <c r="F2580" t="s">
        <v>5558</v>
      </c>
      <c r="G2580" t="s">
        <v>5559</v>
      </c>
      <c r="H2580" t="s">
        <v>1259</v>
      </c>
    </row>
    <row r="2581" spans="1:8" x14ac:dyDescent="0.3">
      <c r="A2581">
        <v>2585</v>
      </c>
      <c r="B2581">
        <v>2586</v>
      </c>
      <c r="C2581">
        <v>289</v>
      </c>
      <c r="D2581" t="s">
        <v>5560</v>
      </c>
      <c r="E2581">
        <v>5</v>
      </c>
      <c r="F2581" t="s">
        <v>5560</v>
      </c>
      <c r="G2581" t="s">
        <v>5561</v>
      </c>
    </row>
    <row r="2582" spans="1:8" x14ac:dyDescent="0.3">
      <c r="A2582">
        <v>2586</v>
      </c>
      <c r="B2582">
        <v>2587</v>
      </c>
      <c r="C2582">
        <v>289</v>
      </c>
      <c r="D2582" t="s">
        <v>5562</v>
      </c>
      <c r="E2582">
        <v>4</v>
      </c>
      <c r="F2582" t="s">
        <v>5562</v>
      </c>
      <c r="G2582" t="s">
        <v>5563</v>
      </c>
    </row>
    <row r="2583" spans="1:8" x14ac:dyDescent="0.3">
      <c r="A2583">
        <v>2587</v>
      </c>
      <c r="B2583">
        <v>2588</v>
      </c>
      <c r="C2583">
        <v>289</v>
      </c>
      <c r="D2583" t="s">
        <v>5564</v>
      </c>
      <c r="E2583">
        <v>2</v>
      </c>
      <c r="F2583" t="s">
        <v>5565</v>
      </c>
      <c r="G2583" t="s">
        <v>5566</v>
      </c>
    </row>
    <row r="2584" spans="1:8" x14ac:dyDescent="0.3">
      <c r="A2584">
        <v>2588</v>
      </c>
      <c r="B2584">
        <v>2589</v>
      </c>
      <c r="C2584">
        <v>289</v>
      </c>
      <c r="D2584" t="s">
        <v>5567</v>
      </c>
      <c r="E2584">
        <v>4</v>
      </c>
      <c r="F2584" t="s">
        <v>5567</v>
      </c>
      <c r="G2584" t="s">
        <v>5568</v>
      </c>
      <c r="H2584" t="s">
        <v>27</v>
      </c>
    </row>
    <row r="2585" spans="1:8" x14ac:dyDescent="0.3">
      <c r="A2585">
        <v>2589</v>
      </c>
      <c r="B2585">
        <v>2590</v>
      </c>
      <c r="C2585">
        <v>289</v>
      </c>
      <c r="D2585" t="s">
        <v>5569</v>
      </c>
      <c r="E2585">
        <v>2</v>
      </c>
      <c r="F2585" t="s">
        <v>5569</v>
      </c>
      <c r="G2585" t="s">
        <v>5570</v>
      </c>
      <c r="H2585" t="s">
        <v>3749</v>
      </c>
    </row>
    <row r="2586" spans="1:8" x14ac:dyDescent="0.3">
      <c r="A2586">
        <v>2590</v>
      </c>
      <c r="B2586">
        <v>2591</v>
      </c>
      <c r="C2586">
        <v>290</v>
      </c>
      <c r="D2586" t="s">
        <v>5571</v>
      </c>
      <c r="E2586">
        <v>4</v>
      </c>
      <c r="F2586" t="s">
        <v>5571</v>
      </c>
      <c r="G2586" t="s">
        <v>5572</v>
      </c>
      <c r="H2586" t="s">
        <v>27</v>
      </c>
    </row>
    <row r="2587" spans="1:8" x14ac:dyDescent="0.3">
      <c r="A2587">
        <v>2591</v>
      </c>
      <c r="B2587">
        <v>2592</v>
      </c>
      <c r="C2587">
        <v>290</v>
      </c>
      <c r="D2587" t="s">
        <v>5573</v>
      </c>
      <c r="E2587">
        <v>5</v>
      </c>
      <c r="F2587" t="s">
        <v>5573</v>
      </c>
      <c r="G2587" t="s">
        <v>5574</v>
      </c>
      <c r="H2587" t="s">
        <v>27</v>
      </c>
    </row>
    <row r="2588" spans="1:8" x14ac:dyDescent="0.3">
      <c r="A2588">
        <v>2592</v>
      </c>
      <c r="B2588">
        <v>2593</v>
      </c>
      <c r="C2588">
        <v>290</v>
      </c>
      <c r="D2588" t="s">
        <v>5575</v>
      </c>
      <c r="E2588">
        <v>4</v>
      </c>
      <c r="F2588" t="s">
        <v>5575</v>
      </c>
      <c r="G2588" t="s">
        <v>5576</v>
      </c>
      <c r="H2588" t="s">
        <v>19</v>
      </c>
    </row>
    <row r="2589" spans="1:8" x14ac:dyDescent="0.3">
      <c r="A2589">
        <v>2593</v>
      </c>
      <c r="B2589">
        <v>2594</v>
      </c>
      <c r="C2589">
        <v>290</v>
      </c>
      <c r="D2589" t="s">
        <v>5577</v>
      </c>
      <c r="E2589">
        <v>5</v>
      </c>
      <c r="F2589" t="s">
        <v>5577</v>
      </c>
      <c r="G2589" t="s">
        <v>5578</v>
      </c>
    </row>
    <row r="2590" spans="1:8" x14ac:dyDescent="0.3">
      <c r="A2590">
        <v>2594</v>
      </c>
      <c r="B2590">
        <v>2595</v>
      </c>
      <c r="C2590">
        <v>290</v>
      </c>
      <c r="D2590" t="s">
        <v>5232</v>
      </c>
      <c r="E2590">
        <v>4</v>
      </c>
      <c r="F2590" t="s">
        <v>5232</v>
      </c>
      <c r="G2590" t="s">
        <v>5233</v>
      </c>
      <c r="H2590" t="s">
        <v>3049</v>
      </c>
    </row>
    <row r="2591" spans="1:8" x14ac:dyDescent="0.3">
      <c r="A2591">
        <v>2595</v>
      </c>
      <c r="B2591">
        <v>2596</v>
      </c>
      <c r="C2591">
        <v>290</v>
      </c>
      <c r="D2591" t="s">
        <v>5579</v>
      </c>
      <c r="E2591">
        <v>1</v>
      </c>
      <c r="F2591" t="s">
        <v>5579</v>
      </c>
      <c r="G2591" t="s">
        <v>5580</v>
      </c>
    </row>
    <row r="2592" spans="1:8" x14ac:dyDescent="0.3">
      <c r="A2592">
        <v>2596</v>
      </c>
      <c r="B2592">
        <v>2597</v>
      </c>
      <c r="C2592">
        <v>290</v>
      </c>
      <c r="D2592" t="s">
        <v>5581</v>
      </c>
      <c r="E2592">
        <v>4</v>
      </c>
      <c r="F2592" t="s">
        <v>5581</v>
      </c>
      <c r="G2592" t="s">
        <v>5582</v>
      </c>
    </row>
    <row r="2593" spans="1:8" x14ac:dyDescent="0.3">
      <c r="A2593">
        <v>2597</v>
      </c>
      <c r="B2593">
        <v>2598</v>
      </c>
      <c r="C2593">
        <v>290</v>
      </c>
      <c r="D2593" t="s">
        <v>5583</v>
      </c>
      <c r="E2593">
        <v>2</v>
      </c>
      <c r="F2593" t="s">
        <v>5583</v>
      </c>
      <c r="G2593" t="s">
        <v>5584</v>
      </c>
      <c r="H2593" t="s">
        <v>276</v>
      </c>
    </row>
    <row r="2594" spans="1:8" x14ac:dyDescent="0.3">
      <c r="A2594">
        <v>2598</v>
      </c>
      <c r="B2594">
        <v>2599</v>
      </c>
      <c r="C2594">
        <v>290</v>
      </c>
      <c r="D2594" t="s">
        <v>5585</v>
      </c>
      <c r="E2594">
        <v>4</v>
      </c>
      <c r="F2594" t="s">
        <v>5585</v>
      </c>
      <c r="G2594" t="s">
        <v>5586</v>
      </c>
      <c r="H2594" t="s">
        <v>5587</v>
      </c>
    </row>
    <row r="2595" spans="1:8" x14ac:dyDescent="0.3">
      <c r="A2595">
        <v>2599</v>
      </c>
      <c r="B2595">
        <v>2600</v>
      </c>
      <c r="C2595">
        <v>290</v>
      </c>
      <c r="D2595" t="s">
        <v>5588</v>
      </c>
      <c r="E2595">
        <v>2</v>
      </c>
      <c r="F2595" t="s">
        <v>5588</v>
      </c>
      <c r="G2595" t="s">
        <v>5589</v>
      </c>
      <c r="H2595" t="s">
        <v>612</v>
      </c>
    </row>
    <row r="2596" spans="1:8" x14ac:dyDescent="0.3">
      <c r="A2596">
        <v>2600</v>
      </c>
      <c r="B2596">
        <v>2601</v>
      </c>
      <c r="C2596">
        <v>291</v>
      </c>
      <c r="D2596" t="s">
        <v>5590</v>
      </c>
      <c r="E2596">
        <v>4</v>
      </c>
      <c r="F2596" t="s">
        <v>5590</v>
      </c>
      <c r="G2596" t="s">
        <v>5591</v>
      </c>
      <c r="H2596" t="s">
        <v>102</v>
      </c>
    </row>
    <row r="2597" spans="1:8" x14ac:dyDescent="0.3">
      <c r="A2597">
        <v>2601</v>
      </c>
      <c r="B2597">
        <v>2602</v>
      </c>
      <c r="C2597">
        <v>291</v>
      </c>
      <c r="D2597" t="s">
        <v>5592</v>
      </c>
      <c r="E2597">
        <v>5</v>
      </c>
      <c r="F2597" t="s">
        <v>5592</v>
      </c>
      <c r="G2597" t="s">
        <v>5593</v>
      </c>
      <c r="H2597" t="s">
        <v>27</v>
      </c>
    </row>
    <row r="2598" spans="1:8" x14ac:dyDescent="0.3">
      <c r="A2598">
        <v>2602</v>
      </c>
      <c r="B2598">
        <v>2603</v>
      </c>
      <c r="C2598">
        <v>291</v>
      </c>
      <c r="D2598" t="s">
        <v>5594</v>
      </c>
      <c r="E2598">
        <v>4</v>
      </c>
      <c r="F2598" t="s">
        <v>5594</v>
      </c>
      <c r="G2598" t="s">
        <v>5595</v>
      </c>
    </row>
    <row r="2599" spans="1:8" x14ac:dyDescent="0.3">
      <c r="A2599">
        <v>2603</v>
      </c>
      <c r="B2599">
        <v>2604</v>
      </c>
      <c r="C2599">
        <v>291</v>
      </c>
      <c r="D2599" t="s">
        <v>5596</v>
      </c>
      <c r="E2599">
        <v>5</v>
      </c>
      <c r="F2599" t="s">
        <v>5596</v>
      </c>
      <c r="G2599" t="s">
        <v>5597</v>
      </c>
    </row>
    <row r="2600" spans="1:8" x14ac:dyDescent="0.3">
      <c r="A2600">
        <v>2604</v>
      </c>
      <c r="B2600">
        <v>2605</v>
      </c>
      <c r="C2600">
        <v>291</v>
      </c>
      <c r="D2600" t="s">
        <v>5598</v>
      </c>
      <c r="E2600">
        <v>4</v>
      </c>
      <c r="F2600" t="s">
        <v>5598</v>
      </c>
      <c r="G2600" t="s">
        <v>5599</v>
      </c>
      <c r="H2600" t="s">
        <v>2720</v>
      </c>
    </row>
    <row r="2601" spans="1:8" x14ac:dyDescent="0.3">
      <c r="A2601">
        <v>2605</v>
      </c>
      <c r="B2601">
        <v>2606</v>
      </c>
      <c r="C2601">
        <v>291</v>
      </c>
      <c r="D2601" t="s">
        <v>5600</v>
      </c>
      <c r="E2601">
        <v>5</v>
      </c>
      <c r="F2601" t="s">
        <v>5600</v>
      </c>
      <c r="G2601" t="s">
        <v>5601</v>
      </c>
      <c r="H2601" t="s">
        <v>237</v>
      </c>
    </row>
    <row r="2602" spans="1:8" x14ac:dyDescent="0.3">
      <c r="A2602">
        <v>2606</v>
      </c>
      <c r="B2602">
        <v>2607</v>
      </c>
      <c r="C2602">
        <v>291</v>
      </c>
      <c r="D2602" t="s">
        <v>5602</v>
      </c>
      <c r="E2602">
        <v>4</v>
      </c>
      <c r="F2602" t="s">
        <v>5602</v>
      </c>
      <c r="G2602" t="s">
        <v>5603</v>
      </c>
      <c r="H2602" t="s">
        <v>44</v>
      </c>
    </row>
    <row r="2603" spans="1:8" x14ac:dyDescent="0.3">
      <c r="A2603">
        <v>2607</v>
      </c>
      <c r="B2603">
        <v>2608</v>
      </c>
      <c r="C2603">
        <v>291</v>
      </c>
      <c r="D2603" t="s">
        <v>5604</v>
      </c>
      <c r="E2603">
        <v>2</v>
      </c>
      <c r="F2603" t="s">
        <v>5604</v>
      </c>
      <c r="G2603" t="s">
        <v>5605</v>
      </c>
      <c r="H2603" t="s">
        <v>1259</v>
      </c>
    </row>
    <row r="2604" spans="1:8" x14ac:dyDescent="0.3">
      <c r="A2604">
        <v>2608</v>
      </c>
      <c r="B2604">
        <v>2609</v>
      </c>
      <c r="C2604">
        <v>291</v>
      </c>
      <c r="D2604" t="s">
        <v>5606</v>
      </c>
      <c r="E2604">
        <v>4</v>
      </c>
      <c r="F2604" t="s">
        <v>5606</v>
      </c>
      <c r="G2604" t="s">
        <v>5607</v>
      </c>
      <c r="H2604" t="s">
        <v>3904</v>
      </c>
    </row>
    <row r="2605" spans="1:8" x14ac:dyDescent="0.3">
      <c r="A2605">
        <v>2609</v>
      </c>
      <c r="B2605">
        <v>2610</v>
      </c>
      <c r="C2605">
        <v>291</v>
      </c>
      <c r="D2605" t="s">
        <v>5608</v>
      </c>
      <c r="E2605">
        <v>2</v>
      </c>
      <c r="F2605" t="s">
        <v>5608</v>
      </c>
      <c r="G2605" t="s">
        <v>5609</v>
      </c>
      <c r="H2605" t="s">
        <v>235</v>
      </c>
    </row>
    <row r="2606" spans="1:8" x14ac:dyDescent="0.3">
      <c r="A2606">
        <v>2610</v>
      </c>
      <c r="B2606">
        <v>2611</v>
      </c>
      <c r="C2606">
        <v>292</v>
      </c>
      <c r="D2606" t="s">
        <v>5610</v>
      </c>
      <c r="E2606">
        <v>4</v>
      </c>
      <c r="F2606" t="s">
        <v>5610</v>
      </c>
      <c r="G2606" t="s">
        <v>5611</v>
      </c>
      <c r="H2606" t="s">
        <v>5612</v>
      </c>
    </row>
    <row r="2607" spans="1:8" x14ac:dyDescent="0.3">
      <c r="A2607">
        <v>2611</v>
      </c>
      <c r="B2607">
        <v>2612</v>
      </c>
      <c r="C2607">
        <v>292</v>
      </c>
      <c r="D2607" t="s">
        <v>5613</v>
      </c>
      <c r="E2607">
        <v>5</v>
      </c>
      <c r="F2607" t="s">
        <v>5613</v>
      </c>
      <c r="G2607" t="s">
        <v>5614</v>
      </c>
      <c r="H2607" t="s">
        <v>27</v>
      </c>
    </row>
    <row r="2608" spans="1:8" x14ac:dyDescent="0.3">
      <c r="A2608">
        <v>2612</v>
      </c>
      <c r="B2608">
        <v>2613</v>
      </c>
      <c r="C2608">
        <v>292</v>
      </c>
      <c r="D2608" t="s">
        <v>5615</v>
      </c>
      <c r="E2608">
        <v>4</v>
      </c>
      <c r="F2608" t="s">
        <v>5615</v>
      </c>
      <c r="G2608" t="s">
        <v>5616</v>
      </c>
      <c r="H2608" t="s">
        <v>1198</v>
      </c>
    </row>
    <row r="2609" spans="1:8" x14ac:dyDescent="0.3">
      <c r="A2609">
        <v>2613</v>
      </c>
      <c r="B2609">
        <v>2614</v>
      </c>
      <c r="C2609">
        <v>292</v>
      </c>
      <c r="D2609" t="s">
        <v>5617</v>
      </c>
      <c r="E2609">
        <v>5</v>
      </c>
      <c r="F2609" t="s">
        <v>5617</v>
      </c>
      <c r="G2609" t="s">
        <v>5618</v>
      </c>
    </row>
    <row r="2610" spans="1:8" x14ac:dyDescent="0.3">
      <c r="A2610">
        <v>2614</v>
      </c>
      <c r="B2610">
        <v>2615</v>
      </c>
      <c r="C2610">
        <v>292</v>
      </c>
      <c r="D2610" t="s">
        <v>5619</v>
      </c>
      <c r="E2610">
        <v>4</v>
      </c>
      <c r="F2610" t="s">
        <v>5619</v>
      </c>
      <c r="G2610" t="s">
        <v>5619</v>
      </c>
      <c r="H2610" t="s">
        <v>4495</v>
      </c>
    </row>
    <row r="2611" spans="1:8" x14ac:dyDescent="0.3">
      <c r="A2611">
        <v>2615</v>
      </c>
      <c r="B2611">
        <v>2616</v>
      </c>
      <c r="C2611">
        <v>292</v>
      </c>
      <c r="D2611" t="s">
        <v>5620</v>
      </c>
      <c r="E2611">
        <v>5</v>
      </c>
      <c r="F2611" t="s">
        <v>5620</v>
      </c>
      <c r="G2611" t="s">
        <v>5621</v>
      </c>
      <c r="H2611" t="s">
        <v>5622</v>
      </c>
    </row>
    <row r="2612" spans="1:8" x14ac:dyDescent="0.3">
      <c r="A2612">
        <v>2616</v>
      </c>
      <c r="B2612">
        <v>2617</v>
      </c>
      <c r="C2612">
        <v>292</v>
      </c>
      <c r="D2612" t="s">
        <v>5623</v>
      </c>
      <c r="E2612">
        <v>4</v>
      </c>
      <c r="F2612" t="s">
        <v>5623</v>
      </c>
      <c r="G2612" t="s">
        <v>5624</v>
      </c>
    </row>
    <row r="2613" spans="1:8" x14ac:dyDescent="0.3">
      <c r="A2613">
        <v>2617</v>
      </c>
      <c r="B2613">
        <v>2618</v>
      </c>
      <c r="C2613">
        <v>292</v>
      </c>
      <c r="D2613" t="s">
        <v>5625</v>
      </c>
      <c r="E2613">
        <v>2</v>
      </c>
      <c r="F2613" t="s">
        <v>5625</v>
      </c>
      <c r="G2613" t="s">
        <v>5626</v>
      </c>
      <c r="H2613" t="s">
        <v>5627</v>
      </c>
    </row>
    <row r="2614" spans="1:8" x14ac:dyDescent="0.3">
      <c r="A2614">
        <v>2618</v>
      </c>
      <c r="B2614">
        <v>2619</v>
      </c>
      <c r="C2614">
        <v>292</v>
      </c>
      <c r="D2614" t="s">
        <v>5628</v>
      </c>
      <c r="E2614">
        <v>4</v>
      </c>
      <c r="F2614" t="s">
        <v>5628</v>
      </c>
      <c r="G2614" t="s">
        <v>5629</v>
      </c>
      <c r="H2614" t="s">
        <v>104</v>
      </c>
    </row>
    <row r="2615" spans="1:8" x14ac:dyDescent="0.3">
      <c r="A2615">
        <v>2619</v>
      </c>
      <c r="B2615">
        <v>2620</v>
      </c>
      <c r="C2615">
        <v>292</v>
      </c>
      <c r="D2615" t="s">
        <v>5630</v>
      </c>
      <c r="E2615">
        <v>2</v>
      </c>
      <c r="F2615" t="s">
        <v>5630</v>
      </c>
      <c r="G2615" t="s">
        <v>5631</v>
      </c>
      <c r="H2615" t="s">
        <v>113</v>
      </c>
    </row>
    <row r="2616" spans="1:8" x14ac:dyDescent="0.3">
      <c r="A2616">
        <v>2620</v>
      </c>
      <c r="B2616">
        <v>2621</v>
      </c>
      <c r="C2616">
        <v>293</v>
      </c>
      <c r="D2616" t="s">
        <v>5632</v>
      </c>
      <c r="E2616">
        <v>4</v>
      </c>
      <c r="F2616" t="s">
        <v>5632</v>
      </c>
      <c r="G2616" t="s">
        <v>5633</v>
      </c>
      <c r="H2616" t="s">
        <v>657</v>
      </c>
    </row>
    <row r="2617" spans="1:8" x14ac:dyDescent="0.3">
      <c r="A2617">
        <v>2621</v>
      </c>
      <c r="B2617">
        <v>2622</v>
      </c>
      <c r="C2617">
        <v>293</v>
      </c>
      <c r="D2617" t="s">
        <v>5634</v>
      </c>
      <c r="E2617">
        <v>5</v>
      </c>
      <c r="F2617" t="s">
        <v>5634</v>
      </c>
      <c r="G2617" t="s">
        <v>5635</v>
      </c>
      <c r="H2617" t="s">
        <v>27</v>
      </c>
    </row>
    <row r="2618" spans="1:8" x14ac:dyDescent="0.3">
      <c r="A2618">
        <v>2622</v>
      </c>
      <c r="B2618">
        <v>2623</v>
      </c>
      <c r="C2618">
        <v>293</v>
      </c>
      <c r="D2618" t="s">
        <v>5636</v>
      </c>
      <c r="E2618">
        <v>4</v>
      </c>
      <c r="F2618" t="s">
        <v>5636</v>
      </c>
      <c r="G2618" t="s">
        <v>5637</v>
      </c>
    </row>
    <row r="2619" spans="1:8" x14ac:dyDescent="0.3">
      <c r="A2619">
        <v>2623</v>
      </c>
      <c r="B2619">
        <v>2624</v>
      </c>
      <c r="C2619">
        <v>293</v>
      </c>
      <c r="D2619" t="s">
        <v>5638</v>
      </c>
      <c r="E2619">
        <v>5</v>
      </c>
      <c r="F2619" t="s">
        <v>5638</v>
      </c>
      <c r="G2619" t="s">
        <v>5639</v>
      </c>
    </row>
    <row r="2620" spans="1:8" x14ac:dyDescent="0.3">
      <c r="A2620">
        <v>2624</v>
      </c>
      <c r="B2620">
        <v>2625</v>
      </c>
      <c r="C2620">
        <v>293</v>
      </c>
      <c r="D2620" t="s">
        <v>5640</v>
      </c>
      <c r="E2620">
        <v>4</v>
      </c>
      <c r="F2620" t="s">
        <v>5640</v>
      </c>
      <c r="G2620" t="s">
        <v>5641</v>
      </c>
      <c r="H2620" t="s">
        <v>195</v>
      </c>
    </row>
    <row r="2621" spans="1:8" x14ac:dyDescent="0.3">
      <c r="A2621">
        <v>2625</v>
      </c>
      <c r="B2621">
        <v>2626</v>
      </c>
      <c r="C2621">
        <v>293</v>
      </c>
      <c r="D2621" t="s">
        <v>5642</v>
      </c>
      <c r="E2621">
        <v>5</v>
      </c>
      <c r="F2621" t="s">
        <v>5642</v>
      </c>
      <c r="G2621" t="s">
        <v>5643</v>
      </c>
      <c r="H2621" t="s">
        <v>2157</v>
      </c>
    </row>
    <row r="2622" spans="1:8" x14ac:dyDescent="0.3">
      <c r="A2622">
        <v>2626</v>
      </c>
      <c r="B2622">
        <v>2627</v>
      </c>
      <c r="C2622">
        <v>293</v>
      </c>
      <c r="D2622" t="s">
        <v>5644</v>
      </c>
      <c r="E2622">
        <v>4</v>
      </c>
      <c r="F2622" t="s">
        <v>5644</v>
      </c>
      <c r="G2622" t="s">
        <v>5645</v>
      </c>
      <c r="H2622" t="s">
        <v>104</v>
      </c>
    </row>
    <row r="2623" spans="1:8" x14ac:dyDescent="0.3">
      <c r="A2623">
        <v>2627</v>
      </c>
      <c r="B2623">
        <v>2628</v>
      </c>
      <c r="C2623">
        <v>293</v>
      </c>
      <c r="D2623" t="s">
        <v>5646</v>
      </c>
      <c r="E2623">
        <v>2</v>
      </c>
      <c r="F2623" t="s">
        <v>5646</v>
      </c>
      <c r="G2623" t="s">
        <v>5647</v>
      </c>
      <c r="H2623" t="s">
        <v>195</v>
      </c>
    </row>
    <row r="2624" spans="1:8" x14ac:dyDescent="0.3">
      <c r="A2624">
        <v>2628</v>
      </c>
      <c r="B2624">
        <v>2629</v>
      </c>
      <c r="C2624">
        <v>293</v>
      </c>
      <c r="D2624" t="s">
        <v>5648</v>
      </c>
      <c r="E2624">
        <v>4</v>
      </c>
      <c r="F2624" t="s">
        <v>5648</v>
      </c>
      <c r="G2624" t="s">
        <v>5649</v>
      </c>
      <c r="H2624" t="s">
        <v>9</v>
      </c>
    </row>
    <row r="2625" spans="1:8" x14ac:dyDescent="0.3">
      <c r="A2625">
        <v>2629</v>
      </c>
      <c r="B2625">
        <v>2630</v>
      </c>
      <c r="C2625">
        <v>293</v>
      </c>
      <c r="D2625" t="s">
        <v>1052</v>
      </c>
      <c r="E2625">
        <v>2</v>
      </c>
      <c r="F2625" t="s">
        <v>1052</v>
      </c>
      <c r="G2625" t="s">
        <v>1053</v>
      </c>
      <c r="H2625" t="s">
        <v>19</v>
      </c>
    </row>
    <row r="2626" spans="1:8" x14ac:dyDescent="0.3">
      <c r="A2626">
        <v>2630</v>
      </c>
      <c r="B2626">
        <v>2631</v>
      </c>
      <c r="C2626">
        <v>294</v>
      </c>
      <c r="D2626" t="s">
        <v>5650</v>
      </c>
      <c r="E2626">
        <v>4</v>
      </c>
      <c r="F2626" t="s">
        <v>5650</v>
      </c>
      <c r="G2626" t="s">
        <v>5651</v>
      </c>
      <c r="H2626" t="s">
        <v>891</v>
      </c>
    </row>
    <row r="2627" spans="1:8" x14ac:dyDescent="0.3">
      <c r="A2627">
        <v>2631</v>
      </c>
      <c r="B2627">
        <v>2632</v>
      </c>
      <c r="C2627">
        <v>294</v>
      </c>
      <c r="D2627" t="s">
        <v>5652</v>
      </c>
      <c r="E2627">
        <v>5</v>
      </c>
      <c r="F2627" t="s">
        <v>5652</v>
      </c>
      <c r="G2627" t="s">
        <v>5653</v>
      </c>
      <c r="H2627" t="s">
        <v>235</v>
      </c>
    </row>
    <row r="2628" spans="1:8" x14ac:dyDescent="0.3">
      <c r="A2628">
        <v>2632</v>
      </c>
      <c r="B2628">
        <v>2633</v>
      </c>
      <c r="C2628">
        <v>294</v>
      </c>
      <c r="D2628" t="s">
        <v>5654</v>
      </c>
      <c r="E2628">
        <v>4</v>
      </c>
      <c r="F2628" t="s">
        <v>5655</v>
      </c>
      <c r="G2628" t="s">
        <v>5656</v>
      </c>
      <c r="H2628" t="s">
        <v>27</v>
      </c>
    </row>
    <row r="2629" spans="1:8" x14ac:dyDescent="0.3">
      <c r="A2629">
        <v>2633</v>
      </c>
      <c r="B2629">
        <v>2634</v>
      </c>
      <c r="C2629">
        <v>294</v>
      </c>
      <c r="D2629" t="s">
        <v>5657</v>
      </c>
      <c r="E2629">
        <v>5</v>
      </c>
      <c r="F2629" t="s">
        <v>5657</v>
      </c>
      <c r="G2629" t="s">
        <v>5658</v>
      </c>
    </row>
    <row r="2630" spans="1:8" x14ac:dyDescent="0.3">
      <c r="A2630">
        <v>2634</v>
      </c>
      <c r="B2630">
        <v>2635</v>
      </c>
      <c r="C2630">
        <v>294</v>
      </c>
      <c r="D2630" t="s">
        <v>5659</v>
      </c>
      <c r="E2630">
        <v>4</v>
      </c>
      <c r="F2630" t="s">
        <v>5659</v>
      </c>
      <c r="G2630" t="s">
        <v>5660</v>
      </c>
      <c r="H2630" t="s">
        <v>1923</v>
      </c>
    </row>
    <row r="2631" spans="1:8" x14ac:dyDescent="0.3">
      <c r="A2631">
        <v>2635</v>
      </c>
      <c r="B2631">
        <v>2636</v>
      </c>
      <c r="C2631">
        <v>294</v>
      </c>
      <c r="D2631" t="s">
        <v>5661</v>
      </c>
      <c r="E2631">
        <v>5</v>
      </c>
      <c r="F2631" t="s">
        <v>5661</v>
      </c>
      <c r="G2631" t="s">
        <v>5662</v>
      </c>
      <c r="H2631" t="s">
        <v>9</v>
      </c>
    </row>
    <row r="2632" spans="1:8" x14ac:dyDescent="0.3">
      <c r="A2632">
        <v>2636</v>
      </c>
      <c r="B2632">
        <v>2637</v>
      </c>
      <c r="C2632">
        <v>294</v>
      </c>
      <c r="D2632" t="s">
        <v>5663</v>
      </c>
      <c r="E2632">
        <v>4</v>
      </c>
      <c r="F2632" t="s">
        <v>5663</v>
      </c>
      <c r="G2632" t="s">
        <v>5664</v>
      </c>
      <c r="H2632" t="s">
        <v>1793</v>
      </c>
    </row>
    <row r="2633" spans="1:8" x14ac:dyDescent="0.3">
      <c r="A2633">
        <v>2637</v>
      </c>
      <c r="B2633">
        <v>2638</v>
      </c>
      <c r="C2633">
        <v>294</v>
      </c>
      <c r="D2633" t="s">
        <v>5665</v>
      </c>
      <c r="E2633">
        <v>2</v>
      </c>
      <c r="F2633" t="s">
        <v>5665</v>
      </c>
      <c r="G2633" t="s">
        <v>5666</v>
      </c>
      <c r="H2633" t="s">
        <v>237</v>
      </c>
    </row>
    <row r="2634" spans="1:8" x14ac:dyDescent="0.3">
      <c r="A2634">
        <v>2638</v>
      </c>
      <c r="B2634">
        <v>2639</v>
      </c>
      <c r="C2634">
        <v>294</v>
      </c>
      <c r="D2634" t="s">
        <v>5667</v>
      </c>
      <c r="E2634">
        <v>4</v>
      </c>
      <c r="F2634" t="s">
        <v>5668</v>
      </c>
      <c r="G2634" t="s">
        <v>5669</v>
      </c>
    </row>
    <row r="2635" spans="1:8" x14ac:dyDescent="0.3">
      <c r="A2635">
        <v>2639</v>
      </c>
      <c r="B2635">
        <v>2640</v>
      </c>
      <c r="C2635">
        <v>294</v>
      </c>
      <c r="D2635" t="s">
        <v>5670</v>
      </c>
      <c r="E2635">
        <v>2</v>
      </c>
      <c r="F2635" t="s">
        <v>5670</v>
      </c>
      <c r="G2635" t="s">
        <v>5671</v>
      </c>
    </row>
    <row r="2636" spans="1:8" x14ac:dyDescent="0.3">
      <c r="A2636">
        <v>2640</v>
      </c>
      <c r="B2636">
        <v>2641</v>
      </c>
      <c r="C2636">
        <v>295</v>
      </c>
      <c r="D2636" t="s">
        <v>5672</v>
      </c>
      <c r="E2636">
        <v>4</v>
      </c>
      <c r="F2636" t="s">
        <v>5672</v>
      </c>
      <c r="G2636" t="s">
        <v>5673</v>
      </c>
      <c r="H2636" t="s">
        <v>167</v>
      </c>
    </row>
    <row r="2637" spans="1:8" x14ac:dyDescent="0.3">
      <c r="A2637">
        <v>2641</v>
      </c>
      <c r="B2637">
        <v>2642</v>
      </c>
      <c r="C2637">
        <v>295</v>
      </c>
      <c r="D2637" t="s">
        <v>5674</v>
      </c>
      <c r="E2637">
        <v>5</v>
      </c>
      <c r="F2637" t="s">
        <v>5674</v>
      </c>
      <c r="G2637" t="s">
        <v>5675</v>
      </c>
      <c r="H2637" t="s">
        <v>268</v>
      </c>
    </row>
    <row r="2638" spans="1:8" x14ac:dyDescent="0.3">
      <c r="A2638">
        <v>2642</v>
      </c>
      <c r="B2638">
        <v>2643</v>
      </c>
      <c r="C2638">
        <v>295</v>
      </c>
      <c r="D2638" t="s">
        <v>5676</v>
      </c>
      <c r="E2638">
        <v>4</v>
      </c>
      <c r="F2638" t="s">
        <v>5676</v>
      </c>
      <c r="G2638" t="s">
        <v>5677</v>
      </c>
      <c r="H2638" t="s">
        <v>68</v>
      </c>
    </row>
    <row r="2639" spans="1:8" x14ac:dyDescent="0.3">
      <c r="A2639">
        <v>2643</v>
      </c>
      <c r="B2639">
        <v>2644</v>
      </c>
      <c r="C2639">
        <v>295</v>
      </c>
      <c r="D2639" t="s">
        <v>5678</v>
      </c>
      <c r="E2639">
        <v>5</v>
      </c>
      <c r="F2639" t="s">
        <v>5678</v>
      </c>
      <c r="G2639" t="s">
        <v>5679</v>
      </c>
      <c r="H2639" t="s">
        <v>9</v>
      </c>
    </row>
    <row r="2640" spans="1:8" x14ac:dyDescent="0.3">
      <c r="A2640">
        <v>2644</v>
      </c>
      <c r="B2640">
        <v>2645</v>
      </c>
      <c r="C2640">
        <v>295</v>
      </c>
      <c r="D2640" t="s">
        <v>5680</v>
      </c>
      <c r="E2640">
        <v>4</v>
      </c>
      <c r="F2640" t="s">
        <v>5680</v>
      </c>
      <c r="G2640" t="s">
        <v>5681</v>
      </c>
      <c r="H2640" t="s">
        <v>660</v>
      </c>
    </row>
    <row r="2641" spans="1:8" x14ac:dyDescent="0.3">
      <c r="A2641">
        <v>2645</v>
      </c>
      <c r="B2641">
        <v>2646</v>
      </c>
      <c r="C2641">
        <v>295</v>
      </c>
      <c r="D2641" t="s">
        <v>5682</v>
      </c>
      <c r="E2641">
        <v>5</v>
      </c>
      <c r="F2641" t="s">
        <v>5682</v>
      </c>
      <c r="G2641" t="s">
        <v>5683</v>
      </c>
      <c r="H2641" t="s">
        <v>242</v>
      </c>
    </row>
    <row r="2642" spans="1:8" x14ac:dyDescent="0.3">
      <c r="A2642">
        <v>2646</v>
      </c>
      <c r="B2642">
        <v>2647</v>
      </c>
      <c r="C2642">
        <v>295</v>
      </c>
      <c r="D2642" t="s">
        <v>5684</v>
      </c>
      <c r="E2642">
        <v>4</v>
      </c>
      <c r="F2642" t="s">
        <v>5684</v>
      </c>
      <c r="G2642" t="s">
        <v>5685</v>
      </c>
    </row>
    <row r="2643" spans="1:8" x14ac:dyDescent="0.3">
      <c r="A2643">
        <v>2647</v>
      </c>
      <c r="B2643">
        <v>2648</v>
      </c>
      <c r="C2643">
        <v>295</v>
      </c>
      <c r="D2643" t="s">
        <v>5686</v>
      </c>
      <c r="E2643">
        <v>2</v>
      </c>
      <c r="F2643" t="s">
        <v>5686</v>
      </c>
      <c r="G2643" t="s">
        <v>5687</v>
      </c>
      <c r="H2643" t="s">
        <v>27</v>
      </c>
    </row>
    <row r="2644" spans="1:8" x14ac:dyDescent="0.3">
      <c r="A2644">
        <v>2648</v>
      </c>
      <c r="B2644">
        <v>2649</v>
      </c>
      <c r="C2644">
        <v>295</v>
      </c>
      <c r="D2644" t="s">
        <v>5688</v>
      </c>
      <c r="E2644">
        <v>4</v>
      </c>
      <c r="F2644" t="s">
        <v>5688</v>
      </c>
      <c r="G2644" t="s">
        <v>5689</v>
      </c>
      <c r="H2644" t="s">
        <v>1831</v>
      </c>
    </row>
    <row r="2645" spans="1:8" x14ac:dyDescent="0.3">
      <c r="A2645">
        <v>2649</v>
      </c>
      <c r="B2645">
        <v>2650</v>
      </c>
      <c r="C2645">
        <v>295</v>
      </c>
      <c r="D2645" t="s">
        <v>5690</v>
      </c>
      <c r="E2645">
        <v>2</v>
      </c>
      <c r="F2645" t="s">
        <v>5690</v>
      </c>
      <c r="G2645" t="s">
        <v>5691</v>
      </c>
      <c r="H2645" t="s">
        <v>27</v>
      </c>
    </row>
    <row r="2646" spans="1:8" x14ac:dyDescent="0.3">
      <c r="A2646">
        <v>2650</v>
      </c>
      <c r="B2646">
        <v>2651</v>
      </c>
      <c r="C2646">
        <v>296</v>
      </c>
      <c r="D2646" t="s">
        <v>5692</v>
      </c>
      <c r="E2646">
        <v>4</v>
      </c>
      <c r="F2646" t="s">
        <v>5692</v>
      </c>
      <c r="G2646" t="s">
        <v>5693</v>
      </c>
      <c r="H2646" t="s">
        <v>27</v>
      </c>
    </row>
    <row r="2647" spans="1:8" x14ac:dyDescent="0.3">
      <c r="A2647">
        <v>2651</v>
      </c>
      <c r="B2647">
        <v>2652</v>
      </c>
      <c r="C2647">
        <v>296</v>
      </c>
      <c r="D2647" t="e">
        <f>- Encourages process excellence and improvement. - Promotes work/life balance - many internal and external training and learnings</f>
        <v>#NAME?</v>
      </c>
      <c r="E2647">
        <v>5</v>
      </c>
      <c r="F2647" t="e">
        <f>- Encourages process excellence and improvement. - Promotes work/life balance - many internal and external training and learnings</f>
        <v>#NAME?</v>
      </c>
      <c r="G2647" t="s">
        <v>5694</v>
      </c>
      <c r="H2647" t="s">
        <v>68</v>
      </c>
    </row>
    <row r="2648" spans="1:8" x14ac:dyDescent="0.3">
      <c r="A2648">
        <v>2652</v>
      </c>
      <c r="B2648">
        <v>2653</v>
      </c>
      <c r="C2648">
        <v>296</v>
      </c>
      <c r="D2648" t="s">
        <v>5695</v>
      </c>
      <c r="E2648">
        <v>4</v>
      </c>
      <c r="F2648" t="s">
        <v>5695</v>
      </c>
      <c r="G2648" t="s">
        <v>5696</v>
      </c>
      <c r="H2648" t="s">
        <v>4516</v>
      </c>
    </row>
    <row r="2649" spans="1:8" x14ac:dyDescent="0.3">
      <c r="A2649">
        <v>2653</v>
      </c>
      <c r="B2649">
        <v>2654</v>
      </c>
      <c r="C2649">
        <v>296</v>
      </c>
      <c r="D2649" t="s">
        <v>5697</v>
      </c>
      <c r="E2649">
        <v>5</v>
      </c>
      <c r="F2649" t="s">
        <v>5697</v>
      </c>
      <c r="G2649" t="s">
        <v>5698</v>
      </c>
      <c r="H2649" t="s">
        <v>746</v>
      </c>
    </row>
    <row r="2650" spans="1:8" x14ac:dyDescent="0.3">
      <c r="A2650">
        <v>2654</v>
      </c>
      <c r="B2650">
        <v>2655</v>
      </c>
      <c r="C2650">
        <v>296</v>
      </c>
      <c r="D2650" t="s">
        <v>5699</v>
      </c>
      <c r="E2650">
        <v>1</v>
      </c>
      <c r="F2650" t="s">
        <v>5699</v>
      </c>
      <c r="G2650" t="s">
        <v>5700</v>
      </c>
      <c r="H2650" t="s">
        <v>327</v>
      </c>
    </row>
    <row r="2651" spans="1:8" x14ac:dyDescent="0.3">
      <c r="A2651">
        <v>2655</v>
      </c>
      <c r="B2651">
        <v>2656</v>
      </c>
      <c r="C2651">
        <v>296</v>
      </c>
      <c r="D2651" t="s">
        <v>5701</v>
      </c>
      <c r="E2651">
        <v>5</v>
      </c>
      <c r="F2651" t="s">
        <v>5701</v>
      </c>
      <c r="G2651" t="s">
        <v>5702</v>
      </c>
    </row>
    <row r="2652" spans="1:8" x14ac:dyDescent="0.3">
      <c r="A2652">
        <v>2656</v>
      </c>
      <c r="B2652">
        <v>2657</v>
      </c>
      <c r="C2652">
        <v>296</v>
      </c>
      <c r="D2652" t="s">
        <v>5703</v>
      </c>
      <c r="E2652">
        <v>4</v>
      </c>
      <c r="F2652" t="s">
        <v>5703</v>
      </c>
      <c r="G2652" t="s">
        <v>5704</v>
      </c>
      <c r="H2652" t="s">
        <v>5705</v>
      </c>
    </row>
    <row r="2653" spans="1:8" x14ac:dyDescent="0.3">
      <c r="A2653">
        <v>2657</v>
      </c>
      <c r="B2653">
        <v>2658</v>
      </c>
      <c r="C2653">
        <v>296</v>
      </c>
      <c r="D2653" t="s">
        <v>5706</v>
      </c>
      <c r="E2653">
        <v>1</v>
      </c>
      <c r="F2653" t="s">
        <v>5706</v>
      </c>
      <c r="G2653" t="s">
        <v>5707</v>
      </c>
    </row>
    <row r="2654" spans="1:8" x14ac:dyDescent="0.3">
      <c r="A2654">
        <v>2658</v>
      </c>
      <c r="B2654">
        <v>2659</v>
      </c>
      <c r="C2654">
        <v>296</v>
      </c>
      <c r="D2654" t="s">
        <v>5708</v>
      </c>
      <c r="E2654">
        <v>4</v>
      </c>
      <c r="F2654" t="s">
        <v>5708</v>
      </c>
      <c r="G2654" t="s">
        <v>5709</v>
      </c>
    </row>
    <row r="2655" spans="1:8" x14ac:dyDescent="0.3">
      <c r="A2655">
        <v>2659</v>
      </c>
      <c r="B2655">
        <v>2660</v>
      </c>
      <c r="C2655">
        <v>296</v>
      </c>
      <c r="D2655" t="s">
        <v>5710</v>
      </c>
      <c r="E2655">
        <v>2</v>
      </c>
      <c r="F2655" t="s">
        <v>5710</v>
      </c>
      <c r="G2655" t="s">
        <v>5711</v>
      </c>
    </row>
    <row r="2656" spans="1:8" x14ac:dyDescent="0.3">
      <c r="A2656">
        <v>2660</v>
      </c>
      <c r="B2656">
        <v>2661</v>
      </c>
      <c r="C2656">
        <v>297</v>
      </c>
      <c r="D2656" t="s">
        <v>5712</v>
      </c>
      <c r="E2656">
        <v>4</v>
      </c>
      <c r="F2656" t="s">
        <v>5712</v>
      </c>
      <c r="G2656" t="s">
        <v>5713</v>
      </c>
      <c r="H2656" t="s">
        <v>27</v>
      </c>
    </row>
    <row r="2657" spans="1:8" x14ac:dyDescent="0.3">
      <c r="A2657">
        <v>2661</v>
      </c>
      <c r="B2657">
        <v>2662</v>
      </c>
      <c r="C2657">
        <v>297</v>
      </c>
      <c r="D2657" t="s">
        <v>5714</v>
      </c>
      <c r="E2657">
        <v>5</v>
      </c>
      <c r="F2657" t="s">
        <v>5714</v>
      </c>
      <c r="G2657" t="s">
        <v>5715</v>
      </c>
      <c r="H2657" t="s">
        <v>214</v>
      </c>
    </row>
    <row r="2658" spans="1:8" x14ac:dyDescent="0.3">
      <c r="A2658">
        <v>2662</v>
      </c>
      <c r="B2658">
        <v>2663</v>
      </c>
      <c r="C2658">
        <v>297</v>
      </c>
      <c r="D2658" t="s">
        <v>5716</v>
      </c>
      <c r="E2658">
        <v>4</v>
      </c>
      <c r="F2658" t="s">
        <v>5716</v>
      </c>
      <c r="G2658" t="s">
        <v>5717</v>
      </c>
      <c r="H2658" t="s">
        <v>214</v>
      </c>
    </row>
    <row r="2659" spans="1:8" x14ac:dyDescent="0.3">
      <c r="A2659">
        <v>2663</v>
      </c>
      <c r="B2659">
        <v>2664</v>
      </c>
      <c r="C2659">
        <v>297</v>
      </c>
      <c r="D2659" t="s">
        <v>5718</v>
      </c>
      <c r="E2659">
        <v>5</v>
      </c>
      <c r="F2659" t="s">
        <v>5718</v>
      </c>
      <c r="G2659" t="s">
        <v>5719</v>
      </c>
      <c r="H2659" t="s">
        <v>57</v>
      </c>
    </row>
    <row r="2660" spans="1:8" x14ac:dyDescent="0.3">
      <c r="A2660">
        <v>2664</v>
      </c>
      <c r="B2660">
        <v>2665</v>
      </c>
      <c r="C2660">
        <v>297</v>
      </c>
      <c r="D2660" t="s">
        <v>5720</v>
      </c>
      <c r="E2660">
        <v>4</v>
      </c>
      <c r="F2660" t="s">
        <v>5720</v>
      </c>
      <c r="G2660" t="s">
        <v>5721</v>
      </c>
    </row>
    <row r="2661" spans="1:8" x14ac:dyDescent="0.3">
      <c r="A2661">
        <v>2665</v>
      </c>
      <c r="B2661">
        <v>2666</v>
      </c>
      <c r="C2661">
        <v>297</v>
      </c>
      <c r="D2661" t="s">
        <v>5722</v>
      </c>
      <c r="E2661">
        <v>5</v>
      </c>
      <c r="F2661" t="s">
        <v>5722</v>
      </c>
      <c r="G2661" t="s">
        <v>5723</v>
      </c>
      <c r="H2661" t="s">
        <v>250</v>
      </c>
    </row>
    <row r="2662" spans="1:8" x14ac:dyDescent="0.3">
      <c r="A2662">
        <v>2666</v>
      </c>
      <c r="B2662">
        <v>2667</v>
      </c>
      <c r="C2662">
        <v>297</v>
      </c>
      <c r="D2662" t="s">
        <v>5724</v>
      </c>
      <c r="E2662">
        <v>4</v>
      </c>
      <c r="F2662" t="s">
        <v>5724</v>
      </c>
      <c r="G2662" t="s">
        <v>5725</v>
      </c>
    </row>
    <row r="2663" spans="1:8" x14ac:dyDescent="0.3">
      <c r="A2663">
        <v>2667</v>
      </c>
      <c r="B2663">
        <v>2668</v>
      </c>
      <c r="C2663">
        <v>297</v>
      </c>
      <c r="D2663" t="s">
        <v>5726</v>
      </c>
      <c r="E2663">
        <v>2</v>
      </c>
      <c r="F2663" t="s">
        <v>5726</v>
      </c>
      <c r="G2663" t="s">
        <v>5727</v>
      </c>
    </row>
    <row r="2664" spans="1:8" x14ac:dyDescent="0.3">
      <c r="A2664">
        <v>2668</v>
      </c>
      <c r="B2664">
        <v>2669</v>
      </c>
      <c r="C2664">
        <v>297</v>
      </c>
      <c r="D2664" t="s">
        <v>5728</v>
      </c>
      <c r="E2664">
        <v>4</v>
      </c>
      <c r="F2664" t="s">
        <v>5728</v>
      </c>
      <c r="G2664" t="s">
        <v>5729</v>
      </c>
    </row>
    <row r="2665" spans="1:8" x14ac:dyDescent="0.3">
      <c r="A2665">
        <v>2669</v>
      </c>
      <c r="B2665">
        <v>2670</v>
      </c>
      <c r="C2665">
        <v>297</v>
      </c>
      <c r="D2665" t="s">
        <v>5730</v>
      </c>
      <c r="E2665">
        <v>2</v>
      </c>
      <c r="F2665" t="s">
        <v>5730</v>
      </c>
      <c r="G2665" t="s">
        <v>3299</v>
      </c>
    </row>
    <row r="2666" spans="1:8" x14ac:dyDescent="0.3">
      <c r="A2666">
        <v>2670</v>
      </c>
      <c r="B2666">
        <v>2671</v>
      </c>
      <c r="C2666">
        <v>298</v>
      </c>
      <c r="D2666" t="s">
        <v>5731</v>
      </c>
      <c r="E2666">
        <v>4</v>
      </c>
      <c r="F2666" t="s">
        <v>5731</v>
      </c>
      <c r="G2666" t="s">
        <v>5732</v>
      </c>
      <c r="H2666" t="s">
        <v>5733</v>
      </c>
    </row>
    <row r="2667" spans="1:8" x14ac:dyDescent="0.3">
      <c r="A2667">
        <v>2671</v>
      </c>
      <c r="B2667">
        <v>2672</v>
      </c>
      <c r="C2667">
        <v>298</v>
      </c>
      <c r="D2667" t="s">
        <v>5734</v>
      </c>
      <c r="E2667">
        <v>5</v>
      </c>
      <c r="F2667" t="s">
        <v>5734</v>
      </c>
      <c r="G2667" t="s">
        <v>5735</v>
      </c>
    </row>
    <row r="2668" spans="1:8" x14ac:dyDescent="0.3">
      <c r="A2668">
        <v>2672</v>
      </c>
      <c r="B2668">
        <v>2673</v>
      </c>
      <c r="C2668">
        <v>298</v>
      </c>
      <c r="D2668" t="s">
        <v>5736</v>
      </c>
      <c r="E2668">
        <v>4</v>
      </c>
      <c r="F2668" t="s">
        <v>5736</v>
      </c>
      <c r="G2668" t="s">
        <v>5737</v>
      </c>
    </row>
    <row r="2669" spans="1:8" x14ac:dyDescent="0.3">
      <c r="A2669">
        <v>2673</v>
      </c>
      <c r="B2669">
        <v>2674</v>
      </c>
      <c r="C2669">
        <v>298</v>
      </c>
      <c r="D2669" t="s">
        <v>5738</v>
      </c>
      <c r="E2669">
        <v>5</v>
      </c>
      <c r="F2669" t="s">
        <v>5738</v>
      </c>
      <c r="G2669" t="s">
        <v>5739</v>
      </c>
      <c r="H2669" t="s">
        <v>1774</v>
      </c>
    </row>
    <row r="2670" spans="1:8" x14ac:dyDescent="0.3">
      <c r="A2670">
        <v>2674</v>
      </c>
      <c r="B2670">
        <v>2675</v>
      </c>
      <c r="C2670">
        <v>298</v>
      </c>
      <c r="D2670" t="s">
        <v>5740</v>
      </c>
      <c r="E2670">
        <v>4</v>
      </c>
      <c r="F2670" t="s">
        <v>5740</v>
      </c>
      <c r="G2670" t="s">
        <v>5741</v>
      </c>
      <c r="H2670" t="s">
        <v>57</v>
      </c>
    </row>
    <row r="2671" spans="1:8" x14ac:dyDescent="0.3">
      <c r="A2671">
        <v>2675</v>
      </c>
      <c r="B2671">
        <v>2676</v>
      </c>
      <c r="C2671">
        <v>298</v>
      </c>
      <c r="D2671" t="s">
        <v>5742</v>
      </c>
      <c r="E2671">
        <v>5</v>
      </c>
      <c r="F2671" t="s">
        <v>5742</v>
      </c>
      <c r="G2671" t="s">
        <v>5743</v>
      </c>
    </row>
    <row r="2672" spans="1:8" x14ac:dyDescent="0.3">
      <c r="A2672">
        <v>2676</v>
      </c>
      <c r="B2672">
        <v>2677</v>
      </c>
      <c r="C2672">
        <v>298</v>
      </c>
      <c r="D2672" t="s">
        <v>5744</v>
      </c>
      <c r="E2672">
        <v>4</v>
      </c>
      <c r="F2672" t="s">
        <v>5744</v>
      </c>
      <c r="G2672" t="s">
        <v>5745</v>
      </c>
    </row>
    <row r="2673" spans="1:8" x14ac:dyDescent="0.3">
      <c r="A2673">
        <v>2677</v>
      </c>
      <c r="B2673">
        <v>2678</v>
      </c>
      <c r="C2673">
        <v>298</v>
      </c>
      <c r="D2673" t="s">
        <v>5746</v>
      </c>
      <c r="E2673">
        <v>2</v>
      </c>
      <c r="F2673" t="s">
        <v>5746</v>
      </c>
      <c r="G2673" t="s">
        <v>5747</v>
      </c>
      <c r="H2673" t="s">
        <v>27</v>
      </c>
    </row>
    <row r="2674" spans="1:8" x14ac:dyDescent="0.3">
      <c r="A2674">
        <v>2678</v>
      </c>
      <c r="B2674">
        <v>2679</v>
      </c>
      <c r="C2674">
        <v>298</v>
      </c>
      <c r="D2674" t="s">
        <v>5748</v>
      </c>
      <c r="E2674">
        <v>4</v>
      </c>
      <c r="F2674" t="s">
        <v>5749</v>
      </c>
      <c r="G2674" t="s">
        <v>5750</v>
      </c>
      <c r="H2674" t="s">
        <v>327</v>
      </c>
    </row>
    <row r="2675" spans="1:8" x14ac:dyDescent="0.3">
      <c r="A2675">
        <v>2679</v>
      </c>
      <c r="B2675">
        <v>2680</v>
      </c>
      <c r="C2675">
        <v>298</v>
      </c>
      <c r="D2675" t="s">
        <v>5751</v>
      </c>
      <c r="E2675">
        <v>2</v>
      </c>
      <c r="F2675" t="s">
        <v>5751</v>
      </c>
      <c r="G2675" t="s">
        <v>5752</v>
      </c>
      <c r="H2675" t="s">
        <v>5753</v>
      </c>
    </row>
    <row r="2676" spans="1:8" x14ac:dyDescent="0.3">
      <c r="A2676">
        <v>2680</v>
      </c>
      <c r="B2676">
        <v>2681</v>
      </c>
      <c r="C2676">
        <v>299</v>
      </c>
      <c r="D2676" t="s">
        <v>5754</v>
      </c>
      <c r="E2676">
        <v>4</v>
      </c>
      <c r="F2676" t="s">
        <v>5754</v>
      </c>
      <c r="G2676" t="s">
        <v>5755</v>
      </c>
      <c r="H2676" t="s">
        <v>5756</v>
      </c>
    </row>
    <row r="2677" spans="1:8" x14ac:dyDescent="0.3">
      <c r="A2677">
        <v>2681</v>
      </c>
      <c r="B2677">
        <v>2682</v>
      </c>
      <c r="C2677">
        <v>299</v>
      </c>
      <c r="D2677" t="s">
        <v>5757</v>
      </c>
      <c r="E2677">
        <v>5</v>
      </c>
      <c r="F2677" t="s">
        <v>5757</v>
      </c>
      <c r="G2677" t="s">
        <v>5758</v>
      </c>
    </row>
    <row r="2678" spans="1:8" x14ac:dyDescent="0.3">
      <c r="A2678">
        <v>2682</v>
      </c>
      <c r="B2678">
        <v>2683</v>
      </c>
      <c r="C2678">
        <v>299</v>
      </c>
      <c r="D2678" t="s">
        <v>5759</v>
      </c>
      <c r="E2678">
        <v>4</v>
      </c>
      <c r="F2678" t="s">
        <v>5759</v>
      </c>
      <c r="G2678" t="s">
        <v>5760</v>
      </c>
      <c r="H2678" t="s">
        <v>2298</v>
      </c>
    </row>
    <row r="2679" spans="1:8" x14ac:dyDescent="0.3">
      <c r="A2679">
        <v>2683</v>
      </c>
      <c r="B2679">
        <v>2684</v>
      </c>
      <c r="C2679">
        <v>299</v>
      </c>
      <c r="D2679" t="s">
        <v>5761</v>
      </c>
      <c r="E2679">
        <v>5</v>
      </c>
      <c r="F2679" t="s">
        <v>5761</v>
      </c>
      <c r="G2679" t="s">
        <v>5762</v>
      </c>
      <c r="H2679" t="s">
        <v>27</v>
      </c>
    </row>
    <row r="2680" spans="1:8" x14ac:dyDescent="0.3">
      <c r="A2680">
        <v>2684</v>
      </c>
      <c r="B2680">
        <v>2685</v>
      </c>
      <c r="C2680">
        <v>299</v>
      </c>
      <c r="D2680" t="s">
        <v>5763</v>
      </c>
      <c r="E2680">
        <v>4</v>
      </c>
      <c r="F2680" t="s">
        <v>5763</v>
      </c>
      <c r="G2680" t="s">
        <v>5764</v>
      </c>
      <c r="H2680" t="s">
        <v>1587</v>
      </c>
    </row>
    <row r="2681" spans="1:8" x14ac:dyDescent="0.3">
      <c r="A2681">
        <v>2685</v>
      </c>
      <c r="B2681">
        <v>2686</v>
      </c>
      <c r="C2681">
        <v>299</v>
      </c>
      <c r="D2681" t="s">
        <v>5765</v>
      </c>
      <c r="E2681">
        <v>5</v>
      </c>
      <c r="F2681" t="s">
        <v>5765</v>
      </c>
      <c r="G2681" t="s">
        <v>5765</v>
      </c>
      <c r="H2681" t="s">
        <v>5766</v>
      </c>
    </row>
    <row r="2682" spans="1:8" x14ac:dyDescent="0.3">
      <c r="A2682">
        <v>2686</v>
      </c>
      <c r="B2682">
        <v>2687</v>
      </c>
      <c r="C2682">
        <v>299</v>
      </c>
      <c r="D2682" t="s">
        <v>5767</v>
      </c>
      <c r="E2682">
        <v>4</v>
      </c>
      <c r="F2682" t="s">
        <v>5767</v>
      </c>
      <c r="G2682" t="s">
        <v>5768</v>
      </c>
      <c r="H2682" t="s">
        <v>214</v>
      </c>
    </row>
    <row r="2683" spans="1:8" x14ac:dyDescent="0.3">
      <c r="A2683">
        <v>2687</v>
      </c>
      <c r="B2683">
        <v>2688</v>
      </c>
      <c r="C2683">
        <v>299</v>
      </c>
      <c r="D2683" t="s">
        <v>5769</v>
      </c>
      <c r="E2683">
        <v>2</v>
      </c>
      <c r="F2683" t="s">
        <v>5769</v>
      </c>
      <c r="G2683" t="s">
        <v>5770</v>
      </c>
      <c r="H2683" t="s">
        <v>2462</v>
      </c>
    </row>
    <row r="2684" spans="1:8" x14ac:dyDescent="0.3">
      <c r="A2684">
        <v>2688</v>
      </c>
      <c r="B2684">
        <v>2689</v>
      </c>
      <c r="C2684">
        <v>299</v>
      </c>
      <c r="D2684" t="s">
        <v>5771</v>
      </c>
      <c r="E2684">
        <v>4</v>
      </c>
      <c r="F2684" t="s">
        <v>5771</v>
      </c>
      <c r="G2684" t="s">
        <v>5772</v>
      </c>
      <c r="H2684" t="s">
        <v>335</v>
      </c>
    </row>
    <row r="2685" spans="1:8" x14ac:dyDescent="0.3">
      <c r="A2685">
        <v>2689</v>
      </c>
      <c r="B2685">
        <v>2690</v>
      </c>
      <c r="C2685">
        <v>299</v>
      </c>
      <c r="D2685" t="s">
        <v>5773</v>
      </c>
      <c r="E2685">
        <v>2</v>
      </c>
      <c r="F2685" t="s">
        <v>5773</v>
      </c>
      <c r="G2685" t="s">
        <v>5774</v>
      </c>
    </row>
    <row r="2686" spans="1:8" x14ac:dyDescent="0.3">
      <c r="A2686">
        <v>2690</v>
      </c>
      <c r="B2686">
        <v>2691</v>
      </c>
      <c r="C2686">
        <v>300</v>
      </c>
      <c r="D2686" t="e">
        <f>- Great career opportunities - global teams - Mentoring Programme</f>
        <v>#NAME?</v>
      </c>
      <c r="E2686">
        <v>4</v>
      </c>
      <c r="F2686" t="e">
        <f>- Great career opportunities - global teams - Mentoring Programme</f>
        <v>#NAME?</v>
      </c>
      <c r="G2686" t="s">
        <v>5775</v>
      </c>
    </row>
    <row r="2687" spans="1:8" x14ac:dyDescent="0.3">
      <c r="A2687">
        <v>2691</v>
      </c>
      <c r="B2687">
        <v>2692</v>
      </c>
      <c r="C2687">
        <v>300</v>
      </c>
      <c r="D2687" t="s">
        <v>5776</v>
      </c>
      <c r="E2687">
        <v>5</v>
      </c>
      <c r="F2687" t="s">
        <v>5776</v>
      </c>
      <c r="G2687" t="s">
        <v>5777</v>
      </c>
      <c r="H2687" t="s">
        <v>27</v>
      </c>
    </row>
    <row r="2688" spans="1:8" x14ac:dyDescent="0.3">
      <c r="A2688">
        <v>2692</v>
      </c>
      <c r="B2688">
        <v>2693</v>
      </c>
      <c r="C2688">
        <v>300</v>
      </c>
      <c r="D2688" t="s">
        <v>5778</v>
      </c>
      <c r="E2688">
        <v>4</v>
      </c>
      <c r="F2688" t="s">
        <v>5778</v>
      </c>
      <c r="G2688" t="s">
        <v>5779</v>
      </c>
      <c r="H2688" t="s">
        <v>5780</v>
      </c>
    </row>
    <row r="2689" spans="1:8" x14ac:dyDescent="0.3">
      <c r="A2689">
        <v>2693</v>
      </c>
      <c r="B2689">
        <v>2694</v>
      </c>
      <c r="C2689">
        <v>300</v>
      </c>
      <c r="D2689" t="s">
        <v>5781</v>
      </c>
      <c r="E2689">
        <v>5</v>
      </c>
      <c r="F2689" t="s">
        <v>5781</v>
      </c>
      <c r="G2689" t="s">
        <v>5782</v>
      </c>
    </row>
    <row r="2690" spans="1:8" x14ac:dyDescent="0.3">
      <c r="A2690">
        <v>2694</v>
      </c>
      <c r="B2690">
        <v>2695</v>
      </c>
      <c r="C2690">
        <v>300</v>
      </c>
      <c r="D2690" t="s">
        <v>5783</v>
      </c>
      <c r="E2690">
        <v>4</v>
      </c>
      <c r="F2690" t="s">
        <v>5784</v>
      </c>
      <c r="G2690" t="s">
        <v>5785</v>
      </c>
      <c r="H2690" t="s">
        <v>183</v>
      </c>
    </row>
    <row r="2691" spans="1:8" x14ac:dyDescent="0.3">
      <c r="A2691">
        <v>2695</v>
      </c>
      <c r="B2691">
        <v>2696</v>
      </c>
      <c r="C2691">
        <v>300</v>
      </c>
      <c r="D2691" t="s">
        <v>5786</v>
      </c>
      <c r="E2691">
        <v>5</v>
      </c>
      <c r="F2691" t="s">
        <v>5786</v>
      </c>
      <c r="G2691" t="s">
        <v>5787</v>
      </c>
      <c r="H2691" t="s">
        <v>383</v>
      </c>
    </row>
    <row r="2692" spans="1:8" x14ac:dyDescent="0.3">
      <c r="A2692">
        <v>2696</v>
      </c>
      <c r="B2692">
        <v>2697</v>
      </c>
      <c r="C2692">
        <v>300</v>
      </c>
      <c r="D2692" t="s">
        <v>5788</v>
      </c>
      <c r="E2692">
        <v>4</v>
      </c>
      <c r="F2692" t="s">
        <v>5788</v>
      </c>
      <c r="G2692" t="s">
        <v>5789</v>
      </c>
      <c r="H2692" t="s">
        <v>27</v>
      </c>
    </row>
    <row r="2693" spans="1:8" x14ac:dyDescent="0.3">
      <c r="A2693">
        <v>2697</v>
      </c>
      <c r="B2693">
        <v>2698</v>
      </c>
      <c r="C2693">
        <v>300</v>
      </c>
      <c r="D2693" t="s">
        <v>5790</v>
      </c>
      <c r="E2693">
        <v>2</v>
      </c>
      <c r="F2693" t="s">
        <v>5790</v>
      </c>
      <c r="G2693" t="s">
        <v>5791</v>
      </c>
      <c r="H2693" t="s">
        <v>195</v>
      </c>
    </row>
    <row r="2694" spans="1:8" x14ac:dyDescent="0.3">
      <c r="A2694">
        <v>2698</v>
      </c>
      <c r="B2694">
        <v>2699</v>
      </c>
      <c r="C2694">
        <v>300</v>
      </c>
      <c r="D2694" t="s">
        <v>5792</v>
      </c>
      <c r="E2694">
        <v>4</v>
      </c>
      <c r="F2694" t="s">
        <v>5792</v>
      </c>
      <c r="G2694" t="s">
        <v>5793</v>
      </c>
      <c r="H2694" t="s">
        <v>335</v>
      </c>
    </row>
    <row r="2695" spans="1:8" x14ac:dyDescent="0.3">
      <c r="A2695">
        <v>2699</v>
      </c>
      <c r="B2695">
        <v>2700</v>
      </c>
      <c r="C2695">
        <v>300</v>
      </c>
      <c r="D2695" t="s">
        <v>5794</v>
      </c>
      <c r="E2695">
        <v>2</v>
      </c>
      <c r="F2695" t="s">
        <v>5794</v>
      </c>
      <c r="G2695" t="s">
        <v>5795</v>
      </c>
      <c r="H2695" t="s">
        <v>214</v>
      </c>
    </row>
    <row r="2696" spans="1:8" x14ac:dyDescent="0.3">
      <c r="A2696">
        <v>2700</v>
      </c>
      <c r="B2696">
        <v>2701</v>
      </c>
      <c r="C2696">
        <v>301</v>
      </c>
      <c r="D2696" t="s">
        <v>5796</v>
      </c>
      <c r="E2696">
        <v>4</v>
      </c>
      <c r="F2696" t="s">
        <v>5796</v>
      </c>
      <c r="G2696" t="s">
        <v>5797</v>
      </c>
      <c r="H2696" t="s">
        <v>390</v>
      </c>
    </row>
    <row r="2697" spans="1:8" x14ac:dyDescent="0.3">
      <c r="A2697">
        <v>2701</v>
      </c>
      <c r="B2697">
        <v>2702</v>
      </c>
      <c r="C2697">
        <v>301</v>
      </c>
      <c r="D2697" t="s">
        <v>5798</v>
      </c>
      <c r="E2697">
        <v>5</v>
      </c>
      <c r="F2697" t="s">
        <v>5798</v>
      </c>
      <c r="G2697" t="s">
        <v>5799</v>
      </c>
      <c r="H2697" t="s">
        <v>27</v>
      </c>
    </row>
    <row r="2698" spans="1:8" x14ac:dyDescent="0.3">
      <c r="A2698">
        <v>2702</v>
      </c>
      <c r="B2698">
        <v>2703</v>
      </c>
      <c r="C2698">
        <v>301</v>
      </c>
      <c r="D2698" t="s">
        <v>5800</v>
      </c>
      <c r="E2698">
        <v>4</v>
      </c>
      <c r="F2698" t="s">
        <v>5800</v>
      </c>
      <c r="G2698" t="s">
        <v>5801</v>
      </c>
      <c r="H2698" t="s">
        <v>86</v>
      </c>
    </row>
    <row r="2699" spans="1:8" x14ac:dyDescent="0.3">
      <c r="A2699">
        <v>2703</v>
      </c>
      <c r="B2699">
        <v>2704</v>
      </c>
      <c r="C2699">
        <v>301</v>
      </c>
      <c r="D2699" t="s">
        <v>5802</v>
      </c>
      <c r="E2699">
        <v>5</v>
      </c>
      <c r="F2699" t="s">
        <v>5802</v>
      </c>
      <c r="G2699" t="s">
        <v>5803</v>
      </c>
    </row>
    <row r="2700" spans="1:8" x14ac:dyDescent="0.3">
      <c r="A2700">
        <v>2704</v>
      </c>
      <c r="B2700">
        <v>2705</v>
      </c>
      <c r="C2700">
        <v>301</v>
      </c>
      <c r="D2700" t="s">
        <v>5804</v>
      </c>
      <c r="E2700">
        <v>4</v>
      </c>
      <c r="F2700" t="s">
        <v>5804</v>
      </c>
      <c r="G2700" t="s">
        <v>5805</v>
      </c>
      <c r="H2700" t="s">
        <v>9</v>
      </c>
    </row>
    <row r="2701" spans="1:8" x14ac:dyDescent="0.3">
      <c r="A2701">
        <v>2705</v>
      </c>
      <c r="B2701">
        <v>2706</v>
      </c>
      <c r="C2701">
        <v>301</v>
      </c>
      <c r="D2701" t="s">
        <v>5806</v>
      </c>
      <c r="E2701">
        <v>5</v>
      </c>
      <c r="F2701" t="s">
        <v>5806</v>
      </c>
      <c r="G2701" t="s">
        <v>5807</v>
      </c>
      <c r="H2701" t="s">
        <v>566</v>
      </c>
    </row>
    <row r="2702" spans="1:8" x14ac:dyDescent="0.3">
      <c r="A2702">
        <v>2706</v>
      </c>
      <c r="B2702">
        <v>2707</v>
      </c>
      <c r="C2702">
        <v>301</v>
      </c>
      <c r="D2702" t="s">
        <v>5808</v>
      </c>
      <c r="E2702">
        <v>4</v>
      </c>
      <c r="F2702" t="s">
        <v>5808</v>
      </c>
      <c r="G2702" t="s">
        <v>5809</v>
      </c>
    </row>
    <row r="2703" spans="1:8" x14ac:dyDescent="0.3">
      <c r="A2703">
        <v>2707</v>
      </c>
      <c r="B2703">
        <v>2708</v>
      </c>
      <c r="C2703">
        <v>301</v>
      </c>
      <c r="D2703" t="s">
        <v>5810</v>
      </c>
      <c r="E2703">
        <v>2</v>
      </c>
      <c r="F2703" t="s">
        <v>5810</v>
      </c>
      <c r="G2703" t="s">
        <v>5811</v>
      </c>
      <c r="H2703" t="s">
        <v>167</v>
      </c>
    </row>
    <row r="2704" spans="1:8" x14ac:dyDescent="0.3">
      <c r="A2704">
        <v>2708</v>
      </c>
      <c r="B2704">
        <v>2709</v>
      </c>
      <c r="C2704">
        <v>301</v>
      </c>
      <c r="D2704" t="s">
        <v>5812</v>
      </c>
      <c r="E2704">
        <v>4</v>
      </c>
      <c r="F2704" t="s">
        <v>5812</v>
      </c>
      <c r="G2704" t="s">
        <v>389</v>
      </c>
      <c r="H2704" t="s">
        <v>27</v>
      </c>
    </row>
    <row r="2705" spans="1:8" x14ac:dyDescent="0.3">
      <c r="A2705">
        <v>2709</v>
      </c>
      <c r="B2705">
        <v>2710</v>
      </c>
      <c r="C2705">
        <v>301</v>
      </c>
      <c r="D2705" t="s">
        <v>5813</v>
      </c>
      <c r="E2705">
        <v>2</v>
      </c>
      <c r="F2705" t="s">
        <v>5813</v>
      </c>
      <c r="G2705" t="s">
        <v>5814</v>
      </c>
      <c r="H2705" t="s">
        <v>1364</v>
      </c>
    </row>
    <row r="2706" spans="1:8" x14ac:dyDescent="0.3">
      <c r="A2706">
        <v>2710</v>
      </c>
      <c r="B2706">
        <v>2711</v>
      </c>
      <c r="C2706">
        <v>302</v>
      </c>
      <c r="D2706" t="s">
        <v>5815</v>
      </c>
      <c r="E2706">
        <v>4</v>
      </c>
      <c r="F2706" t="s">
        <v>5815</v>
      </c>
      <c r="G2706" t="s">
        <v>5816</v>
      </c>
      <c r="H2706" t="s">
        <v>192</v>
      </c>
    </row>
    <row r="2707" spans="1:8" x14ac:dyDescent="0.3">
      <c r="A2707">
        <v>2711</v>
      </c>
      <c r="B2707">
        <v>2712</v>
      </c>
      <c r="C2707">
        <v>302</v>
      </c>
      <c r="D2707" t="s">
        <v>5817</v>
      </c>
      <c r="E2707">
        <v>5</v>
      </c>
      <c r="F2707" t="s">
        <v>5817</v>
      </c>
      <c r="G2707" t="s">
        <v>5818</v>
      </c>
      <c r="H2707" t="s">
        <v>5819</v>
      </c>
    </row>
    <row r="2708" spans="1:8" x14ac:dyDescent="0.3">
      <c r="A2708">
        <v>2712</v>
      </c>
      <c r="B2708">
        <v>2713</v>
      </c>
      <c r="C2708">
        <v>302</v>
      </c>
      <c r="D2708" t="s">
        <v>5820</v>
      </c>
      <c r="E2708">
        <v>4</v>
      </c>
      <c r="F2708" t="s">
        <v>5820</v>
      </c>
      <c r="G2708" t="s">
        <v>5821</v>
      </c>
    </row>
    <row r="2709" spans="1:8" x14ac:dyDescent="0.3">
      <c r="A2709">
        <v>2713</v>
      </c>
      <c r="B2709">
        <v>2714</v>
      </c>
      <c r="C2709">
        <v>302</v>
      </c>
      <c r="D2709" t="s">
        <v>5822</v>
      </c>
      <c r="E2709">
        <v>5</v>
      </c>
      <c r="F2709" t="s">
        <v>5822</v>
      </c>
      <c r="G2709" t="s">
        <v>5823</v>
      </c>
      <c r="H2709" t="s">
        <v>57</v>
      </c>
    </row>
    <row r="2710" spans="1:8" x14ac:dyDescent="0.3">
      <c r="A2710">
        <v>2714</v>
      </c>
      <c r="B2710">
        <v>2715</v>
      </c>
      <c r="C2710">
        <v>302</v>
      </c>
      <c r="D2710" t="s">
        <v>5824</v>
      </c>
      <c r="E2710">
        <v>4</v>
      </c>
      <c r="F2710" t="s">
        <v>5824</v>
      </c>
      <c r="G2710" t="s">
        <v>5825</v>
      </c>
      <c r="H2710" t="s">
        <v>1617</v>
      </c>
    </row>
    <row r="2711" spans="1:8" x14ac:dyDescent="0.3">
      <c r="A2711">
        <v>2715</v>
      </c>
      <c r="B2711">
        <v>2716</v>
      </c>
      <c r="C2711">
        <v>302</v>
      </c>
      <c r="D2711" t="s">
        <v>5826</v>
      </c>
      <c r="E2711">
        <v>5</v>
      </c>
      <c r="F2711" t="s">
        <v>5826</v>
      </c>
      <c r="G2711" t="s">
        <v>5827</v>
      </c>
      <c r="H2711" t="s">
        <v>195</v>
      </c>
    </row>
    <row r="2712" spans="1:8" x14ac:dyDescent="0.3">
      <c r="A2712">
        <v>2716</v>
      </c>
      <c r="B2712">
        <v>2717</v>
      </c>
      <c r="C2712">
        <v>302</v>
      </c>
      <c r="D2712" t="s">
        <v>5828</v>
      </c>
      <c r="E2712">
        <v>4</v>
      </c>
      <c r="F2712" t="s">
        <v>5828</v>
      </c>
      <c r="G2712" t="s">
        <v>5829</v>
      </c>
      <c r="H2712" t="s">
        <v>1727</v>
      </c>
    </row>
    <row r="2713" spans="1:8" x14ac:dyDescent="0.3">
      <c r="A2713">
        <v>2717</v>
      </c>
      <c r="B2713">
        <v>2718</v>
      </c>
      <c r="C2713">
        <v>302</v>
      </c>
      <c r="D2713" t="s">
        <v>5830</v>
      </c>
      <c r="E2713">
        <v>2</v>
      </c>
      <c r="F2713" t="s">
        <v>5830</v>
      </c>
      <c r="G2713" t="s">
        <v>385</v>
      </c>
    </row>
    <row r="2714" spans="1:8" x14ac:dyDescent="0.3">
      <c r="A2714">
        <v>2718</v>
      </c>
      <c r="B2714">
        <v>2719</v>
      </c>
      <c r="C2714">
        <v>302</v>
      </c>
      <c r="D2714" t="s">
        <v>5831</v>
      </c>
      <c r="E2714">
        <v>4</v>
      </c>
      <c r="F2714" t="s">
        <v>5831</v>
      </c>
      <c r="G2714" t="s">
        <v>5832</v>
      </c>
      <c r="H2714" t="s">
        <v>4254</v>
      </c>
    </row>
    <row r="2715" spans="1:8" x14ac:dyDescent="0.3">
      <c r="A2715">
        <v>2719</v>
      </c>
      <c r="B2715">
        <v>2720</v>
      </c>
      <c r="C2715">
        <v>302</v>
      </c>
      <c r="D2715" t="s">
        <v>5833</v>
      </c>
      <c r="E2715">
        <v>2</v>
      </c>
      <c r="F2715" t="s">
        <v>5833</v>
      </c>
      <c r="G2715" t="s">
        <v>5834</v>
      </c>
      <c r="H2715" t="s">
        <v>5835</v>
      </c>
    </row>
    <row r="2716" spans="1:8" x14ac:dyDescent="0.3">
      <c r="A2716">
        <v>2720</v>
      </c>
      <c r="B2716">
        <v>2721</v>
      </c>
      <c r="C2716">
        <v>303</v>
      </c>
      <c r="D2716" t="s">
        <v>5836</v>
      </c>
      <c r="E2716">
        <v>4</v>
      </c>
      <c r="F2716" t="s">
        <v>5836</v>
      </c>
      <c r="G2716" t="s">
        <v>5837</v>
      </c>
      <c r="H2716" t="s">
        <v>44</v>
      </c>
    </row>
    <row r="2717" spans="1:8" x14ac:dyDescent="0.3">
      <c r="A2717">
        <v>2721</v>
      </c>
      <c r="B2717">
        <v>2722</v>
      </c>
      <c r="C2717">
        <v>303</v>
      </c>
      <c r="D2717" t="s">
        <v>5838</v>
      </c>
      <c r="E2717">
        <v>5</v>
      </c>
      <c r="F2717" t="s">
        <v>5838</v>
      </c>
      <c r="G2717" t="s">
        <v>5839</v>
      </c>
      <c r="H2717" t="s">
        <v>19</v>
      </c>
    </row>
    <row r="2718" spans="1:8" x14ac:dyDescent="0.3">
      <c r="A2718">
        <v>2722</v>
      </c>
      <c r="B2718">
        <v>2723</v>
      </c>
      <c r="C2718">
        <v>303</v>
      </c>
      <c r="D2718" t="s">
        <v>5840</v>
      </c>
      <c r="E2718">
        <v>4</v>
      </c>
      <c r="F2718" t="s">
        <v>5840</v>
      </c>
      <c r="G2718" t="s">
        <v>5841</v>
      </c>
    </row>
    <row r="2719" spans="1:8" x14ac:dyDescent="0.3">
      <c r="A2719">
        <v>2723</v>
      </c>
      <c r="B2719">
        <v>2724</v>
      </c>
      <c r="C2719">
        <v>303</v>
      </c>
      <c r="D2719" t="s">
        <v>5842</v>
      </c>
      <c r="E2719">
        <v>5</v>
      </c>
      <c r="F2719" t="s">
        <v>5842</v>
      </c>
      <c r="G2719" t="s">
        <v>5843</v>
      </c>
      <c r="H2719" t="s">
        <v>276</v>
      </c>
    </row>
    <row r="2720" spans="1:8" x14ac:dyDescent="0.3">
      <c r="A2720">
        <v>2724</v>
      </c>
      <c r="B2720">
        <v>2725</v>
      </c>
      <c r="C2720">
        <v>303</v>
      </c>
      <c r="D2720" t="s">
        <v>5844</v>
      </c>
      <c r="E2720">
        <v>4</v>
      </c>
      <c r="F2720" t="s">
        <v>5844</v>
      </c>
      <c r="G2720" t="s">
        <v>5845</v>
      </c>
      <c r="H2720" t="s">
        <v>27</v>
      </c>
    </row>
    <row r="2721" spans="1:8" x14ac:dyDescent="0.3">
      <c r="A2721">
        <v>2725</v>
      </c>
      <c r="B2721">
        <v>2726</v>
      </c>
      <c r="C2721">
        <v>303</v>
      </c>
      <c r="D2721" t="s">
        <v>5846</v>
      </c>
      <c r="E2721">
        <v>5</v>
      </c>
      <c r="F2721" t="s">
        <v>5846</v>
      </c>
      <c r="G2721" t="s">
        <v>5847</v>
      </c>
    </row>
    <row r="2722" spans="1:8" x14ac:dyDescent="0.3">
      <c r="A2722">
        <v>2726</v>
      </c>
      <c r="B2722">
        <v>2727</v>
      </c>
      <c r="C2722">
        <v>303</v>
      </c>
      <c r="D2722" t="s">
        <v>5848</v>
      </c>
      <c r="E2722">
        <v>4</v>
      </c>
      <c r="F2722" t="s">
        <v>5848</v>
      </c>
      <c r="G2722" t="s">
        <v>5849</v>
      </c>
      <c r="H2722" t="s">
        <v>5310</v>
      </c>
    </row>
    <row r="2723" spans="1:8" x14ac:dyDescent="0.3">
      <c r="A2723">
        <v>2727</v>
      </c>
      <c r="B2723">
        <v>2728</v>
      </c>
      <c r="C2723">
        <v>303</v>
      </c>
      <c r="D2723" t="s">
        <v>5850</v>
      </c>
      <c r="E2723">
        <v>2</v>
      </c>
      <c r="F2723" t="s">
        <v>5850</v>
      </c>
      <c r="G2723" t="s">
        <v>5851</v>
      </c>
      <c r="H2723" t="s">
        <v>27</v>
      </c>
    </row>
    <row r="2724" spans="1:8" x14ac:dyDescent="0.3">
      <c r="A2724">
        <v>2728</v>
      </c>
      <c r="B2724">
        <v>2729</v>
      </c>
      <c r="C2724">
        <v>303</v>
      </c>
      <c r="D2724" t="s">
        <v>5852</v>
      </c>
      <c r="E2724">
        <v>4</v>
      </c>
      <c r="F2724" t="s">
        <v>5852</v>
      </c>
      <c r="G2724" t="s">
        <v>5853</v>
      </c>
      <c r="H2724" t="s">
        <v>102</v>
      </c>
    </row>
    <row r="2725" spans="1:8" x14ac:dyDescent="0.3">
      <c r="A2725">
        <v>2729</v>
      </c>
      <c r="B2725">
        <v>2730</v>
      </c>
      <c r="C2725">
        <v>303</v>
      </c>
      <c r="D2725" t="s">
        <v>5854</v>
      </c>
      <c r="E2725">
        <v>2</v>
      </c>
      <c r="F2725" t="s">
        <v>5854</v>
      </c>
      <c r="G2725" t="s">
        <v>5854</v>
      </c>
    </row>
    <row r="2726" spans="1:8" x14ac:dyDescent="0.3">
      <c r="A2726">
        <v>2730</v>
      </c>
      <c r="B2726">
        <v>2731</v>
      </c>
      <c r="C2726">
        <v>304</v>
      </c>
      <c r="D2726" t="s">
        <v>5855</v>
      </c>
      <c r="E2726">
        <v>4</v>
      </c>
      <c r="F2726" t="s">
        <v>5855</v>
      </c>
      <c r="G2726" t="s">
        <v>5856</v>
      </c>
      <c r="H2726" t="s">
        <v>891</v>
      </c>
    </row>
    <row r="2727" spans="1:8" x14ac:dyDescent="0.3">
      <c r="A2727">
        <v>2731</v>
      </c>
      <c r="B2727">
        <v>2732</v>
      </c>
      <c r="C2727">
        <v>304</v>
      </c>
      <c r="D2727" t="s">
        <v>5857</v>
      </c>
      <c r="E2727">
        <v>5</v>
      </c>
      <c r="F2727" t="s">
        <v>5857</v>
      </c>
      <c r="G2727" t="s">
        <v>5858</v>
      </c>
    </row>
    <row r="2728" spans="1:8" x14ac:dyDescent="0.3">
      <c r="A2728">
        <v>2732</v>
      </c>
      <c r="B2728">
        <v>2733</v>
      </c>
      <c r="C2728">
        <v>304</v>
      </c>
      <c r="D2728" t="s">
        <v>5859</v>
      </c>
      <c r="E2728">
        <v>4</v>
      </c>
      <c r="F2728" t="s">
        <v>5859</v>
      </c>
      <c r="G2728" t="s">
        <v>5860</v>
      </c>
      <c r="H2728" t="s">
        <v>390</v>
      </c>
    </row>
    <row r="2729" spans="1:8" x14ac:dyDescent="0.3">
      <c r="A2729">
        <v>2733</v>
      </c>
      <c r="B2729">
        <v>2734</v>
      </c>
      <c r="C2729">
        <v>304</v>
      </c>
      <c r="D2729" t="s">
        <v>5861</v>
      </c>
      <c r="E2729">
        <v>5</v>
      </c>
      <c r="F2729" t="s">
        <v>5862</v>
      </c>
      <c r="G2729" t="s">
        <v>5863</v>
      </c>
      <c r="H2729" t="s">
        <v>195</v>
      </c>
    </row>
    <row r="2730" spans="1:8" x14ac:dyDescent="0.3">
      <c r="A2730">
        <v>2734</v>
      </c>
      <c r="B2730">
        <v>2735</v>
      </c>
      <c r="C2730">
        <v>304</v>
      </c>
      <c r="D2730" t="s">
        <v>5864</v>
      </c>
      <c r="E2730">
        <v>4</v>
      </c>
      <c r="F2730" t="s">
        <v>5864</v>
      </c>
      <c r="G2730" t="s">
        <v>5865</v>
      </c>
    </row>
    <row r="2731" spans="1:8" x14ac:dyDescent="0.3">
      <c r="A2731">
        <v>2735</v>
      </c>
      <c r="B2731">
        <v>2736</v>
      </c>
      <c r="C2731">
        <v>304</v>
      </c>
      <c r="D2731" t="s">
        <v>5866</v>
      </c>
      <c r="E2731">
        <v>5</v>
      </c>
      <c r="F2731" t="s">
        <v>5866</v>
      </c>
      <c r="G2731" t="s">
        <v>5867</v>
      </c>
    </row>
    <row r="2732" spans="1:8" x14ac:dyDescent="0.3">
      <c r="A2732">
        <v>2736</v>
      </c>
      <c r="B2732">
        <v>2737</v>
      </c>
      <c r="C2732">
        <v>304</v>
      </c>
      <c r="D2732" t="s">
        <v>5868</v>
      </c>
      <c r="E2732">
        <v>4</v>
      </c>
      <c r="F2732" t="s">
        <v>5869</v>
      </c>
      <c r="G2732" t="s">
        <v>5870</v>
      </c>
    </row>
    <row r="2733" spans="1:8" x14ac:dyDescent="0.3">
      <c r="A2733">
        <v>2737</v>
      </c>
      <c r="B2733">
        <v>2738</v>
      </c>
      <c r="C2733">
        <v>304</v>
      </c>
      <c r="D2733" t="s">
        <v>5871</v>
      </c>
      <c r="E2733">
        <v>2</v>
      </c>
      <c r="F2733" t="s">
        <v>5871</v>
      </c>
      <c r="G2733" t="s">
        <v>5872</v>
      </c>
      <c r="H2733" t="s">
        <v>2277</v>
      </c>
    </row>
    <row r="2734" spans="1:8" x14ac:dyDescent="0.3">
      <c r="A2734">
        <v>2738</v>
      </c>
      <c r="B2734">
        <v>2739</v>
      </c>
      <c r="C2734">
        <v>304</v>
      </c>
      <c r="D2734" t="s">
        <v>5873</v>
      </c>
      <c r="E2734">
        <v>4</v>
      </c>
      <c r="F2734" t="s">
        <v>5873</v>
      </c>
      <c r="G2734" t="s">
        <v>5874</v>
      </c>
      <c r="H2734" t="s">
        <v>102</v>
      </c>
    </row>
    <row r="2735" spans="1:8" x14ac:dyDescent="0.3">
      <c r="A2735">
        <v>2739</v>
      </c>
      <c r="B2735">
        <v>2740</v>
      </c>
      <c r="C2735">
        <v>304</v>
      </c>
      <c r="D2735" t="s">
        <v>5875</v>
      </c>
      <c r="E2735">
        <v>2</v>
      </c>
      <c r="F2735" t="s">
        <v>5875</v>
      </c>
      <c r="G2735" t="s">
        <v>5876</v>
      </c>
      <c r="H2735" t="s">
        <v>580</v>
      </c>
    </row>
    <row r="2736" spans="1:8" x14ac:dyDescent="0.3">
      <c r="A2736">
        <v>2740</v>
      </c>
      <c r="B2736">
        <v>2741</v>
      </c>
      <c r="C2736">
        <v>305</v>
      </c>
      <c r="D2736" t="s">
        <v>5855</v>
      </c>
      <c r="E2736">
        <v>4</v>
      </c>
      <c r="F2736" t="s">
        <v>5855</v>
      </c>
      <c r="G2736" t="s">
        <v>5856</v>
      </c>
      <c r="H2736" t="s">
        <v>891</v>
      </c>
    </row>
    <row r="2737" spans="1:8" x14ac:dyDescent="0.3">
      <c r="A2737">
        <v>2741</v>
      </c>
      <c r="B2737">
        <v>2742</v>
      </c>
      <c r="C2737">
        <v>305</v>
      </c>
      <c r="D2737" t="s">
        <v>5877</v>
      </c>
      <c r="E2737">
        <v>5</v>
      </c>
      <c r="F2737" t="s">
        <v>5877</v>
      </c>
      <c r="G2737" t="s">
        <v>5878</v>
      </c>
      <c r="H2737" t="s">
        <v>214</v>
      </c>
    </row>
    <row r="2738" spans="1:8" x14ac:dyDescent="0.3">
      <c r="A2738">
        <v>2742</v>
      </c>
      <c r="B2738">
        <v>2743</v>
      </c>
      <c r="C2738">
        <v>305</v>
      </c>
      <c r="D2738" t="e">
        <f>- Provides Opportunity to work in various technologies - Free cab facility - work from home option</f>
        <v>#NAME?</v>
      </c>
      <c r="E2738">
        <v>4</v>
      </c>
      <c r="F2738" t="e">
        <f>- Provides Opportunity to work in various technologies - Free cab facility - work from home option</f>
        <v>#NAME?</v>
      </c>
      <c r="G2738" t="s">
        <v>5879</v>
      </c>
      <c r="H2738" t="s">
        <v>250</v>
      </c>
    </row>
    <row r="2739" spans="1:8" x14ac:dyDescent="0.3">
      <c r="A2739">
        <v>2743</v>
      </c>
      <c r="B2739">
        <v>2744</v>
      </c>
      <c r="C2739">
        <v>305</v>
      </c>
      <c r="D2739" t="s">
        <v>5880</v>
      </c>
      <c r="E2739">
        <v>5</v>
      </c>
      <c r="F2739" t="s">
        <v>5880</v>
      </c>
      <c r="G2739" t="s">
        <v>5881</v>
      </c>
    </row>
    <row r="2740" spans="1:8" x14ac:dyDescent="0.3">
      <c r="A2740">
        <v>2744</v>
      </c>
      <c r="B2740">
        <v>2745</v>
      </c>
      <c r="C2740">
        <v>305</v>
      </c>
      <c r="D2740" t="s">
        <v>5882</v>
      </c>
      <c r="E2740">
        <v>4</v>
      </c>
      <c r="F2740" t="s">
        <v>5882</v>
      </c>
      <c r="G2740" t="s">
        <v>5883</v>
      </c>
      <c r="H2740" t="s">
        <v>27</v>
      </c>
    </row>
    <row r="2741" spans="1:8" x14ac:dyDescent="0.3">
      <c r="A2741">
        <v>2745</v>
      </c>
      <c r="B2741">
        <v>2746</v>
      </c>
      <c r="C2741">
        <v>305</v>
      </c>
      <c r="D2741" t="s">
        <v>5884</v>
      </c>
      <c r="E2741">
        <v>5</v>
      </c>
      <c r="F2741" t="s">
        <v>5884</v>
      </c>
      <c r="G2741" t="s">
        <v>5885</v>
      </c>
    </row>
    <row r="2742" spans="1:8" x14ac:dyDescent="0.3">
      <c r="A2742">
        <v>2746</v>
      </c>
      <c r="B2742">
        <v>2747</v>
      </c>
      <c r="C2742">
        <v>305</v>
      </c>
      <c r="D2742" t="s">
        <v>5886</v>
      </c>
      <c r="E2742">
        <v>4</v>
      </c>
      <c r="F2742" t="s">
        <v>5886</v>
      </c>
      <c r="G2742" t="s">
        <v>5887</v>
      </c>
    </row>
    <row r="2743" spans="1:8" x14ac:dyDescent="0.3">
      <c r="A2743">
        <v>2747</v>
      </c>
      <c r="B2743">
        <v>2748</v>
      </c>
      <c r="C2743">
        <v>305</v>
      </c>
      <c r="D2743" t="s">
        <v>5888</v>
      </c>
      <c r="E2743">
        <v>2</v>
      </c>
      <c r="F2743" t="s">
        <v>5888</v>
      </c>
      <c r="G2743" t="s">
        <v>5889</v>
      </c>
      <c r="H2743" t="s">
        <v>1079</v>
      </c>
    </row>
    <row r="2744" spans="1:8" x14ac:dyDescent="0.3">
      <c r="A2744">
        <v>2748</v>
      </c>
      <c r="B2744">
        <v>2749</v>
      </c>
      <c r="C2744">
        <v>305</v>
      </c>
      <c r="D2744" t="s">
        <v>5890</v>
      </c>
      <c r="E2744">
        <v>4</v>
      </c>
      <c r="F2744" t="s">
        <v>5890</v>
      </c>
      <c r="G2744" t="s">
        <v>5891</v>
      </c>
      <c r="H2744" t="s">
        <v>657</v>
      </c>
    </row>
    <row r="2745" spans="1:8" x14ac:dyDescent="0.3">
      <c r="A2745">
        <v>2749</v>
      </c>
      <c r="B2745">
        <v>2750</v>
      </c>
      <c r="C2745">
        <v>305</v>
      </c>
      <c r="D2745" t="s">
        <v>5892</v>
      </c>
      <c r="E2745">
        <v>2</v>
      </c>
      <c r="F2745" t="s">
        <v>5892</v>
      </c>
      <c r="G2745" t="s">
        <v>5893</v>
      </c>
      <c r="H2745" t="s">
        <v>276</v>
      </c>
    </row>
    <row r="2746" spans="1:8" x14ac:dyDescent="0.3">
      <c r="A2746">
        <v>2750</v>
      </c>
      <c r="B2746">
        <v>2751</v>
      </c>
      <c r="C2746">
        <v>306</v>
      </c>
      <c r="D2746" t="s">
        <v>5894</v>
      </c>
      <c r="E2746">
        <v>4</v>
      </c>
      <c r="F2746" t="s">
        <v>5894</v>
      </c>
      <c r="G2746" t="s">
        <v>5895</v>
      </c>
      <c r="H2746" t="s">
        <v>21</v>
      </c>
    </row>
    <row r="2747" spans="1:8" x14ac:dyDescent="0.3">
      <c r="A2747">
        <v>2751</v>
      </c>
      <c r="B2747">
        <v>2752</v>
      </c>
      <c r="C2747">
        <v>306</v>
      </c>
      <c r="D2747" t="s">
        <v>5896</v>
      </c>
      <c r="E2747">
        <v>5</v>
      </c>
      <c r="F2747" t="s">
        <v>5896</v>
      </c>
      <c r="G2747" t="s">
        <v>5897</v>
      </c>
      <c r="H2747" t="s">
        <v>57</v>
      </c>
    </row>
    <row r="2748" spans="1:8" x14ac:dyDescent="0.3">
      <c r="A2748">
        <v>2752</v>
      </c>
      <c r="B2748">
        <v>2753</v>
      </c>
      <c r="C2748">
        <v>306</v>
      </c>
      <c r="D2748" t="s">
        <v>5898</v>
      </c>
      <c r="E2748">
        <v>4</v>
      </c>
      <c r="F2748" t="s">
        <v>5898</v>
      </c>
      <c r="G2748" t="s">
        <v>5899</v>
      </c>
      <c r="H2748" t="s">
        <v>27</v>
      </c>
    </row>
    <row r="2749" spans="1:8" x14ac:dyDescent="0.3">
      <c r="A2749">
        <v>2753</v>
      </c>
      <c r="B2749">
        <v>2754</v>
      </c>
      <c r="C2749">
        <v>306</v>
      </c>
      <c r="D2749" t="s">
        <v>5900</v>
      </c>
      <c r="E2749">
        <v>5</v>
      </c>
      <c r="F2749" t="s">
        <v>5900</v>
      </c>
      <c r="G2749" t="s">
        <v>5901</v>
      </c>
      <c r="H2749" t="s">
        <v>2614</v>
      </c>
    </row>
    <row r="2750" spans="1:8" x14ac:dyDescent="0.3">
      <c r="A2750">
        <v>2754</v>
      </c>
      <c r="B2750">
        <v>2755</v>
      </c>
      <c r="C2750">
        <v>306</v>
      </c>
      <c r="D2750" t="s">
        <v>5902</v>
      </c>
      <c r="E2750">
        <v>4</v>
      </c>
      <c r="F2750" t="s">
        <v>5902</v>
      </c>
      <c r="G2750" t="s">
        <v>5903</v>
      </c>
    </row>
    <row r="2751" spans="1:8" x14ac:dyDescent="0.3">
      <c r="A2751">
        <v>2755</v>
      </c>
      <c r="B2751">
        <v>2756</v>
      </c>
      <c r="C2751">
        <v>306</v>
      </c>
      <c r="D2751" t="s">
        <v>5904</v>
      </c>
      <c r="E2751">
        <v>5</v>
      </c>
      <c r="F2751" t="s">
        <v>5904</v>
      </c>
      <c r="G2751" t="s">
        <v>5905</v>
      </c>
      <c r="H2751" t="s">
        <v>3602</v>
      </c>
    </row>
    <row r="2752" spans="1:8" x14ac:dyDescent="0.3">
      <c r="A2752">
        <v>2756</v>
      </c>
      <c r="B2752">
        <v>2757</v>
      </c>
      <c r="C2752">
        <v>306</v>
      </c>
      <c r="D2752" t="s">
        <v>5906</v>
      </c>
      <c r="E2752">
        <v>4</v>
      </c>
      <c r="F2752" t="s">
        <v>5907</v>
      </c>
      <c r="G2752" t="s">
        <v>5908</v>
      </c>
      <c r="H2752" t="s">
        <v>1238</v>
      </c>
    </row>
    <row r="2753" spans="1:8" x14ac:dyDescent="0.3">
      <c r="A2753">
        <v>2757</v>
      </c>
      <c r="B2753">
        <v>2758</v>
      </c>
      <c r="C2753">
        <v>306</v>
      </c>
      <c r="D2753" t="s">
        <v>5909</v>
      </c>
      <c r="E2753">
        <v>2</v>
      </c>
      <c r="F2753" t="s">
        <v>5909</v>
      </c>
      <c r="G2753" t="s">
        <v>5910</v>
      </c>
      <c r="H2753" t="s">
        <v>5911</v>
      </c>
    </row>
    <row r="2754" spans="1:8" x14ac:dyDescent="0.3">
      <c r="A2754">
        <v>2758</v>
      </c>
      <c r="B2754">
        <v>2759</v>
      </c>
      <c r="C2754">
        <v>306</v>
      </c>
      <c r="D2754" t="s">
        <v>5912</v>
      </c>
      <c r="E2754">
        <v>4</v>
      </c>
      <c r="F2754" t="s">
        <v>5912</v>
      </c>
      <c r="G2754" t="s">
        <v>5913</v>
      </c>
    </row>
    <row r="2755" spans="1:8" x14ac:dyDescent="0.3">
      <c r="A2755">
        <v>2759</v>
      </c>
      <c r="B2755">
        <v>2760</v>
      </c>
      <c r="C2755">
        <v>306</v>
      </c>
      <c r="D2755" t="s">
        <v>5914</v>
      </c>
      <c r="E2755">
        <v>2</v>
      </c>
      <c r="F2755" t="s">
        <v>5914</v>
      </c>
      <c r="G2755" t="s">
        <v>5915</v>
      </c>
    </row>
    <row r="2756" spans="1:8" x14ac:dyDescent="0.3">
      <c r="A2756">
        <v>2760</v>
      </c>
      <c r="B2756">
        <v>2761</v>
      </c>
      <c r="C2756">
        <v>307</v>
      </c>
      <c r="D2756" t="s">
        <v>5916</v>
      </c>
      <c r="E2756">
        <v>4</v>
      </c>
      <c r="F2756" t="s">
        <v>5916</v>
      </c>
      <c r="G2756" t="s">
        <v>5917</v>
      </c>
      <c r="H2756" t="s">
        <v>102</v>
      </c>
    </row>
    <row r="2757" spans="1:8" x14ac:dyDescent="0.3">
      <c r="A2757">
        <v>2761</v>
      </c>
      <c r="B2757">
        <v>2762</v>
      </c>
      <c r="C2757">
        <v>307</v>
      </c>
      <c r="D2757" t="s">
        <v>5918</v>
      </c>
      <c r="E2757">
        <v>5</v>
      </c>
      <c r="F2757" t="s">
        <v>5918</v>
      </c>
      <c r="G2757" t="s">
        <v>5919</v>
      </c>
    </row>
    <row r="2758" spans="1:8" x14ac:dyDescent="0.3">
      <c r="A2758">
        <v>2762</v>
      </c>
      <c r="B2758">
        <v>2763</v>
      </c>
      <c r="C2758">
        <v>307</v>
      </c>
      <c r="D2758" t="s">
        <v>5920</v>
      </c>
      <c r="E2758">
        <v>4</v>
      </c>
      <c r="F2758" t="s">
        <v>5920</v>
      </c>
      <c r="G2758" t="s">
        <v>5921</v>
      </c>
    </row>
    <row r="2759" spans="1:8" x14ac:dyDescent="0.3">
      <c r="A2759">
        <v>2763</v>
      </c>
      <c r="B2759">
        <v>2764</v>
      </c>
      <c r="C2759">
        <v>307</v>
      </c>
      <c r="D2759" t="s">
        <v>5922</v>
      </c>
      <c r="E2759">
        <v>5</v>
      </c>
      <c r="F2759" t="s">
        <v>5922</v>
      </c>
      <c r="G2759" t="s">
        <v>5923</v>
      </c>
    </row>
    <row r="2760" spans="1:8" x14ac:dyDescent="0.3">
      <c r="A2760">
        <v>2764</v>
      </c>
      <c r="B2760">
        <v>2765</v>
      </c>
      <c r="C2760">
        <v>307</v>
      </c>
      <c r="D2760" t="s">
        <v>5924</v>
      </c>
      <c r="E2760">
        <v>4</v>
      </c>
      <c r="F2760" t="s">
        <v>5924</v>
      </c>
      <c r="G2760" t="s">
        <v>5925</v>
      </c>
    </row>
    <row r="2761" spans="1:8" x14ac:dyDescent="0.3">
      <c r="A2761">
        <v>2765</v>
      </c>
      <c r="B2761">
        <v>2766</v>
      </c>
      <c r="C2761">
        <v>307</v>
      </c>
      <c r="D2761" t="s">
        <v>5926</v>
      </c>
      <c r="E2761">
        <v>5</v>
      </c>
      <c r="F2761" t="s">
        <v>5926</v>
      </c>
      <c r="G2761" t="s">
        <v>5927</v>
      </c>
      <c r="H2761" t="s">
        <v>19</v>
      </c>
    </row>
    <row r="2762" spans="1:8" x14ac:dyDescent="0.3">
      <c r="A2762">
        <v>2766</v>
      </c>
      <c r="B2762">
        <v>2767</v>
      </c>
      <c r="C2762">
        <v>307</v>
      </c>
      <c r="D2762" t="s">
        <v>5928</v>
      </c>
      <c r="E2762">
        <v>4</v>
      </c>
      <c r="F2762" t="s">
        <v>5928</v>
      </c>
      <c r="G2762" t="s">
        <v>5929</v>
      </c>
      <c r="H2762" t="s">
        <v>102</v>
      </c>
    </row>
    <row r="2763" spans="1:8" x14ac:dyDescent="0.3">
      <c r="A2763">
        <v>2767</v>
      </c>
      <c r="B2763">
        <v>2768</v>
      </c>
      <c r="C2763">
        <v>307</v>
      </c>
      <c r="D2763" t="s">
        <v>5930</v>
      </c>
      <c r="E2763">
        <v>2</v>
      </c>
      <c r="F2763" t="s">
        <v>5930</v>
      </c>
      <c r="G2763" t="s">
        <v>5931</v>
      </c>
      <c r="H2763" t="s">
        <v>27</v>
      </c>
    </row>
    <row r="2764" spans="1:8" x14ac:dyDescent="0.3">
      <c r="A2764">
        <v>2768</v>
      </c>
      <c r="B2764">
        <v>2769</v>
      </c>
      <c r="C2764">
        <v>307</v>
      </c>
      <c r="D2764" t="s">
        <v>5932</v>
      </c>
      <c r="E2764">
        <v>4</v>
      </c>
      <c r="F2764" t="s">
        <v>5932</v>
      </c>
      <c r="G2764" t="s">
        <v>5933</v>
      </c>
    </row>
    <row r="2765" spans="1:8" x14ac:dyDescent="0.3">
      <c r="A2765">
        <v>2769</v>
      </c>
      <c r="B2765">
        <v>2770</v>
      </c>
      <c r="C2765">
        <v>307</v>
      </c>
      <c r="D2765" t="s">
        <v>5934</v>
      </c>
      <c r="E2765">
        <v>2</v>
      </c>
      <c r="F2765" t="s">
        <v>5934</v>
      </c>
      <c r="G2765" t="s">
        <v>5935</v>
      </c>
      <c r="H2765" t="s">
        <v>195</v>
      </c>
    </row>
    <row r="2766" spans="1:8" x14ac:dyDescent="0.3">
      <c r="A2766">
        <v>2770</v>
      </c>
      <c r="B2766">
        <v>2771</v>
      </c>
      <c r="C2766">
        <v>309</v>
      </c>
      <c r="D2766" t="s">
        <v>5936</v>
      </c>
      <c r="E2766">
        <v>4</v>
      </c>
      <c r="F2766" t="s">
        <v>5936</v>
      </c>
      <c r="G2766" t="s">
        <v>5937</v>
      </c>
      <c r="H2766" t="s">
        <v>27</v>
      </c>
    </row>
    <row r="2767" spans="1:8" x14ac:dyDescent="0.3">
      <c r="A2767">
        <v>2771</v>
      </c>
      <c r="B2767">
        <v>2772</v>
      </c>
      <c r="C2767">
        <v>309</v>
      </c>
      <c r="D2767" t="s">
        <v>5938</v>
      </c>
      <c r="E2767">
        <v>5</v>
      </c>
      <c r="F2767" t="s">
        <v>5938</v>
      </c>
      <c r="G2767" t="s">
        <v>5939</v>
      </c>
      <c r="H2767" t="s">
        <v>1238</v>
      </c>
    </row>
    <row r="2768" spans="1:8" x14ac:dyDescent="0.3">
      <c r="A2768">
        <v>2772</v>
      </c>
      <c r="B2768">
        <v>2773</v>
      </c>
      <c r="C2768">
        <v>309</v>
      </c>
      <c r="D2768" t="s">
        <v>5940</v>
      </c>
      <c r="E2768">
        <v>4</v>
      </c>
      <c r="F2768" t="s">
        <v>5940</v>
      </c>
      <c r="G2768" t="s">
        <v>5941</v>
      </c>
      <c r="H2768" t="s">
        <v>265</v>
      </c>
    </row>
    <row r="2769" spans="1:8" x14ac:dyDescent="0.3">
      <c r="A2769">
        <v>2773</v>
      </c>
      <c r="B2769">
        <v>2774</v>
      </c>
      <c r="C2769">
        <v>309</v>
      </c>
      <c r="D2769" t="s">
        <v>5942</v>
      </c>
      <c r="E2769">
        <v>5</v>
      </c>
      <c r="F2769" t="s">
        <v>5942</v>
      </c>
      <c r="G2769" t="s">
        <v>5943</v>
      </c>
      <c r="H2769" t="s">
        <v>27</v>
      </c>
    </row>
    <row r="2770" spans="1:8" x14ac:dyDescent="0.3">
      <c r="A2770">
        <v>2774</v>
      </c>
      <c r="B2770">
        <v>2775</v>
      </c>
      <c r="C2770">
        <v>309</v>
      </c>
      <c r="D2770" t="s">
        <v>5944</v>
      </c>
      <c r="E2770">
        <v>4</v>
      </c>
      <c r="F2770" t="s">
        <v>5944</v>
      </c>
      <c r="G2770" t="s">
        <v>5945</v>
      </c>
      <c r="H2770" t="s">
        <v>2506</v>
      </c>
    </row>
    <row r="2771" spans="1:8" x14ac:dyDescent="0.3">
      <c r="A2771">
        <v>2775</v>
      </c>
      <c r="B2771">
        <v>2776</v>
      </c>
      <c r="C2771">
        <v>309</v>
      </c>
      <c r="D2771" t="s">
        <v>5946</v>
      </c>
      <c r="E2771">
        <v>5</v>
      </c>
      <c r="F2771" t="s">
        <v>5946</v>
      </c>
      <c r="G2771" t="s">
        <v>5947</v>
      </c>
      <c r="H2771" t="s">
        <v>21</v>
      </c>
    </row>
    <row r="2772" spans="1:8" x14ac:dyDescent="0.3">
      <c r="A2772">
        <v>2776</v>
      </c>
      <c r="B2772">
        <v>2777</v>
      </c>
      <c r="C2772">
        <v>309</v>
      </c>
      <c r="D2772" t="s">
        <v>5948</v>
      </c>
      <c r="E2772">
        <v>4</v>
      </c>
      <c r="F2772" t="s">
        <v>5948</v>
      </c>
      <c r="G2772" t="s">
        <v>5949</v>
      </c>
      <c r="H2772" t="s">
        <v>60</v>
      </c>
    </row>
    <row r="2773" spans="1:8" x14ac:dyDescent="0.3">
      <c r="A2773">
        <v>2777</v>
      </c>
      <c r="B2773">
        <v>2778</v>
      </c>
      <c r="C2773">
        <v>309</v>
      </c>
      <c r="D2773" t="s">
        <v>5950</v>
      </c>
      <c r="E2773">
        <v>2</v>
      </c>
      <c r="F2773" t="s">
        <v>5950</v>
      </c>
      <c r="G2773" t="s">
        <v>5951</v>
      </c>
      <c r="H2773" t="s">
        <v>52</v>
      </c>
    </row>
    <row r="2774" spans="1:8" x14ac:dyDescent="0.3">
      <c r="A2774">
        <v>2778</v>
      </c>
      <c r="B2774">
        <v>2779</v>
      </c>
      <c r="C2774">
        <v>309</v>
      </c>
      <c r="D2774" t="s">
        <v>5952</v>
      </c>
      <c r="E2774">
        <v>4</v>
      </c>
      <c r="F2774" t="s">
        <v>5952</v>
      </c>
      <c r="G2774" t="s">
        <v>5953</v>
      </c>
    </row>
    <row r="2775" spans="1:8" x14ac:dyDescent="0.3">
      <c r="A2775">
        <v>2779</v>
      </c>
      <c r="B2775">
        <v>2780</v>
      </c>
      <c r="C2775">
        <v>309</v>
      </c>
      <c r="D2775" t="s">
        <v>5954</v>
      </c>
      <c r="E2775">
        <v>2</v>
      </c>
      <c r="F2775" t="s">
        <v>5955</v>
      </c>
      <c r="G2775" t="s">
        <v>5956</v>
      </c>
    </row>
    <row r="2776" spans="1:8" x14ac:dyDescent="0.3">
      <c r="A2776">
        <v>2780</v>
      </c>
      <c r="B2776">
        <v>2781</v>
      </c>
      <c r="C2776">
        <v>310</v>
      </c>
      <c r="D2776" t="s">
        <v>5957</v>
      </c>
      <c r="E2776">
        <v>4</v>
      </c>
      <c r="F2776" t="s">
        <v>5958</v>
      </c>
      <c r="G2776" t="s">
        <v>5959</v>
      </c>
      <c r="H2776" t="s">
        <v>5960</v>
      </c>
    </row>
    <row r="2777" spans="1:8" x14ac:dyDescent="0.3">
      <c r="A2777">
        <v>2781</v>
      </c>
      <c r="B2777">
        <v>2782</v>
      </c>
      <c r="C2777">
        <v>310</v>
      </c>
      <c r="D2777" t="s">
        <v>5961</v>
      </c>
      <c r="E2777">
        <v>1</v>
      </c>
      <c r="F2777" t="s">
        <v>5961</v>
      </c>
      <c r="G2777" t="s">
        <v>5962</v>
      </c>
    </row>
    <row r="2778" spans="1:8" x14ac:dyDescent="0.3">
      <c r="A2778">
        <v>2782</v>
      </c>
      <c r="B2778">
        <v>2783</v>
      </c>
      <c r="C2778">
        <v>310</v>
      </c>
      <c r="D2778" t="e">
        <f>- work life balance--in particular working remotely and, in general, acceptance of being off line for evenings, weekends, Holidays - many smart, motivated, diverse staff</f>
        <v>#NAME?</v>
      </c>
      <c r="E2778">
        <v>4</v>
      </c>
      <c r="F2778" t="e">
        <f>- work life balance--in particular working remotely and, in general, acceptance of being off line for evenings, weekends, Holidays - many smart, motivated, diverse staff</f>
        <v>#NAME?</v>
      </c>
      <c r="G2778" t="s">
        <v>5963</v>
      </c>
      <c r="H2778" t="s">
        <v>16</v>
      </c>
    </row>
    <row r="2779" spans="1:8" x14ac:dyDescent="0.3">
      <c r="A2779">
        <v>2783</v>
      </c>
      <c r="B2779">
        <v>2784</v>
      </c>
      <c r="C2779">
        <v>310</v>
      </c>
      <c r="D2779" t="s">
        <v>5964</v>
      </c>
      <c r="E2779">
        <v>5</v>
      </c>
      <c r="F2779" t="s">
        <v>5964</v>
      </c>
      <c r="G2779" t="s">
        <v>5965</v>
      </c>
      <c r="H2779" t="s">
        <v>1267</v>
      </c>
    </row>
    <row r="2780" spans="1:8" x14ac:dyDescent="0.3">
      <c r="A2780">
        <v>2784</v>
      </c>
      <c r="B2780">
        <v>2785</v>
      </c>
      <c r="C2780">
        <v>310</v>
      </c>
      <c r="D2780" t="s">
        <v>5966</v>
      </c>
      <c r="E2780">
        <v>4</v>
      </c>
      <c r="F2780" t="s">
        <v>5966</v>
      </c>
      <c r="G2780" t="s">
        <v>5967</v>
      </c>
      <c r="H2780" t="s">
        <v>5968</v>
      </c>
    </row>
    <row r="2781" spans="1:8" x14ac:dyDescent="0.3">
      <c r="A2781">
        <v>2785</v>
      </c>
      <c r="B2781">
        <v>2786</v>
      </c>
      <c r="C2781">
        <v>310</v>
      </c>
      <c r="D2781" t="s">
        <v>5969</v>
      </c>
      <c r="E2781">
        <v>5</v>
      </c>
      <c r="F2781" t="s">
        <v>5969</v>
      </c>
      <c r="G2781" t="s">
        <v>5970</v>
      </c>
    </row>
    <row r="2782" spans="1:8" x14ac:dyDescent="0.3">
      <c r="A2782">
        <v>2786</v>
      </c>
      <c r="B2782">
        <v>2787</v>
      </c>
      <c r="C2782">
        <v>310</v>
      </c>
      <c r="D2782" t="s">
        <v>5971</v>
      </c>
      <c r="E2782">
        <v>4</v>
      </c>
      <c r="F2782" t="s">
        <v>5971</v>
      </c>
      <c r="G2782" t="s">
        <v>5972</v>
      </c>
      <c r="H2782" t="s">
        <v>4257</v>
      </c>
    </row>
    <row r="2783" spans="1:8" x14ac:dyDescent="0.3">
      <c r="A2783">
        <v>2787</v>
      </c>
      <c r="B2783">
        <v>2788</v>
      </c>
      <c r="C2783">
        <v>310</v>
      </c>
      <c r="D2783" t="s">
        <v>5973</v>
      </c>
      <c r="E2783">
        <v>2</v>
      </c>
      <c r="F2783" t="s">
        <v>5973</v>
      </c>
      <c r="G2783" t="s">
        <v>5974</v>
      </c>
      <c r="H2783" t="s">
        <v>5975</v>
      </c>
    </row>
    <row r="2784" spans="1:8" x14ac:dyDescent="0.3">
      <c r="A2784">
        <v>2788</v>
      </c>
      <c r="B2784">
        <v>2789</v>
      </c>
      <c r="C2784">
        <v>310</v>
      </c>
      <c r="D2784" t="s">
        <v>5976</v>
      </c>
      <c r="E2784">
        <v>4</v>
      </c>
      <c r="F2784" t="s">
        <v>5976</v>
      </c>
      <c r="G2784" t="s">
        <v>5977</v>
      </c>
      <c r="H2784" t="s">
        <v>5978</v>
      </c>
    </row>
    <row r="2785" spans="1:8" x14ac:dyDescent="0.3">
      <c r="A2785">
        <v>2789</v>
      </c>
      <c r="B2785">
        <v>2790</v>
      </c>
      <c r="C2785">
        <v>310</v>
      </c>
      <c r="D2785" t="s">
        <v>5979</v>
      </c>
      <c r="E2785">
        <v>2</v>
      </c>
      <c r="F2785" t="s">
        <v>5979</v>
      </c>
      <c r="G2785" t="s">
        <v>5980</v>
      </c>
    </row>
    <row r="2786" spans="1:8" x14ac:dyDescent="0.3">
      <c r="A2786">
        <v>2790</v>
      </c>
      <c r="B2786">
        <v>2791</v>
      </c>
      <c r="C2786">
        <v>311</v>
      </c>
      <c r="D2786" t="s">
        <v>5981</v>
      </c>
      <c r="E2786">
        <v>4</v>
      </c>
      <c r="F2786" t="s">
        <v>5981</v>
      </c>
      <c r="G2786" t="s">
        <v>5982</v>
      </c>
      <c r="H2786" t="s">
        <v>3421</v>
      </c>
    </row>
    <row r="2787" spans="1:8" x14ac:dyDescent="0.3">
      <c r="A2787">
        <v>2791</v>
      </c>
      <c r="B2787">
        <v>2792</v>
      </c>
      <c r="C2787">
        <v>311</v>
      </c>
      <c r="D2787" t="s">
        <v>5983</v>
      </c>
      <c r="E2787">
        <v>5</v>
      </c>
      <c r="F2787" t="s">
        <v>5983</v>
      </c>
      <c r="G2787" t="s">
        <v>5984</v>
      </c>
      <c r="H2787" t="s">
        <v>209</v>
      </c>
    </row>
    <row r="2788" spans="1:8" x14ac:dyDescent="0.3">
      <c r="A2788">
        <v>2792</v>
      </c>
      <c r="B2788">
        <v>2793</v>
      </c>
      <c r="C2788">
        <v>311</v>
      </c>
      <c r="D2788" t="s">
        <v>5985</v>
      </c>
      <c r="E2788">
        <v>4</v>
      </c>
      <c r="F2788" t="s">
        <v>5985</v>
      </c>
      <c r="G2788" t="s">
        <v>5986</v>
      </c>
    </row>
    <row r="2789" spans="1:8" x14ac:dyDescent="0.3">
      <c r="A2789">
        <v>2793</v>
      </c>
      <c r="B2789">
        <v>2794</v>
      </c>
      <c r="C2789">
        <v>311</v>
      </c>
      <c r="D2789" t="s">
        <v>5987</v>
      </c>
      <c r="E2789">
        <v>5</v>
      </c>
      <c r="F2789" t="s">
        <v>5987</v>
      </c>
      <c r="G2789" t="s">
        <v>5988</v>
      </c>
      <c r="H2789" t="s">
        <v>214</v>
      </c>
    </row>
    <row r="2790" spans="1:8" x14ac:dyDescent="0.3">
      <c r="A2790">
        <v>2794</v>
      </c>
      <c r="B2790">
        <v>2795</v>
      </c>
      <c r="C2790">
        <v>311</v>
      </c>
      <c r="D2790" t="e">
        <f>-- Established brand in The legal marketplace -- well respected products and authorship of content -- occasional social event at corporate Office -- Younger team Can make for a pleasant work experience -- Relaxed environment and dress code</f>
        <v>#NAME?</v>
      </c>
      <c r="E2790">
        <v>4</v>
      </c>
      <c r="F2790" t="e">
        <f>-- Established brand in The legal marketplace -- well respected products and authorship of content -- occasional social event at corporate Office -- Younger team Can make for a pleasant work experience -- Relaxed environment and dress code</f>
        <v>#NAME?</v>
      </c>
      <c r="G2790" t="s">
        <v>5989</v>
      </c>
      <c r="H2790" t="s">
        <v>214</v>
      </c>
    </row>
    <row r="2791" spans="1:8" x14ac:dyDescent="0.3">
      <c r="A2791">
        <v>2795</v>
      </c>
      <c r="B2791">
        <v>2796</v>
      </c>
      <c r="C2791">
        <v>311</v>
      </c>
      <c r="D2791" t="s">
        <v>5990</v>
      </c>
      <c r="E2791">
        <v>5</v>
      </c>
      <c r="F2791" t="s">
        <v>5991</v>
      </c>
      <c r="G2791" t="s">
        <v>5992</v>
      </c>
      <c r="H2791" t="s">
        <v>183</v>
      </c>
    </row>
    <row r="2792" spans="1:8" x14ac:dyDescent="0.3">
      <c r="A2792">
        <v>2796</v>
      </c>
      <c r="B2792">
        <v>2797</v>
      </c>
      <c r="C2792">
        <v>311</v>
      </c>
      <c r="D2792" t="s">
        <v>5993</v>
      </c>
      <c r="E2792">
        <v>1</v>
      </c>
      <c r="F2792" t="s">
        <v>5993</v>
      </c>
      <c r="G2792" t="s">
        <v>5994</v>
      </c>
      <c r="H2792" t="s">
        <v>235</v>
      </c>
    </row>
    <row r="2793" spans="1:8" x14ac:dyDescent="0.3">
      <c r="A2793">
        <v>2797</v>
      </c>
      <c r="B2793">
        <v>2798</v>
      </c>
      <c r="C2793">
        <v>311</v>
      </c>
      <c r="D2793" t="s">
        <v>5995</v>
      </c>
      <c r="E2793">
        <v>2</v>
      </c>
      <c r="F2793" t="s">
        <v>5995</v>
      </c>
      <c r="G2793" t="s">
        <v>5996</v>
      </c>
      <c r="H2793" t="s">
        <v>44</v>
      </c>
    </row>
    <row r="2794" spans="1:8" x14ac:dyDescent="0.3">
      <c r="A2794">
        <v>2798</v>
      </c>
      <c r="B2794">
        <v>2799</v>
      </c>
      <c r="C2794">
        <v>311</v>
      </c>
      <c r="D2794" t="s">
        <v>5997</v>
      </c>
      <c r="E2794">
        <v>4</v>
      </c>
      <c r="F2794" t="s">
        <v>5997</v>
      </c>
      <c r="G2794" t="s">
        <v>5998</v>
      </c>
    </row>
    <row r="2795" spans="1:8" x14ac:dyDescent="0.3">
      <c r="A2795">
        <v>2799</v>
      </c>
      <c r="B2795">
        <v>2800</v>
      </c>
      <c r="C2795">
        <v>311</v>
      </c>
      <c r="D2795" t="s">
        <v>5999</v>
      </c>
      <c r="E2795">
        <v>2</v>
      </c>
      <c r="F2795" t="s">
        <v>5999</v>
      </c>
      <c r="G2795" t="s">
        <v>6000</v>
      </c>
      <c r="H2795" t="s">
        <v>6001</v>
      </c>
    </row>
    <row r="2796" spans="1:8" x14ac:dyDescent="0.3">
      <c r="A2796">
        <v>2800</v>
      </c>
      <c r="B2796">
        <v>2801</v>
      </c>
      <c r="C2796">
        <v>312</v>
      </c>
      <c r="D2796" t="s">
        <v>6002</v>
      </c>
      <c r="E2796">
        <v>4</v>
      </c>
      <c r="F2796" t="s">
        <v>6002</v>
      </c>
      <c r="G2796" t="s">
        <v>6002</v>
      </c>
      <c r="H2796" t="s">
        <v>1183</v>
      </c>
    </row>
    <row r="2797" spans="1:8" x14ac:dyDescent="0.3">
      <c r="A2797">
        <v>2801</v>
      </c>
      <c r="B2797">
        <v>2802</v>
      </c>
      <c r="C2797">
        <v>312</v>
      </c>
      <c r="D2797" t="s">
        <v>6003</v>
      </c>
      <c r="E2797">
        <v>5</v>
      </c>
      <c r="F2797" t="s">
        <v>6003</v>
      </c>
      <c r="G2797" t="s">
        <v>6004</v>
      </c>
    </row>
    <row r="2798" spans="1:8" x14ac:dyDescent="0.3">
      <c r="A2798">
        <v>2802</v>
      </c>
      <c r="B2798">
        <v>2803</v>
      </c>
      <c r="C2798">
        <v>312</v>
      </c>
      <c r="D2798" t="s">
        <v>6005</v>
      </c>
      <c r="E2798">
        <v>4</v>
      </c>
      <c r="F2798" t="s">
        <v>6005</v>
      </c>
      <c r="G2798" t="s">
        <v>6006</v>
      </c>
      <c r="H2798" t="s">
        <v>68</v>
      </c>
    </row>
    <row r="2799" spans="1:8" x14ac:dyDescent="0.3">
      <c r="A2799">
        <v>2803</v>
      </c>
      <c r="B2799">
        <v>2804</v>
      </c>
      <c r="C2799">
        <v>312</v>
      </c>
      <c r="D2799" t="s">
        <v>6007</v>
      </c>
      <c r="E2799">
        <v>5</v>
      </c>
      <c r="F2799" t="s">
        <v>6007</v>
      </c>
      <c r="G2799" t="s">
        <v>6008</v>
      </c>
      <c r="H2799" t="s">
        <v>1142</v>
      </c>
    </row>
    <row r="2800" spans="1:8" x14ac:dyDescent="0.3">
      <c r="A2800">
        <v>2804</v>
      </c>
      <c r="B2800">
        <v>2805</v>
      </c>
      <c r="C2800">
        <v>312</v>
      </c>
      <c r="D2800" t="s">
        <v>6009</v>
      </c>
      <c r="E2800">
        <v>4</v>
      </c>
      <c r="F2800" t="s">
        <v>6009</v>
      </c>
      <c r="G2800" t="s">
        <v>6010</v>
      </c>
    </row>
    <row r="2801" spans="1:8" x14ac:dyDescent="0.3">
      <c r="A2801">
        <v>2805</v>
      </c>
      <c r="B2801">
        <v>2806</v>
      </c>
      <c r="C2801">
        <v>312</v>
      </c>
      <c r="D2801" t="s">
        <v>6011</v>
      </c>
      <c r="E2801">
        <v>5</v>
      </c>
      <c r="F2801" t="s">
        <v>6011</v>
      </c>
      <c r="G2801" t="s">
        <v>6012</v>
      </c>
    </row>
    <row r="2802" spans="1:8" x14ac:dyDescent="0.3">
      <c r="A2802">
        <v>2806</v>
      </c>
      <c r="B2802">
        <v>2807</v>
      </c>
      <c r="C2802">
        <v>312</v>
      </c>
      <c r="D2802" t="s">
        <v>6013</v>
      </c>
      <c r="E2802">
        <v>4</v>
      </c>
      <c r="F2802" t="s">
        <v>6013</v>
      </c>
      <c r="G2802" t="s">
        <v>6014</v>
      </c>
    </row>
    <row r="2803" spans="1:8" x14ac:dyDescent="0.3">
      <c r="A2803">
        <v>2807</v>
      </c>
      <c r="B2803">
        <v>2808</v>
      </c>
      <c r="C2803">
        <v>312</v>
      </c>
      <c r="D2803" t="s">
        <v>6015</v>
      </c>
      <c r="E2803">
        <v>2</v>
      </c>
      <c r="F2803" t="s">
        <v>6015</v>
      </c>
      <c r="G2803" t="s">
        <v>6016</v>
      </c>
    </row>
    <row r="2804" spans="1:8" x14ac:dyDescent="0.3">
      <c r="A2804">
        <v>2808</v>
      </c>
      <c r="B2804">
        <v>2809</v>
      </c>
      <c r="C2804">
        <v>312</v>
      </c>
      <c r="D2804" t="s">
        <v>6017</v>
      </c>
      <c r="E2804">
        <v>4</v>
      </c>
      <c r="F2804" t="s">
        <v>6017</v>
      </c>
      <c r="G2804" t="s">
        <v>6018</v>
      </c>
      <c r="H2804" t="s">
        <v>27</v>
      </c>
    </row>
    <row r="2805" spans="1:8" x14ac:dyDescent="0.3">
      <c r="A2805">
        <v>2809</v>
      </c>
      <c r="B2805">
        <v>2810</v>
      </c>
      <c r="C2805">
        <v>312</v>
      </c>
      <c r="D2805" t="s">
        <v>6019</v>
      </c>
      <c r="E2805">
        <v>2</v>
      </c>
      <c r="F2805" t="s">
        <v>6019</v>
      </c>
      <c r="G2805" t="s">
        <v>6020</v>
      </c>
      <c r="H2805" t="s">
        <v>2506</v>
      </c>
    </row>
    <row r="2806" spans="1:8" x14ac:dyDescent="0.3">
      <c r="A2806">
        <v>2810</v>
      </c>
      <c r="B2806">
        <v>2811</v>
      </c>
      <c r="C2806">
        <v>313</v>
      </c>
      <c r="D2806" t="s">
        <v>6021</v>
      </c>
      <c r="E2806">
        <v>4</v>
      </c>
      <c r="F2806" t="s">
        <v>6021</v>
      </c>
      <c r="G2806" t="s">
        <v>6022</v>
      </c>
    </row>
    <row r="2807" spans="1:8" x14ac:dyDescent="0.3">
      <c r="A2807">
        <v>2811</v>
      </c>
      <c r="B2807">
        <v>2812</v>
      </c>
      <c r="C2807">
        <v>313</v>
      </c>
      <c r="D2807" t="s">
        <v>6023</v>
      </c>
      <c r="E2807">
        <v>5</v>
      </c>
      <c r="F2807" t="s">
        <v>6023</v>
      </c>
      <c r="G2807" t="s">
        <v>6024</v>
      </c>
      <c r="H2807" t="s">
        <v>57</v>
      </c>
    </row>
    <row r="2808" spans="1:8" x14ac:dyDescent="0.3">
      <c r="A2808">
        <v>2812</v>
      </c>
      <c r="B2808">
        <v>2813</v>
      </c>
      <c r="C2808">
        <v>313</v>
      </c>
      <c r="D2808" t="s">
        <v>6025</v>
      </c>
      <c r="E2808">
        <v>4</v>
      </c>
      <c r="F2808" t="s">
        <v>6025</v>
      </c>
      <c r="G2808" t="s">
        <v>6026</v>
      </c>
      <c r="H2808" t="s">
        <v>195</v>
      </c>
    </row>
    <row r="2809" spans="1:8" x14ac:dyDescent="0.3">
      <c r="A2809">
        <v>2813</v>
      </c>
      <c r="B2809">
        <v>2814</v>
      </c>
      <c r="C2809">
        <v>313</v>
      </c>
      <c r="D2809" t="s">
        <v>6027</v>
      </c>
      <c r="E2809">
        <v>1</v>
      </c>
      <c r="F2809" t="s">
        <v>6027</v>
      </c>
      <c r="G2809" t="s">
        <v>6028</v>
      </c>
    </row>
    <row r="2810" spans="1:8" x14ac:dyDescent="0.3">
      <c r="A2810">
        <v>2814</v>
      </c>
      <c r="B2810">
        <v>2815</v>
      </c>
      <c r="C2810">
        <v>313</v>
      </c>
      <c r="D2810" t="s">
        <v>6029</v>
      </c>
      <c r="E2810">
        <v>4</v>
      </c>
      <c r="F2810" t="s">
        <v>6029</v>
      </c>
      <c r="G2810" t="s">
        <v>6030</v>
      </c>
    </row>
    <row r="2811" spans="1:8" x14ac:dyDescent="0.3">
      <c r="A2811">
        <v>2815</v>
      </c>
      <c r="B2811">
        <v>2816</v>
      </c>
      <c r="C2811">
        <v>313</v>
      </c>
      <c r="D2811" t="s">
        <v>6031</v>
      </c>
      <c r="E2811">
        <v>5</v>
      </c>
      <c r="F2811" t="s">
        <v>6031</v>
      </c>
      <c r="G2811" t="s">
        <v>6032</v>
      </c>
      <c r="H2811" t="s">
        <v>19</v>
      </c>
    </row>
    <row r="2812" spans="1:8" x14ac:dyDescent="0.3">
      <c r="A2812">
        <v>2816</v>
      </c>
      <c r="B2812">
        <v>2817</v>
      </c>
      <c r="C2812">
        <v>313</v>
      </c>
      <c r="D2812" t="s">
        <v>6033</v>
      </c>
      <c r="E2812">
        <v>4</v>
      </c>
      <c r="F2812" t="s">
        <v>6033</v>
      </c>
      <c r="G2812" t="s">
        <v>6033</v>
      </c>
      <c r="H2812" t="s">
        <v>44</v>
      </c>
    </row>
    <row r="2813" spans="1:8" x14ac:dyDescent="0.3">
      <c r="A2813">
        <v>2817</v>
      </c>
      <c r="B2813">
        <v>2818</v>
      </c>
      <c r="C2813">
        <v>313</v>
      </c>
      <c r="D2813" t="s">
        <v>6034</v>
      </c>
      <c r="E2813">
        <v>2</v>
      </c>
      <c r="F2813" t="s">
        <v>6034</v>
      </c>
      <c r="G2813" t="s">
        <v>6035</v>
      </c>
      <c r="H2813" t="s">
        <v>5516</v>
      </c>
    </row>
    <row r="2814" spans="1:8" x14ac:dyDescent="0.3">
      <c r="A2814">
        <v>2818</v>
      </c>
      <c r="B2814">
        <v>2819</v>
      </c>
      <c r="C2814">
        <v>313</v>
      </c>
      <c r="D2814" t="s">
        <v>6017</v>
      </c>
      <c r="E2814">
        <v>4</v>
      </c>
      <c r="F2814" t="s">
        <v>6017</v>
      </c>
      <c r="G2814" t="s">
        <v>6018</v>
      </c>
      <c r="H2814" t="s">
        <v>27</v>
      </c>
    </row>
    <row r="2815" spans="1:8" x14ac:dyDescent="0.3">
      <c r="A2815">
        <v>2819</v>
      </c>
      <c r="B2815">
        <v>2820</v>
      </c>
      <c r="C2815">
        <v>313</v>
      </c>
      <c r="D2815" t="s">
        <v>6036</v>
      </c>
      <c r="E2815">
        <v>2</v>
      </c>
      <c r="F2815" t="s">
        <v>6036</v>
      </c>
      <c r="G2815" t="s">
        <v>6037</v>
      </c>
      <c r="H2815" t="s">
        <v>19</v>
      </c>
    </row>
    <row r="2816" spans="1:8" x14ac:dyDescent="0.3">
      <c r="A2816">
        <v>2820</v>
      </c>
      <c r="B2816">
        <v>2821</v>
      </c>
      <c r="C2816">
        <v>314</v>
      </c>
      <c r="D2816" t="s">
        <v>6038</v>
      </c>
      <c r="E2816">
        <v>4</v>
      </c>
      <c r="F2816" t="s">
        <v>6038</v>
      </c>
      <c r="G2816" t="s">
        <v>6039</v>
      </c>
      <c r="H2816" t="s">
        <v>214</v>
      </c>
    </row>
    <row r="2817" spans="1:8" x14ac:dyDescent="0.3">
      <c r="A2817">
        <v>2821</v>
      </c>
      <c r="B2817">
        <v>2822</v>
      </c>
      <c r="C2817">
        <v>314</v>
      </c>
      <c r="D2817" t="s">
        <v>6040</v>
      </c>
      <c r="E2817">
        <v>5</v>
      </c>
      <c r="F2817" t="s">
        <v>6040</v>
      </c>
      <c r="G2817" t="s">
        <v>6041</v>
      </c>
      <c r="H2817" t="s">
        <v>27</v>
      </c>
    </row>
    <row r="2818" spans="1:8" x14ac:dyDescent="0.3">
      <c r="A2818">
        <v>2822</v>
      </c>
      <c r="B2818">
        <v>2823</v>
      </c>
      <c r="C2818">
        <v>314</v>
      </c>
      <c r="D2818" t="s">
        <v>6042</v>
      </c>
      <c r="E2818">
        <v>4</v>
      </c>
      <c r="F2818" t="s">
        <v>6042</v>
      </c>
      <c r="G2818" t="s">
        <v>6043</v>
      </c>
      <c r="H2818" t="s">
        <v>612</v>
      </c>
    </row>
    <row r="2819" spans="1:8" x14ac:dyDescent="0.3">
      <c r="A2819">
        <v>2823</v>
      </c>
      <c r="B2819">
        <v>2824</v>
      </c>
      <c r="C2819">
        <v>314</v>
      </c>
      <c r="D2819" t="s">
        <v>6044</v>
      </c>
      <c r="E2819">
        <v>5</v>
      </c>
      <c r="F2819" t="s">
        <v>6044</v>
      </c>
      <c r="G2819" t="s">
        <v>6045</v>
      </c>
    </row>
    <row r="2820" spans="1:8" x14ac:dyDescent="0.3">
      <c r="A2820">
        <v>2824</v>
      </c>
      <c r="B2820">
        <v>2825</v>
      </c>
      <c r="C2820">
        <v>314</v>
      </c>
      <c r="D2820" t="s">
        <v>6046</v>
      </c>
      <c r="E2820">
        <v>4</v>
      </c>
      <c r="F2820" t="s">
        <v>6046</v>
      </c>
      <c r="G2820" t="s">
        <v>6047</v>
      </c>
      <c r="H2820" t="s">
        <v>102</v>
      </c>
    </row>
    <row r="2821" spans="1:8" x14ac:dyDescent="0.3">
      <c r="A2821">
        <v>2825</v>
      </c>
      <c r="B2821">
        <v>2826</v>
      </c>
      <c r="C2821">
        <v>314</v>
      </c>
      <c r="D2821" t="s">
        <v>6048</v>
      </c>
      <c r="E2821">
        <v>5</v>
      </c>
      <c r="F2821" t="s">
        <v>6048</v>
      </c>
      <c r="G2821" t="s">
        <v>6049</v>
      </c>
      <c r="H2821" t="s">
        <v>6050</v>
      </c>
    </row>
    <row r="2822" spans="1:8" x14ac:dyDescent="0.3">
      <c r="A2822">
        <v>2826</v>
      </c>
      <c r="B2822">
        <v>2827</v>
      </c>
      <c r="C2822">
        <v>314</v>
      </c>
      <c r="D2822" t="s">
        <v>6051</v>
      </c>
      <c r="E2822">
        <v>4</v>
      </c>
      <c r="F2822" t="s">
        <v>6051</v>
      </c>
      <c r="G2822" t="s">
        <v>6052</v>
      </c>
    </row>
    <row r="2823" spans="1:8" x14ac:dyDescent="0.3">
      <c r="A2823">
        <v>2827</v>
      </c>
      <c r="B2823">
        <v>2828</v>
      </c>
      <c r="C2823">
        <v>314</v>
      </c>
      <c r="D2823" t="s">
        <v>6053</v>
      </c>
      <c r="E2823">
        <v>2</v>
      </c>
      <c r="F2823" t="s">
        <v>6053</v>
      </c>
      <c r="G2823" t="s">
        <v>6054</v>
      </c>
      <c r="H2823" t="s">
        <v>27</v>
      </c>
    </row>
    <row r="2824" spans="1:8" x14ac:dyDescent="0.3">
      <c r="A2824">
        <v>2828</v>
      </c>
      <c r="B2824">
        <v>2829</v>
      </c>
      <c r="C2824">
        <v>314</v>
      </c>
      <c r="D2824" t="s">
        <v>6055</v>
      </c>
      <c r="E2824">
        <v>4</v>
      </c>
      <c r="F2824" t="s">
        <v>6055</v>
      </c>
      <c r="G2824" t="s">
        <v>6056</v>
      </c>
    </row>
    <row r="2825" spans="1:8" x14ac:dyDescent="0.3">
      <c r="A2825">
        <v>2829</v>
      </c>
      <c r="B2825">
        <v>2830</v>
      </c>
      <c r="C2825">
        <v>314</v>
      </c>
      <c r="D2825" t="s">
        <v>6057</v>
      </c>
      <c r="E2825">
        <v>2</v>
      </c>
      <c r="F2825" t="s">
        <v>6057</v>
      </c>
      <c r="G2825" t="s">
        <v>6058</v>
      </c>
      <c r="H2825" t="s">
        <v>6059</v>
      </c>
    </row>
    <row r="2826" spans="1:8" x14ac:dyDescent="0.3">
      <c r="A2826">
        <v>2830</v>
      </c>
      <c r="B2826">
        <v>2831</v>
      </c>
      <c r="C2826">
        <v>315</v>
      </c>
      <c r="D2826" t="s">
        <v>6060</v>
      </c>
      <c r="E2826">
        <v>1</v>
      </c>
      <c r="F2826" t="s">
        <v>6061</v>
      </c>
      <c r="G2826" t="s">
        <v>6062</v>
      </c>
      <c r="H2826" t="s">
        <v>304</v>
      </c>
    </row>
    <row r="2827" spans="1:8" x14ac:dyDescent="0.3">
      <c r="A2827">
        <v>2831</v>
      </c>
      <c r="B2827">
        <v>2832</v>
      </c>
      <c r="C2827">
        <v>315</v>
      </c>
      <c r="D2827" t="s">
        <v>6063</v>
      </c>
      <c r="E2827">
        <v>5</v>
      </c>
      <c r="F2827" t="s">
        <v>6063</v>
      </c>
      <c r="G2827" t="s">
        <v>6064</v>
      </c>
      <c r="H2827" t="s">
        <v>6065</v>
      </c>
    </row>
    <row r="2828" spans="1:8" x14ac:dyDescent="0.3">
      <c r="A2828">
        <v>2832</v>
      </c>
      <c r="B2828">
        <v>2833</v>
      </c>
      <c r="C2828">
        <v>315</v>
      </c>
      <c r="D2828" t="s">
        <v>6066</v>
      </c>
      <c r="E2828">
        <v>4</v>
      </c>
      <c r="F2828" t="s">
        <v>6066</v>
      </c>
      <c r="G2828" t="s">
        <v>6067</v>
      </c>
      <c r="H2828" t="s">
        <v>3436</v>
      </c>
    </row>
    <row r="2829" spans="1:8" x14ac:dyDescent="0.3">
      <c r="A2829">
        <v>2833</v>
      </c>
      <c r="B2829">
        <v>2834</v>
      </c>
      <c r="C2829">
        <v>315</v>
      </c>
      <c r="D2829" t="e">
        <f>- Great People, and Interesting work. - collaborative culture.</f>
        <v>#NAME?</v>
      </c>
      <c r="E2829">
        <v>5</v>
      </c>
      <c r="F2829" t="e">
        <f>- Great People, and Interesting work. - collaborative culture.</f>
        <v>#NAME?</v>
      </c>
      <c r="G2829" t="s">
        <v>6068</v>
      </c>
    </row>
    <row r="2830" spans="1:8" x14ac:dyDescent="0.3">
      <c r="A2830">
        <v>2834</v>
      </c>
      <c r="B2830">
        <v>2835</v>
      </c>
      <c r="C2830">
        <v>315</v>
      </c>
      <c r="D2830" t="s">
        <v>6069</v>
      </c>
      <c r="E2830">
        <v>4</v>
      </c>
      <c r="F2830" t="s">
        <v>6069</v>
      </c>
      <c r="G2830" t="s">
        <v>6070</v>
      </c>
      <c r="H2830" t="s">
        <v>63</v>
      </c>
    </row>
    <row r="2831" spans="1:8" x14ac:dyDescent="0.3">
      <c r="A2831">
        <v>2835</v>
      </c>
      <c r="B2831">
        <v>2836</v>
      </c>
      <c r="C2831">
        <v>315</v>
      </c>
      <c r="D2831" t="s">
        <v>6071</v>
      </c>
      <c r="E2831">
        <v>5</v>
      </c>
      <c r="F2831" t="s">
        <v>6071</v>
      </c>
      <c r="G2831" t="s">
        <v>6072</v>
      </c>
      <c r="H2831" t="s">
        <v>19</v>
      </c>
    </row>
    <row r="2832" spans="1:8" x14ac:dyDescent="0.3">
      <c r="A2832">
        <v>2836</v>
      </c>
      <c r="B2832">
        <v>2837</v>
      </c>
      <c r="C2832">
        <v>315</v>
      </c>
      <c r="D2832" t="s">
        <v>6073</v>
      </c>
      <c r="E2832">
        <v>4</v>
      </c>
      <c r="F2832" t="s">
        <v>6073</v>
      </c>
      <c r="G2832" t="s">
        <v>6074</v>
      </c>
      <c r="H2832" t="s">
        <v>1126</v>
      </c>
    </row>
    <row r="2833" spans="1:8" x14ac:dyDescent="0.3">
      <c r="A2833">
        <v>2837</v>
      </c>
      <c r="B2833">
        <v>2838</v>
      </c>
      <c r="C2833">
        <v>315</v>
      </c>
      <c r="D2833" t="s">
        <v>6075</v>
      </c>
      <c r="E2833">
        <v>2</v>
      </c>
      <c r="F2833" t="s">
        <v>6075</v>
      </c>
      <c r="G2833" t="s">
        <v>6076</v>
      </c>
    </row>
    <row r="2834" spans="1:8" x14ac:dyDescent="0.3">
      <c r="A2834">
        <v>2838</v>
      </c>
      <c r="B2834">
        <v>2839</v>
      </c>
      <c r="C2834">
        <v>315</v>
      </c>
      <c r="D2834" t="s">
        <v>6077</v>
      </c>
      <c r="E2834">
        <v>4</v>
      </c>
      <c r="F2834" t="s">
        <v>6077</v>
      </c>
      <c r="G2834" t="s">
        <v>6078</v>
      </c>
      <c r="H2834" t="s">
        <v>1215</v>
      </c>
    </row>
    <row r="2835" spans="1:8" x14ac:dyDescent="0.3">
      <c r="A2835">
        <v>2839</v>
      </c>
      <c r="B2835">
        <v>2840</v>
      </c>
      <c r="C2835">
        <v>315</v>
      </c>
      <c r="D2835" t="s">
        <v>6079</v>
      </c>
      <c r="E2835">
        <v>2</v>
      </c>
      <c r="F2835" t="s">
        <v>6079</v>
      </c>
      <c r="G2835" t="s">
        <v>6080</v>
      </c>
      <c r="H2835" t="s">
        <v>1259</v>
      </c>
    </row>
    <row r="2836" spans="1:8" x14ac:dyDescent="0.3">
      <c r="A2836">
        <v>2840</v>
      </c>
      <c r="B2836">
        <v>2841</v>
      </c>
      <c r="C2836">
        <v>317</v>
      </c>
      <c r="D2836" t="s">
        <v>6081</v>
      </c>
      <c r="E2836">
        <v>4</v>
      </c>
      <c r="F2836" t="s">
        <v>6081</v>
      </c>
      <c r="G2836" t="s">
        <v>6082</v>
      </c>
      <c r="H2836" t="s">
        <v>1183</v>
      </c>
    </row>
    <row r="2837" spans="1:8" x14ac:dyDescent="0.3">
      <c r="A2837">
        <v>2841</v>
      </c>
      <c r="B2837">
        <v>2842</v>
      </c>
      <c r="C2837">
        <v>317</v>
      </c>
      <c r="D2837" t="s">
        <v>6083</v>
      </c>
      <c r="E2837">
        <v>1</v>
      </c>
      <c r="F2837" t="s">
        <v>6083</v>
      </c>
      <c r="G2837" t="s">
        <v>6084</v>
      </c>
    </row>
    <row r="2838" spans="1:8" x14ac:dyDescent="0.3">
      <c r="A2838">
        <v>2842</v>
      </c>
      <c r="B2838">
        <v>2843</v>
      </c>
      <c r="C2838">
        <v>317</v>
      </c>
      <c r="D2838" t="s">
        <v>6085</v>
      </c>
      <c r="E2838">
        <v>4</v>
      </c>
      <c r="F2838" t="s">
        <v>6085</v>
      </c>
      <c r="G2838" t="s">
        <v>6086</v>
      </c>
      <c r="H2838" t="s">
        <v>276</v>
      </c>
    </row>
    <row r="2839" spans="1:8" x14ac:dyDescent="0.3">
      <c r="A2839">
        <v>2843</v>
      </c>
      <c r="B2839">
        <v>2844</v>
      </c>
      <c r="C2839">
        <v>317</v>
      </c>
      <c r="D2839" t="s">
        <v>6087</v>
      </c>
      <c r="E2839">
        <v>5</v>
      </c>
      <c r="F2839" t="s">
        <v>6087</v>
      </c>
      <c r="G2839" t="s">
        <v>6088</v>
      </c>
      <c r="H2839" t="s">
        <v>4357</v>
      </c>
    </row>
    <row r="2840" spans="1:8" x14ac:dyDescent="0.3">
      <c r="A2840">
        <v>2844</v>
      </c>
      <c r="B2840">
        <v>2845</v>
      </c>
      <c r="C2840">
        <v>317</v>
      </c>
      <c r="D2840" t="s">
        <v>6089</v>
      </c>
      <c r="E2840">
        <v>4</v>
      </c>
      <c r="F2840" t="s">
        <v>6089</v>
      </c>
      <c r="G2840" t="s">
        <v>6090</v>
      </c>
    </row>
    <row r="2841" spans="1:8" x14ac:dyDescent="0.3">
      <c r="A2841">
        <v>2845</v>
      </c>
      <c r="B2841">
        <v>2846</v>
      </c>
      <c r="C2841">
        <v>317</v>
      </c>
      <c r="D2841" t="s">
        <v>6091</v>
      </c>
      <c r="E2841">
        <v>5</v>
      </c>
      <c r="F2841" t="s">
        <v>6091</v>
      </c>
      <c r="G2841" t="s">
        <v>6092</v>
      </c>
      <c r="H2841" t="s">
        <v>63</v>
      </c>
    </row>
    <row r="2842" spans="1:8" x14ac:dyDescent="0.3">
      <c r="A2842">
        <v>2846</v>
      </c>
      <c r="B2842">
        <v>2847</v>
      </c>
      <c r="C2842">
        <v>317</v>
      </c>
      <c r="D2842" t="s">
        <v>6093</v>
      </c>
      <c r="E2842">
        <v>4</v>
      </c>
      <c r="F2842" t="s">
        <v>6094</v>
      </c>
      <c r="G2842" t="s">
        <v>6095</v>
      </c>
      <c r="H2842" t="s">
        <v>60</v>
      </c>
    </row>
    <row r="2843" spans="1:8" x14ac:dyDescent="0.3">
      <c r="A2843">
        <v>2847</v>
      </c>
      <c r="B2843">
        <v>2848</v>
      </c>
      <c r="C2843">
        <v>317</v>
      </c>
      <c r="D2843" t="s">
        <v>6096</v>
      </c>
      <c r="E2843">
        <v>2</v>
      </c>
      <c r="F2843" t="s">
        <v>6096</v>
      </c>
      <c r="G2843" t="s">
        <v>6097</v>
      </c>
      <c r="H2843" t="s">
        <v>6098</v>
      </c>
    </row>
    <row r="2844" spans="1:8" x14ac:dyDescent="0.3">
      <c r="A2844">
        <v>2848</v>
      </c>
      <c r="B2844">
        <v>2849</v>
      </c>
      <c r="C2844">
        <v>317</v>
      </c>
      <c r="D2844" t="s">
        <v>6099</v>
      </c>
      <c r="E2844">
        <v>4</v>
      </c>
      <c r="F2844" t="s">
        <v>6099</v>
      </c>
      <c r="G2844" t="s">
        <v>6100</v>
      </c>
    </row>
    <row r="2845" spans="1:8" x14ac:dyDescent="0.3">
      <c r="A2845">
        <v>2849</v>
      </c>
      <c r="B2845">
        <v>2850</v>
      </c>
      <c r="C2845">
        <v>317</v>
      </c>
      <c r="D2845" t="s">
        <v>6101</v>
      </c>
      <c r="E2845">
        <v>2</v>
      </c>
      <c r="F2845" t="s">
        <v>6101</v>
      </c>
      <c r="G2845" t="s">
        <v>6101</v>
      </c>
      <c r="H2845" t="s">
        <v>1139</v>
      </c>
    </row>
    <row r="2846" spans="1:8" x14ac:dyDescent="0.3">
      <c r="A2846">
        <v>2850</v>
      </c>
      <c r="B2846">
        <v>2851</v>
      </c>
      <c r="C2846">
        <v>318</v>
      </c>
      <c r="D2846" t="s">
        <v>6102</v>
      </c>
      <c r="E2846">
        <v>4</v>
      </c>
      <c r="F2846" t="s">
        <v>6102</v>
      </c>
      <c r="G2846" t="s">
        <v>6103</v>
      </c>
    </row>
    <row r="2847" spans="1:8" x14ac:dyDescent="0.3">
      <c r="A2847">
        <v>2851</v>
      </c>
      <c r="B2847">
        <v>2852</v>
      </c>
      <c r="C2847">
        <v>318</v>
      </c>
      <c r="D2847" t="s">
        <v>6104</v>
      </c>
      <c r="E2847">
        <v>5</v>
      </c>
      <c r="F2847" t="s">
        <v>6104</v>
      </c>
      <c r="G2847" t="s">
        <v>6105</v>
      </c>
      <c r="H2847" t="s">
        <v>27</v>
      </c>
    </row>
    <row r="2848" spans="1:8" x14ac:dyDescent="0.3">
      <c r="A2848">
        <v>2852</v>
      </c>
      <c r="B2848">
        <v>2853</v>
      </c>
      <c r="C2848">
        <v>318</v>
      </c>
      <c r="D2848" t="s">
        <v>6106</v>
      </c>
      <c r="E2848">
        <v>4</v>
      </c>
      <c r="F2848" t="s">
        <v>6106</v>
      </c>
      <c r="G2848" t="s">
        <v>6107</v>
      </c>
      <c r="H2848" t="s">
        <v>657</v>
      </c>
    </row>
    <row r="2849" spans="1:8" x14ac:dyDescent="0.3">
      <c r="A2849">
        <v>2853</v>
      </c>
      <c r="B2849">
        <v>2854</v>
      </c>
      <c r="C2849">
        <v>318</v>
      </c>
      <c r="D2849" t="s">
        <v>6108</v>
      </c>
      <c r="E2849">
        <v>5</v>
      </c>
      <c r="F2849" t="s">
        <v>6108</v>
      </c>
      <c r="G2849" t="s">
        <v>6109</v>
      </c>
      <c r="H2849" t="s">
        <v>19</v>
      </c>
    </row>
    <row r="2850" spans="1:8" x14ac:dyDescent="0.3">
      <c r="A2850">
        <v>2854</v>
      </c>
      <c r="B2850">
        <v>2855</v>
      </c>
      <c r="C2850">
        <v>318</v>
      </c>
      <c r="D2850" t="s">
        <v>6110</v>
      </c>
      <c r="E2850">
        <v>4</v>
      </c>
      <c r="F2850" t="s">
        <v>6110</v>
      </c>
      <c r="G2850" t="s">
        <v>6111</v>
      </c>
      <c r="H2850" t="s">
        <v>27</v>
      </c>
    </row>
    <row r="2851" spans="1:8" x14ac:dyDescent="0.3">
      <c r="A2851">
        <v>2855</v>
      </c>
      <c r="B2851">
        <v>2856</v>
      </c>
      <c r="C2851">
        <v>318</v>
      </c>
      <c r="D2851" t="s">
        <v>6112</v>
      </c>
      <c r="E2851">
        <v>5</v>
      </c>
      <c r="F2851" t="s">
        <v>6113</v>
      </c>
      <c r="G2851" t="s">
        <v>6114</v>
      </c>
      <c r="H2851" t="s">
        <v>250</v>
      </c>
    </row>
    <row r="2852" spans="1:8" x14ac:dyDescent="0.3">
      <c r="A2852">
        <v>2856</v>
      </c>
      <c r="B2852">
        <v>2857</v>
      </c>
      <c r="C2852">
        <v>318</v>
      </c>
      <c r="D2852" t="s">
        <v>6115</v>
      </c>
      <c r="E2852">
        <v>4</v>
      </c>
      <c r="F2852" t="s">
        <v>6115</v>
      </c>
      <c r="G2852" t="s">
        <v>6116</v>
      </c>
      <c r="H2852" t="s">
        <v>335</v>
      </c>
    </row>
    <row r="2853" spans="1:8" x14ac:dyDescent="0.3">
      <c r="A2853">
        <v>2857</v>
      </c>
      <c r="B2853">
        <v>2858</v>
      </c>
      <c r="C2853">
        <v>318</v>
      </c>
      <c r="D2853" t="s">
        <v>6117</v>
      </c>
      <c r="E2853">
        <v>2</v>
      </c>
      <c r="F2853" t="s">
        <v>6117</v>
      </c>
      <c r="G2853" t="s">
        <v>6118</v>
      </c>
      <c r="H2853" t="s">
        <v>250</v>
      </c>
    </row>
    <row r="2854" spans="1:8" x14ac:dyDescent="0.3">
      <c r="A2854">
        <v>2858</v>
      </c>
      <c r="B2854">
        <v>2859</v>
      </c>
      <c r="C2854">
        <v>318</v>
      </c>
      <c r="D2854" t="s">
        <v>6119</v>
      </c>
      <c r="E2854">
        <v>4</v>
      </c>
      <c r="F2854" t="s">
        <v>6119</v>
      </c>
      <c r="G2854" t="s">
        <v>6120</v>
      </c>
    </row>
    <row r="2855" spans="1:8" x14ac:dyDescent="0.3">
      <c r="A2855">
        <v>2859</v>
      </c>
      <c r="B2855">
        <v>2860</v>
      </c>
      <c r="C2855">
        <v>318</v>
      </c>
      <c r="D2855" t="s">
        <v>6121</v>
      </c>
      <c r="E2855">
        <v>2</v>
      </c>
      <c r="F2855" t="s">
        <v>6121</v>
      </c>
      <c r="G2855" t="s">
        <v>6122</v>
      </c>
    </row>
    <row r="2856" spans="1:8" x14ac:dyDescent="0.3">
      <c r="A2856">
        <v>2860</v>
      </c>
      <c r="B2856">
        <v>2861</v>
      </c>
      <c r="C2856">
        <v>320</v>
      </c>
      <c r="D2856" t="s">
        <v>6123</v>
      </c>
      <c r="E2856">
        <v>4</v>
      </c>
      <c r="F2856" t="s">
        <v>6123</v>
      </c>
      <c r="G2856" t="s">
        <v>6124</v>
      </c>
      <c r="H2856" t="s">
        <v>102</v>
      </c>
    </row>
    <row r="2857" spans="1:8" x14ac:dyDescent="0.3">
      <c r="A2857">
        <v>2861</v>
      </c>
      <c r="B2857">
        <v>2862</v>
      </c>
      <c r="C2857">
        <v>320</v>
      </c>
      <c r="D2857" t="s">
        <v>6125</v>
      </c>
      <c r="E2857">
        <v>5</v>
      </c>
      <c r="F2857" t="s">
        <v>6125</v>
      </c>
      <c r="G2857" t="s">
        <v>6126</v>
      </c>
      <c r="H2857" t="s">
        <v>27</v>
      </c>
    </row>
    <row r="2858" spans="1:8" x14ac:dyDescent="0.3">
      <c r="A2858">
        <v>2862</v>
      </c>
      <c r="B2858">
        <v>2863</v>
      </c>
      <c r="C2858">
        <v>320</v>
      </c>
      <c r="D2858" t="s">
        <v>6127</v>
      </c>
      <c r="E2858">
        <v>4</v>
      </c>
      <c r="F2858" t="s">
        <v>6127</v>
      </c>
      <c r="G2858" t="s">
        <v>6128</v>
      </c>
      <c r="H2858" t="s">
        <v>566</v>
      </c>
    </row>
    <row r="2859" spans="1:8" x14ac:dyDescent="0.3">
      <c r="A2859">
        <v>2863</v>
      </c>
      <c r="B2859">
        <v>2864</v>
      </c>
      <c r="C2859">
        <v>320</v>
      </c>
      <c r="D2859" t="s">
        <v>6129</v>
      </c>
      <c r="E2859">
        <v>5</v>
      </c>
      <c r="F2859" t="s">
        <v>6129</v>
      </c>
      <c r="G2859" t="s">
        <v>6130</v>
      </c>
      <c r="H2859" t="s">
        <v>891</v>
      </c>
    </row>
    <row r="2860" spans="1:8" x14ac:dyDescent="0.3">
      <c r="A2860">
        <v>2864</v>
      </c>
      <c r="B2860">
        <v>2865</v>
      </c>
      <c r="C2860">
        <v>320</v>
      </c>
      <c r="D2860" t="s">
        <v>6131</v>
      </c>
      <c r="E2860">
        <v>4</v>
      </c>
      <c r="F2860" t="s">
        <v>6131</v>
      </c>
      <c r="G2860" t="s">
        <v>6132</v>
      </c>
    </row>
    <row r="2861" spans="1:8" x14ac:dyDescent="0.3">
      <c r="A2861">
        <v>2865</v>
      </c>
      <c r="B2861">
        <v>2866</v>
      </c>
      <c r="C2861">
        <v>320</v>
      </c>
      <c r="D2861" t="s">
        <v>6133</v>
      </c>
      <c r="E2861">
        <v>5</v>
      </c>
      <c r="F2861" t="s">
        <v>6133</v>
      </c>
      <c r="G2861" t="s">
        <v>6134</v>
      </c>
    </row>
    <row r="2862" spans="1:8" x14ac:dyDescent="0.3">
      <c r="A2862">
        <v>2866</v>
      </c>
      <c r="B2862">
        <v>2867</v>
      </c>
      <c r="C2862">
        <v>320</v>
      </c>
      <c r="D2862" t="s">
        <v>6135</v>
      </c>
      <c r="E2862">
        <v>4</v>
      </c>
      <c r="F2862" t="s">
        <v>6135</v>
      </c>
      <c r="G2862" t="s">
        <v>6136</v>
      </c>
      <c r="H2862" t="s">
        <v>335</v>
      </c>
    </row>
    <row r="2863" spans="1:8" x14ac:dyDescent="0.3">
      <c r="A2863">
        <v>2867</v>
      </c>
      <c r="B2863">
        <v>2868</v>
      </c>
      <c r="C2863">
        <v>320</v>
      </c>
      <c r="D2863" t="s">
        <v>6137</v>
      </c>
      <c r="E2863">
        <v>2</v>
      </c>
      <c r="F2863" t="s">
        <v>6137</v>
      </c>
      <c r="G2863" t="s">
        <v>6138</v>
      </c>
      <c r="H2863" t="s">
        <v>6139</v>
      </c>
    </row>
    <row r="2864" spans="1:8" x14ac:dyDescent="0.3">
      <c r="A2864">
        <v>2868</v>
      </c>
      <c r="B2864">
        <v>2869</v>
      </c>
      <c r="C2864">
        <v>320</v>
      </c>
      <c r="D2864" t="s">
        <v>6140</v>
      </c>
      <c r="E2864">
        <v>4</v>
      </c>
      <c r="F2864" t="s">
        <v>6140</v>
      </c>
      <c r="G2864" t="s">
        <v>6141</v>
      </c>
      <c r="H2864" t="s">
        <v>1727</v>
      </c>
    </row>
    <row r="2865" spans="1:8" x14ac:dyDescent="0.3">
      <c r="A2865">
        <v>2869</v>
      </c>
      <c r="B2865">
        <v>2870</v>
      </c>
      <c r="C2865">
        <v>320</v>
      </c>
      <c r="D2865" t="s">
        <v>6142</v>
      </c>
      <c r="E2865">
        <v>2</v>
      </c>
      <c r="F2865" t="s">
        <v>6142</v>
      </c>
      <c r="G2865" t="s">
        <v>6143</v>
      </c>
      <c r="H2865" t="s">
        <v>19</v>
      </c>
    </row>
    <row r="2866" spans="1:8" x14ac:dyDescent="0.3">
      <c r="A2866">
        <v>2870</v>
      </c>
      <c r="B2866">
        <v>2871</v>
      </c>
      <c r="C2866">
        <v>321</v>
      </c>
      <c r="D2866" t="s">
        <v>6144</v>
      </c>
      <c r="E2866">
        <v>4</v>
      </c>
      <c r="F2866" t="s">
        <v>6144</v>
      </c>
      <c r="G2866" t="s">
        <v>6145</v>
      </c>
      <c r="H2866" t="s">
        <v>6146</v>
      </c>
    </row>
    <row r="2867" spans="1:8" x14ac:dyDescent="0.3">
      <c r="A2867">
        <v>2871</v>
      </c>
      <c r="B2867">
        <v>2872</v>
      </c>
      <c r="C2867">
        <v>321</v>
      </c>
      <c r="D2867" t="s">
        <v>3277</v>
      </c>
      <c r="E2867">
        <v>5</v>
      </c>
      <c r="F2867" t="s">
        <v>3277</v>
      </c>
      <c r="G2867" t="s">
        <v>3278</v>
      </c>
      <c r="H2867" t="s">
        <v>995</v>
      </c>
    </row>
    <row r="2868" spans="1:8" x14ac:dyDescent="0.3">
      <c r="A2868">
        <v>2872</v>
      </c>
      <c r="B2868">
        <v>2873</v>
      </c>
      <c r="C2868">
        <v>321</v>
      </c>
      <c r="D2868" t="s">
        <v>6147</v>
      </c>
      <c r="E2868">
        <v>4</v>
      </c>
      <c r="F2868" t="s">
        <v>6147</v>
      </c>
      <c r="G2868" t="s">
        <v>6148</v>
      </c>
      <c r="H2868" t="s">
        <v>19</v>
      </c>
    </row>
    <row r="2869" spans="1:8" x14ac:dyDescent="0.3">
      <c r="A2869">
        <v>2873</v>
      </c>
      <c r="B2869">
        <v>2874</v>
      </c>
      <c r="C2869">
        <v>321</v>
      </c>
      <c r="D2869" t="s">
        <v>6149</v>
      </c>
      <c r="E2869">
        <v>5</v>
      </c>
      <c r="F2869" t="s">
        <v>6149</v>
      </c>
      <c r="G2869" t="s">
        <v>6150</v>
      </c>
      <c r="H2869" t="s">
        <v>27</v>
      </c>
    </row>
    <row r="2870" spans="1:8" x14ac:dyDescent="0.3">
      <c r="A2870">
        <v>2874</v>
      </c>
      <c r="B2870">
        <v>2875</v>
      </c>
      <c r="C2870">
        <v>321</v>
      </c>
      <c r="D2870" t="s">
        <v>6151</v>
      </c>
      <c r="E2870">
        <v>4</v>
      </c>
      <c r="F2870" t="s">
        <v>6152</v>
      </c>
      <c r="G2870" t="s">
        <v>6153</v>
      </c>
      <c r="H2870" t="s">
        <v>6154</v>
      </c>
    </row>
    <row r="2871" spans="1:8" x14ac:dyDescent="0.3">
      <c r="A2871">
        <v>2875</v>
      </c>
      <c r="B2871">
        <v>2876</v>
      </c>
      <c r="C2871">
        <v>321</v>
      </c>
      <c r="D2871" t="s">
        <v>6155</v>
      </c>
      <c r="E2871">
        <v>5</v>
      </c>
      <c r="F2871" t="s">
        <v>6155</v>
      </c>
      <c r="G2871" t="s">
        <v>6156</v>
      </c>
      <c r="H2871" t="s">
        <v>995</v>
      </c>
    </row>
    <row r="2872" spans="1:8" x14ac:dyDescent="0.3">
      <c r="A2872">
        <v>2876</v>
      </c>
      <c r="B2872">
        <v>2877</v>
      </c>
      <c r="C2872">
        <v>321</v>
      </c>
      <c r="D2872" t="s">
        <v>6157</v>
      </c>
      <c r="E2872">
        <v>4</v>
      </c>
      <c r="F2872" t="s">
        <v>6157</v>
      </c>
      <c r="G2872" t="s">
        <v>6158</v>
      </c>
      <c r="H2872" t="s">
        <v>19</v>
      </c>
    </row>
    <row r="2873" spans="1:8" x14ac:dyDescent="0.3">
      <c r="A2873">
        <v>2877</v>
      </c>
      <c r="B2873">
        <v>2878</v>
      </c>
      <c r="C2873">
        <v>321</v>
      </c>
      <c r="D2873" t="s">
        <v>6159</v>
      </c>
      <c r="E2873">
        <v>2</v>
      </c>
      <c r="F2873" t="s">
        <v>6159</v>
      </c>
      <c r="G2873" t="s">
        <v>6160</v>
      </c>
    </row>
    <row r="2874" spans="1:8" x14ac:dyDescent="0.3">
      <c r="A2874">
        <v>2878</v>
      </c>
      <c r="B2874">
        <v>2879</v>
      </c>
      <c r="C2874">
        <v>321</v>
      </c>
      <c r="D2874" t="s">
        <v>6161</v>
      </c>
      <c r="E2874">
        <v>4</v>
      </c>
      <c r="F2874" t="s">
        <v>6161</v>
      </c>
      <c r="G2874" t="s">
        <v>6162</v>
      </c>
      <c r="H2874" t="s">
        <v>4347</v>
      </c>
    </row>
    <row r="2875" spans="1:8" x14ac:dyDescent="0.3">
      <c r="A2875">
        <v>2879</v>
      </c>
      <c r="B2875">
        <v>2880</v>
      </c>
      <c r="C2875">
        <v>321</v>
      </c>
      <c r="D2875" t="s">
        <v>6163</v>
      </c>
      <c r="E2875">
        <v>2</v>
      </c>
      <c r="F2875" t="s">
        <v>6163</v>
      </c>
      <c r="G2875" t="s">
        <v>6164</v>
      </c>
      <c r="H2875" t="s">
        <v>167</v>
      </c>
    </row>
    <row r="2876" spans="1:8" x14ac:dyDescent="0.3">
      <c r="A2876">
        <v>2880</v>
      </c>
      <c r="B2876">
        <v>2881</v>
      </c>
      <c r="C2876">
        <v>322</v>
      </c>
      <c r="D2876" t="s">
        <v>6165</v>
      </c>
      <c r="E2876">
        <v>4</v>
      </c>
      <c r="F2876" t="s">
        <v>6165</v>
      </c>
      <c r="G2876" t="s">
        <v>6166</v>
      </c>
      <c r="H2876" t="s">
        <v>1499</v>
      </c>
    </row>
    <row r="2877" spans="1:8" x14ac:dyDescent="0.3">
      <c r="A2877">
        <v>2881</v>
      </c>
      <c r="B2877">
        <v>2882</v>
      </c>
      <c r="C2877">
        <v>322</v>
      </c>
      <c r="D2877" t="s">
        <v>6167</v>
      </c>
      <c r="E2877">
        <v>1</v>
      </c>
      <c r="F2877" t="s">
        <v>6167</v>
      </c>
      <c r="G2877" t="s">
        <v>6168</v>
      </c>
      <c r="H2877" t="s">
        <v>195</v>
      </c>
    </row>
    <row r="2878" spans="1:8" x14ac:dyDescent="0.3">
      <c r="A2878">
        <v>2882</v>
      </c>
      <c r="B2878">
        <v>2883</v>
      </c>
      <c r="C2878">
        <v>322</v>
      </c>
      <c r="D2878" t="s">
        <v>6169</v>
      </c>
      <c r="E2878">
        <v>4</v>
      </c>
      <c r="F2878" t="s">
        <v>6169</v>
      </c>
      <c r="G2878" t="s">
        <v>6170</v>
      </c>
      <c r="H2878" t="s">
        <v>27</v>
      </c>
    </row>
    <row r="2879" spans="1:8" x14ac:dyDescent="0.3">
      <c r="A2879">
        <v>2883</v>
      </c>
      <c r="B2879">
        <v>2884</v>
      </c>
      <c r="C2879">
        <v>322</v>
      </c>
      <c r="D2879" t="s">
        <v>6171</v>
      </c>
      <c r="E2879">
        <v>5</v>
      </c>
      <c r="F2879" t="s">
        <v>6171</v>
      </c>
      <c r="G2879" t="s">
        <v>6172</v>
      </c>
      <c r="H2879" t="s">
        <v>335</v>
      </c>
    </row>
    <row r="2880" spans="1:8" x14ac:dyDescent="0.3">
      <c r="A2880">
        <v>2884</v>
      </c>
      <c r="B2880">
        <v>2885</v>
      </c>
      <c r="C2880">
        <v>322</v>
      </c>
      <c r="D2880" t="s">
        <v>6173</v>
      </c>
      <c r="E2880">
        <v>4</v>
      </c>
      <c r="F2880" t="s">
        <v>6173</v>
      </c>
      <c r="G2880" t="s">
        <v>6174</v>
      </c>
    </row>
    <row r="2881" spans="1:8" x14ac:dyDescent="0.3">
      <c r="A2881">
        <v>2885</v>
      </c>
      <c r="B2881">
        <v>2886</v>
      </c>
      <c r="C2881">
        <v>322</v>
      </c>
      <c r="D2881" t="s">
        <v>6175</v>
      </c>
      <c r="E2881">
        <v>5</v>
      </c>
      <c r="F2881" t="s">
        <v>6175</v>
      </c>
      <c r="G2881" t="s">
        <v>6176</v>
      </c>
      <c r="H2881" t="s">
        <v>6177</v>
      </c>
    </row>
    <row r="2882" spans="1:8" x14ac:dyDescent="0.3">
      <c r="A2882">
        <v>2886</v>
      </c>
      <c r="B2882">
        <v>2887</v>
      </c>
      <c r="C2882">
        <v>322</v>
      </c>
      <c r="D2882" t="s">
        <v>6178</v>
      </c>
      <c r="E2882">
        <v>4</v>
      </c>
      <c r="F2882" t="s">
        <v>6178</v>
      </c>
      <c r="G2882" t="s">
        <v>6179</v>
      </c>
      <c r="H2882" t="s">
        <v>27</v>
      </c>
    </row>
    <row r="2883" spans="1:8" x14ac:dyDescent="0.3">
      <c r="A2883">
        <v>2887</v>
      </c>
      <c r="B2883">
        <v>2888</v>
      </c>
      <c r="C2883">
        <v>322</v>
      </c>
      <c r="D2883" t="s">
        <v>6180</v>
      </c>
      <c r="E2883">
        <v>2</v>
      </c>
      <c r="F2883" t="s">
        <v>6180</v>
      </c>
      <c r="G2883" t="s">
        <v>6181</v>
      </c>
      <c r="H2883" t="s">
        <v>19</v>
      </c>
    </row>
    <row r="2884" spans="1:8" x14ac:dyDescent="0.3">
      <c r="A2884">
        <v>2888</v>
      </c>
      <c r="B2884">
        <v>2889</v>
      </c>
      <c r="C2884">
        <v>322</v>
      </c>
      <c r="D2884" t="s">
        <v>6182</v>
      </c>
      <c r="E2884">
        <v>4</v>
      </c>
      <c r="F2884" t="s">
        <v>6182</v>
      </c>
      <c r="G2884" t="s">
        <v>6183</v>
      </c>
      <c r="H2884" t="s">
        <v>195</v>
      </c>
    </row>
    <row r="2885" spans="1:8" x14ac:dyDescent="0.3">
      <c r="A2885">
        <v>2889</v>
      </c>
      <c r="B2885">
        <v>2890</v>
      </c>
      <c r="C2885">
        <v>322</v>
      </c>
      <c r="D2885" t="s">
        <v>6184</v>
      </c>
      <c r="E2885">
        <v>2</v>
      </c>
      <c r="F2885" t="s">
        <v>6184</v>
      </c>
      <c r="G2885" t="s">
        <v>6185</v>
      </c>
      <c r="H2885" t="s">
        <v>102</v>
      </c>
    </row>
    <row r="2886" spans="1:8" x14ac:dyDescent="0.3">
      <c r="A2886">
        <v>2890</v>
      </c>
      <c r="B2886">
        <v>2891</v>
      </c>
      <c r="C2886">
        <v>323</v>
      </c>
      <c r="D2886" t="s">
        <v>6186</v>
      </c>
      <c r="E2886">
        <v>4</v>
      </c>
      <c r="F2886" t="s">
        <v>6186</v>
      </c>
      <c r="G2886" t="s">
        <v>6187</v>
      </c>
      <c r="H2886" t="s">
        <v>3014</v>
      </c>
    </row>
    <row r="2887" spans="1:8" x14ac:dyDescent="0.3">
      <c r="A2887">
        <v>2891</v>
      </c>
      <c r="B2887">
        <v>2892</v>
      </c>
      <c r="C2887">
        <v>323</v>
      </c>
      <c r="D2887" t="s">
        <v>6188</v>
      </c>
      <c r="E2887">
        <v>5</v>
      </c>
      <c r="F2887" t="s">
        <v>6189</v>
      </c>
      <c r="G2887" t="s">
        <v>6190</v>
      </c>
    </row>
    <row r="2888" spans="1:8" x14ac:dyDescent="0.3">
      <c r="A2888">
        <v>2892</v>
      </c>
      <c r="B2888">
        <v>2893</v>
      </c>
      <c r="C2888">
        <v>323</v>
      </c>
      <c r="D2888" t="s">
        <v>6191</v>
      </c>
      <c r="E2888">
        <v>4</v>
      </c>
      <c r="F2888" t="s">
        <v>6191</v>
      </c>
      <c r="G2888" t="s">
        <v>6192</v>
      </c>
      <c r="H2888" t="s">
        <v>566</v>
      </c>
    </row>
    <row r="2889" spans="1:8" x14ac:dyDescent="0.3">
      <c r="A2889">
        <v>2893</v>
      </c>
      <c r="B2889">
        <v>2894</v>
      </c>
      <c r="C2889">
        <v>323</v>
      </c>
      <c r="D2889" t="e">
        <f>- Good Benefits - Can be worth it if you know what your value is to The organization - Good work life balance - Maybe better once The downsizing ends.</f>
        <v>#NAME?</v>
      </c>
      <c r="E2889">
        <v>1</v>
      </c>
      <c r="F2889" t="e">
        <f>- Good Benefits - Can be worth it if you know what your value is to The organization - Good work life balance - Maybe better once The downsizing ends.</f>
        <v>#NAME?</v>
      </c>
      <c r="G2889" t="s">
        <v>6193</v>
      </c>
      <c r="H2889" t="s">
        <v>995</v>
      </c>
    </row>
    <row r="2890" spans="1:8" x14ac:dyDescent="0.3">
      <c r="A2890">
        <v>2894</v>
      </c>
      <c r="B2890">
        <v>2895</v>
      </c>
      <c r="C2890">
        <v>323</v>
      </c>
      <c r="D2890" t="s">
        <v>6194</v>
      </c>
      <c r="E2890">
        <v>1</v>
      </c>
      <c r="F2890" t="s">
        <v>6194</v>
      </c>
      <c r="G2890" t="s">
        <v>6195</v>
      </c>
      <c r="H2890" t="s">
        <v>5835</v>
      </c>
    </row>
    <row r="2891" spans="1:8" x14ac:dyDescent="0.3">
      <c r="A2891">
        <v>2895</v>
      </c>
      <c r="B2891">
        <v>2896</v>
      </c>
      <c r="C2891">
        <v>323</v>
      </c>
      <c r="D2891" t="s">
        <v>6196</v>
      </c>
      <c r="E2891">
        <v>5</v>
      </c>
      <c r="F2891" t="s">
        <v>6196</v>
      </c>
      <c r="G2891" t="s">
        <v>6197</v>
      </c>
    </row>
    <row r="2892" spans="1:8" x14ac:dyDescent="0.3">
      <c r="A2892">
        <v>2896</v>
      </c>
      <c r="B2892">
        <v>2897</v>
      </c>
      <c r="C2892">
        <v>323</v>
      </c>
      <c r="D2892" t="s">
        <v>6198</v>
      </c>
      <c r="E2892">
        <v>4</v>
      </c>
      <c r="F2892" t="s">
        <v>6198</v>
      </c>
      <c r="G2892" t="s">
        <v>6199</v>
      </c>
    </row>
    <row r="2893" spans="1:8" x14ac:dyDescent="0.3">
      <c r="A2893">
        <v>2897</v>
      </c>
      <c r="B2893">
        <v>2898</v>
      </c>
      <c r="C2893">
        <v>323</v>
      </c>
      <c r="D2893" t="s">
        <v>6200</v>
      </c>
      <c r="E2893">
        <v>2</v>
      </c>
      <c r="F2893" t="s">
        <v>6200</v>
      </c>
      <c r="G2893" t="s">
        <v>6201</v>
      </c>
      <c r="H2893" t="s">
        <v>5310</v>
      </c>
    </row>
    <row r="2894" spans="1:8" x14ac:dyDescent="0.3">
      <c r="A2894">
        <v>2898</v>
      </c>
      <c r="B2894">
        <v>2899</v>
      </c>
      <c r="C2894">
        <v>323</v>
      </c>
      <c r="D2894" t="s">
        <v>6202</v>
      </c>
      <c r="E2894">
        <v>4</v>
      </c>
      <c r="F2894" t="s">
        <v>6202</v>
      </c>
      <c r="G2894" t="s">
        <v>6203</v>
      </c>
    </row>
    <row r="2895" spans="1:8" x14ac:dyDescent="0.3">
      <c r="A2895">
        <v>2899</v>
      </c>
      <c r="B2895">
        <v>2900</v>
      </c>
      <c r="C2895">
        <v>323</v>
      </c>
      <c r="D2895" t="s">
        <v>6204</v>
      </c>
      <c r="E2895">
        <v>2</v>
      </c>
      <c r="F2895" t="s">
        <v>6204</v>
      </c>
      <c r="G2895" t="s">
        <v>6205</v>
      </c>
    </row>
    <row r="2896" spans="1:8" x14ac:dyDescent="0.3">
      <c r="A2896">
        <v>2900</v>
      </c>
      <c r="B2896">
        <v>2901</v>
      </c>
      <c r="C2896">
        <v>324</v>
      </c>
      <c r="D2896" t="s">
        <v>6206</v>
      </c>
      <c r="E2896">
        <v>4</v>
      </c>
      <c r="F2896" t="s">
        <v>6206</v>
      </c>
      <c r="G2896" t="s">
        <v>6207</v>
      </c>
      <c r="H2896" t="s">
        <v>566</v>
      </c>
    </row>
    <row r="2897" spans="1:8" x14ac:dyDescent="0.3">
      <c r="A2897">
        <v>2901</v>
      </c>
      <c r="B2897">
        <v>2902</v>
      </c>
      <c r="C2897">
        <v>324</v>
      </c>
      <c r="D2897" t="s">
        <v>6208</v>
      </c>
      <c r="E2897">
        <v>5</v>
      </c>
      <c r="F2897" t="s">
        <v>6208</v>
      </c>
      <c r="G2897" t="s">
        <v>6209</v>
      </c>
    </row>
    <row r="2898" spans="1:8" x14ac:dyDescent="0.3">
      <c r="A2898">
        <v>2902</v>
      </c>
      <c r="B2898">
        <v>2903</v>
      </c>
      <c r="C2898">
        <v>324</v>
      </c>
      <c r="D2898" t="s">
        <v>6210</v>
      </c>
      <c r="E2898">
        <v>4</v>
      </c>
      <c r="F2898" t="s">
        <v>6210</v>
      </c>
      <c r="G2898" t="s">
        <v>6211</v>
      </c>
    </row>
    <row r="2899" spans="1:8" x14ac:dyDescent="0.3">
      <c r="A2899">
        <v>2903</v>
      </c>
      <c r="B2899">
        <v>2904</v>
      </c>
      <c r="C2899">
        <v>324</v>
      </c>
      <c r="D2899" t="e">
        <f>- Got to work on cool technologies. - work is well planned and structured. - Decent cafeteria, convenience shop and coffee house. - generous vacation policy.</f>
        <v>#NAME?</v>
      </c>
      <c r="E2899">
        <v>1</v>
      </c>
      <c r="F2899" t="e">
        <f>- Got to work on cool technologies. - work is well planned and structured. - Decent cafeteria, convenience shop and coffee house. - generous vacation policy.</f>
        <v>#NAME?</v>
      </c>
      <c r="G2899" t="s">
        <v>6212</v>
      </c>
      <c r="H2899" t="s">
        <v>27</v>
      </c>
    </row>
    <row r="2900" spans="1:8" x14ac:dyDescent="0.3">
      <c r="A2900">
        <v>2904</v>
      </c>
      <c r="B2900">
        <v>2905</v>
      </c>
      <c r="C2900">
        <v>324</v>
      </c>
      <c r="D2900" t="s">
        <v>6213</v>
      </c>
      <c r="E2900">
        <v>4</v>
      </c>
      <c r="F2900" t="s">
        <v>6213</v>
      </c>
      <c r="G2900" t="s">
        <v>6214</v>
      </c>
    </row>
    <row r="2901" spans="1:8" x14ac:dyDescent="0.3">
      <c r="A2901">
        <v>2905</v>
      </c>
      <c r="B2901">
        <v>2906</v>
      </c>
      <c r="C2901">
        <v>324</v>
      </c>
      <c r="D2901" t="s">
        <v>6215</v>
      </c>
      <c r="E2901">
        <v>5</v>
      </c>
      <c r="F2901" t="s">
        <v>6215</v>
      </c>
      <c r="G2901" t="s">
        <v>6216</v>
      </c>
      <c r="H2901" t="s">
        <v>6217</v>
      </c>
    </row>
    <row r="2902" spans="1:8" x14ac:dyDescent="0.3">
      <c r="A2902">
        <v>2906</v>
      </c>
      <c r="B2902">
        <v>2907</v>
      </c>
      <c r="C2902">
        <v>324</v>
      </c>
      <c r="D2902" t="s">
        <v>6218</v>
      </c>
      <c r="E2902">
        <v>4</v>
      </c>
      <c r="F2902" t="s">
        <v>6218</v>
      </c>
      <c r="G2902" t="s">
        <v>6219</v>
      </c>
      <c r="H2902" t="s">
        <v>176</v>
      </c>
    </row>
    <row r="2903" spans="1:8" x14ac:dyDescent="0.3">
      <c r="A2903">
        <v>2907</v>
      </c>
      <c r="B2903">
        <v>2908</v>
      </c>
      <c r="C2903">
        <v>324</v>
      </c>
      <c r="D2903" t="s">
        <v>6220</v>
      </c>
      <c r="E2903">
        <v>2</v>
      </c>
      <c r="F2903" t="s">
        <v>6220</v>
      </c>
      <c r="G2903" t="s">
        <v>6221</v>
      </c>
    </row>
    <row r="2904" spans="1:8" x14ac:dyDescent="0.3">
      <c r="A2904">
        <v>2908</v>
      </c>
      <c r="B2904">
        <v>2909</v>
      </c>
      <c r="C2904">
        <v>324</v>
      </c>
      <c r="D2904" t="s">
        <v>6222</v>
      </c>
      <c r="E2904">
        <v>4</v>
      </c>
      <c r="F2904" t="s">
        <v>6222</v>
      </c>
      <c r="G2904" t="s">
        <v>6223</v>
      </c>
      <c r="H2904" t="s">
        <v>390</v>
      </c>
    </row>
    <row r="2905" spans="1:8" x14ac:dyDescent="0.3">
      <c r="A2905">
        <v>2909</v>
      </c>
      <c r="B2905">
        <v>2910</v>
      </c>
      <c r="C2905">
        <v>324</v>
      </c>
      <c r="D2905" t="s">
        <v>6224</v>
      </c>
      <c r="E2905">
        <v>2</v>
      </c>
      <c r="F2905" t="s">
        <v>6224</v>
      </c>
      <c r="G2905" t="s">
        <v>6225</v>
      </c>
    </row>
    <row r="2906" spans="1:8" x14ac:dyDescent="0.3">
      <c r="A2906">
        <v>2910</v>
      </c>
      <c r="B2906">
        <v>2911</v>
      </c>
      <c r="C2906">
        <v>325</v>
      </c>
      <c r="D2906" t="s">
        <v>6226</v>
      </c>
      <c r="E2906">
        <v>4</v>
      </c>
      <c r="F2906" t="s">
        <v>6226</v>
      </c>
      <c r="G2906" t="s">
        <v>6227</v>
      </c>
      <c r="H2906" t="s">
        <v>27</v>
      </c>
    </row>
    <row r="2907" spans="1:8" x14ac:dyDescent="0.3">
      <c r="A2907">
        <v>2911</v>
      </c>
      <c r="B2907">
        <v>2912</v>
      </c>
      <c r="C2907">
        <v>325</v>
      </c>
      <c r="D2907" t="s">
        <v>6228</v>
      </c>
      <c r="E2907">
        <v>1</v>
      </c>
      <c r="F2907" t="s">
        <v>6228</v>
      </c>
      <c r="G2907" t="s">
        <v>6229</v>
      </c>
      <c r="H2907" t="s">
        <v>335</v>
      </c>
    </row>
    <row r="2908" spans="1:8" x14ac:dyDescent="0.3">
      <c r="A2908">
        <v>2912</v>
      </c>
      <c r="B2908">
        <v>2913</v>
      </c>
      <c r="C2908">
        <v>325</v>
      </c>
      <c r="D2908" t="s">
        <v>6230</v>
      </c>
      <c r="E2908">
        <v>4</v>
      </c>
      <c r="F2908" t="s">
        <v>6230</v>
      </c>
      <c r="G2908" t="s">
        <v>6231</v>
      </c>
      <c r="H2908" t="s">
        <v>9</v>
      </c>
    </row>
    <row r="2909" spans="1:8" x14ac:dyDescent="0.3">
      <c r="A2909">
        <v>2913</v>
      </c>
      <c r="B2909">
        <v>2914</v>
      </c>
      <c r="C2909">
        <v>325</v>
      </c>
      <c r="D2909" t="s">
        <v>6232</v>
      </c>
      <c r="E2909">
        <v>5</v>
      </c>
      <c r="F2909" t="s">
        <v>6232</v>
      </c>
      <c r="G2909" t="s">
        <v>6233</v>
      </c>
      <c r="H2909" t="s">
        <v>335</v>
      </c>
    </row>
    <row r="2910" spans="1:8" x14ac:dyDescent="0.3">
      <c r="A2910">
        <v>2914</v>
      </c>
      <c r="B2910">
        <v>2915</v>
      </c>
      <c r="C2910">
        <v>325</v>
      </c>
      <c r="D2910" t="s">
        <v>6234</v>
      </c>
      <c r="E2910">
        <v>4</v>
      </c>
      <c r="F2910" t="s">
        <v>6234</v>
      </c>
      <c r="G2910" t="s">
        <v>6235</v>
      </c>
    </row>
    <row r="2911" spans="1:8" x14ac:dyDescent="0.3">
      <c r="A2911">
        <v>2915</v>
      </c>
      <c r="B2911">
        <v>2916</v>
      </c>
      <c r="C2911">
        <v>325</v>
      </c>
      <c r="D2911" t="s">
        <v>6236</v>
      </c>
      <c r="E2911">
        <v>5</v>
      </c>
      <c r="F2911" t="s">
        <v>6236</v>
      </c>
      <c r="G2911" t="s">
        <v>6237</v>
      </c>
    </row>
    <row r="2912" spans="1:8" x14ac:dyDescent="0.3">
      <c r="A2912">
        <v>2916</v>
      </c>
      <c r="B2912">
        <v>2917</v>
      </c>
      <c r="C2912">
        <v>325</v>
      </c>
      <c r="D2912" t="s">
        <v>6238</v>
      </c>
      <c r="E2912">
        <v>4</v>
      </c>
      <c r="F2912" t="s">
        <v>6238</v>
      </c>
      <c r="G2912" t="s">
        <v>6239</v>
      </c>
      <c r="H2912" t="s">
        <v>521</v>
      </c>
    </row>
    <row r="2913" spans="1:8" x14ac:dyDescent="0.3">
      <c r="A2913">
        <v>2917</v>
      </c>
      <c r="B2913">
        <v>2918</v>
      </c>
      <c r="C2913">
        <v>325</v>
      </c>
      <c r="D2913" t="s">
        <v>6240</v>
      </c>
      <c r="E2913">
        <v>2</v>
      </c>
      <c r="F2913" t="s">
        <v>6240</v>
      </c>
      <c r="G2913" t="s">
        <v>6240</v>
      </c>
      <c r="H2913" t="s">
        <v>335</v>
      </c>
    </row>
    <row r="2914" spans="1:8" x14ac:dyDescent="0.3">
      <c r="A2914">
        <v>2918</v>
      </c>
      <c r="B2914">
        <v>2919</v>
      </c>
      <c r="C2914">
        <v>325</v>
      </c>
      <c r="D2914" t="s">
        <v>6241</v>
      </c>
      <c r="E2914">
        <v>4</v>
      </c>
      <c r="F2914" t="s">
        <v>6241</v>
      </c>
      <c r="G2914" t="s">
        <v>6242</v>
      </c>
      <c r="H2914" t="s">
        <v>4347</v>
      </c>
    </row>
    <row r="2915" spans="1:8" x14ac:dyDescent="0.3">
      <c r="A2915">
        <v>2919</v>
      </c>
      <c r="B2915">
        <v>2920</v>
      </c>
      <c r="C2915">
        <v>325</v>
      </c>
      <c r="D2915" t="s">
        <v>6243</v>
      </c>
      <c r="E2915">
        <v>2</v>
      </c>
      <c r="F2915" t="s">
        <v>6243</v>
      </c>
      <c r="G2915" t="s">
        <v>6244</v>
      </c>
      <c r="H2915" t="s">
        <v>68</v>
      </c>
    </row>
    <row r="2916" spans="1:8" x14ac:dyDescent="0.3">
      <c r="A2916">
        <v>2920</v>
      </c>
      <c r="B2916">
        <v>2921</v>
      </c>
      <c r="C2916">
        <v>326</v>
      </c>
      <c r="D2916" t="e">
        <f>- Flexible work timings - Good management (worked with various managers) - Recognition and Rewards</f>
        <v>#NAME?</v>
      </c>
      <c r="E2916">
        <v>4</v>
      </c>
      <c r="F2916" t="e">
        <f>- Flexible work timings - Good management (worked with various managers) - Recognition and Rewards</f>
        <v>#NAME?</v>
      </c>
      <c r="G2916" t="s">
        <v>6245</v>
      </c>
      <c r="H2916" t="s">
        <v>27</v>
      </c>
    </row>
    <row r="2917" spans="1:8" x14ac:dyDescent="0.3">
      <c r="A2917">
        <v>2921</v>
      </c>
      <c r="B2917">
        <v>2922</v>
      </c>
      <c r="C2917">
        <v>326</v>
      </c>
      <c r="D2917" t="e">
        <f>-Lots of flex time -Lots of time off -you Can come in whenever, leave whenever, The clock is seldom your master -Easy work (con if you are looking for something fulfilling) -it was nice when i started -Good People</f>
        <v>#NAME?</v>
      </c>
      <c r="E2917">
        <v>5</v>
      </c>
      <c r="F2917" t="e">
        <f>-Lots of flex time -Lots of time off -you Can come in whenever, leave whenever, The clock is seldom your master -Easy work (con if you are looking for something fulfilling) -it was nice when i started -Good People</f>
        <v>#NAME?</v>
      </c>
      <c r="G2917" t="s">
        <v>6246</v>
      </c>
      <c r="H2917" t="s">
        <v>390</v>
      </c>
    </row>
    <row r="2918" spans="1:8" x14ac:dyDescent="0.3">
      <c r="A2918">
        <v>2922</v>
      </c>
      <c r="B2918">
        <v>2923</v>
      </c>
      <c r="C2918">
        <v>326</v>
      </c>
      <c r="D2918" t="s">
        <v>6247</v>
      </c>
      <c r="E2918">
        <v>4</v>
      </c>
      <c r="F2918" t="s">
        <v>6247</v>
      </c>
      <c r="G2918" t="s">
        <v>6248</v>
      </c>
    </row>
    <row r="2919" spans="1:8" x14ac:dyDescent="0.3">
      <c r="A2919">
        <v>2923</v>
      </c>
      <c r="B2919">
        <v>2924</v>
      </c>
      <c r="C2919">
        <v>326</v>
      </c>
      <c r="D2919" t="s">
        <v>6249</v>
      </c>
      <c r="E2919">
        <v>5</v>
      </c>
      <c r="F2919" t="s">
        <v>6249</v>
      </c>
      <c r="G2919" t="s">
        <v>6250</v>
      </c>
      <c r="H2919" t="s">
        <v>1745</v>
      </c>
    </row>
    <row r="2920" spans="1:8" x14ac:dyDescent="0.3">
      <c r="A2920">
        <v>2924</v>
      </c>
      <c r="B2920">
        <v>2925</v>
      </c>
      <c r="C2920">
        <v>326</v>
      </c>
      <c r="D2920" t="s">
        <v>6251</v>
      </c>
      <c r="E2920">
        <v>4</v>
      </c>
      <c r="F2920" t="s">
        <v>6251</v>
      </c>
      <c r="G2920" t="s">
        <v>6252</v>
      </c>
      <c r="H2920" t="s">
        <v>6253</v>
      </c>
    </row>
    <row r="2921" spans="1:8" x14ac:dyDescent="0.3">
      <c r="A2921">
        <v>2925</v>
      </c>
      <c r="B2921">
        <v>2926</v>
      </c>
      <c r="C2921">
        <v>326</v>
      </c>
      <c r="D2921" t="s">
        <v>6254</v>
      </c>
      <c r="E2921">
        <v>5</v>
      </c>
      <c r="F2921" t="s">
        <v>6254</v>
      </c>
      <c r="G2921" t="s">
        <v>6255</v>
      </c>
      <c r="H2921" t="s">
        <v>27</v>
      </c>
    </row>
    <row r="2922" spans="1:8" x14ac:dyDescent="0.3">
      <c r="A2922">
        <v>2926</v>
      </c>
      <c r="B2922">
        <v>2927</v>
      </c>
      <c r="C2922">
        <v>326</v>
      </c>
      <c r="D2922" t="s">
        <v>6256</v>
      </c>
      <c r="E2922">
        <v>4</v>
      </c>
      <c r="F2922" t="s">
        <v>6256</v>
      </c>
      <c r="G2922" t="s">
        <v>6257</v>
      </c>
      <c r="H2922" t="s">
        <v>68</v>
      </c>
    </row>
    <row r="2923" spans="1:8" x14ac:dyDescent="0.3">
      <c r="A2923">
        <v>2927</v>
      </c>
      <c r="B2923">
        <v>2928</v>
      </c>
      <c r="C2923">
        <v>326</v>
      </c>
      <c r="D2923" t="s">
        <v>6258</v>
      </c>
      <c r="E2923">
        <v>2</v>
      </c>
      <c r="F2923" t="s">
        <v>6259</v>
      </c>
      <c r="G2923" t="s">
        <v>6260</v>
      </c>
      <c r="H2923" t="s">
        <v>5733</v>
      </c>
    </row>
    <row r="2924" spans="1:8" x14ac:dyDescent="0.3">
      <c r="A2924">
        <v>2928</v>
      </c>
      <c r="B2924">
        <v>2929</v>
      </c>
      <c r="C2924">
        <v>326</v>
      </c>
      <c r="D2924" t="s">
        <v>6261</v>
      </c>
      <c r="E2924">
        <v>1</v>
      </c>
      <c r="F2924" t="s">
        <v>6261</v>
      </c>
      <c r="G2924" t="s">
        <v>6262</v>
      </c>
    </row>
    <row r="2925" spans="1:8" x14ac:dyDescent="0.3">
      <c r="A2925">
        <v>2929</v>
      </c>
      <c r="B2925">
        <v>2930</v>
      </c>
      <c r="C2925">
        <v>326</v>
      </c>
      <c r="D2925" t="s">
        <v>6263</v>
      </c>
      <c r="E2925">
        <v>2</v>
      </c>
      <c r="F2925" t="s">
        <v>6263</v>
      </c>
      <c r="G2925" t="s">
        <v>6264</v>
      </c>
      <c r="H2925" t="s">
        <v>121</v>
      </c>
    </row>
    <row r="2926" spans="1:8" x14ac:dyDescent="0.3">
      <c r="A2926">
        <v>2930</v>
      </c>
      <c r="B2926">
        <v>2931</v>
      </c>
      <c r="C2926">
        <v>327</v>
      </c>
      <c r="D2926" t="s">
        <v>6265</v>
      </c>
      <c r="E2926">
        <v>1</v>
      </c>
      <c r="F2926" t="s">
        <v>6266</v>
      </c>
      <c r="G2926" t="s">
        <v>6267</v>
      </c>
      <c r="H2926" t="s">
        <v>27</v>
      </c>
    </row>
    <row r="2927" spans="1:8" x14ac:dyDescent="0.3">
      <c r="A2927">
        <v>2931</v>
      </c>
      <c r="B2927">
        <v>2932</v>
      </c>
      <c r="C2927">
        <v>327</v>
      </c>
      <c r="D2927" t="s">
        <v>6268</v>
      </c>
      <c r="E2927">
        <v>5</v>
      </c>
      <c r="F2927" t="s">
        <v>6268</v>
      </c>
      <c r="G2927" t="s">
        <v>6269</v>
      </c>
      <c r="H2927" t="s">
        <v>1532</v>
      </c>
    </row>
    <row r="2928" spans="1:8" x14ac:dyDescent="0.3">
      <c r="A2928">
        <v>2932</v>
      </c>
      <c r="B2928">
        <v>2933</v>
      </c>
      <c r="C2928">
        <v>327</v>
      </c>
      <c r="D2928" t="s">
        <v>6270</v>
      </c>
      <c r="E2928">
        <v>4</v>
      </c>
      <c r="F2928" t="s">
        <v>6270</v>
      </c>
      <c r="G2928" t="s">
        <v>6271</v>
      </c>
      <c r="H2928" t="s">
        <v>102</v>
      </c>
    </row>
    <row r="2929" spans="1:8" x14ac:dyDescent="0.3">
      <c r="A2929">
        <v>2933</v>
      </c>
      <c r="B2929">
        <v>2934</v>
      </c>
      <c r="C2929">
        <v>327</v>
      </c>
      <c r="D2929" t="s">
        <v>6272</v>
      </c>
      <c r="E2929">
        <v>5</v>
      </c>
      <c r="F2929" t="s">
        <v>6272</v>
      </c>
      <c r="G2929" t="s">
        <v>6273</v>
      </c>
      <c r="H2929" t="s">
        <v>4535</v>
      </c>
    </row>
    <row r="2930" spans="1:8" x14ac:dyDescent="0.3">
      <c r="A2930">
        <v>2934</v>
      </c>
      <c r="B2930">
        <v>2935</v>
      </c>
      <c r="C2930">
        <v>327</v>
      </c>
      <c r="D2930" t="s">
        <v>6274</v>
      </c>
      <c r="E2930">
        <v>4</v>
      </c>
      <c r="F2930" t="s">
        <v>6274</v>
      </c>
      <c r="G2930" t="s">
        <v>6275</v>
      </c>
    </row>
    <row r="2931" spans="1:8" x14ac:dyDescent="0.3">
      <c r="A2931">
        <v>2935</v>
      </c>
      <c r="B2931">
        <v>2936</v>
      </c>
      <c r="C2931">
        <v>327</v>
      </c>
      <c r="D2931" t="s">
        <v>6276</v>
      </c>
      <c r="E2931">
        <v>5</v>
      </c>
      <c r="F2931" t="s">
        <v>6276</v>
      </c>
      <c r="G2931" t="s">
        <v>6277</v>
      </c>
      <c r="H2931" t="s">
        <v>235</v>
      </c>
    </row>
    <row r="2932" spans="1:8" x14ac:dyDescent="0.3">
      <c r="A2932">
        <v>2936</v>
      </c>
      <c r="B2932">
        <v>2937</v>
      </c>
      <c r="C2932">
        <v>327</v>
      </c>
      <c r="D2932" t="s">
        <v>6278</v>
      </c>
      <c r="E2932">
        <v>4</v>
      </c>
      <c r="F2932" t="s">
        <v>6278</v>
      </c>
      <c r="G2932" t="s">
        <v>6279</v>
      </c>
      <c r="H2932" t="s">
        <v>335</v>
      </c>
    </row>
    <row r="2933" spans="1:8" x14ac:dyDescent="0.3">
      <c r="A2933">
        <v>2937</v>
      </c>
      <c r="B2933">
        <v>2938</v>
      </c>
      <c r="C2933">
        <v>327</v>
      </c>
      <c r="D2933" t="s">
        <v>6280</v>
      </c>
      <c r="E2933">
        <v>1</v>
      </c>
      <c r="F2933" t="s">
        <v>6280</v>
      </c>
      <c r="G2933" t="s">
        <v>6281</v>
      </c>
    </row>
    <row r="2934" spans="1:8" x14ac:dyDescent="0.3">
      <c r="A2934">
        <v>2938</v>
      </c>
      <c r="B2934">
        <v>2939</v>
      </c>
      <c r="C2934">
        <v>327</v>
      </c>
      <c r="D2934" t="s">
        <v>6282</v>
      </c>
      <c r="E2934">
        <v>4</v>
      </c>
      <c r="F2934" t="s">
        <v>6282</v>
      </c>
      <c r="G2934" t="s">
        <v>6283</v>
      </c>
      <c r="H2934" t="s">
        <v>124</v>
      </c>
    </row>
    <row r="2935" spans="1:8" x14ac:dyDescent="0.3">
      <c r="A2935">
        <v>2939</v>
      </c>
      <c r="B2935">
        <v>2940</v>
      </c>
      <c r="C2935">
        <v>327</v>
      </c>
      <c r="D2935" t="s">
        <v>6284</v>
      </c>
      <c r="E2935">
        <v>2</v>
      </c>
      <c r="F2935" t="s">
        <v>6284</v>
      </c>
      <c r="G2935" t="s">
        <v>6285</v>
      </c>
      <c r="H2935" t="s">
        <v>19</v>
      </c>
    </row>
    <row r="2936" spans="1:8" x14ac:dyDescent="0.3">
      <c r="A2936">
        <v>2940</v>
      </c>
      <c r="B2936">
        <v>2941</v>
      </c>
      <c r="C2936">
        <v>328</v>
      </c>
      <c r="D2936" t="s">
        <v>6286</v>
      </c>
      <c r="E2936">
        <v>4</v>
      </c>
      <c r="F2936" t="s">
        <v>6286</v>
      </c>
      <c r="G2936" t="s">
        <v>6287</v>
      </c>
      <c r="H2936" t="s">
        <v>521</v>
      </c>
    </row>
    <row r="2937" spans="1:8" x14ac:dyDescent="0.3">
      <c r="A2937">
        <v>2941</v>
      </c>
      <c r="B2937">
        <v>2942</v>
      </c>
      <c r="C2937">
        <v>328</v>
      </c>
      <c r="D2937" t="s">
        <v>6288</v>
      </c>
      <c r="E2937">
        <v>5</v>
      </c>
      <c r="F2937" t="s">
        <v>6288</v>
      </c>
      <c r="G2937" t="s">
        <v>6289</v>
      </c>
      <c r="H2937" t="s">
        <v>174</v>
      </c>
    </row>
    <row r="2938" spans="1:8" x14ac:dyDescent="0.3">
      <c r="A2938">
        <v>2942</v>
      </c>
      <c r="B2938">
        <v>2943</v>
      </c>
      <c r="C2938">
        <v>328</v>
      </c>
      <c r="D2938" t="s">
        <v>5135</v>
      </c>
      <c r="E2938">
        <v>4</v>
      </c>
      <c r="F2938" t="s">
        <v>5135</v>
      </c>
      <c r="G2938" t="s">
        <v>4057</v>
      </c>
      <c r="H2938" t="s">
        <v>102</v>
      </c>
    </row>
    <row r="2939" spans="1:8" x14ac:dyDescent="0.3">
      <c r="A2939">
        <v>2943</v>
      </c>
      <c r="B2939">
        <v>2944</v>
      </c>
      <c r="C2939">
        <v>328</v>
      </c>
      <c r="D2939" t="s">
        <v>6290</v>
      </c>
      <c r="E2939">
        <v>5</v>
      </c>
      <c r="F2939" t="s">
        <v>6290</v>
      </c>
      <c r="G2939" t="s">
        <v>6291</v>
      </c>
    </row>
    <row r="2940" spans="1:8" x14ac:dyDescent="0.3">
      <c r="A2940">
        <v>2944</v>
      </c>
      <c r="B2940">
        <v>2945</v>
      </c>
      <c r="C2940">
        <v>328</v>
      </c>
      <c r="D2940" t="s">
        <v>6292</v>
      </c>
      <c r="E2940">
        <v>4</v>
      </c>
      <c r="F2940" t="s">
        <v>6292</v>
      </c>
      <c r="G2940" t="s">
        <v>6293</v>
      </c>
      <c r="H2940" t="s">
        <v>3904</v>
      </c>
    </row>
    <row r="2941" spans="1:8" x14ac:dyDescent="0.3">
      <c r="A2941">
        <v>2945</v>
      </c>
      <c r="B2941">
        <v>2946</v>
      </c>
      <c r="C2941">
        <v>328</v>
      </c>
      <c r="D2941" t="s">
        <v>6294</v>
      </c>
      <c r="E2941">
        <v>5</v>
      </c>
      <c r="F2941" t="s">
        <v>6295</v>
      </c>
      <c r="G2941" t="s">
        <v>6296</v>
      </c>
      <c r="H2941" t="s">
        <v>1745</v>
      </c>
    </row>
    <row r="2942" spans="1:8" x14ac:dyDescent="0.3">
      <c r="A2942">
        <v>2946</v>
      </c>
      <c r="B2942">
        <v>2947</v>
      </c>
      <c r="C2942">
        <v>328</v>
      </c>
      <c r="D2942" t="s">
        <v>6297</v>
      </c>
      <c r="E2942">
        <v>4</v>
      </c>
      <c r="F2942" t="s">
        <v>6297</v>
      </c>
      <c r="G2942" t="s">
        <v>6298</v>
      </c>
      <c r="H2942" t="s">
        <v>2481</v>
      </c>
    </row>
    <row r="2943" spans="1:8" x14ac:dyDescent="0.3">
      <c r="A2943">
        <v>2947</v>
      </c>
      <c r="B2943">
        <v>2948</v>
      </c>
      <c r="C2943">
        <v>328</v>
      </c>
      <c r="D2943" t="s">
        <v>6299</v>
      </c>
      <c r="E2943">
        <v>2</v>
      </c>
      <c r="F2943" t="s">
        <v>6299</v>
      </c>
      <c r="G2943" t="s">
        <v>6300</v>
      </c>
      <c r="H2943" t="s">
        <v>6301</v>
      </c>
    </row>
    <row r="2944" spans="1:8" x14ac:dyDescent="0.3">
      <c r="A2944">
        <v>2948</v>
      </c>
      <c r="B2944">
        <v>2949</v>
      </c>
      <c r="C2944">
        <v>328</v>
      </c>
      <c r="D2944" t="s">
        <v>6302</v>
      </c>
      <c r="E2944">
        <v>4</v>
      </c>
      <c r="F2944" t="s">
        <v>6303</v>
      </c>
      <c r="G2944" t="s">
        <v>6304</v>
      </c>
      <c r="H2944" t="s">
        <v>1793</v>
      </c>
    </row>
    <row r="2945" spans="1:8" x14ac:dyDescent="0.3">
      <c r="A2945">
        <v>2949</v>
      </c>
      <c r="B2945">
        <v>2950</v>
      </c>
      <c r="C2945">
        <v>328</v>
      </c>
      <c r="D2945" t="s">
        <v>6305</v>
      </c>
      <c r="E2945">
        <v>2</v>
      </c>
      <c r="F2945" t="s">
        <v>6305</v>
      </c>
      <c r="G2945" t="s">
        <v>6306</v>
      </c>
      <c r="H2945" t="s">
        <v>6307</v>
      </c>
    </row>
    <row r="2946" spans="1:8" x14ac:dyDescent="0.3">
      <c r="A2946">
        <v>2950</v>
      </c>
      <c r="B2946">
        <v>2951</v>
      </c>
      <c r="C2946">
        <v>329</v>
      </c>
      <c r="D2946" t="s">
        <v>6308</v>
      </c>
      <c r="E2946">
        <v>4</v>
      </c>
      <c r="F2946" t="s">
        <v>6309</v>
      </c>
      <c r="G2946" t="s">
        <v>6310</v>
      </c>
      <c r="H2946" t="s">
        <v>265</v>
      </c>
    </row>
    <row r="2947" spans="1:8" x14ac:dyDescent="0.3">
      <c r="A2947">
        <v>2951</v>
      </c>
      <c r="B2947">
        <v>2952</v>
      </c>
      <c r="C2947">
        <v>329</v>
      </c>
      <c r="D2947" t="s">
        <v>6311</v>
      </c>
      <c r="E2947">
        <v>5</v>
      </c>
      <c r="F2947" t="s">
        <v>6311</v>
      </c>
      <c r="G2947" t="s">
        <v>6311</v>
      </c>
      <c r="H2947" t="s">
        <v>6312</v>
      </c>
    </row>
    <row r="2948" spans="1:8" x14ac:dyDescent="0.3">
      <c r="A2948">
        <v>2952</v>
      </c>
      <c r="B2948">
        <v>2953</v>
      </c>
      <c r="C2948">
        <v>329</v>
      </c>
      <c r="D2948" t="s">
        <v>6313</v>
      </c>
      <c r="E2948">
        <v>4</v>
      </c>
      <c r="F2948" t="s">
        <v>6313</v>
      </c>
      <c r="G2948" t="s">
        <v>6314</v>
      </c>
    </row>
    <row r="2949" spans="1:8" x14ac:dyDescent="0.3">
      <c r="A2949">
        <v>2953</v>
      </c>
      <c r="B2949">
        <v>2954</v>
      </c>
      <c r="C2949">
        <v>329</v>
      </c>
      <c r="D2949" t="s">
        <v>6315</v>
      </c>
      <c r="E2949">
        <v>5</v>
      </c>
      <c r="F2949" t="s">
        <v>6315</v>
      </c>
      <c r="G2949" t="s">
        <v>6316</v>
      </c>
    </row>
    <row r="2950" spans="1:8" x14ac:dyDescent="0.3">
      <c r="A2950">
        <v>2954</v>
      </c>
      <c r="B2950">
        <v>2955</v>
      </c>
      <c r="C2950">
        <v>329</v>
      </c>
      <c r="D2950" t="s">
        <v>6317</v>
      </c>
      <c r="E2950">
        <v>4</v>
      </c>
      <c r="F2950" t="s">
        <v>6317</v>
      </c>
      <c r="G2950" t="s">
        <v>6318</v>
      </c>
      <c r="H2950" t="s">
        <v>27</v>
      </c>
    </row>
    <row r="2951" spans="1:8" x14ac:dyDescent="0.3">
      <c r="A2951">
        <v>2955</v>
      </c>
      <c r="B2951">
        <v>2956</v>
      </c>
      <c r="C2951">
        <v>329</v>
      </c>
      <c r="D2951" t="s">
        <v>6319</v>
      </c>
      <c r="E2951">
        <v>5</v>
      </c>
      <c r="F2951" t="s">
        <v>6320</v>
      </c>
      <c r="G2951" t="s">
        <v>6321</v>
      </c>
    </row>
    <row r="2952" spans="1:8" x14ac:dyDescent="0.3">
      <c r="A2952">
        <v>2956</v>
      </c>
      <c r="B2952">
        <v>2957</v>
      </c>
      <c r="C2952">
        <v>329</v>
      </c>
      <c r="D2952" t="s">
        <v>6322</v>
      </c>
      <c r="E2952">
        <v>4</v>
      </c>
      <c r="F2952" t="s">
        <v>6322</v>
      </c>
      <c r="G2952" t="s">
        <v>6323</v>
      </c>
      <c r="H2952" t="s">
        <v>390</v>
      </c>
    </row>
    <row r="2953" spans="1:8" x14ac:dyDescent="0.3">
      <c r="A2953">
        <v>2957</v>
      </c>
      <c r="B2953">
        <v>2958</v>
      </c>
      <c r="C2953">
        <v>329</v>
      </c>
      <c r="D2953" t="s">
        <v>6324</v>
      </c>
      <c r="E2953">
        <v>2</v>
      </c>
      <c r="F2953" t="s">
        <v>6324</v>
      </c>
      <c r="G2953" t="s">
        <v>6325</v>
      </c>
      <c r="H2953" t="s">
        <v>746</v>
      </c>
    </row>
    <row r="2954" spans="1:8" x14ac:dyDescent="0.3">
      <c r="A2954">
        <v>2958</v>
      </c>
      <c r="B2954">
        <v>2959</v>
      </c>
      <c r="C2954">
        <v>329</v>
      </c>
      <c r="D2954" t="s">
        <v>6326</v>
      </c>
      <c r="E2954">
        <v>4</v>
      </c>
      <c r="F2954" t="s">
        <v>6326</v>
      </c>
      <c r="G2954" t="s">
        <v>6327</v>
      </c>
      <c r="H2954" t="s">
        <v>68</v>
      </c>
    </row>
    <row r="2955" spans="1:8" x14ac:dyDescent="0.3">
      <c r="A2955">
        <v>2959</v>
      </c>
      <c r="B2955">
        <v>2960</v>
      </c>
      <c r="C2955">
        <v>329</v>
      </c>
      <c r="D2955" t="s">
        <v>6328</v>
      </c>
      <c r="E2955">
        <v>2</v>
      </c>
      <c r="F2955" t="s">
        <v>6328</v>
      </c>
      <c r="G2955" t="s">
        <v>6329</v>
      </c>
      <c r="H2955" t="s">
        <v>68</v>
      </c>
    </row>
    <row r="2956" spans="1:8" x14ac:dyDescent="0.3">
      <c r="A2956">
        <v>2960</v>
      </c>
      <c r="B2956">
        <v>2961</v>
      </c>
      <c r="C2956">
        <v>330</v>
      </c>
      <c r="D2956" t="s">
        <v>5215</v>
      </c>
      <c r="E2956">
        <v>4</v>
      </c>
      <c r="F2956" t="s">
        <v>5215</v>
      </c>
      <c r="G2956" t="s">
        <v>5216</v>
      </c>
      <c r="H2956" t="s">
        <v>102</v>
      </c>
    </row>
    <row r="2957" spans="1:8" x14ac:dyDescent="0.3">
      <c r="A2957">
        <v>2961</v>
      </c>
      <c r="B2957">
        <v>2962</v>
      </c>
      <c r="C2957">
        <v>330</v>
      </c>
      <c r="D2957" t="s">
        <v>6330</v>
      </c>
      <c r="E2957">
        <v>5</v>
      </c>
      <c r="F2957" t="s">
        <v>6330</v>
      </c>
      <c r="G2957" t="s">
        <v>6331</v>
      </c>
      <c r="H2957" t="s">
        <v>335</v>
      </c>
    </row>
    <row r="2958" spans="1:8" x14ac:dyDescent="0.3">
      <c r="A2958">
        <v>2962</v>
      </c>
      <c r="B2958">
        <v>2963</v>
      </c>
      <c r="C2958">
        <v>330</v>
      </c>
      <c r="D2958" t="s">
        <v>6332</v>
      </c>
      <c r="E2958">
        <v>4</v>
      </c>
      <c r="F2958" t="s">
        <v>6332</v>
      </c>
      <c r="G2958" t="s">
        <v>6333</v>
      </c>
      <c r="H2958" t="s">
        <v>1516</v>
      </c>
    </row>
    <row r="2959" spans="1:8" x14ac:dyDescent="0.3">
      <c r="A2959">
        <v>2963</v>
      </c>
      <c r="B2959">
        <v>2964</v>
      </c>
      <c r="C2959">
        <v>330</v>
      </c>
      <c r="D2959" t="s">
        <v>6334</v>
      </c>
      <c r="E2959">
        <v>5</v>
      </c>
      <c r="F2959" t="s">
        <v>6334</v>
      </c>
      <c r="G2959" t="s">
        <v>6335</v>
      </c>
      <c r="H2959" t="s">
        <v>124</v>
      </c>
    </row>
    <row r="2960" spans="1:8" x14ac:dyDescent="0.3">
      <c r="A2960">
        <v>2964</v>
      </c>
      <c r="B2960">
        <v>2965</v>
      </c>
      <c r="C2960">
        <v>330</v>
      </c>
      <c r="D2960" t="s">
        <v>6336</v>
      </c>
      <c r="E2960">
        <v>4</v>
      </c>
      <c r="F2960" t="s">
        <v>6336</v>
      </c>
      <c r="G2960" t="s">
        <v>6337</v>
      </c>
      <c r="H2960" t="s">
        <v>1557</v>
      </c>
    </row>
    <row r="2961" spans="1:8" x14ac:dyDescent="0.3">
      <c r="A2961">
        <v>2965</v>
      </c>
      <c r="B2961">
        <v>2966</v>
      </c>
      <c r="C2961">
        <v>330</v>
      </c>
      <c r="D2961" t="s">
        <v>6338</v>
      </c>
      <c r="E2961">
        <v>5</v>
      </c>
      <c r="F2961" t="s">
        <v>6338</v>
      </c>
      <c r="G2961" t="s">
        <v>6339</v>
      </c>
      <c r="H2961" t="s">
        <v>27</v>
      </c>
    </row>
    <row r="2962" spans="1:8" x14ac:dyDescent="0.3">
      <c r="A2962">
        <v>2966</v>
      </c>
      <c r="B2962">
        <v>2967</v>
      </c>
      <c r="C2962">
        <v>330</v>
      </c>
      <c r="D2962" t="s">
        <v>6340</v>
      </c>
      <c r="E2962">
        <v>4</v>
      </c>
      <c r="F2962" t="s">
        <v>6340</v>
      </c>
      <c r="G2962" t="s">
        <v>6341</v>
      </c>
      <c r="H2962" t="s">
        <v>6342</v>
      </c>
    </row>
    <row r="2963" spans="1:8" x14ac:dyDescent="0.3">
      <c r="A2963">
        <v>2967</v>
      </c>
      <c r="B2963">
        <v>2968</v>
      </c>
      <c r="C2963">
        <v>330</v>
      </c>
      <c r="D2963" t="s">
        <v>6343</v>
      </c>
      <c r="E2963">
        <v>2</v>
      </c>
      <c r="F2963" t="s">
        <v>6343</v>
      </c>
      <c r="G2963" t="s">
        <v>6344</v>
      </c>
    </row>
    <row r="2964" spans="1:8" x14ac:dyDescent="0.3">
      <c r="A2964">
        <v>2968</v>
      </c>
      <c r="B2964">
        <v>2969</v>
      </c>
      <c r="C2964">
        <v>330</v>
      </c>
      <c r="D2964" t="s">
        <v>6345</v>
      </c>
      <c r="E2964">
        <v>4</v>
      </c>
      <c r="F2964" t="s">
        <v>6345</v>
      </c>
      <c r="G2964" t="s">
        <v>6346</v>
      </c>
      <c r="H2964" t="s">
        <v>6347</v>
      </c>
    </row>
    <row r="2965" spans="1:8" x14ac:dyDescent="0.3">
      <c r="A2965">
        <v>2969</v>
      </c>
      <c r="B2965">
        <v>2970</v>
      </c>
      <c r="C2965">
        <v>330</v>
      </c>
      <c r="D2965" t="s">
        <v>6348</v>
      </c>
      <c r="E2965">
        <v>1</v>
      </c>
      <c r="F2965" t="s">
        <v>6348</v>
      </c>
      <c r="G2965" t="s">
        <v>6349</v>
      </c>
      <c r="H2965" t="s">
        <v>1126</v>
      </c>
    </row>
    <row r="2966" spans="1:8" x14ac:dyDescent="0.3">
      <c r="A2966">
        <v>2970</v>
      </c>
      <c r="B2966">
        <v>2971</v>
      </c>
      <c r="C2966">
        <v>331</v>
      </c>
      <c r="D2966" t="s">
        <v>6350</v>
      </c>
      <c r="E2966">
        <v>4</v>
      </c>
      <c r="F2966" t="s">
        <v>6350</v>
      </c>
      <c r="G2966" t="s">
        <v>6351</v>
      </c>
      <c r="H2966" t="s">
        <v>16</v>
      </c>
    </row>
    <row r="2967" spans="1:8" x14ac:dyDescent="0.3">
      <c r="A2967">
        <v>2971</v>
      </c>
      <c r="B2967">
        <v>2972</v>
      </c>
      <c r="C2967">
        <v>331</v>
      </c>
      <c r="D2967" t="s">
        <v>6352</v>
      </c>
      <c r="E2967">
        <v>5</v>
      </c>
      <c r="F2967" t="s">
        <v>6352</v>
      </c>
      <c r="G2967" t="s">
        <v>6353</v>
      </c>
      <c r="H2967" t="s">
        <v>5201</v>
      </c>
    </row>
    <row r="2968" spans="1:8" x14ac:dyDescent="0.3">
      <c r="A2968">
        <v>2972</v>
      </c>
      <c r="B2968">
        <v>2973</v>
      </c>
      <c r="C2968">
        <v>331</v>
      </c>
      <c r="D2968" t="s">
        <v>6354</v>
      </c>
      <c r="E2968">
        <v>4</v>
      </c>
      <c r="F2968" t="s">
        <v>6354</v>
      </c>
      <c r="G2968" t="s">
        <v>6355</v>
      </c>
      <c r="H2968" t="s">
        <v>265</v>
      </c>
    </row>
    <row r="2969" spans="1:8" x14ac:dyDescent="0.3">
      <c r="A2969">
        <v>2973</v>
      </c>
      <c r="B2969">
        <v>2974</v>
      </c>
      <c r="C2969">
        <v>331</v>
      </c>
      <c r="D2969" t="s">
        <v>6356</v>
      </c>
      <c r="E2969">
        <v>5</v>
      </c>
      <c r="F2969" t="s">
        <v>6356</v>
      </c>
      <c r="G2969" t="s">
        <v>6357</v>
      </c>
    </row>
    <row r="2970" spans="1:8" x14ac:dyDescent="0.3">
      <c r="A2970">
        <v>2974</v>
      </c>
      <c r="B2970">
        <v>2975</v>
      </c>
      <c r="C2970">
        <v>331</v>
      </c>
      <c r="D2970" t="s">
        <v>6358</v>
      </c>
      <c r="E2970">
        <v>4</v>
      </c>
      <c r="F2970" t="s">
        <v>6358</v>
      </c>
      <c r="G2970" t="s">
        <v>6358</v>
      </c>
      <c r="H2970" t="s">
        <v>27</v>
      </c>
    </row>
    <row r="2971" spans="1:8" x14ac:dyDescent="0.3">
      <c r="A2971">
        <v>2975</v>
      </c>
      <c r="B2971">
        <v>2976</v>
      </c>
      <c r="C2971">
        <v>331</v>
      </c>
      <c r="D2971" t="s">
        <v>6359</v>
      </c>
      <c r="E2971">
        <v>5</v>
      </c>
      <c r="F2971" t="s">
        <v>6359</v>
      </c>
      <c r="G2971" t="s">
        <v>6360</v>
      </c>
      <c r="H2971" t="s">
        <v>6301</v>
      </c>
    </row>
    <row r="2972" spans="1:8" x14ac:dyDescent="0.3">
      <c r="A2972">
        <v>2976</v>
      </c>
      <c r="B2972">
        <v>2977</v>
      </c>
      <c r="C2972">
        <v>331</v>
      </c>
      <c r="D2972" t="s">
        <v>6361</v>
      </c>
      <c r="E2972">
        <v>4</v>
      </c>
      <c r="F2972" t="s">
        <v>6361</v>
      </c>
      <c r="G2972" t="s">
        <v>6362</v>
      </c>
    </row>
    <row r="2973" spans="1:8" x14ac:dyDescent="0.3">
      <c r="A2973">
        <v>2977</v>
      </c>
      <c r="B2973">
        <v>2978</v>
      </c>
      <c r="C2973">
        <v>331</v>
      </c>
      <c r="D2973" t="s">
        <v>6363</v>
      </c>
      <c r="E2973">
        <v>2</v>
      </c>
      <c r="F2973" t="s">
        <v>6363</v>
      </c>
      <c r="G2973" t="s">
        <v>6364</v>
      </c>
      <c r="H2973" t="s">
        <v>2076</v>
      </c>
    </row>
    <row r="2974" spans="1:8" x14ac:dyDescent="0.3">
      <c r="A2974">
        <v>2978</v>
      </c>
      <c r="B2974">
        <v>2979</v>
      </c>
      <c r="C2974">
        <v>331</v>
      </c>
      <c r="D2974" t="s">
        <v>6365</v>
      </c>
      <c r="E2974">
        <v>4</v>
      </c>
      <c r="F2974" t="s">
        <v>6365</v>
      </c>
      <c r="G2974" t="s">
        <v>6366</v>
      </c>
    </row>
    <row r="2975" spans="1:8" x14ac:dyDescent="0.3">
      <c r="A2975">
        <v>2979</v>
      </c>
      <c r="B2975">
        <v>2980</v>
      </c>
      <c r="C2975">
        <v>331</v>
      </c>
      <c r="D2975" t="s">
        <v>6367</v>
      </c>
      <c r="E2975">
        <v>2</v>
      </c>
      <c r="F2975" t="s">
        <v>6367</v>
      </c>
      <c r="G2975" t="s">
        <v>6368</v>
      </c>
      <c r="H2975" t="s">
        <v>3622</v>
      </c>
    </row>
    <row r="2976" spans="1:8" x14ac:dyDescent="0.3">
      <c r="A2976">
        <v>2980</v>
      </c>
      <c r="B2976">
        <v>2981</v>
      </c>
      <c r="C2976">
        <v>332</v>
      </c>
      <c r="D2976" t="s">
        <v>6369</v>
      </c>
      <c r="E2976">
        <v>4</v>
      </c>
      <c r="F2976" t="s">
        <v>6370</v>
      </c>
      <c r="G2976" t="s">
        <v>6370</v>
      </c>
    </row>
    <row r="2977" spans="1:8" x14ac:dyDescent="0.3">
      <c r="A2977">
        <v>2981</v>
      </c>
      <c r="B2977">
        <v>2982</v>
      </c>
      <c r="C2977">
        <v>332</v>
      </c>
      <c r="D2977" t="s">
        <v>6371</v>
      </c>
      <c r="E2977">
        <v>5</v>
      </c>
      <c r="F2977" t="s">
        <v>6371</v>
      </c>
      <c r="G2977" t="s">
        <v>6372</v>
      </c>
      <c r="H2977" t="s">
        <v>6373</v>
      </c>
    </row>
    <row r="2978" spans="1:8" x14ac:dyDescent="0.3">
      <c r="A2978">
        <v>2982</v>
      </c>
      <c r="B2978">
        <v>2983</v>
      </c>
      <c r="C2978">
        <v>332</v>
      </c>
      <c r="D2978" t="s">
        <v>6374</v>
      </c>
      <c r="E2978">
        <v>4</v>
      </c>
      <c r="F2978" t="s">
        <v>6374</v>
      </c>
      <c r="G2978" t="s">
        <v>6375</v>
      </c>
      <c r="H2978" t="s">
        <v>335</v>
      </c>
    </row>
    <row r="2979" spans="1:8" x14ac:dyDescent="0.3">
      <c r="A2979">
        <v>2983</v>
      </c>
      <c r="B2979">
        <v>2984</v>
      </c>
      <c r="C2979">
        <v>332</v>
      </c>
      <c r="D2979" t="s">
        <v>6376</v>
      </c>
      <c r="E2979">
        <v>5</v>
      </c>
      <c r="F2979" t="s">
        <v>6377</v>
      </c>
      <c r="G2979" t="s">
        <v>6378</v>
      </c>
      <c r="H2979" t="s">
        <v>44</v>
      </c>
    </row>
    <row r="2980" spans="1:8" x14ac:dyDescent="0.3">
      <c r="A2980">
        <v>2984</v>
      </c>
      <c r="B2980">
        <v>2985</v>
      </c>
      <c r="C2980">
        <v>332</v>
      </c>
      <c r="D2980" t="s">
        <v>6379</v>
      </c>
      <c r="E2980">
        <v>4</v>
      </c>
      <c r="F2980" t="s">
        <v>6379</v>
      </c>
      <c r="G2980" t="s">
        <v>6380</v>
      </c>
    </row>
    <row r="2981" spans="1:8" x14ac:dyDescent="0.3">
      <c r="A2981">
        <v>2985</v>
      </c>
      <c r="B2981">
        <v>2986</v>
      </c>
      <c r="C2981">
        <v>332</v>
      </c>
      <c r="D2981" t="s">
        <v>6381</v>
      </c>
      <c r="E2981">
        <v>5</v>
      </c>
      <c r="F2981" t="s">
        <v>6381</v>
      </c>
      <c r="G2981" t="s">
        <v>6382</v>
      </c>
      <c r="H2981" t="s">
        <v>2462</v>
      </c>
    </row>
    <row r="2982" spans="1:8" x14ac:dyDescent="0.3">
      <c r="A2982">
        <v>2986</v>
      </c>
      <c r="B2982">
        <v>2987</v>
      </c>
      <c r="C2982">
        <v>332</v>
      </c>
      <c r="D2982" t="s">
        <v>6383</v>
      </c>
      <c r="E2982">
        <v>4</v>
      </c>
      <c r="F2982" t="s">
        <v>6383</v>
      </c>
      <c r="G2982" t="s">
        <v>6384</v>
      </c>
      <c r="H2982" t="s">
        <v>6385</v>
      </c>
    </row>
    <row r="2983" spans="1:8" x14ac:dyDescent="0.3">
      <c r="A2983">
        <v>2987</v>
      </c>
      <c r="B2983">
        <v>2988</v>
      </c>
      <c r="C2983">
        <v>332</v>
      </c>
      <c r="D2983" t="s">
        <v>6386</v>
      </c>
      <c r="E2983">
        <v>2</v>
      </c>
      <c r="F2983" t="s">
        <v>6386</v>
      </c>
      <c r="G2983" t="s">
        <v>6387</v>
      </c>
      <c r="H2983" t="s">
        <v>86</v>
      </c>
    </row>
    <row r="2984" spans="1:8" x14ac:dyDescent="0.3">
      <c r="A2984">
        <v>2988</v>
      </c>
      <c r="B2984">
        <v>2989</v>
      </c>
      <c r="C2984">
        <v>332</v>
      </c>
      <c r="D2984" t="s">
        <v>6388</v>
      </c>
      <c r="E2984">
        <v>4</v>
      </c>
      <c r="F2984" t="s">
        <v>6388</v>
      </c>
      <c r="G2984" t="s">
        <v>6389</v>
      </c>
      <c r="H2984" t="s">
        <v>6390</v>
      </c>
    </row>
    <row r="2985" spans="1:8" x14ac:dyDescent="0.3">
      <c r="A2985">
        <v>2989</v>
      </c>
      <c r="B2985">
        <v>2990</v>
      </c>
      <c r="C2985">
        <v>332</v>
      </c>
      <c r="D2985" t="s">
        <v>6391</v>
      </c>
      <c r="E2985">
        <v>2</v>
      </c>
      <c r="F2985" t="s">
        <v>6391</v>
      </c>
      <c r="G2985" t="s">
        <v>6392</v>
      </c>
      <c r="H2985" t="s">
        <v>195</v>
      </c>
    </row>
    <row r="2986" spans="1:8" x14ac:dyDescent="0.3">
      <c r="A2986">
        <v>2990</v>
      </c>
      <c r="B2986">
        <v>2991</v>
      </c>
      <c r="C2986">
        <v>333</v>
      </c>
      <c r="D2986" t="s">
        <v>6393</v>
      </c>
      <c r="E2986">
        <v>4</v>
      </c>
      <c r="F2986" t="s">
        <v>6393</v>
      </c>
      <c r="G2986" t="s">
        <v>6394</v>
      </c>
      <c r="H2986" t="s">
        <v>390</v>
      </c>
    </row>
    <row r="2987" spans="1:8" x14ac:dyDescent="0.3">
      <c r="A2987">
        <v>2991</v>
      </c>
      <c r="B2987">
        <v>2992</v>
      </c>
      <c r="C2987">
        <v>333</v>
      </c>
      <c r="D2987" t="e">
        <f>- Personal and professional life balance - Flexible working hours - work from home option - nice leave policy - Exposure to latest technologies (project dependent)</f>
        <v>#NAME?</v>
      </c>
      <c r="E2987">
        <v>5</v>
      </c>
      <c r="F2987" t="e">
        <f>- Personal and professional life balance - Flexible working hours - work from home option - nice leave policy - Exposure to latest technologies (project dependent)</f>
        <v>#NAME?</v>
      </c>
      <c r="G2987" t="s">
        <v>6395</v>
      </c>
      <c r="H2987" t="s">
        <v>6396</v>
      </c>
    </row>
    <row r="2988" spans="1:8" x14ac:dyDescent="0.3">
      <c r="A2988">
        <v>2992</v>
      </c>
      <c r="B2988">
        <v>2993</v>
      </c>
      <c r="C2988">
        <v>333</v>
      </c>
      <c r="D2988" t="s">
        <v>6397</v>
      </c>
      <c r="E2988">
        <v>4</v>
      </c>
      <c r="F2988" t="s">
        <v>6397</v>
      </c>
      <c r="G2988" t="s">
        <v>6398</v>
      </c>
    </row>
    <row r="2989" spans="1:8" x14ac:dyDescent="0.3">
      <c r="A2989">
        <v>2993</v>
      </c>
      <c r="B2989">
        <v>2994</v>
      </c>
      <c r="C2989">
        <v>333</v>
      </c>
      <c r="D2989" t="s">
        <v>6399</v>
      </c>
      <c r="E2989">
        <v>5</v>
      </c>
      <c r="F2989" t="s">
        <v>6399</v>
      </c>
      <c r="G2989" t="s">
        <v>6400</v>
      </c>
      <c r="H2989" t="s">
        <v>167</v>
      </c>
    </row>
    <row r="2990" spans="1:8" x14ac:dyDescent="0.3">
      <c r="A2990">
        <v>2994</v>
      </c>
      <c r="B2990">
        <v>2995</v>
      </c>
      <c r="C2990">
        <v>333</v>
      </c>
      <c r="D2990" t="s">
        <v>6401</v>
      </c>
      <c r="E2990">
        <v>1</v>
      </c>
      <c r="F2990" t="s">
        <v>6401</v>
      </c>
      <c r="G2990" t="s">
        <v>6402</v>
      </c>
      <c r="H2990" t="s">
        <v>276</v>
      </c>
    </row>
    <row r="2991" spans="1:8" x14ac:dyDescent="0.3">
      <c r="A2991">
        <v>2995</v>
      </c>
      <c r="B2991">
        <v>2996</v>
      </c>
      <c r="C2991">
        <v>333</v>
      </c>
      <c r="D2991" t="s">
        <v>6403</v>
      </c>
      <c r="E2991">
        <v>5</v>
      </c>
      <c r="F2991" t="s">
        <v>6403</v>
      </c>
      <c r="G2991" t="s">
        <v>6404</v>
      </c>
      <c r="H2991" t="s">
        <v>668</v>
      </c>
    </row>
    <row r="2992" spans="1:8" x14ac:dyDescent="0.3">
      <c r="A2992">
        <v>2996</v>
      </c>
      <c r="B2992">
        <v>2997</v>
      </c>
      <c r="C2992">
        <v>333</v>
      </c>
      <c r="D2992" t="s">
        <v>6405</v>
      </c>
      <c r="E2992">
        <v>4</v>
      </c>
      <c r="F2992" t="s">
        <v>6405</v>
      </c>
      <c r="G2992" t="s">
        <v>6406</v>
      </c>
      <c r="H2992" t="s">
        <v>612</v>
      </c>
    </row>
    <row r="2993" spans="1:8" x14ac:dyDescent="0.3">
      <c r="A2993">
        <v>2997</v>
      </c>
      <c r="B2993">
        <v>2998</v>
      </c>
      <c r="C2993">
        <v>333</v>
      </c>
      <c r="D2993" t="s">
        <v>6407</v>
      </c>
      <c r="E2993">
        <v>2</v>
      </c>
      <c r="F2993" t="s">
        <v>6407</v>
      </c>
      <c r="G2993" t="s">
        <v>6408</v>
      </c>
    </row>
    <row r="2994" spans="1:8" x14ac:dyDescent="0.3">
      <c r="A2994">
        <v>2998</v>
      </c>
      <c r="B2994">
        <v>2999</v>
      </c>
      <c r="C2994">
        <v>333</v>
      </c>
      <c r="D2994" t="s">
        <v>6409</v>
      </c>
      <c r="E2994">
        <v>4</v>
      </c>
      <c r="F2994" t="s">
        <v>6409</v>
      </c>
      <c r="G2994" t="s">
        <v>6410</v>
      </c>
      <c r="H2994" t="s">
        <v>3191</v>
      </c>
    </row>
    <row r="2995" spans="1:8" x14ac:dyDescent="0.3">
      <c r="A2995">
        <v>2999</v>
      </c>
      <c r="B2995">
        <v>3000</v>
      </c>
      <c r="C2995">
        <v>333</v>
      </c>
      <c r="D2995" t="s">
        <v>6411</v>
      </c>
      <c r="E2995">
        <v>1</v>
      </c>
      <c r="F2995" t="s">
        <v>6411</v>
      </c>
      <c r="G2995" t="s">
        <v>6412</v>
      </c>
      <c r="H2995" t="s">
        <v>27</v>
      </c>
    </row>
    <row r="2996" spans="1:8" x14ac:dyDescent="0.3">
      <c r="A2996">
        <v>3000</v>
      </c>
      <c r="B2996">
        <v>3001</v>
      </c>
      <c r="C2996">
        <v>335</v>
      </c>
      <c r="D2996" t="s">
        <v>6413</v>
      </c>
      <c r="E2996">
        <v>4</v>
      </c>
      <c r="F2996" t="s">
        <v>6413</v>
      </c>
      <c r="G2996" t="s">
        <v>6414</v>
      </c>
      <c r="H2996" t="s">
        <v>6415</v>
      </c>
    </row>
    <row r="2997" spans="1:8" x14ac:dyDescent="0.3">
      <c r="A2997">
        <v>3001</v>
      </c>
      <c r="B2997">
        <v>3002</v>
      </c>
      <c r="C2997">
        <v>335</v>
      </c>
      <c r="D2997" t="s">
        <v>6416</v>
      </c>
      <c r="E2997">
        <v>5</v>
      </c>
      <c r="F2997" t="s">
        <v>6416</v>
      </c>
      <c r="G2997" t="s">
        <v>6417</v>
      </c>
      <c r="H2997" t="s">
        <v>2961</v>
      </c>
    </row>
    <row r="2998" spans="1:8" x14ac:dyDescent="0.3">
      <c r="A2998">
        <v>3002</v>
      </c>
      <c r="B2998">
        <v>3003</v>
      </c>
      <c r="C2998">
        <v>335</v>
      </c>
      <c r="D2998" t="s">
        <v>6418</v>
      </c>
      <c r="E2998">
        <v>4</v>
      </c>
      <c r="F2998" t="s">
        <v>6418</v>
      </c>
      <c r="G2998" t="s">
        <v>6419</v>
      </c>
      <c r="H2998" t="s">
        <v>3431</v>
      </c>
    </row>
    <row r="2999" spans="1:8" x14ac:dyDescent="0.3">
      <c r="A2999">
        <v>3003</v>
      </c>
      <c r="B2999">
        <v>3004</v>
      </c>
      <c r="C2999">
        <v>335</v>
      </c>
      <c r="D2999" t="s">
        <v>6420</v>
      </c>
      <c r="E2999">
        <v>5</v>
      </c>
      <c r="F2999" t="s">
        <v>6420</v>
      </c>
      <c r="G2999" t="s">
        <v>6421</v>
      </c>
      <c r="H2999" t="s">
        <v>6422</v>
      </c>
    </row>
    <row r="3000" spans="1:8" x14ac:dyDescent="0.3">
      <c r="A3000">
        <v>3004</v>
      </c>
      <c r="B3000">
        <v>3005</v>
      </c>
      <c r="C3000">
        <v>335</v>
      </c>
      <c r="D3000" t="s">
        <v>6423</v>
      </c>
      <c r="E3000">
        <v>4</v>
      </c>
      <c r="F3000" t="s">
        <v>6423</v>
      </c>
      <c r="G3000" t="s">
        <v>6424</v>
      </c>
    </row>
    <row r="3001" spans="1:8" x14ac:dyDescent="0.3">
      <c r="A3001">
        <v>3005</v>
      </c>
      <c r="B3001">
        <v>3006</v>
      </c>
      <c r="C3001">
        <v>335</v>
      </c>
      <c r="D3001" t="s">
        <v>6425</v>
      </c>
      <c r="E3001">
        <v>5</v>
      </c>
      <c r="F3001" t="s">
        <v>6425</v>
      </c>
      <c r="G3001" t="s">
        <v>6426</v>
      </c>
    </row>
    <row r="3002" spans="1:8" x14ac:dyDescent="0.3">
      <c r="A3002">
        <v>3006</v>
      </c>
      <c r="B3002">
        <v>3007</v>
      </c>
      <c r="C3002">
        <v>335</v>
      </c>
      <c r="D3002" t="s">
        <v>6427</v>
      </c>
      <c r="E3002">
        <v>4</v>
      </c>
      <c r="F3002" t="s">
        <v>6427</v>
      </c>
      <c r="G3002" t="s">
        <v>6428</v>
      </c>
      <c r="H3002" t="s">
        <v>6429</v>
      </c>
    </row>
    <row r="3003" spans="1:8" x14ac:dyDescent="0.3">
      <c r="A3003">
        <v>3007</v>
      </c>
      <c r="B3003">
        <v>3008</v>
      </c>
      <c r="C3003">
        <v>335</v>
      </c>
      <c r="D3003" t="s">
        <v>6430</v>
      </c>
      <c r="E3003">
        <v>2</v>
      </c>
      <c r="F3003" t="s">
        <v>6430</v>
      </c>
      <c r="G3003" t="s">
        <v>6431</v>
      </c>
      <c r="H3003" t="s">
        <v>24</v>
      </c>
    </row>
    <row r="3004" spans="1:8" x14ac:dyDescent="0.3">
      <c r="A3004">
        <v>3008</v>
      </c>
      <c r="B3004">
        <v>3009</v>
      </c>
      <c r="C3004">
        <v>335</v>
      </c>
      <c r="D3004" t="s">
        <v>6432</v>
      </c>
      <c r="E3004">
        <v>4</v>
      </c>
      <c r="F3004" t="s">
        <v>6432</v>
      </c>
      <c r="G3004" t="s">
        <v>6433</v>
      </c>
    </row>
    <row r="3005" spans="1:8" x14ac:dyDescent="0.3">
      <c r="A3005">
        <v>3009</v>
      </c>
      <c r="B3005">
        <v>3010</v>
      </c>
      <c r="C3005">
        <v>335</v>
      </c>
      <c r="D3005" t="s">
        <v>6434</v>
      </c>
      <c r="E3005">
        <v>2</v>
      </c>
      <c r="F3005" t="s">
        <v>6434</v>
      </c>
      <c r="G3005" t="s">
        <v>6435</v>
      </c>
      <c r="H3005" t="s">
        <v>6436</v>
      </c>
    </row>
    <row r="3006" spans="1:8" x14ac:dyDescent="0.3">
      <c r="A3006">
        <v>3010</v>
      </c>
      <c r="B3006">
        <v>3011</v>
      </c>
      <c r="C3006">
        <v>336</v>
      </c>
      <c r="D3006" t="s">
        <v>6437</v>
      </c>
      <c r="E3006">
        <v>4</v>
      </c>
      <c r="F3006" t="s">
        <v>6437</v>
      </c>
      <c r="G3006" t="s">
        <v>6437</v>
      </c>
    </row>
    <row r="3007" spans="1:8" x14ac:dyDescent="0.3">
      <c r="A3007">
        <v>3011</v>
      </c>
      <c r="B3007">
        <v>3012</v>
      </c>
      <c r="C3007">
        <v>336</v>
      </c>
      <c r="D3007" t="s">
        <v>6438</v>
      </c>
      <c r="E3007">
        <v>5</v>
      </c>
      <c r="F3007" t="s">
        <v>6438</v>
      </c>
      <c r="G3007" t="s">
        <v>6439</v>
      </c>
      <c r="H3007" t="s">
        <v>6440</v>
      </c>
    </row>
    <row r="3008" spans="1:8" x14ac:dyDescent="0.3">
      <c r="A3008">
        <v>3012</v>
      </c>
      <c r="B3008">
        <v>3013</v>
      </c>
      <c r="C3008">
        <v>336</v>
      </c>
      <c r="D3008" t="s">
        <v>6441</v>
      </c>
      <c r="E3008">
        <v>4</v>
      </c>
      <c r="F3008" t="s">
        <v>6441</v>
      </c>
      <c r="G3008" t="s">
        <v>6442</v>
      </c>
    </row>
    <row r="3009" spans="1:8" x14ac:dyDescent="0.3">
      <c r="A3009">
        <v>3013</v>
      </c>
      <c r="B3009">
        <v>3014</v>
      </c>
      <c r="C3009">
        <v>336</v>
      </c>
      <c r="D3009" t="s">
        <v>6443</v>
      </c>
      <c r="E3009">
        <v>5</v>
      </c>
      <c r="F3009" t="s">
        <v>6443</v>
      </c>
      <c r="G3009" t="s">
        <v>6444</v>
      </c>
      <c r="H3009" t="s">
        <v>395</v>
      </c>
    </row>
    <row r="3010" spans="1:8" x14ac:dyDescent="0.3">
      <c r="A3010">
        <v>3014</v>
      </c>
      <c r="B3010">
        <v>3015</v>
      </c>
      <c r="C3010">
        <v>336</v>
      </c>
      <c r="D3010" t="s">
        <v>6445</v>
      </c>
      <c r="E3010">
        <v>4</v>
      </c>
      <c r="F3010" t="s">
        <v>6445</v>
      </c>
      <c r="G3010" t="s">
        <v>6446</v>
      </c>
    </row>
    <row r="3011" spans="1:8" x14ac:dyDescent="0.3">
      <c r="A3011">
        <v>3015</v>
      </c>
      <c r="B3011">
        <v>3016</v>
      </c>
      <c r="C3011">
        <v>336</v>
      </c>
      <c r="D3011" t="s">
        <v>6447</v>
      </c>
      <c r="E3011">
        <v>5</v>
      </c>
      <c r="F3011" t="s">
        <v>6447</v>
      </c>
      <c r="G3011" t="s">
        <v>6448</v>
      </c>
    </row>
    <row r="3012" spans="1:8" x14ac:dyDescent="0.3">
      <c r="A3012">
        <v>3016</v>
      </c>
      <c r="B3012">
        <v>3017</v>
      </c>
      <c r="C3012">
        <v>336</v>
      </c>
      <c r="D3012" t="s">
        <v>6449</v>
      </c>
      <c r="E3012">
        <v>4</v>
      </c>
      <c r="F3012" t="s">
        <v>6449</v>
      </c>
      <c r="G3012" t="s">
        <v>6450</v>
      </c>
      <c r="H3012" t="s">
        <v>27</v>
      </c>
    </row>
    <row r="3013" spans="1:8" x14ac:dyDescent="0.3">
      <c r="A3013">
        <v>3017</v>
      </c>
      <c r="B3013">
        <v>3018</v>
      </c>
      <c r="C3013">
        <v>336</v>
      </c>
      <c r="D3013" t="s">
        <v>6451</v>
      </c>
      <c r="E3013">
        <v>2</v>
      </c>
      <c r="F3013" t="s">
        <v>6451</v>
      </c>
      <c r="G3013" t="s">
        <v>6452</v>
      </c>
      <c r="H3013" t="s">
        <v>6453</v>
      </c>
    </row>
    <row r="3014" spans="1:8" x14ac:dyDescent="0.3">
      <c r="A3014">
        <v>3018</v>
      </c>
      <c r="B3014">
        <v>3019</v>
      </c>
      <c r="C3014">
        <v>336</v>
      </c>
      <c r="D3014" t="s">
        <v>6454</v>
      </c>
      <c r="E3014">
        <v>4</v>
      </c>
      <c r="F3014" t="s">
        <v>6454</v>
      </c>
      <c r="G3014" t="s">
        <v>6455</v>
      </c>
    </row>
    <row r="3015" spans="1:8" x14ac:dyDescent="0.3">
      <c r="A3015">
        <v>3019</v>
      </c>
      <c r="B3015">
        <v>3020</v>
      </c>
      <c r="C3015">
        <v>336</v>
      </c>
      <c r="D3015" t="s">
        <v>6456</v>
      </c>
      <c r="E3015">
        <v>2</v>
      </c>
      <c r="F3015" t="s">
        <v>6456</v>
      </c>
      <c r="G3015" t="s">
        <v>6457</v>
      </c>
      <c r="H3015" t="s">
        <v>518</v>
      </c>
    </row>
    <row r="3016" spans="1:8" x14ac:dyDescent="0.3">
      <c r="A3016">
        <v>3020</v>
      </c>
      <c r="B3016">
        <v>3021</v>
      </c>
      <c r="C3016">
        <v>337</v>
      </c>
      <c r="D3016" t="s">
        <v>6458</v>
      </c>
      <c r="E3016">
        <v>4</v>
      </c>
      <c r="F3016" t="s">
        <v>6458</v>
      </c>
      <c r="G3016" t="s">
        <v>6459</v>
      </c>
    </row>
    <row r="3017" spans="1:8" x14ac:dyDescent="0.3">
      <c r="A3017">
        <v>3021</v>
      </c>
      <c r="B3017">
        <v>3022</v>
      </c>
      <c r="C3017">
        <v>337</v>
      </c>
      <c r="D3017" t="s">
        <v>6460</v>
      </c>
      <c r="E3017">
        <v>5</v>
      </c>
      <c r="F3017" t="s">
        <v>6460</v>
      </c>
      <c r="G3017" t="s">
        <v>6461</v>
      </c>
    </row>
    <row r="3018" spans="1:8" x14ac:dyDescent="0.3">
      <c r="A3018">
        <v>3022</v>
      </c>
      <c r="B3018">
        <v>3023</v>
      </c>
      <c r="C3018">
        <v>337</v>
      </c>
      <c r="D3018" t="s">
        <v>6462</v>
      </c>
      <c r="E3018">
        <v>4</v>
      </c>
      <c r="F3018" t="s">
        <v>6463</v>
      </c>
      <c r="G3018" t="s">
        <v>6464</v>
      </c>
    </row>
    <row r="3019" spans="1:8" x14ac:dyDescent="0.3">
      <c r="A3019">
        <v>3023</v>
      </c>
      <c r="B3019">
        <v>3024</v>
      </c>
      <c r="C3019">
        <v>337</v>
      </c>
      <c r="D3019" t="s">
        <v>6465</v>
      </c>
      <c r="E3019">
        <v>5</v>
      </c>
      <c r="F3019" t="s">
        <v>6465</v>
      </c>
      <c r="G3019" t="s">
        <v>6466</v>
      </c>
      <c r="H3019" t="s">
        <v>195</v>
      </c>
    </row>
    <row r="3020" spans="1:8" x14ac:dyDescent="0.3">
      <c r="A3020">
        <v>3024</v>
      </c>
      <c r="B3020">
        <v>3025</v>
      </c>
      <c r="C3020">
        <v>337</v>
      </c>
      <c r="D3020" t="s">
        <v>6467</v>
      </c>
      <c r="E3020">
        <v>4</v>
      </c>
      <c r="F3020" t="s">
        <v>6467</v>
      </c>
      <c r="G3020" t="s">
        <v>6468</v>
      </c>
      <c r="H3020" t="s">
        <v>335</v>
      </c>
    </row>
    <row r="3021" spans="1:8" x14ac:dyDescent="0.3">
      <c r="A3021">
        <v>3025</v>
      </c>
      <c r="B3021">
        <v>3026</v>
      </c>
      <c r="C3021">
        <v>337</v>
      </c>
      <c r="D3021" t="s">
        <v>6469</v>
      </c>
      <c r="E3021">
        <v>5</v>
      </c>
      <c r="F3021" t="s">
        <v>6469</v>
      </c>
      <c r="G3021" t="s">
        <v>6470</v>
      </c>
      <c r="H3021" t="s">
        <v>6471</v>
      </c>
    </row>
    <row r="3022" spans="1:8" x14ac:dyDescent="0.3">
      <c r="A3022">
        <v>3026</v>
      </c>
      <c r="B3022">
        <v>3027</v>
      </c>
      <c r="C3022">
        <v>337</v>
      </c>
      <c r="D3022" t="s">
        <v>6472</v>
      </c>
      <c r="E3022">
        <v>4</v>
      </c>
      <c r="F3022" t="s">
        <v>6472</v>
      </c>
      <c r="G3022" t="s">
        <v>6473</v>
      </c>
      <c r="H3022" t="s">
        <v>19</v>
      </c>
    </row>
    <row r="3023" spans="1:8" x14ac:dyDescent="0.3">
      <c r="A3023">
        <v>3027</v>
      </c>
      <c r="B3023">
        <v>3028</v>
      </c>
      <c r="C3023">
        <v>337</v>
      </c>
      <c r="D3023" t="s">
        <v>6474</v>
      </c>
      <c r="E3023">
        <v>2</v>
      </c>
      <c r="F3023" t="s">
        <v>6474</v>
      </c>
      <c r="G3023" t="s">
        <v>6475</v>
      </c>
      <c r="H3023" t="s">
        <v>6476</v>
      </c>
    </row>
    <row r="3024" spans="1:8" x14ac:dyDescent="0.3">
      <c r="A3024">
        <v>3028</v>
      </c>
      <c r="B3024">
        <v>3029</v>
      </c>
      <c r="C3024">
        <v>337</v>
      </c>
      <c r="D3024" t="s">
        <v>6477</v>
      </c>
      <c r="E3024">
        <v>4</v>
      </c>
      <c r="F3024" t="s">
        <v>6477</v>
      </c>
      <c r="G3024" t="s">
        <v>6478</v>
      </c>
      <c r="H3024" t="s">
        <v>3421</v>
      </c>
    </row>
    <row r="3025" spans="1:8" x14ac:dyDescent="0.3">
      <c r="A3025">
        <v>3029</v>
      </c>
      <c r="B3025">
        <v>3030</v>
      </c>
      <c r="C3025">
        <v>337</v>
      </c>
      <c r="D3025" t="s">
        <v>6479</v>
      </c>
      <c r="E3025">
        <v>2</v>
      </c>
      <c r="F3025" t="s">
        <v>6479</v>
      </c>
      <c r="G3025" t="s">
        <v>6480</v>
      </c>
      <c r="H3025" t="s">
        <v>335</v>
      </c>
    </row>
    <row r="3026" spans="1:8" x14ac:dyDescent="0.3">
      <c r="A3026">
        <v>3030</v>
      </c>
      <c r="B3026">
        <v>3031</v>
      </c>
      <c r="C3026">
        <v>338</v>
      </c>
      <c r="D3026" t="s">
        <v>6481</v>
      </c>
      <c r="E3026">
        <v>4</v>
      </c>
      <c r="F3026" t="s">
        <v>6481</v>
      </c>
      <c r="G3026" t="s">
        <v>6482</v>
      </c>
      <c r="H3026" t="s">
        <v>1557</v>
      </c>
    </row>
    <row r="3027" spans="1:8" x14ac:dyDescent="0.3">
      <c r="A3027">
        <v>3031</v>
      </c>
      <c r="B3027">
        <v>3032</v>
      </c>
      <c r="C3027">
        <v>338</v>
      </c>
      <c r="D3027" t="s">
        <v>6483</v>
      </c>
      <c r="E3027">
        <v>1</v>
      </c>
      <c r="F3027" t="s">
        <v>6483</v>
      </c>
      <c r="G3027" t="s">
        <v>6484</v>
      </c>
      <c r="H3027" t="s">
        <v>250</v>
      </c>
    </row>
    <row r="3028" spans="1:8" x14ac:dyDescent="0.3">
      <c r="A3028">
        <v>3032</v>
      </c>
      <c r="B3028">
        <v>3033</v>
      </c>
      <c r="C3028">
        <v>338</v>
      </c>
      <c r="D3028" t="s">
        <v>6485</v>
      </c>
      <c r="E3028">
        <v>4</v>
      </c>
      <c r="F3028" t="s">
        <v>6486</v>
      </c>
      <c r="G3028" t="s">
        <v>6487</v>
      </c>
      <c r="H3028" t="s">
        <v>6488</v>
      </c>
    </row>
    <row r="3029" spans="1:8" x14ac:dyDescent="0.3">
      <c r="A3029">
        <v>3033</v>
      </c>
      <c r="B3029">
        <v>3034</v>
      </c>
      <c r="C3029">
        <v>338</v>
      </c>
      <c r="D3029" t="s">
        <v>6489</v>
      </c>
      <c r="E3029">
        <v>5</v>
      </c>
      <c r="F3029" t="s">
        <v>6489</v>
      </c>
      <c r="G3029" t="s">
        <v>6490</v>
      </c>
      <c r="H3029" t="s">
        <v>214</v>
      </c>
    </row>
    <row r="3030" spans="1:8" x14ac:dyDescent="0.3">
      <c r="A3030">
        <v>3034</v>
      </c>
      <c r="B3030">
        <v>3035</v>
      </c>
      <c r="C3030">
        <v>338</v>
      </c>
      <c r="D3030" t="s">
        <v>6491</v>
      </c>
      <c r="E3030">
        <v>4</v>
      </c>
      <c r="F3030" t="s">
        <v>6491</v>
      </c>
      <c r="G3030" t="s">
        <v>6492</v>
      </c>
    </row>
    <row r="3031" spans="1:8" x14ac:dyDescent="0.3">
      <c r="A3031">
        <v>3035</v>
      </c>
      <c r="B3031">
        <v>3036</v>
      </c>
      <c r="C3031">
        <v>338</v>
      </c>
      <c r="D3031" t="s">
        <v>6493</v>
      </c>
      <c r="E3031">
        <v>5</v>
      </c>
      <c r="F3031" t="s">
        <v>6493</v>
      </c>
      <c r="G3031" t="s">
        <v>6494</v>
      </c>
      <c r="H3031" t="s">
        <v>6495</v>
      </c>
    </row>
    <row r="3032" spans="1:8" x14ac:dyDescent="0.3">
      <c r="A3032">
        <v>3036</v>
      </c>
      <c r="B3032">
        <v>3037</v>
      </c>
      <c r="C3032">
        <v>338</v>
      </c>
      <c r="D3032" t="s">
        <v>6496</v>
      </c>
      <c r="E3032">
        <v>4</v>
      </c>
      <c r="F3032" t="s">
        <v>6496</v>
      </c>
      <c r="G3032" t="s">
        <v>6497</v>
      </c>
      <c r="H3032" t="s">
        <v>1142</v>
      </c>
    </row>
    <row r="3033" spans="1:8" x14ac:dyDescent="0.3">
      <c r="A3033">
        <v>3037</v>
      </c>
      <c r="B3033">
        <v>3038</v>
      </c>
      <c r="C3033">
        <v>338</v>
      </c>
      <c r="D3033" t="s">
        <v>6498</v>
      </c>
      <c r="E3033">
        <v>2</v>
      </c>
      <c r="F3033" t="s">
        <v>6498</v>
      </c>
      <c r="G3033" t="s">
        <v>6499</v>
      </c>
    </row>
    <row r="3034" spans="1:8" x14ac:dyDescent="0.3">
      <c r="A3034">
        <v>3038</v>
      </c>
      <c r="B3034">
        <v>3039</v>
      </c>
      <c r="C3034">
        <v>338</v>
      </c>
      <c r="D3034" t="s">
        <v>6500</v>
      </c>
      <c r="E3034">
        <v>4</v>
      </c>
      <c r="F3034" t="s">
        <v>6500</v>
      </c>
      <c r="G3034" t="s">
        <v>6501</v>
      </c>
    </row>
    <row r="3035" spans="1:8" x14ac:dyDescent="0.3">
      <c r="A3035">
        <v>3039</v>
      </c>
      <c r="B3035">
        <v>3040</v>
      </c>
      <c r="C3035">
        <v>338</v>
      </c>
      <c r="D3035" t="s">
        <v>6502</v>
      </c>
      <c r="E3035">
        <v>2</v>
      </c>
      <c r="F3035" t="s">
        <v>6502</v>
      </c>
      <c r="G3035" t="s">
        <v>6503</v>
      </c>
      <c r="H3035" t="s">
        <v>4776</v>
      </c>
    </row>
    <row r="3036" spans="1:8" x14ac:dyDescent="0.3">
      <c r="A3036">
        <v>3040</v>
      </c>
      <c r="B3036">
        <v>3041</v>
      </c>
      <c r="C3036">
        <v>339</v>
      </c>
      <c r="D3036" t="s">
        <v>6504</v>
      </c>
      <c r="E3036">
        <v>4</v>
      </c>
      <c r="F3036" t="s">
        <v>6504</v>
      </c>
      <c r="G3036" t="s">
        <v>6505</v>
      </c>
    </row>
    <row r="3037" spans="1:8" x14ac:dyDescent="0.3">
      <c r="A3037">
        <v>3041</v>
      </c>
      <c r="B3037">
        <v>3042</v>
      </c>
      <c r="C3037">
        <v>339</v>
      </c>
      <c r="D3037" t="s">
        <v>6506</v>
      </c>
      <c r="E3037">
        <v>5</v>
      </c>
      <c r="F3037" t="s">
        <v>6506</v>
      </c>
      <c r="G3037" t="s">
        <v>6507</v>
      </c>
      <c r="H3037" t="s">
        <v>521</v>
      </c>
    </row>
    <row r="3038" spans="1:8" x14ac:dyDescent="0.3">
      <c r="A3038">
        <v>3042</v>
      </c>
      <c r="B3038">
        <v>3043</v>
      </c>
      <c r="C3038">
        <v>339</v>
      </c>
      <c r="D3038" t="s">
        <v>6508</v>
      </c>
      <c r="E3038">
        <v>4</v>
      </c>
      <c r="F3038" t="s">
        <v>6508</v>
      </c>
      <c r="G3038" t="s">
        <v>6509</v>
      </c>
      <c r="H3038" t="s">
        <v>6510</v>
      </c>
    </row>
    <row r="3039" spans="1:8" x14ac:dyDescent="0.3">
      <c r="A3039">
        <v>3044</v>
      </c>
      <c r="B3039">
        <v>3045</v>
      </c>
      <c r="C3039">
        <v>339</v>
      </c>
      <c r="D3039" t="s">
        <v>6511</v>
      </c>
      <c r="E3039">
        <v>4</v>
      </c>
      <c r="F3039" t="s">
        <v>6511</v>
      </c>
      <c r="G3039" t="s">
        <v>6512</v>
      </c>
      <c r="H3039" t="s">
        <v>268</v>
      </c>
    </row>
    <row r="3040" spans="1:8" x14ac:dyDescent="0.3">
      <c r="A3040">
        <v>3045</v>
      </c>
      <c r="B3040">
        <v>3046</v>
      </c>
      <c r="C3040">
        <v>339</v>
      </c>
      <c r="D3040" t="s">
        <v>6513</v>
      </c>
      <c r="E3040">
        <v>5</v>
      </c>
      <c r="F3040" t="s">
        <v>6513</v>
      </c>
      <c r="G3040" t="s">
        <v>6514</v>
      </c>
      <c r="H3040" t="s">
        <v>121</v>
      </c>
    </row>
    <row r="3041" spans="1:8" x14ac:dyDescent="0.3">
      <c r="A3041">
        <v>3046</v>
      </c>
      <c r="B3041">
        <v>3047</v>
      </c>
      <c r="C3041">
        <v>339</v>
      </c>
      <c r="D3041" t="s">
        <v>6515</v>
      </c>
      <c r="E3041">
        <v>4</v>
      </c>
      <c r="F3041" t="s">
        <v>6515</v>
      </c>
      <c r="G3041" t="s">
        <v>6516</v>
      </c>
    </row>
    <row r="3042" spans="1:8" x14ac:dyDescent="0.3">
      <c r="A3042">
        <v>3047</v>
      </c>
      <c r="B3042">
        <v>3048</v>
      </c>
      <c r="C3042">
        <v>339</v>
      </c>
      <c r="D3042" t="s">
        <v>6517</v>
      </c>
      <c r="E3042">
        <v>2</v>
      </c>
      <c r="F3042" t="s">
        <v>6517</v>
      </c>
      <c r="G3042" t="s">
        <v>6518</v>
      </c>
    </row>
    <row r="3043" spans="1:8" x14ac:dyDescent="0.3">
      <c r="A3043">
        <v>3048</v>
      </c>
      <c r="B3043">
        <v>3049</v>
      </c>
      <c r="C3043">
        <v>339</v>
      </c>
      <c r="D3043" t="s">
        <v>6519</v>
      </c>
      <c r="E3043">
        <v>4</v>
      </c>
      <c r="F3043" t="s">
        <v>6519</v>
      </c>
      <c r="G3043" t="s">
        <v>6520</v>
      </c>
    </row>
    <row r="3044" spans="1:8" x14ac:dyDescent="0.3">
      <c r="A3044">
        <v>3049</v>
      </c>
      <c r="B3044">
        <v>3050</v>
      </c>
      <c r="C3044">
        <v>339</v>
      </c>
      <c r="D3044" t="s">
        <v>6521</v>
      </c>
      <c r="E3044">
        <v>2</v>
      </c>
      <c r="F3044" t="s">
        <v>6521</v>
      </c>
      <c r="G3044" t="s">
        <v>6522</v>
      </c>
    </row>
    <row r="3045" spans="1:8" x14ac:dyDescent="0.3">
      <c r="A3045">
        <v>3050</v>
      </c>
      <c r="B3045">
        <v>3051</v>
      </c>
      <c r="C3045">
        <v>340</v>
      </c>
      <c r="D3045" t="s">
        <v>6523</v>
      </c>
      <c r="E3045">
        <v>4</v>
      </c>
      <c r="F3045" t="s">
        <v>6523</v>
      </c>
      <c r="G3045" t="s">
        <v>6524</v>
      </c>
      <c r="H3045" t="s">
        <v>6525</v>
      </c>
    </row>
    <row r="3046" spans="1:8" x14ac:dyDescent="0.3">
      <c r="A3046">
        <v>3051</v>
      </c>
      <c r="B3046">
        <v>3052</v>
      </c>
      <c r="C3046">
        <v>340</v>
      </c>
      <c r="D3046" t="s">
        <v>6526</v>
      </c>
      <c r="E3046">
        <v>5</v>
      </c>
      <c r="F3046" t="s">
        <v>6527</v>
      </c>
      <c r="G3046" t="s">
        <v>6528</v>
      </c>
      <c r="H3046" t="s">
        <v>113</v>
      </c>
    </row>
    <row r="3047" spans="1:8" x14ac:dyDescent="0.3">
      <c r="A3047">
        <v>3052</v>
      </c>
      <c r="B3047">
        <v>3053</v>
      </c>
      <c r="C3047">
        <v>340</v>
      </c>
      <c r="D3047" t="s">
        <v>6529</v>
      </c>
      <c r="E3047">
        <v>4</v>
      </c>
      <c r="F3047" t="s">
        <v>6529</v>
      </c>
      <c r="G3047" t="s">
        <v>6530</v>
      </c>
      <c r="H3047" t="s">
        <v>19</v>
      </c>
    </row>
    <row r="3048" spans="1:8" x14ac:dyDescent="0.3">
      <c r="A3048">
        <v>3053</v>
      </c>
      <c r="B3048">
        <v>3054</v>
      </c>
      <c r="C3048">
        <v>340</v>
      </c>
      <c r="D3048" t="s">
        <v>6531</v>
      </c>
      <c r="E3048">
        <v>5</v>
      </c>
      <c r="F3048" t="s">
        <v>6531</v>
      </c>
      <c r="G3048" t="s">
        <v>6532</v>
      </c>
      <c r="H3048" t="s">
        <v>943</v>
      </c>
    </row>
    <row r="3049" spans="1:8" x14ac:dyDescent="0.3">
      <c r="A3049">
        <v>3054</v>
      </c>
      <c r="B3049">
        <v>3055</v>
      </c>
      <c r="C3049">
        <v>340</v>
      </c>
      <c r="D3049" t="s">
        <v>6533</v>
      </c>
      <c r="E3049">
        <v>4</v>
      </c>
      <c r="F3049" t="s">
        <v>6533</v>
      </c>
      <c r="G3049" t="s">
        <v>6534</v>
      </c>
      <c r="H3049" t="s">
        <v>390</v>
      </c>
    </row>
    <row r="3050" spans="1:8" x14ac:dyDescent="0.3">
      <c r="A3050">
        <v>3055</v>
      </c>
      <c r="B3050">
        <v>3056</v>
      </c>
      <c r="C3050">
        <v>340</v>
      </c>
      <c r="D3050" t="s">
        <v>6535</v>
      </c>
      <c r="E3050">
        <v>5</v>
      </c>
      <c r="F3050" t="s">
        <v>6535</v>
      </c>
      <c r="G3050" t="s">
        <v>6536</v>
      </c>
      <c r="H3050" t="s">
        <v>63</v>
      </c>
    </row>
    <row r="3051" spans="1:8" x14ac:dyDescent="0.3">
      <c r="A3051">
        <v>3056</v>
      </c>
      <c r="B3051">
        <v>3057</v>
      </c>
      <c r="C3051">
        <v>340</v>
      </c>
      <c r="D3051" t="s">
        <v>6537</v>
      </c>
      <c r="E3051">
        <v>4</v>
      </c>
      <c r="F3051" t="s">
        <v>6537</v>
      </c>
      <c r="G3051" t="s">
        <v>6538</v>
      </c>
      <c r="H3051" t="s">
        <v>6385</v>
      </c>
    </row>
    <row r="3052" spans="1:8" x14ac:dyDescent="0.3">
      <c r="A3052">
        <v>3057</v>
      </c>
      <c r="B3052">
        <v>3058</v>
      </c>
      <c r="C3052">
        <v>340</v>
      </c>
      <c r="D3052" t="e">
        <f>-Stretch opportunities due to headcount challenges -some promising new technologies -some areas of company are growing -friendly, helpful co-workers -Lots of amenities on campus -my first manager was excellent and supportive</f>
        <v>#NAME?</v>
      </c>
      <c r="E3052">
        <v>2</v>
      </c>
      <c r="F3052" t="e">
        <f>-Stretch opportunities due to headcount challenges -some promising new technologies -some areas of company are growing -friendly, helpful co-workers -Lots of amenities on campus -my first manager was excellent and supportive</f>
        <v>#NAME?</v>
      </c>
      <c r="G3052" t="s">
        <v>6539</v>
      </c>
      <c r="H3052" t="s">
        <v>335</v>
      </c>
    </row>
    <row r="3053" spans="1:8" x14ac:dyDescent="0.3">
      <c r="A3053">
        <v>3058</v>
      </c>
      <c r="B3053">
        <v>3059</v>
      </c>
      <c r="C3053">
        <v>340</v>
      </c>
      <c r="D3053" t="s">
        <v>6540</v>
      </c>
      <c r="E3053">
        <v>1</v>
      </c>
      <c r="F3053" t="s">
        <v>6540</v>
      </c>
      <c r="G3053" t="s">
        <v>6541</v>
      </c>
      <c r="H3053" t="s">
        <v>1745</v>
      </c>
    </row>
    <row r="3054" spans="1:8" x14ac:dyDescent="0.3">
      <c r="A3054">
        <v>3059</v>
      </c>
      <c r="B3054">
        <v>3060</v>
      </c>
      <c r="C3054">
        <v>340</v>
      </c>
      <c r="D3054" t="s">
        <v>6542</v>
      </c>
      <c r="E3054">
        <v>2</v>
      </c>
      <c r="F3054" t="s">
        <v>6542</v>
      </c>
      <c r="G3054" t="s">
        <v>6543</v>
      </c>
      <c r="H3054" t="s">
        <v>63</v>
      </c>
    </row>
    <row r="3055" spans="1:8" x14ac:dyDescent="0.3">
      <c r="A3055">
        <v>3060</v>
      </c>
      <c r="B3055">
        <v>3061</v>
      </c>
      <c r="C3055">
        <v>341</v>
      </c>
      <c r="D3055" t="s">
        <v>6544</v>
      </c>
      <c r="E3055">
        <v>4</v>
      </c>
      <c r="F3055" t="s">
        <v>6544</v>
      </c>
      <c r="G3055" t="s">
        <v>6545</v>
      </c>
      <c r="H3055" t="s">
        <v>6546</v>
      </c>
    </row>
    <row r="3056" spans="1:8" x14ac:dyDescent="0.3">
      <c r="A3056">
        <v>3061</v>
      </c>
      <c r="B3056">
        <v>3062</v>
      </c>
      <c r="C3056">
        <v>341</v>
      </c>
      <c r="D3056" t="s">
        <v>6547</v>
      </c>
      <c r="E3056">
        <v>5</v>
      </c>
      <c r="F3056" t="s">
        <v>6547</v>
      </c>
      <c r="G3056" t="s">
        <v>6548</v>
      </c>
    </row>
    <row r="3057" spans="1:8" x14ac:dyDescent="0.3">
      <c r="A3057">
        <v>3062</v>
      </c>
      <c r="B3057">
        <v>3063</v>
      </c>
      <c r="C3057">
        <v>341</v>
      </c>
      <c r="D3057" t="s">
        <v>6549</v>
      </c>
      <c r="E3057">
        <v>4</v>
      </c>
      <c r="F3057" t="s">
        <v>6549</v>
      </c>
      <c r="G3057" t="s">
        <v>6550</v>
      </c>
      <c r="H3057" t="s">
        <v>68</v>
      </c>
    </row>
    <row r="3058" spans="1:8" x14ac:dyDescent="0.3">
      <c r="A3058">
        <v>3063</v>
      </c>
      <c r="B3058">
        <v>3064</v>
      </c>
      <c r="C3058">
        <v>341</v>
      </c>
      <c r="D3058" t="s">
        <v>6551</v>
      </c>
      <c r="E3058">
        <v>5</v>
      </c>
      <c r="F3058" t="s">
        <v>6551</v>
      </c>
      <c r="G3058" t="s">
        <v>6552</v>
      </c>
      <c r="H3058" t="s">
        <v>265</v>
      </c>
    </row>
    <row r="3059" spans="1:8" x14ac:dyDescent="0.3">
      <c r="A3059">
        <v>3064</v>
      </c>
      <c r="B3059">
        <v>3065</v>
      </c>
      <c r="C3059">
        <v>341</v>
      </c>
      <c r="D3059" t="s">
        <v>6553</v>
      </c>
      <c r="E3059">
        <v>4</v>
      </c>
      <c r="F3059" t="s">
        <v>6553</v>
      </c>
      <c r="G3059" t="s">
        <v>6554</v>
      </c>
      <c r="H3059" t="s">
        <v>183</v>
      </c>
    </row>
    <row r="3060" spans="1:8" x14ac:dyDescent="0.3">
      <c r="A3060">
        <v>3065</v>
      </c>
      <c r="B3060">
        <v>3066</v>
      </c>
      <c r="C3060">
        <v>341</v>
      </c>
      <c r="D3060" t="s">
        <v>6555</v>
      </c>
      <c r="E3060">
        <v>5</v>
      </c>
      <c r="F3060" t="s">
        <v>6555</v>
      </c>
      <c r="G3060" t="s">
        <v>6556</v>
      </c>
      <c r="H3060" t="s">
        <v>335</v>
      </c>
    </row>
    <row r="3061" spans="1:8" x14ac:dyDescent="0.3">
      <c r="A3061">
        <v>3066</v>
      </c>
      <c r="B3061">
        <v>3067</v>
      </c>
      <c r="C3061">
        <v>341</v>
      </c>
      <c r="D3061" t="s">
        <v>6557</v>
      </c>
      <c r="E3061">
        <v>4</v>
      </c>
      <c r="F3061" t="s">
        <v>6557</v>
      </c>
      <c r="G3061" t="s">
        <v>6558</v>
      </c>
    </row>
    <row r="3062" spans="1:8" x14ac:dyDescent="0.3">
      <c r="A3062">
        <v>3067</v>
      </c>
      <c r="B3062">
        <v>3068</v>
      </c>
      <c r="C3062">
        <v>341</v>
      </c>
      <c r="D3062" t="s">
        <v>6559</v>
      </c>
      <c r="E3062">
        <v>2</v>
      </c>
      <c r="F3062" t="s">
        <v>6559</v>
      </c>
      <c r="G3062" t="s">
        <v>6560</v>
      </c>
    </row>
    <row r="3063" spans="1:8" x14ac:dyDescent="0.3">
      <c r="A3063">
        <v>3068</v>
      </c>
      <c r="B3063">
        <v>3069</v>
      </c>
      <c r="C3063">
        <v>341</v>
      </c>
      <c r="D3063" t="s">
        <v>6561</v>
      </c>
      <c r="E3063">
        <v>4</v>
      </c>
      <c r="F3063" t="s">
        <v>6561</v>
      </c>
      <c r="G3063" t="s">
        <v>6562</v>
      </c>
      <c r="H3063" t="s">
        <v>454</v>
      </c>
    </row>
    <row r="3064" spans="1:8" x14ac:dyDescent="0.3">
      <c r="A3064">
        <v>3069</v>
      </c>
      <c r="B3064">
        <v>3070</v>
      </c>
      <c r="C3064">
        <v>341</v>
      </c>
      <c r="D3064" t="s">
        <v>6563</v>
      </c>
      <c r="E3064">
        <v>2</v>
      </c>
      <c r="F3064" t="s">
        <v>6563</v>
      </c>
      <c r="G3064" t="s">
        <v>6564</v>
      </c>
      <c r="H3064" t="s">
        <v>1745</v>
      </c>
    </row>
    <row r="3065" spans="1:8" x14ac:dyDescent="0.3">
      <c r="A3065">
        <v>3070</v>
      </c>
      <c r="B3065">
        <v>3071</v>
      </c>
      <c r="C3065">
        <v>342</v>
      </c>
      <c r="D3065" t="e">
        <f>- There are a lot of collaborative resources - hr is very responsive - nice amenities in Philadelphia Office</f>
        <v>#NAME?</v>
      </c>
      <c r="E3065">
        <v>4</v>
      </c>
      <c r="F3065" t="e">
        <f>- There are a lot of collaborative resources - hr is very responsive - nice amenities in Philadelphia Office</f>
        <v>#NAME?</v>
      </c>
      <c r="G3065" t="s">
        <v>6565</v>
      </c>
    </row>
    <row r="3066" spans="1:8" x14ac:dyDescent="0.3">
      <c r="A3066">
        <v>3071</v>
      </c>
      <c r="B3066">
        <v>3072</v>
      </c>
      <c r="C3066">
        <v>342</v>
      </c>
      <c r="D3066" t="s">
        <v>6566</v>
      </c>
      <c r="E3066">
        <v>5</v>
      </c>
      <c r="F3066" t="s">
        <v>6566</v>
      </c>
      <c r="G3066" t="s">
        <v>6567</v>
      </c>
      <c r="H3066" t="s">
        <v>167</v>
      </c>
    </row>
    <row r="3067" spans="1:8" x14ac:dyDescent="0.3">
      <c r="A3067">
        <v>3072</v>
      </c>
      <c r="B3067">
        <v>3073</v>
      </c>
      <c r="C3067">
        <v>342</v>
      </c>
      <c r="D3067" t="s">
        <v>6568</v>
      </c>
      <c r="E3067">
        <v>4</v>
      </c>
      <c r="F3067" t="s">
        <v>6568</v>
      </c>
      <c r="G3067" t="s">
        <v>6569</v>
      </c>
      <c r="H3067" t="s">
        <v>335</v>
      </c>
    </row>
    <row r="3068" spans="1:8" x14ac:dyDescent="0.3">
      <c r="A3068">
        <v>3073</v>
      </c>
      <c r="B3068">
        <v>3074</v>
      </c>
      <c r="C3068">
        <v>342</v>
      </c>
      <c r="D3068" t="s">
        <v>6570</v>
      </c>
      <c r="E3068">
        <v>5</v>
      </c>
      <c r="F3068" t="s">
        <v>6570</v>
      </c>
      <c r="G3068" t="s">
        <v>6571</v>
      </c>
    </row>
    <row r="3069" spans="1:8" x14ac:dyDescent="0.3">
      <c r="A3069">
        <v>3074</v>
      </c>
      <c r="B3069">
        <v>3075</v>
      </c>
      <c r="C3069">
        <v>342</v>
      </c>
      <c r="D3069" t="s">
        <v>6572</v>
      </c>
      <c r="E3069">
        <v>4</v>
      </c>
      <c r="F3069" t="s">
        <v>6572</v>
      </c>
      <c r="G3069" t="s">
        <v>6573</v>
      </c>
    </row>
    <row r="3070" spans="1:8" x14ac:dyDescent="0.3">
      <c r="A3070">
        <v>3075</v>
      </c>
      <c r="B3070">
        <v>3076</v>
      </c>
      <c r="C3070">
        <v>342</v>
      </c>
      <c r="D3070" t="s">
        <v>6574</v>
      </c>
      <c r="E3070">
        <v>5</v>
      </c>
      <c r="F3070" t="s">
        <v>6574</v>
      </c>
      <c r="G3070" t="s">
        <v>6575</v>
      </c>
      <c r="H3070" t="s">
        <v>268</v>
      </c>
    </row>
    <row r="3071" spans="1:8" x14ac:dyDescent="0.3">
      <c r="A3071">
        <v>3076</v>
      </c>
      <c r="B3071">
        <v>3077</v>
      </c>
      <c r="C3071">
        <v>342</v>
      </c>
      <c r="D3071" t="s">
        <v>6576</v>
      </c>
      <c r="E3071">
        <v>4</v>
      </c>
      <c r="F3071" t="s">
        <v>6576</v>
      </c>
      <c r="G3071" t="s">
        <v>6577</v>
      </c>
      <c r="H3071" t="s">
        <v>566</v>
      </c>
    </row>
    <row r="3072" spans="1:8" x14ac:dyDescent="0.3">
      <c r="A3072">
        <v>3077</v>
      </c>
      <c r="B3072">
        <v>3078</v>
      </c>
      <c r="C3072">
        <v>342</v>
      </c>
      <c r="D3072" t="s">
        <v>6578</v>
      </c>
      <c r="E3072">
        <v>2</v>
      </c>
      <c r="F3072" t="s">
        <v>6578</v>
      </c>
      <c r="G3072" t="s">
        <v>6579</v>
      </c>
    </row>
    <row r="3073" spans="1:8" x14ac:dyDescent="0.3">
      <c r="A3073">
        <v>3078</v>
      </c>
      <c r="B3073">
        <v>3079</v>
      </c>
      <c r="C3073">
        <v>342</v>
      </c>
      <c r="D3073" t="s">
        <v>6580</v>
      </c>
      <c r="E3073">
        <v>4</v>
      </c>
      <c r="F3073" t="s">
        <v>6580</v>
      </c>
      <c r="G3073" t="s">
        <v>6581</v>
      </c>
      <c r="H3073" t="s">
        <v>1267</v>
      </c>
    </row>
    <row r="3074" spans="1:8" x14ac:dyDescent="0.3">
      <c r="A3074">
        <v>3079</v>
      </c>
      <c r="B3074">
        <v>3080</v>
      </c>
      <c r="C3074">
        <v>342</v>
      </c>
      <c r="D3074" t="s">
        <v>6582</v>
      </c>
      <c r="E3074">
        <v>2</v>
      </c>
      <c r="F3074" t="s">
        <v>6582</v>
      </c>
      <c r="G3074" t="s">
        <v>6583</v>
      </c>
      <c r="H3074" t="s">
        <v>1552</v>
      </c>
    </row>
    <row r="3075" spans="1:8" x14ac:dyDescent="0.3">
      <c r="A3075">
        <v>3080</v>
      </c>
      <c r="B3075">
        <v>3081</v>
      </c>
      <c r="C3075">
        <v>343</v>
      </c>
      <c r="D3075" t="s">
        <v>6584</v>
      </c>
      <c r="E3075">
        <v>4</v>
      </c>
      <c r="F3075" t="s">
        <v>6585</v>
      </c>
      <c r="G3075" t="s">
        <v>6586</v>
      </c>
      <c r="H3075" t="s">
        <v>27</v>
      </c>
    </row>
    <row r="3076" spans="1:8" x14ac:dyDescent="0.3">
      <c r="A3076">
        <v>3081</v>
      </c>
      <c r="B3076">
        <v>3082</v>
      </c>
      <c r="C3076">
        <v>343</v>
      </c>
      <c r="D3076" t="s">
        <v>6587</v>
      </c>
      <c r="E3076">
        <v>5</v>
      </c>
      <c r="F3076" t="s">
        <v>6587</v>
      </c>
      <c r="G3076" t="s">
        <v>6588</v>
      </c>
    </row>
    <row r="3077" spans="1:8" x14ac:dyDescent="0.3">
      <c r="A3077">
        <v>3082</v>
      </c>
      <c r="B3077">
        <v>3083</v>
      </c>
      <c r="C3077">
        <v>343</v>
      </c>
      <c r="D3077" t="s">
        <v>6589</v>
      </c>
      <c r="E3077">
        <v>4</v>
      </c>
      <c r="F3077" t="s">
        <v>6589</v>
      </c>
      <c r="G3077" t="s">
        <v>6590</v>
      </c>
    </row>
    <row r="3078" spans="1:8" x14ac:dyDescent="0.3">
      <c r="A3078">
        <v>3083</v>
      </c>
      <c r="B3078">
        <v>3084</v>
      </c>
      <c r="C3078">
        <v>343</v>
      </c>
      <c r="D3078" t="s">
        <v>2883</v>
      </c>
      <c r="E3078">
        <v>5</v>
      </c>
      <c r="F3078" t="s">
        <v>2883</v>
      </c>
      <c r="G3078" t="s">
        <v>2884</v>
      </c>
      <c r="H3078" t="s">
        <v>102</v>
      </c>
    </row>
    <row r="3079" spans="1:8" x14ac:dyDescent="0.3">
      <c r="A3079">
        <v>3084</v>
      </c>
      <c r="B3079">
        <v>3085</v>
      </c>
      <c r="C3079">
        <v>343</v>
      </c>
      <c r="D3079" t="s">
        <v>6591</v>
      </c>
      <c r="E3079">
        <v>4</v>
      </c>
      <c r="F3079" t="s">
        <v>6591</v>
      </c>
      <c r="G3079" t="s">
        <v>6592</v>
      </c>
      <c r="H3079" t="s">
        <v>2277</v>
      </c>
    </row>
    <row r="3080" spans="1:8" x14ac:dyDescent="0.3">
      <c r="A3080">
        <v>3085</v>
      </c>
      <c r="B3080">
        <v>3086</v>
      </c>
      <c r="C3080">
        <v>343</v>
      </c>
      <c r="D3080" t="s">
        <v>6593</v>
      </c>
      <c r="E3080">
        <v>5</v>
      </c>
      <c r="F3080" t="s">
        <v>6593</v>
      </c>
      <c r="G3080" t="s">
        <v>6594</v>
      </c>
      <c r="H3080" t="s">
        <v>781</v>
      </c>
    </row>
    <row r="3081" spans="1:8" x14ac:dyDescent="0.3">
      <c r="A3081">
        <v>3086</v>
      </c>
      <c r="B3081">
        <v>3087</v>
      </c>
      <c r="C3081">
        <v>343</v>
      </c>
      <c r="D3081" t="s">
        <v>6595</v>
      </c>
      <c r="E3081">
        <v>4</v>
      </c>
      <c r="F3081" t="s">
        <v>6595</v>
      </c>
      <c r="G3081" t="s">
        <v>6596</v>
      </c>
      <c r="H3081" t="s">
        <v>6597</v>
      </c>
    </row>
    <row r="3082" spans="1:8" x14ac:dyDescent="0.3">
      <c r="A3082">
        <v>3087</v>
      </c>
      <c r="B3082">
        <v>3088</v>
      </c>
      <c r="C3082">
        <v>343</v>
      </c>
      <c r="D3082" t="s">
        <v>6598</v>
      </c>
      <c r="E3082">
        <v>2</v>
      </c>
      <c r="F3082" t="s">
        <v>6598</v>
      </c>
      <c r="G3082" t="s">
        <v>6599</v>
      </c>
    </row>
    <row r="3083" spans="1:8" x14ac:dyDescent="0.3">
      <c r="A3083">
        <v>3088</v>
      </c>
      <c r="B3083">
        <v>3089</v>
      </c>
      <c r="C3083">
        <v>343</v>
      </c>
      <c r="D3083" t="s">
        <v>6600</v>
      </c>
      <c r="E3083">
        <v>4</v>
      </c>
      <c r="F3083" t="s">
        <v>6600</v>
      </c>
      <c r="G3083" t="s">
        <v>6601</v>
      </c>
      <c r="H3083" t="s">
        <v>265</v>
      </c>
    </row>
    <row r="3084" spans="1:8" x14ac:dyDescent="0.3">
      <c r="A3084">
        <v>3089</v>
      </c>
      <c r="B3084">
        <v>3090</v>
      </c>
      <c r="C3084">
        <v>343</v>
      </c>
      <c r="D3084" t="e">
        <f>- Flexible working hours - work / life balance - friendly and supportive colleagues &amp; superiors - Good working culture - Good employee Benefits (e.g. miscellaneous expenses claims, time off and plenty of annual leaves)</f>
        <v>#NAME?</v>
      </c>
      <c r="E3084">
        <v>2</v>
      </c>
      <c r="F3084" t="e">
        <f>- Flexible working hours - work / life balance - friendly and supportive colleagues &amp; superiors - Good working culture - Good employee Benefits (e.g. miscellaneous expenses claims, time off and plenty of annual leaves)</f>
        <v>#NAME?</v>
      </c>
      <c r="G3084" t="s">
        <v>6602</v>
      </c>
      <c r="H3084" t="s">
        <v>6603</v>
      </c>
    </row>
    <row r="3085" spans="1:8" x14ac:dyDescent="0.3">
      <c r="A3085">
        <v>3090</v>
      </c>
      <c r="B3085">
        <v>3091</v>
      </c>
      <c r="C3085">
        <v>344</v>
      </c>
      <c r="D3085" t="s">
        <v>6604</v>
      </c>
      <c r="E3085">
        <v>4</v>
      </c>
      <c r="F3085" t="s">
        <v>6604</v>
      </c>
      <c r="G3085" t="s">
        <v>6605</v>
      </c>
      <c r="H3085" t="s">
        <v>265</v>
      </c>
    </row>
    <row r="3086" spans="1:8" x14ac:dyDescent="0.3">
      <c r="A3086">
        <v>3091</v>
      </c>
      <c r="B3086">
        <v>3092</v>
      </c>
      <c r="C3086">
        <v>344</v>
      </c>
      <c r="D3086" t="s">
        <v>6606</v>
      </c>
      <c r="E3086">
        <v>5</v>
      </c>
      <c r="F3086" t="s">
        <v>6606</v>
      </c>
      <c r="G3086" t="s">
        <v>6607</v>
      </c>
      <c r="H3086" t="s">
        <v>390</v>
      </c>
    </row>
    <row r="3087" spans="1:8" x14ac:dyDescent="0.3">
      <c r="A3087">
        <v>3092</v>
      </c>
      <c r="B3087">
        <v>3093</v>
      </c>
      <c r="C3087">
        <v>344</v>
      </c>
      <c r="D3087" t="s">
        <v>6608</v>
      </c>
      <c r="E3087">
        <v>4</v>
      </c>
      <c r="F3087" t="s">
        <v>6608</v>
      </c>
      <c r="G3087" t="s">
        <v>6609</v>
      </c>
    </row>
    <row r="3088" spans="1:8" x14ac:dyDescent="0.3">
      <c r="A3088">
        <v>3093</v>
      </c>
      <c r="B3088">
        <v>3094</v>
      </c>
      <c r="C3088">
        <v>344</v>
      </c>
      <c r="D3088" t="s">
        <v>6610</v>
      </c>
      <c r="E3088">
        <v>5</v>
      </c>
      <c r="F3088" t="s">
        <v>6610</v>
      </c>
      <c r="G3088" t="s">
        <v>6611</v>
      </c>
      <c r="H3088" t="s">
        <v>214</v>
      </c>
    </row>
    <row r="3089" spans="1:8" x14ac:dyDescent="0.3">
      <c r="A3089">
        <v>3094</v>
      </c>
      <c r="B3089">
        <v>3095</v>
      </c>
      <c r="C3089">
        <v>344</v>
      </c>
      <c r="D3089" t="s">
        <v>6612</v>
      </c>
      <c r="E3089">
        <v>4</v>
      </c>
      <c r="F3089" t="s">
        <v>6612</v>
      </c>
      <c r="G3089" t="s">
        <v>6613</v>
      </c>
      <c r="H3089" t="s">
        <v>995</v>
      </c>
    </row>
    <row r="3090" spans="1:8" x14ac:dyDescent="0.3">
      <c r="A3090">
        <v>3095</v>
      </c>
      <c r="B3090">
        <v>3096</v>
      </c>
      <c r="C3090">
        <v>344</v>
      </c>
      <c r="D3090" t="s">
        <v>6614</v>
      </c>
      <c r="E3090">
        <v>5</v>
      </c>
      <c r="F3090" t="s">
        <v>6614</v>
      </c>
      <c r="G3090" t="s">
        <v>6615</v>
      </c>
    </row>
    <row r="3091" spans="1:8" x14ac:dyDescent="0.3">
      <c r="A3091">
        <v>3096</v>
      </c>
      <c r="B3091">
        <v>3097</v>
      </c>
      <c r="C3091">
        <v>344</v>
      </c>
      <c r="D3091" t="s">
        <v>6616</v>
      </c>
      <c r="E3091">
        <v>4</v>
      </c>
      <c r="F3091" t="s">
        <v>6616</v>
      </c>
      <c r="G3091" t="s">
        <v>6617</v>
      </c>
      <c r="H3091" t="s">
        <v>174</v>
      </c>
    </row>
    <row r="3092" spans="1:8" x14ac:dyDescent="0.3">
      <c r="A3092">
        <v>3097</v>
      </c>
      <c r="B3092">
        <v>3098</v>
      </c>
      <c r="C3092">
        <v>344</v>
      </c>
      <c r="D3092" t="s">
        <v>1056</v>
      </c>
      <c r="E3092">
        <v>2</v>
      </c>
      <c r="F3092" t="s">
        <v>1056</v>
      </c>
      <c r="G3092" t="s">
        <v>1057</v>
      </c>
      <c r="H3092" t="s">
        <v>390</v>
      </c>
    </row>
    <row r="3093" spans="1:8" x14ac:dyDescent="0.3">
      <c r="A3093">
        <v>3098</v>
      </c>
      <c r="B3093">
        <v>3099</v>
      </c>
      <c r="C3093">
        <v>344</v>
      </c>
      <c r="D3093" t="s">
        <v>6618</v>
      </c>
      <c r="E3093">
        <v>4</v>
      </c>
      <c r="F3093" t="s">
        <v>6619</v>
      </c>
      <c r="G3093" t="s">
        <v>6620</v>
      </c>
      <c r="H3093" t="s">
        <v>214</v>
      </c>
    </row>
    <row r="3094" spans="1:8" x14ac:dyDescent="0.3">
      <c r="A3094">
        <v>3099</v>
      </c>
      <c r="B3094">
        <v>3100</v>
      </c>
      <c r="C3094">
        <v>344</v>
      </c>
      <c r="D3094" t="s">
        <v>6621</v>
      </c>
      <c r="E3094">
        <v>2</v>
      </c>
      <c r="F3094" t="s">
        <v>6621</v>
      </c>
      <c r="G3094" t="s">
        <v>6622</v>
      </c>
      <c r="H3094" t="s">
        <v>335</v>
      </c>
    </row>
    <row r="3095" spans="1:8" x14ac:dyDescent="0.3">
      <c r="A3095">
        <v>3100</v>
      </c>
      <c r="B3095">
        <v>3101</v>
      </c>
      <c r="C3095">
        <v>345</v>
      </c>
      <c r="D3095" t="s">
        <v>6623</v>
      </c>
      <c r="E3095">
        <v>4</v>
      </c>
      <c r="F3095" t="s">
        <v>6623</v>
      </c>
      <c r="G3095" t="s">
        <v>6624</v>
      </c>
    </row>
    <row r="3096" spans="1:8" x14ac:dyDescent="0.3">
      <c r="A3096">
        <v>3101</v>
      </c>
      <c r="B3096">
        <v>3102</v>
      </c>
      <c r="C3096">
        <v>345</v>
      </c>
      <c r="D3096" t="s">
        <v>6625</v>
      </c>
      <c r="E3096">
        <v>5</v>
      </c>
      <c r="F3096" t="s">
        <v>6625</v>
      </c>
      <c r="G3096" t="s">
        <v>6626</v>
      </c>
      <c r="H3096" t="s">
        <v>6627</v>
      </c>
    </row>
    <row r="3097" spans="1:8" x14ac:dyDescent="0.3">
      <c r="A3097">
        <v>3102</v>
      </c>
      <c r="B3097">
        <v>3103</v>
      </c>
      <c r="C3097">
        <v>345</v>
      </c>
      <c r="D3097" t="e">
        <f>-a Great diversity of people. -a Great work life balance -if you are based out of NYC, Great location in The heart of time Square. -Great technical infrastructure to learn and grow. -if you are a go-getter, get opportunities are available.</f>
        <v>#NAME?</v>
      </c>
      <c r="E3097">
        <v>4</v>
      </c>
      <c r="F3097" t="e">
        <f>-a Great diversity of people. -a Great work life balance -if you are based out of NYC, Great location in The heart of time Square. -Great technical infrastructure to learn and grow. -if you are a go-getter, get opportunities are available.</f>
        <v>#NAME?</v>
      </c>
      <c r="G3097" t="s">
        <v>6628</v>
      </c>
      <c r="H3097" t="s">
        <v>708</v>
      </c>
    </row>
    <row r="3098" spans="1:8" x14ac:dyDescent="0.3">
      <c r="A3098">
        <v>3104</v>
      </c>
      <c r="B3098">
        <v>3105</v>
      </c>
      <c r="C3098">
        <v>345</v>
      </c>
      <c r="D3098" t="s">
        <v>6629</v>
      </c>
      <c r="E3098">
        <v>4</v>
      </c>
      <c r="F3098" t="s">
        <v>6629</v>
      </c>
      <c r="G3098" t="s">
        <v>6630</v>
      </c>
      <c r="H3098" t="s">
        <v>27</v>
      </c>
    </row>
    <row r="3099" spans="1:8" x14ac:dyDescent="0.3">
      <c r="A3099">
        <v>3105</v>
      </c>
      <c r="B3099">
        <v>3106</v>
      </c>
      <c r="C3099">
        <v>345</v>
      </c>
      <c r="D3099" t="s">
        <v>6631</v>
      </c>
      <c r="E3099">
        <v>5</v>
      </c>
      <c r="F3099" t="s">
        <v>6631</v>
      </c>
      <c r="G3099" t="s">
        <v>6632</v>
      </c>
      <c r="H3099" t="s">
        <v>2203</v>
      </c>
    </row>
    <row r="3100" spans="1:8" x14ac:dyDescent="0.3">
      <c r="A3100">
        <v>3106</v>
      </c>
      <c r="B3100">
        <v>3107</v>
      </c>
      <c r="C3100">
        <v>345</v>
      </c>
      <c r="D3100" t="s">
        <v>385</v>
      </c>
      <c r="E3100">
        <v>4</v>
      </c>
      <c r="F3100" t="s">
        <v>385</v>
      </c>
      <c r="G3100" t="s">
        <v>385</v>
      </c>
      <c r="H3100" t="s">
        <v>19</v>
      </c>
    </row>
    <row r="3101" spans="1:8" x14ac:dyDescent="0.3">
      <c r="A3101">
        <v>3107</v>
      </c>
      <c r="B3101">
        <v>3108</v>
      </c>
      <c r="C3101">
        <v>345</v>
      </c>
      <c r="D3101" t="s">
        <v>6633</v>
      </c>
      <c r="E3101">
        <v>2</v>
      </c>
      <c r="F3101" t="s">
        <v>6633</v>
      </c>
      <c r="G3101" t="s">
        <v>6634</v>
      </c>
      <c r="H3101" t="s">
        <v>6635</v>
      </c>
    </row>
    <row r="3102" spans="1:8" x14ac:dyDescent="0.3">
      <c r="A3102">
        <v>3108</v>
      </c>
      <c r="B3102">
        <v>3109</v>
      </c>
      <c r="C3102">
        <v>345</v>
      </c>
      <c r="D3102" t="s">
        <v>6636</v>
      </c>
      <c r="E3102">
        <v>4</v>
      </c>
      <c r="F3102" t="s">
        <v>6636</v>
      </c>
      <c r="G3102" t="s">
        <v>6637</v>
      </c>
      <c r="H3102" t="s">
        <v>1745</v>
      </c>
    </row>
    <row r="3103" spans="1:8" x14ac:dyDescent="0.3">
      <c r="A3103">
        <v>3109</v>
      </c>
      <c r="B3103">
        <v>3110</v>
      </c>
      <c r="C3103">
        <v>345</v>
      </c>
      <c r="D3103" t="s">
        <v>6638</v>
      </c>
      <c r="E3103">
        <v>2</v>
      </c>
      <c r="F3103" t="s">
        <v>6638</v>
      </c>
      <c r="G3103" t="s">
        <v>6639</v>
      </c>
      <c r="H3103" t="s">
        <v>27</v>
      </c>
    </row>
    <row r="3104" spans="1:8" x14ac:dyDescent="0.3">
      <c r="A3104">
        <v>3110</v>
      </c>
      <c r="B3104">
        <v>3111</v>
      </c>
      <c r="C3104">
        <v>346</v>
      </c>
      <c r="D3104" t="s">
        <v>6640</v>
      </c>
      <c r="E3104">
        <v>4</v>
      </c>
      <c r="F3104" t="s">
        <v>6640</v>
      </c>
      <c r="G3104" t="s">
        <v>6641</v>
      </c>
      <c r="H3104" t="s">
        <v>27</v>
      </c>
    </row>
    <row r="3105" spans="1:8" x14ac:dyDescent="0.3">
      <c r="A3105">
        <v>3111</v>
      </c>
      <c r="B3105">
        <v>3112</v>
      </c>
      <c r="C3105">
        <v>346</v>
      </c>
      <c r="D3105" t="s">
        <v>6642</v>
      </c>
      <c r="E3105">
        <v>5</v>
      </c>
      <c r="F3105" t="s">
        <v>6642</v>
      </c>
      <c r="G3105" t="s">
        <v>6643</v>
      </c>
      <c r="H3105" t="s">
        <v>19</v>
      </c>
    </row>
    <row r="3106" spans="1:8" x14ac:dyDescent="0.3">
      <c r="A3106">
        <v>3112</v>
      </c>
      <c r="B3106">
        <v>3113</v>
      </c>
      <c r="C3106">
        <v>346</v>
      </c>
      <c r="D3106" t="s">
        <v>6644</v>
      </c>
      <c r="E3106">
        <v>4</v>
      </c>
      <c r="F3106" t="s">
        <v>6645</v>
      </c>
      <c r="G3106" t="s">
        <v>6646</v>
      </c>
    </row>
    <row r="3107" spans="1:8" x14ac:dyDescent="0.3">
      <c r="A3107">
        <v>3113</v>
      </c>
      <c r="B3107">
        <v>3114</v>
      </c>
      <c r="C3107">
        <v>346</v>
      </c>
      <c r="D3107" t="s">
        <v>6647</v>
      </c>
      <c r="E3107">
        <v>5</v>
      </c>
      <c r="F3107" t="s">
        <v>6647</v>
      </c>
      <c r="G3107" t="s">
        <v>6648</v>
      </c>
      <c r="H3107" t="s">
        <v>3814</v>
      </c>
    </row>
    <row r="3108" spans="1:8" x14ac:dyDescent="0.3">
      <c r="A3108">
        <v>3114</v>
      </c>
      <c r="B3108">
        <v>3115</v>
      </c>
      <c r="C3108">
        <v>346</v>
      </c>
      <c r="D3108" t="s">
        <v>6649</v>
      </c>
      <c r="E3108">
        <v>4</v>
      </c>
      <c r="F3108" t="s">
        <v>6649</v>
      </c>
      <c r="G3108" t="s">
        <v>6650</v>
      </c>
      <c r="H3108" t="s">
        <v>6651</v>
      </c>
    </row>
    <row r="3109" spans="1:8" x14ac:dyDescent="0.3">
      <c r="A3109">
        <v>3115</v>
      </c>
      <c r="B3109">
        <v>3116</v>
      </c>
      <c r="C3109">
        <v>346</v>
      </c>
      <c r="D3109" t="s">
        <v>6652</v>
      </c>
      <c r="E3109">
        <v>5</v>
      </c>
      <c r="F3109" t="s">
        <v>6652</v>
      </c>
      <c r="G3109" t="s">
        <v>6653</v>
      </c>
    </row>
    <row r="3110" spans="1:8" x14ac:dyDescent="0.3">
      <c r="A3110">
        <v>3116</v>
      </c>
      <c r="B3110">
        <v>3117</v>
      </c>
      <c r="C3110">
        <v>346</v>
      </c>
      <c r="D3110" t="s">
        <v>6654</v>
      </c>
      <c r="E3110">
        <v>4</v>
      </c>
      <c r="F3110" t="s">
        <v>6654</v>
      </c>
      <c r="G3110" t="s">
        <v>6655</v>
      </c>
    </row>
    <row r="3111" spans="1:8" x14ac:dyDescent="0.3">
      <c r="A3111">
        <v>3117</v>
      </c>
      <c r="B3111">
        <v>3118</v>
      </c>
      <c r="C3111">
        <v>346</v>
      </c>
      <c r="D3111" t="s">
        <v>6656</v>
      </c>
      <c r="E3111">
        <v>2</v>
      </c>
      <c r="F3111" t="s">
        <v>6656</v>
      </c>
      <c r="G3111" t="s">
        <v>6657</v>
      </c>
      <c r="H3111" t="s">
        <v>19</v>
      </c>
    </row>
    <row r="3112" spans="1:8" x14ac:dyDescent="0.3">
      <c r="A3112">
        <v>3118</v>
      </c>
      <c r="B3112">
        <v>3119</v>
      </c>
      <c r="C3112">
        <v>346</v>
      </c>
      <c r="D3112" t="s">
        <v>6658</v>
      </c>
      <c r="E3112">
        <v>4</v>
      </c>
      <c r="F3112" t="s">
        <v>6658</v>
      </c>
      <c r="G3112" t="s">
        <v>6659</v>
      </c>
    </row>
    <row r="3113" spans="1:8" x14ac:dyDescent="0.3">
      <c r="A3113">
        <v>3119</v>
      </c>
      <c r="B3113">
        <v>3120</v>
      </c>
      <c r="C3113">
        <v>346</v>
      </c>
      <c r="D3113" t="s">
        <v>6660</v>
      </c>
      <c r="E3113">
        <v>2</v>
      </c>
      <c r="F3113" t="s">
        <v>6660</v>
      </c>
      <c r="G3113" t="s">
        <v>6661</v>
      </c>
    </row>
    <row r="3114" spans="1:8" x14ac:dyDescent="0.3">
      <c r="A3114">
        <v>3120</v>
      </c>
      <c r="B3114">
        <v>3121</v>
      </c>
      <c r="C3114">
        <v>347</v>
      </c>
      <c r="D3114" t="s">
        <v>6662</v>
      </c>
      <c r="E3114">
        <v>4</v>
      </c>
      <c r="F3114" t="s">
        <v>6662</v>
      </c>
      <c r="G3114" t="s">
        <v>6663</v>
      </c>
      <c r="H3114" t="s">
        <v>6664</v>
      </c>
    </row>
    <row r="3115" spans="1:8" x14ac:dyDescent="0.3">
      <c r="A3115">
        <v>3121</v>
      </c>
      <c r="B3115">
        <v>3122</v>
      </c>
      <c r="C3115">
        <v>347</v>
      </c>
      <c r="D3115" t="s">
        <v>6665</v>
      </c>
      <c r="E3115">
        <v>5</v>
      </c>
      <c r="F3115" t="s">
        <v>6665</v>
      </c>
      <c r="G3115" t="s">
        <v>6666</v>
      </c>
      <c r="H3115" t="s">
        <v>19</v>
      </c>
    </row>
    <row r="3116" spans="1:8" x14ac:dyDescent="0.3">
      <c r="A3116">
        <v>3122</v>
      </c>
      <c r="B3116">
        <v>3123</v>
      </c>
      <c r="C3116">
        <v>347</v>
      </c>
      <c r="D3116" t="s">
        <v>6667</v>
      </c>
      <c r="E3116">
        <v>4</v>
      </c>
      <c r="F3116" t="s">
        <v>6667</v>
      </c>
      <c r="G3116" t="s">
        <v>6668</v>
      </c>
    </row>
    <row r="3117" spans="1:8" x14ac:dyDescent="0.3">
      <c r="A3117">
        <v>3123</v>
      </c>
      <c r="B3117">
        <v>3124</v>
      </c>
      <c r="C3117">
        <v>347</v>
      </c>
      <c r="D3117" t="s">
        <v>6669</v>
      </c>
      <c r="E3117">
        <v>5</v>
      </c>
      <c r="F3117" t="s">
        <v>6669</v>
      </c>
      <c r="G3117" t="s">
        <v>6670</v>
      </c>
      <c r="H3117" t="s">
        <v>268</v>
      </c>
    </row>
    <row r="3118" spans="1:8" x14ac:dyDescent="0.3">
      <c r="A3118">
        <v>3124</v>
      </c>
      <c r="B3118">
        <v>3125</v>
      </c>
      <c r="C3118">
        <v>347</v>
      </c>
      <c r="D3118" t="s">
        <v>6671</v>
      </c>
      <c r="E3118">
        <v>4</v>
      </c>
      <c r="F3118" t="s">
        <v>6671</v>
      </c>
      <c r="G3118" t="s">
        <v>6672</v>
      </c>
      <c r="H3118" t="s">
        <v>6673</v>
      </c>
    </row>
    <row r="3119" spans="1:8" x14ac:dyDescent="0.3">
      <c r="A3119">
        <v>3125</v>
      </c>
      <c r="B3119">
        <v>3126</v>
      </c>
      <c r="C3119">
        <v>347</v>
      </c>
      <c r="D3119" t="s">
        <v>6674</v>
      </c>
      <c r="E3119">
        <v>5</v>
      </c>
      <c r="F3119" t="s">
        <v>6674</v>
      </c>
      <c r="G3119" t="s">
        <v>6675</v>
      </c>
    </row>
    <row r="3120" spans="1:8" x14ac:dyDescent="0.3">
      <c r="A3120">
        <v>3126</v>
      </c>
      <c r="B3120">
        <v>3127</v>
      </c>
      <c r="C3120">
        <v>347</v>
      </c>
      <c r="D3120" t="s">
        <v>6676</v>
      </c>
      <c r="E3120">
        <v>4</v>
      </c>
      <c r="F3120" t="e">
        <f>- Good team work - Good relationship between any positions - Responsible for mistakes together - Flexible working time usually am-pm</f>
        <v>#NAME?</v>
      </c>
      <c r="G3120" t="s">
        <v>6677</v>
      </c>
      <c r="H3120" t="s">
        <v>60</v>
      </c>
    </row>
    <row r="3121" spans="1:8" x14ac:dyDescent="0.3">
      <c r="A3121">
        <v>3127</v>
      </c>
      <c r="B3121">
        <v>3128</v>
      </c>
      <c r="C3121">
        <v>347</v>
      </c>
      <c r="D3121" t="s">
        <v>6678</v>
      </c>
      <c r="E3121">
        <v>2</v>
      </c>
      <c r="F3121" t="s">
        <v>6678</v>
      </c>
      <c r="G3121" t="s">
        <v>6679</v>
      </c>
    </row>
    <row r="3122" spans="1:8" x14ac:dyDescent="0.3">
      <c r="A3122">
        <v>3128</v>
      </c>
      <c r="B3122">
        <v>3129</v>
      </c>
      <c r="C3122">
        <v>347</v>
      </c>
      <c r="D3122" t="s">
        <v>6680</v>
      </c>
      <c r="E3122">
        <v>4</v>
      </c>
      <c r="F3122" t="s">
        <v>6680</v>
      </c>
      <c r="G3122" t="s">
        <v>6681</v>
      </c>
      <c r="H3122" t="s">
        <v>19</v>
      </c>
    </row>
    <row r="3123" spans="1:8" x14ac:dyDescent="0.3">
      <c r="A3123">
        <v>3129</v>
      </c>
      <c r="B3123">
        <v>3130</v>
      </c>
      <c r="C3123">
        <v>347</v>
      </c>
      <c r="D3123" t="s">
        <v>6682</v>
      </c>
      <c r="E3123">
        <v>2</v>
      </c>
      <c r="F3123" t="s">
        <v>6682</v>
      </c>
      <c r="G3123" t="s">
        <v>6682</v>
      </c>
      <c r="H3123" t="s">
        <v>810</v>
      </c>
    </row>
    <row r="3124" spans="1:8" x14ac:dyDescent="0.3">
      <c r="A3124">
        <v>3130</v>
      </c>
      <c r="B3124">
        <v>3131</v>
      </c>
      <c r="C3124">
        <v>348</v>
      </c>
      <c r="D3124" t="s">
        <v>6683</v>
      </c>
      <c r="E3124">
        <v>4</v>
      </c>
      <c r="F3124" t="s">
        <v>6684</v>
      </c>
      <c r="G3124" t="s">
        <v>6685</v>
      </c>
      <c r="H3124" t="s">
        <v>6686</v>
      </c>
    </row>
    <row r="3125" spans="1:8" x14ac:dyDescent="0.3">
      <c r="A3125">
        <v>3131</v>
      </c>
      <c r="B3125">
        <v>3132</v>
      </c>
      <c r="C3125">
        <v>348</v>
      </c>
      <c r="D3125" t="s">
        <v>6687</v>
      </c>
      <c r="E3125">
        <v>5</v>
      </c>
      <c r="F3125" t="s">
        <v>6687</v>
      </c>
      <c r="G3125" t="s">
        <v>6688</v>
      </c>
      <c r="H3125" t="s">
        <v>195</v>
      </c>
    </row>
    <row r="3126" spans="1:8" x14ac:dyDescent="0.3">
      <c r="A3126">
        <v>3132</v>
      </c>
      <c r="B3126">
        <v>3133</v>
      </c>
      <c r="C3126">
        <v>348</v>
      </c>
      <c r="D3126" t="s">
        <v>6689</v>
      </c>
      <c r="E3126">
        <v>4</v>
      </c>
      <c r="F3126" t="s">
        <v>6689</v>
      </c>
      <c r="G3126" t="s">
        <v>6690</v>
      </c>
      <c r="H3126" t="s">
        <v>335</v>
      </c>
    </row>
    <row r="3127" spans="1:8" x14ac:dyDescent="0.3">
      <c r="A3127">
        <v>3133</v>
      </c>
      <c r="B3127">
        <v>3134</v>
      </c>
      <c r="C3127">
        <v>348</v>
      </c>
      <c r="D3127" t="s">
        <v>6691</v>
      </c>
      <c r="E3127">
        <v>5</v>
      </c>
      <c r="F3127" t="s">
        <v>6692</v>
      </c>
      <c r="G3127" t="s">
        <v>6693</v>
      </c>
      <c r="H3127" t="s">
        <v>6694</v>
      </c>
    </row>
    <row r="3128" spans="1:8" x14ac:dyDescent="0.3">
      <c r="A3128">
        <v>3134</v>
      </c>
      <c r="B3128">
        <v>3135</v>
      </c>
      <c r="C3128">
        <v>348</v>
      </c>
      <c r="D3128" t="s">
        <v>6695</v>
      </c>
      <c r="E3128">
        <v>4</v>
      </c>
      <c r="F3128" t="s">
        <v>6695</v>
      </c>
      <c r="G3128" t="s">
        <v>6696</v>
      </c>
      <c r="H3128" t="s">
        <v>6697</v>
      </c>
    </row>
    <row r="3129" spans="1:8" x14ac:dyDescent="0.3">
      <c r="A3129">
        <v>3135</v>
      </c>
      <c r="B3129">
        <v>3136</v>
      </c>
      <c r="C3129">
        <v>348</v>
      </c>
      <c r="D3129" t="s">
        <v>6698</v>
      </c>
      <c r="E3129">
        <v>5</v>
      </c>
      <c r="F3129" t="s">
        <v>6699</v>
      </c>
      <c r="G3129" t="s">
        <v>6700</v>
      </c>
      <c r="H3129" t="s">
        <v>27</v>
      </c>
    </row>
    <row r="3130" spans="1:8" x14ac:dyDescent="0.3">
      <c r="A3130">
        <v>3136</v>
      </c>
      <c r="B3130">
        <v>3137</v>
      </c>
      <c r="C3130">
        <v>348</v>
      </c>
      <c r="D3130" t="s">
        <v>6701</v>
      </c>
      <c r="E3130">
        <v>4</v>
      </c>
      <c r="F3130" t="s">
        <v>6701</v>
      </c>
      <c r="G3130" t="s">
        <v>6702</v>
      </c>
      <c r="H3130" t="s">
        <v>102</v>
      </c>
    </row>
    <row r="3131" spans="1:8" x14ac:dyDescent="0.3">
      <c r="A3131">
        <v>3137</v>
      </c>
      <c r="B3131">
        <v>3138</v>
      </c>
      <c r="C3131">
        <v>348</v>
      </c>
      <c r="D3131" t="s">
        <v>6703</v>
      </c>
      <c r="E3131">
        <v>2</v>
      </c>
      <c r="F3131" t="s">
        <v>6703</v>
      </c>
      <c r="G3131" t="s">
        <v>6704</v>
      </c>
      <c r="H3131" t="s">
        <v>237</v>
      </c>
    </row>
    <row r="3132" spans="1:8" x14ac:dyDescent="0.3">
      <c r="A3132">
        <v>3138</v>
      </c>
      <c r="B3132">
        <v>3139</v>
      </c>
      <c r="C3132">
        <v>348</v>
      </c>
      <c r="D3132" t="s">
        <v>6705</v>
      </c>
      <c r="E3132">
        <v>4</v>
      </c>
      <c r="F3132" t="s">
        <v>6705</v>
      </c>
      <c r="G3132" t="s">
        <v>6706</v>
      </c>
    </row>
    <row r="3133" spans="1:8" x14ac:dyDescent="0.3">
      <c r="A3133">
        <v>3139</v>
      </c>
      <c r="B3133">
        <v>3140</v>
      </c>
      <c r="C3133">
        <v>348</v>
      </c>
      <c r="D3133" t="s">
        <v>6707</v>
      </c>
      <c r="E3133">
        <v>2</v>
      </c>
      <c r="F3133" t="s">
        <v>6707</v>
      </c>
      <c r="G3133" t="s">
        <v>6708</v>
      </c>
      <c r="H3133" t="s">
        <v>6709</v>
      </c>
    </row>
    <row r="3134" spans="1:8" x14ac:dyDescent="0.3">
      <c r="A3134">
        <v>3140</v>
      </c>
      <c r="B3134">
        <v>3141</v>
      </c>
      <c r="C3134">
        <v>349</v>
      </c>
      <c r="D3134" t="s">
        <v>6710</v>
      </c>
      <c r="E3134">
        <v>4</v>
      </c>
      <c r="F3134" t="s">
        <v>6710</v>
      </c>
      <c r="G3134" t="s">
        <v>6711</v>
      </c>
      <c r="H3134" t="s">
        <v>57</v>
      </c>
    </row>
    <row r="3135" spans="1:8" x14ac:dyDescent="0.3">
      <c r="A3135">
        <v>3141</v>
      </c>
      <c r="B3135">
        <v>3142</v>
      </c>
      <c r="C3135">
        <v>349</v>
      </c>
      <c r="D3135" t="s">
        <v>6712</v>
      </c>
      <c r="E3135">
        <v>5</v>
      </c>
      <c r="F3135" t="s">
        <v>6712</v>
      </c>
      <c r="G3135" t="s">
        <v>6713</v>
      </c>
      <c r="H3135" t="s">
        <v>4391</v>
      </c>
    </row>
    <row r="3136" spans="1:8" x14ac:dyDescent="0.3">
      <c r="A3136">
        <v>3142</v>
      </c>
      <c r="B3136">
        <v>3143</v>
      </c>
      <c r="C3136">
        <v>349</v>
      </c>
      <c r="D3136" t="s">
        <v>6701</v>
      </c>
      <c r="E3136">
        <v>4</v>
      </c>
      <c r="F3136" t="s">
        <v>6701</v>
      </c>
      <c r="G3136" t="s">
        <v>6702</v>
      </c>
      <c r="H3136" t="s">
        <v>102</v>
      </c>
    </row>
    <row r="3137" spans="1:8" x14ac:dyDescent="0.3">
      <c r="A3137">
        <v>3143</v>
      </c>
      <c r="B3137">
        <v>3144</v>
      </c>
      <c r="C3137">
        <v>349</v>
      </c>
      <c r="D3137" t="s">
        <v>6714</v>
      </c>
      <c r="E3137">
        <v>5</v>
      </c>
      <c r="F3137" t="s">
        <v>6714</v>
      </c>
      <c r="G3137" t="s">
        <v>6715</v>
      </c>
      <c r="H3137" t="s">
        <v>265</v>
      </c>
    </row>
    <row r="3138" spans="1:8" x14ac:dyDescent="0.3">
      <c r="A3138">
        <v>3144</v>
      </c>
      <c r="B3138">
        <v>3145</v>
      </c>
      <c r="C3138">
        <v>349</v>
      </c>
      <c r="D3138" t="s">
        <v>6716</v>
      </c>
      <c r="E3138">
        <v>4</v>
      </c>
      <c r="F3138" t="s">
        <v>6716</v>
      </c>
      <c r="G3138" t="s">
        <v>6717</v>
      </c>
      <c r="H3138" t="s">
        <v>6718</v>
      </c>
    </row>
    <row r="3139" spans="1:8" x14ac:dyDescent="0.3">
      <c r="A3139">
        <v>3145</v>
      </c>
      <c r="B3139">
        <v>3146</v>
      </c>
      <c r="C3139">
        <v>349</v>
      </c>
      <c r="D3139" t="s">
        <v>6719</v>
      </c>
      <c r="E3139">
        <v>5</v>
      </c>
      <c r="F3139" t="s">
        <v>6719</v>
      </c>
      <c r="G3139" t="s">
        <v>6720</v>
      </c>
      <c r="H3139" t="s">
        <v>176</v>
      </c>
    </row>
    <row r="3140" spans="1:8" x14ac:dyDescent="0.3">
      <c r="A3140">
        <v>3146</v>
      </c>
      <c r="B3140">
        <v>3147</v>
      </c>
      <c r="C3140">
        <v>349</v>
      </c>
      <c r="D3140" t="s">
        <v>6721</v>
      </c>
      <c r="E3140">
        <v>4</v>
      </c>
      <c r="F3140" t="s">
        <v>6721</v>
      </c>
      <c r="G3140" t="s">
        <v>6722</v>
      </c>
      <c r="H3140" t="s">
        <v>27</v>
      </c>
    </row>
    <row r="3141" spans="1:8" x14ac:dyDescent="0.3">
      <c r="A3141">
        <v>3147</v>
      </c>
      <c r="B3141">
        <v>3148</v>
      </c>
      <c r="C3141">
        <v>349</v>
      </c>
      <c r="D3141" t="s">
        <v>6723</v>
      </c>
      <c r="E3141">
        <v>1</v>
      </c>
      <c r="F3141" t="s">
        <v>6723</v>
      </c>
      <c r="G3141" t="s">
        <v>6724</v>
      </c>
      <c r="H3141" t="s">
        <v>113</v>
      </c>
    </row>
    <row r="3142" spans="1:8" x14ac:dyDescent="0.3">
      <c r="A3142">
        <v>3148</v>
      </c>
      <c r="B3142">
        <v>3149</v>
      </c>
      <c r="C3142">
        <v>349</v>
      </c>
      <c r="D3142" t="s">
        <v>6725</v>
      </c>
      <c r="E3142">
        <v>4</v>
      </c>
      <c r="F3142" t="s">
        <v>6725</v>
      </c>
      <c r="G3142" t="s">
        <v>6726</v>
      </c>
      <c r="H3142" t="s">
        <v>860</v>
      </c>
    </row>
    <row r="3143" spans="1:8" x14ac:dyDescent="0.3">
      <c r="A3143">
        <v>3149</v>
      </c>
      <c r="B3143">
        <v>3150</v>
      </c>
      <c r="C3143">
        <v>349</v>
      </c>
      <c r="D3143" t="s">
        <v>6727</v>
      </c>
      <c r="E3143">
        <v>2</v>
      </c>
      <c r="F3143" t="s">
        <v>6727</v>
      </c>
      <c r="G3143" t="s">
        <v>6728</v>
      </c>
      <c r="H3143" t="s">
        <v>331</v>
      </c>
    </row>
    <row r="3144" spans="1:8" x14ac:dyDescent="0.3">
      <c r="A3144">
        <v>3150</v>
      </c>
      <c r="B3144">
        <v>3151</v>
      </c>
      <c r="C3144">
        <v>351</v>
      </c>
      <c r="D3144" t="s">
        <v>6729</v>
      </c>
      <c r="E3144">
        <v>4</v>
      </c>
      <c r="F3144" t="s">
        <v>6729</v>
      </c>
      <c r="G3144" t="s">
        <v>6730</v>
      </c>
    </row>
    <row r="3145" spans="1:8" x14ac:dyDescent="0.3">
      <c r="A3145">
        <v>3151</v>
      </c>
      <c r="B3145">
        <v>3152</v>
      </c>
      <c r="C3145">
        <v>351</v>
      </c>
      <c r="D3145" t="s">
        <v>6731</v>
      </c>
      <c r="E3145">
        <v>5</v>
      </c>
      <c r="F3145" t="s">
        <v>6731</v>
      </c>
      <c r="G3145" t="s">
        <v>6732</v>
      </c>
    </row>
    <row r="3146" spans="1:8" x14ac:dyDescent="0.3">
      <c r="A3146">
        <v>3152</v>
      </c>
      <c r="B3146">
        <v>3153</v>
      </c>
      <c r="C3146">
        <v>351</v>
      </c>
      <c r="D3146" t="s">
        <v>6733</v>
      </c>
      <c r="E3146">
        <v>4</v>
      </c>
      <c r="F3146" t="s">
        <v>6733</v>
      </c>
      <c r="G3146" t="s">
        <v>6734</v>
      </c>
    </row>
    <row r="3147" spans="1:8" x14ac:dyDescent="0.3">
      <c r="A3147">
        <v>3153</v>
      </c>
      <c r="B3147">
        <v>3154</v>
      </c>
      <c r="C3147">
        <v>351</v>
      </c>
      <c r="D3147" t="s">
        <v>6735</v>
      </c>
      <c r="E3147">
        <v>5</v>
      </c>
      <c r="F3147" t="s">
        <v>6735</v>
      </c>
      <c r="G3147" t="s">
        <v>6736</v>
      </c>
      <c r="H3147" t="s">
        <v>27</v>
      </c>
    </row>
    <row r="3148" spans="1:8" x14ac:dyDescent="0.3">
      <c r="A3148">
        <v>3154</v>
      </c>
      <c r="B3148">
        <v>3155</v>
      </c>
      <c r="C3148">
        <v>351</v>
      </c>
      <c r="D3148" t="s">
        <v>6737</v>
      </c>
      <c r="E3148">
        <v>4</v>
      </c>
      <c r="F3148" t="s">
        <v>6737</v>
      </c>
      <c r="G3148" t="s">
        <v>6738</v>
      </c>
      <c r="H3148" t="s">
        <v>276</v>
      </c>
    </row>
    <row r="3149" spans="1:8" x14ac:dyDescent="0.3">
      <c r="A3149">
        <v>3155</v>
      </c>
      <c r="B3149">
        <v>3156</v>
      </c>
      <c r="C3149">
        <v>351</v>
      </c>
      <c r="D3149" t="s">
        <v>6739</v>
      </c>
      <c r="E3149">
        <v>5</v>
      </c>
      <c r="F3149" t="s">
        <v>6739</v>
      </c>
      <c r="G3149" t="s">
        <v>6740</v>
      </c>
      <c r="H3149" t="s">
        <v>19</v>
      </c>
    </row>
    <row r="3150" spans="1:8" x14ac:dyDescent="0.3">
      <c r="A3150">
        <v>3156</v>
      </c>
      <c r="B3150">
        <v>3157</v>
      </c>
      <c r="C3150">
        <v>351</v>
      </c>
      <c r="D3150" t="s">
        <v>6741</v>
      </c>
      <c r="E3150">
        <v>4</v>
      </c>
      <c r="F3150" t="s">
        <v>6741</v>
      </c>
      <c r="G3150" t="s">
        <v>6742</v>
      </c>
    </row>
    <row r="3151" spans="1:8" x14ac:dyDescent="0.3">
      <c r="A3151">
        <v>3157</v>
      </c>
      <c r="B3151">
        <v>3158</v>
      </c>
      <c r="C3151">
        <v>351</v>
      </c>
      <c r="D3151" t="s">
        <v>6743</v>
      </c>
      <c r="E3151">
        <v>2</v>
      </c>
      <c r="F3151" t="s">
        <v>6743</v>
      </c>
      <c r="G3151" t="s">
        <v>6744</v>
      </c>
      <c r="H3151" t="s">
        <v>27</v>
      </c>
    </row>
    <row r="3152" spans="1:8" x14ac:dyDescent="0.3">
      <c r="A3152">
        <v>3158</v>
      </c>
      <c r="B3152">
        <v>3159</v>
      </c>
      <c r="C3152">
        <v>351</v>
      </c>
      <c r="D3152" t="s">
        <v>6745</v>
      </c>
      <c r="E3152">
        <v>4</v>
      </c>
      <c r="F3152" t="s">
        <v>6745</v>
      </c>
      <c r="G3152" t="s">
        <v>6746</v>
      </c>
      <c r="H3152" t="s">
        <v>6747</v>
      </c>
    </row>
    <row r="3153" spans="1:8" x14ac:dyDescent="0.3">
      <c r="A3153">
        <v>3159</v>
      </c>
      <c r="B3153">
        <v>3160</v>
      </c>
      <c r="C3153">
        <v>351</v>
      </c>
      <c r="D3153" t="s">
        <v>6748</v>
      </c>
      <c r="E3153">
        <v>2</v>
      </c>
      <c r="F3153" t="s">
        <v>6748</v>
      </c>
      <c r="G3153" t="s">
        <v>6749</v>
      </c>
      <c r="H3153" t="s">
        <v>6750</v>
      </c>
    </row>
    <row r="3154" spans="1:8" x14ac:dyDescent="0.3">
      <c r="A3154">
        <v>3160</v>
      </c>
      <c r="B3154">
        <v>3161</v>
      </c>
      <c r="C3154">
        <v>352</v>
      </c>
      <c r="D3154" t="e">
        <f>-Great working environment - young crowd - Decent starting pay for a graduate fresher - Great place for work- life balance</f>
        <v>#NAME?</v>
      </c>
      <c r="E3154">
        <v>4</v>
      </c>
      <c r="F3154" t="e">
        <f>-Great working environment - young crowd - Decent starting pay for a graduate fresher - Great place for work- life balance</f>
        <v>#NAME?</v>
      </c>
      <c r="G3154" t="s">
        <v>6751</v>
      </c>
      <c r="H3154" t="s">
        <v>6752</v>
      </c>
    </row>
    <row r="3155" spans="1:8" x14ac:dyDescent="0.3">
      <c r="A3155">
        <v>3161</v>
      </c>
      <c r="B3155">
        <v>3162</v>
      </c>
      <c r="C3155">
        <v>352</v>
      </c>
      <c r="D3155" t="s">
        <v>6753</v>
      </c>
      <c r="E3155">
        <v>5</v>
      </c>
      <c r="F3155" t="s">
        <v>6753</v>
      </c>
      <c r="G3155" t="s">
        <v>6754</v>
      </c>
    </row>
    <row r="3156" spans="1:8" x14ac:dyDescent="0.3">
      <c r="A3156">
        <v>3162</v>
      </c>
      <c r="B3156">
        <v>3163</v>
      </c>
      <c r="C3156">
        <v>352</v>
      </c>
      <c r="D3156" t="s">
        <v>6755</v>
      </c>
      <c r="E3156">
        <v>1</v>
      </c>
      <c r="F3156" t="s">
        <v>6755</v>
      </c>
      <c r="G3156" t="s">
        <v>6756</v>
      </c>
      <c r="H3156" t="s">
        <v>102</v>
      </c>
    </row>
    <row r="3157" spans="1:8" x14ac:dyDescent="0.3">
      <c r="A3157">
        <v>3163</v>
      </c>
      <c r="B3157">
        <v>3164</v>
      </c>
      <c r="C3157">
        <v>352</v>
      </c>
      <c r="D3157" t="s">
        <v>6757</v>
      </c>
      <c r="E3157">
        <v>1</v>
      </c>
      <c r="F3157" t="s">
        <v>6757</v>
      </c>
      <c r="G3157" t="s">
        <v>6758</v>
      </c>
      <c r="H3157" t="s">
        <v>335</v>
      </c>
    </row>
    <row r="3158" spans="1:8" x14ac:dyDescent="0.3">
      <c r="A3158">
        <v>3164</v>
      </c>
      <c r="B3158">
        <v>3165</v>
      </c>
      <c r="C3158">
        <v>352</v>
      </c>
      <c r="D3158" t="s">
        <v>6759</v>
      </c>
      <c r="E3158">
        <v>4</v>
      </c>
      <c r="F3158" t="s">
        <v>6759</v>
      </c>
      <c r="G3158" t="s">
        <v>6760</v>
      </c>
      <c r="H3158" t="s">
        <v>6761</v>
      </c>
    </row>
    <row r="3159" spans="1:8" x14ac:dyDescent="0.3">
      <c r="A3159">
        <v>3165</v>
      </c>
      <c r="B3159">
        <v>3166</v>
      </c>
      <c r="C3159">
        <v>352</v>
      </c>
      <c r="D3159" t="s">
        <v>6762</v>
      </c>
      <c r="E3159">
        <v>5</v>
      </c>
      <c r="F3159" t="s">
        <v>6762</v>
      </c>
      <c r="G3159" t="s">
        <v>6763</v>
      </c>
      <c r="H3159" t="s">
        <v>19</v>
      </c>
    </row>
    <row r="3160" spans="1:8" x14ac:dyDescent="0.3">
      <c r="A3160">
        <v>3166</v>
      </c>
      <c r="B3160">
        <v>3167</v>
      </c>
      <c r="C3160">
        <v>352</v>
      </c>
      <c r="D3160" t="s">
        <v>6764</v>
      </c>
      <c r="E3160">
        <v>4</v>
      </c>
      <c r="F3160" t="s">
        <v>6764</v>
      </c>
      <c r="G3160" t="s">
        <v>6765</v>
      </c>
      <c r="H3160" t="s">
        <v>1727</v>
      </c>
    </row>
    <row r="3161" spans="1:8" x14ac:dyDescent="0.3">
      <c r="A3161">
        <v>3167</v>
      </c>
      <c r="B3161">
        <v>3168</v>
      </c>
      <c r="C3161">
        <v>352</v>
      </c>
      <c r="D3161" t="s">
        <v>6766</v>
      </c>
      <c r="E3161">
        <v>2</v>
      </c>
      <c r="F3161" t="s">
        <v>6766</v>
      </c>
      <c r="G3161" t="s">
        <v>6767</v>
      </c>
      <c r="H3161" t="s">
        <v>995</v>
      </c>
    </row>
    <row r="3162" spans="1:8" x14ac:dyDescent="0.3">
      <c r="A3162">
        <v>3168</v>
      </c>
      <c r="B3162">
        <v>3169</v>
      </c>
      <c r="C3162">
        <v>352</v>
      </c>
      <c r="D3162" t="s">
        <v>6768</v>
      </c>
      <c r="E3162">
        <v>4</v>
      </c>
      <c r="F3162" t="s">
        <v>6768</v>
      </c>
      <c r="G3162" t="s">
        <v>6769</v>
      </c>
    </row>
    <row r="3163" spans="1:8" x14ac:dyDescent="0.3">
      <c r="A3163">
        <v>3169</v>
      </c>
      <c r="B3163">
        <v>3170</v>
      </c>
      <c r="C3163">
        <v>352</v>
      </c>
      <c r="D3163" t="s">
        <v>6770</v>
      </c>
      <c r="E3163">
        <v>2</v>
      </c>
      <c r="F3163" t="s">
        <v>6770</v>
      </c>
      <c r="G3163" t="s">
        <v>6771</v>
      </c>
      <c r="H3163" t="s">
        <v>335</v>
      </c>
    </row>
    <row r="3164" spans="1:8" x14ac:dyDescent="0.3">
      <c r="A3164">
        <v>3170</v>
      </c>
      <c r="B3164">
        <v>3171</v>
      </c>
      <c r="C3164">
        <v>353</v>
      </c>
      <c r="D3164" t="s">
        <v>6772</v>
      </c>
      <c r="E3164">
        <v>4</v>
      </c>
      <c r="F3164" t="s">
        <v>6772</v>
      </c>
      <c r="G3164" t="s">
        <v>6772</v>
      </c>
      <c r="H3164" t="s">
        <v>2931</v>
      </c>
    </row>
    <row r="3165" spans="1:8" x14ac:dyDescent="0.3">
      <c r="A3165">
        <v>3171</v>
      </c>
      <c r="B3165">
        <v>3172</v>
      </c>
      <c r="C3165">
        <v>353</v>
      </c>
      <c r="D3165" t="s">
        <v>6773</v>
      </c>
      <c r="E3165">
        <v>1</v>
      </c>
      <c r="F3165" t="s">
        <v>6773</v>
      </c>
      <c r="G3165" t="s">
        <v>6774</v>
      </c>
    </row>
    <row r="3166" spans="1:8" x14ac:dyDescent="0.3">
      <c r="A3166">
        <v>3172</v>
      </c>
      <c r="B3166">
        <v>3173</v>
      </c>
      <c r="C3166">
        <v>353</v>
      </c>
      <c r="D3166" t="s">
        <v>6775</v>
      </c>
      <c r="E3166">
        <v>4</v>
      </c>
      <c r="F3166" t="s">
        <v>6775</v>
      </c>
      <c r="G3166" t="s">
        <v>6776</v>
      </c>
      <c r="H3166" t="s">
        <v>250</v>
      </c>
    </row>
    <row r="3167" spans="1:8" x14ac:dyDescent="0.3">
      <c r="A3167">
        <v>3173</v>
      </c>
      <c r="B3167">
        <v>3174</v>
      </c>
      <c r="C3167">
        <v>353</v>
      </c>
      <c r="D3167" t="s">
        <v>6777</v>
      </c>
      <c r="E3167">
        <v>5</v>
      </c>
      <c r="F3167" t="s">
        <v>6777</v>
      </c>
      <c r="G3167" t="s">
        <v>6778</v>
      </c>
      <c r="H3167" t="s">
        <v>6779</v>
      </c>
    </row>
    <row r="3168" spans="1:8" x14ac:dyDescent="0.3">
      <c r="A3168">
        <v>3174</v>
      </c>
      <c r="B3168">
        <v>3175</v>
      </c>
      <c r="C3168">
        <v>353</v>
      </c>
      <c r="D3168" t="s">
        <v>6780</v>
      </c>
      <c r="E3168">
        <v>4</v>
      </c>
      <c r="F3168" t="s">
        <v>6780</v>
      </c>
      <c r="G3168" t="s">
        <v>6781</v>
      </c>
      <c r="H3168" t="s">
        <v>1496</v>
      </c>
    </row>
    <row r="3169" spans="1:8" x14ac:dyDescent="0.3">
      <c r="A3169">
        <v>3175</v>
      </c>
      <c r="B3169">
        <v>3176</v>
      </c>
      <c r="C3169">
        <v>353</v>
      </c>
      <c r="D3169" t="s">
        <v>6782</v>
      </c>
      <c r="E3169">
        <v>5</v>
      </c>
      <c r="F3169" t="s">
        <v>6782</v>
      </c>
      <c r="G3169" t="s">
        <v>6783</v>
      </c>
      <c r="H3169" t="s">
        <v>68</v>
      </c>
    </row>
    <row r="3170" spans="1:8" x14ac:dyDescent="0.3">
      <c r="A3170">
        <v>3176</v>
      </c>
      <c r="B3170">
        <v>3177</v>
      </c>
      <c r="C3170">
        <v>353</v>
      </c>
      <c r="D3170" t="s">
        <v>6784</v>
      </c>
      <c r="E3170">
        <v>4</v>
      </c>
      <c r="F3170" t="s">
        <v>6784</v>
      </c>
      <c r="G3170" t="s">
        <v>6785</v>
      </c>
      <c r="H3170" t="s">
        <v>19</v>
      </c>
    </row>
    <row r="3171" spans="1:8" x14ac:dyDescent="0.3">
      <c r="A3171">
        <v>3177</v>
      </c>
      <c r="B3171">
        <v>3178</v>
      </c>
      <c r="C3171">
        <v>353</v>
      </c>
      <c r="D3171" t="s">
        <v>6786</v>
      </c>
      <c r="E3171">
        <v>2</v>
      </c>
      <c r="F3171" t="s">
        <v>6786</v>
      </c>
      <c r="G3171" t="s">
        <v>6787</v>
      </c>
      <c r="H3171" t="s">
        <v>1198</v>
      </c>
    </row>
    <row r="3172" spans="1:8" x14ac:dyDescent="0.3">
      <c r="A3172">
        <v>3178</v>
      </c>
      <c r="B3172">
        <v>3179</v>
      </c>
      <c r="C3172">
        <v>353</v>
      </c>
      <c r="D3172" t="s">
        <v>6788</v>
      </c>
      <c r="E3172">
        <v>4</v>
      </c>
      <c r="F3172" t="s">
        <v>6788</v>
      </c>
      <c r="G3172" t="s">
        <v>6789</v>
      </c>
      <c r="H3172" t="s">
        <v>335</v>
      </c>
    </row>
    <row r="3173" spans="1:8" x14ac:dyDescent="0.3">
      <c r="A3173">
        <v>3179</v>
      </c>
      <c r="B3173">
        <v>3180</v>
      </c>
      <c r="C3173">
        <v>353</v>
      </c>
      <c r="D3173" t="s">
        <v>6790</v>
      </c>
      <c r="E3173">
        <v>2</v>
      </c>
      <c r="F3173" t="s">
        <v>6790</v>
      </c>
      <c r="G3173" t="s">
        <v>6791</v>
      </c>
      <c r="H3173" t="s">
        <v>6792</v>
      </c>
    </row>
    <row r="3174" spans="1:8" x14ac:dyDescent="0.3">
      <c r="A3174">
        <v>3180</v>
      </c>
      <c r="B3174">
        <v>3181</v>
      </c>
      <c r="C3174">
        <v>355</v>
      </c>
      <c r="D3174" t="s">
        <v>6793</v>
      </c>
      <c r="E3174">
        <v>4</v>
      </c>
      <c r="F3174" t="s">
        <v>6793</v>
      </c>
      <c r="G3174" t="s">
        <v>6794</v>
      </c>
      <c r="H3174" t="s">
        <v>113</v>
      </c>
    </row>
    <row r="3175" spans="1:8" x14ac:dyDescent="0.3">
      <c r="A3175">
        <v>3181</v>
      </c>
      <c r="B3175">
        <v>3182</v>
      </c>
      <c r="C3175">
        <v>355</v>
      </c>
      <c r="D3175" t="s">
        <v>6795</v>
      </c>
      <c r="E3175">
        <v>5</v>
      </c>
      <c r="F3175" t="s">
        <v>6795</v>
      </c>
      <c r="G3175" t="s">
        <v>6796</v>
      </c>
    </row>
    <row r="3176" spans="1:8" x14ac:dyDescent="0.3">
      <c r="A3176">
        <v>3182</v>
      </c>
      <c r="B3176">
        <v>3183</v>
      </c>
      <c r="C3176">
        <v>355</v>
      </c>
      <c r="D3176" t="s">
        <v>6797</v>
      </c>
      <c r="E3176">
        <v>1</v>
      </c>
      <c r="F3176" t="s">
        <v>6797</v>
      </c>
      <c r="G3176" t="s">
        <v>6798</v>
      </c>
    </row>
    <row r="3177" spans="1:8" x14ac:dyDescent="0.3">
      <c r="A3177">
        <v>3183</v>
      </c>
      <c r="B3177">
        <v>3184</v>
      </c>
      <c r="C3177">
        <v>355</v>
      </c>
      <c r="D3177" t="s">
        <v>6799</v>
      </c>
      <c r="E3177">
        <v>5</v>
      </c>
      <c r="F3177" t="s">
        <v>6799</v>
      </c>
      <c r="G3177" t="s">
        <v>6800</v>
      </c>
      <c r="H3177" t="s">
        <v>335</v>
      </c>
    </row>
    <row r="3178" spans="1:8" x14ac:dyDescent="0.3">
      <c r="A3178">
        <v>3184</v>
      </c>
      <c r="B3178">
        <v>3185</v>
      </c>
      <c r="C3178">
        <v>355</v>
      </c>
      <c r="D3178" t="s">
        <v>6801</v>
      </c>
      <c r="E3178">
        <v>4</v>
      </c>
      <c r="F3178" t="s">
        <v>6801</v>
      </c>
      <c r="G3178" t="s">
        <v>6802</v>
      </c>
      <c r="H3178" t="s">
        <v>6803</v>
      </c>
    </row>
    <row r="3179" spans="1:8" x14ac:dyDescent="0.3">
      <c r="A3179">
        <v>3185</v>
      </c>
      <c r="B3179">
        <v>3186</v>
      </c>
      <c r="C3179">
        <v>355</v>
      </c>
      <c r="D3179" t="s">
        <v>6804</v>
      </c>
      <c r="E3179">
        <v>5</v>
      </c>
      <c r="F3179" t="s">
        <v>6804</v>
      </c>
      <c r="G3179" t="s">
        <v>6805</v>
      </c>
    </row>
    <row r="3180" spans="1:8" x14ac:dyDescent="0.3">
      <c r="A3180">
        <v>3186</v>
      </c>
      <c r="B3180">
        <v>3187</v>
      </c>
      <c r="C3180">
        <v>355</v>
      </c>
      <c r="D3180" t="s">
        <v>6806</v>
      </c>
      <c r="E3180">
        <v>4</v>
      </c>
      <c r="F3180" t="s">
        <v>6806</v>
      </c>
      <c r="G3180" t="s">
        <v>6807</v>
      </c>
      <c r="H3180" t="s">
        <v>68</v>
      </c>
    </row>
    <row r="3181" spans="1:8" x14ac:dyDescent="0.3">
      <c r="A3181">
        <v>3187</v>
      </c>
      <c r="B3181">
        <v>3188</v>
      </c>
      <c r="C3181">
        <v>355</v>
      </c>
      <c r="D3181" t="s">
        <v>6808</v>
      </c>
      <c r="E3181">
        <v>2</v>
      </c>
      <c r="F3181" t="s">
        <v>6808</v>
      </c>
      <c r="G3181" t="s">
        <v>6809</v>
      </c>
    </row>
    <row r="3182" spans="1:8" x14ac:dyDescent="0.3">
      <c r="A3182">
        <v>3188</v>
      </c>
      <c r="B3182">
        <v>3189</v>
      </c>
      <c r="C3182">
        <v>355</v>
      </c>
      <c r="D3182" t="s">
        <v>6810</v>
      </c>
      <c r="E3182">
        <v>4</v>
      </c>
      <c r="F3182" t="s">
        <v>6810</v>
      </c>
      <c r="G3182" t="s">
        <v>6811</v>
      </c>
      <c r="H3182" t="s">
        <v>97</v>
      </c>
    </row>
    <row r="3183" spans="1:8" x14ac:dyDescent="0.3">
      <c r="A3183">
        <v>3189</v>
      </c>
      <c r="B3183">
        <v>3190</v>
      </c>
      <c r="C3183">
        <v>355</v>
      </c>
      <c r="D3183" t="s">
        <v>6812</v>
      </c>
      <c r="E3183">
        <v>2</v>
      </c>
      <c r="F3183" t="s">
        <v>6812</v>
      </c>
      <c r="G3183" t="s">
        <v>6813</v>
      </c>
    </row>
    <row r="3184" spans="1:8" x14ac:dyDescent="0.3">
      <c r="A3184">
        <v>3190</v>
      </c>
      <c r="B3184">
        <v>3191</v>
      </c>
      <c r="C3184">
        <v>356</v>
      </c>
      <c r="D3184" t="s">
        <v>6814</v>
      </c>
      <c r="E3184">
        <v>4</v>
      </c>
      <c r="F3184" t="s">
        <v>6815</v>
      </c>
      <c r="G3184" t="s">
        <v>6816</v>
      </c>
      <c r="H3184" t="s">
        <v>3031</v>
      </c>
    </row>
    <row r="3185" spans="1:8" x14ac:dyDescent="0.3">
      <c r="A3185">
        <v>3191</v>
      </c>
      <c r="B3185">
        <v>3192</v>
      </c>
      <c r="C3185">
        <v>356</v>
      </c>
      <c r="D3185" t="s">
        <v>6817</v>
      </c>
      <c r="E3185">
        <v>5</v>
      </c>
      <c r="F3185" t="s">
        <v>6817</v>
      </c>
      <c r="G3185" t="s">
        <v>6818</v>
      </c>
      <c r="H3185" t="s">
        <v>6819</v>
      </c>
    </row>
    <row r="3186" spans="1:8" x14ac:dyDescent="0.3">
      <c r="A3186">
        <v>3192</v>
      </c>
      <c r="B3186">
        <v>3193</v>
      </c>
      <c r="C3186">
        <v>356</v>
      </c>
      <c r="D3186" t="s">
        <v>6820</v>
      </c>
      <c r="E3186">
        <v>4</v>
      </c>
      <c r="F3186" t="s">
        <v>6820</v>
      </c>
      <c r="G3186" t="s">
        <v>6821</v>
      </c>
      <c r="H3186" t="s">
        <v>335</v>
      </c>
    </row>
    <row r="3187" spans="1:8" x14ac:dyDescent="0.3">
      <c r="A3187">
        <v>3193</v>
      </c>
      <c r="B3187">
        <v>3194</v>
      </c>
      <c r="C3187">
        <v>356</v>
      </c>
      <c r="D3187" t="s">
        <v>6822</v>
      </c>
      <c r="E3187">
        <v>5</v>
      </c>
      <c r="F3187" t="s">
        <v>6823</v>
      </c>
      <c r="G3187" t="s">
        <v>6824</v>
      </c>
      <c r="H3187" t="s">
        <v>27</v>
      </c>
    </row>
    <row r="3188" spans="1:8" x14ac:dyDescent="0.3">
      <c r="A3188">
        <v>3194</v>
      </c>
      <c r="B3188">
        <v>3195</v>
      </c>
      <c r="C3188">
        <v>356</v>
      </c>
      <c r="D3188" t="s">
        <v>6825</v>
      </c>
      <c r="E3188">
        <v>4</v>
      </c>
      <c r="F3188" t="s">
        <v>6825</v>
      </c>
      <c r="G3188" t="s">
        <v>6826</v>
      </c>
    </row>
    <row r="3189" spans="1:8" x14ac:dyDescent="0.3">
      <c r="A3189">
        <v>3195</v>
      </c>
      <c r="B3189">
        <v>3196</v>
      </c>
      <c r="C3189">
        <v>356</v>
      </c>
      <c r="D3189" t="s">
        <v>6827</v>
      </c>
      <c r="E3189">
        <v>5</v>
      </c>
      <c r="F3189" t="s">
        <v>6827</v>
      </c>
      <c r="G3189" t="s">
        <v>6828</v>
      </c>
      <c r="H3189" t="s">
        <v>142</v>
      </c>
    </row>
    <row r="3190" spans="1:8" x14ac:dyDescent="0.3">
      <c r="A3190">
        <v>3196</v>
      </c>
      <c r="B3190">
        <v>3197</v>
      </c>
      <c r="C3190">
        <v>356</v>
      </c>
      <c r="D3190" t="s">
        <v>6829</v>
      </c>
      <c r="E3190">
        <v>4</v>
      </c>
      <c r="F3190" t="s">
        <v>6829</v>
      </c>
      <c r="G3190" t="s">
        <v>6830</v>
      </c>
    </row>
    <row r="3191" spans="1:8" x14ac:dyDescent="0.3">
      <c r="A3191">
        <v>3197</v>
      </c>
      <c r="B3191">
        <v>3198</v>
      </c>
      <c r="C3191">
        <v>356</v>
      </c>
      <c r="D3191" t="s">
        <v>6831</v>
      </c>
      <c r="E3191">
        <v>2</v>
      </c>
      <c r="F3191" t="s">
        <v>6831</v>
      </c>
      <c r="G3191" t="s">
        <v>6832</v>
      </c>
      <c r="H3191" t="s">
        <v>6833</v>
      </c>
    </row>
    <row r="3192" spans="1:8" x14ac:dyDescent="0.3">
      <c r="A3192">
        <v>3198</v>
      </c>
      <c r="B3192">
        <v>3199</v>
      </c>
      <c r="C3192">
        <v>356</v>
      </c>
      <c r="D3192" t="s">
        <v>6834</v>
      </c>
      <c r="E3192">
        <v>4</v>
      </c>
      <c r="F3192" t="s">
        <v>6834</v>
      </c>
      <c r="G3192" t="s">
        <v>6835</v>
      </c>
      <c r="H3192" t="s">
        <v>2506</v>
      </c>
    </row>
    <row r="3193" spans="1:8" x14ac:dyDescent="0.3">
      <c r="A3193">
        <v>3199</v>
      </c>
      <c r="B3193">
        <v>3200</v>
      </c>
      <c r="C3193">
        <v>356</v>
      </c>
      <c r="D3193" t="s">
        <v>6836</v>
      </c>
      <c r="E3193">
        <v>2</v>
      </c>
      <c r="F3193" t="s">
        <v>6836</v>
      </c>
      <c r="G3193" t="s">
        <v>6837</v>
      </c>
      <c r="H3193" t="s">
        <v>68</v>
      </c>
    </row>
    <row r="3194" spans="1:8" x14ac:dyDescent="0.3">
      <c r="A3194">
        <v>3200</v>
      </c>
      <c r="B3194">
        <v>3201</v>
      </c>
      <c r="C3194">
        <v>358</v>
      </c>
      <c r="D3194" t="s">
        <v>6838</v>
      </c>
      <c r="E3194">
        <v>4</v>
      </c>
      <c r="F3194" t="s">
        <v>6838</v>
      </c>
      <c r="G3194" t="s">
        <v>6839</v>
      </c>
      <c r="H3194" t="s">
        <v>6840</v>
      </c>
    </row>
    <row r="3195" spans="1:8" x14ac:dyDescent="0.3">
      <c r="A3195">
        <v>3201</v>
      </c>
      <c r="B3195">
        <v>3202</v>
      </c>
      <c r="C3195">
        <v>358</v>
      </c>
      <c r="D3195" t="s">
        <v>6841</v>
      </c>
      <c r="E3195">
        <v>5</v>
      </c>
      <c r="F3195" t="s">
        <v>6841</v>
      </c>
      <c r="G3195" t="s">
        <v>6841</v>
      </c>
    </row>
    <row r="3196" spans="1:8" x14ac:dyDescent="0.3">
      <c r="A3196">
        <v>3202</v>
      </c>
      <c r="B3196">
        <v>3203</v>
      </c>
      <c r="C3196">
        <v>358</v>
      </c>
      <c r="D3196" t="s">
        <v>6842</v>
      </c>
      <c r="E3196">
        <v>4</v>
      </c>
      <c r="F3196" t="s">
        <v>6842</v>
      </c>
      <c r="G3196" t="s">
        <v>6843</v>
      </c>
      <c r="H3196" t="s">
        <v>687</v>
      </c>
    </row>
    <row r="3197" spans="1:8" x14ac:dyDescent="0.3">
      <c r="A3197">
        <v>3203</v>
      </c>
      <c r="B3197">
        <v>3204</v>
      </c>
      <c r="C3197">
        <v>358</v>
      </c>
      <c r="D3197" t="s">
        <v>6844</v>
      </c>
      <c r="E3197">
        <v>5</v>
      </c>
      <c r="F3197" t="s">
        <v>6844</v>
      </c>
      <c r="G3197" t="s">
        <v>6845</v>
      </c>
      <c r="H3197" t="s">
        <v>167</v>
      </c>
    </row>
    <row r="3198" spans="1:8" x14ac:dyDescent="0.3">
      <c r="A3198">
        <v>3204</v>
      </c>
      <c r="B3198">
        <v>3205</v>
      </c>
      <c r="C3198">
        <v>358</v>
      </c>
      <c r="D3198" t="s">
        <v>6846</v>
      </c>
      <c r="E3198">
        <v>4</v>
      </c>
      <c r="F3198" t="s">
        <v>6846</v>
      </c>
      <c r="G3198" t="s">
        <v>6847</v>
      </c>
      <c r="H3198" t="s">
        <v>6848</v>
      </c>
    </row>
    <row r="3199" spans="1:8" x14ac:dyDescent="0.3">
      <c r="A3199">
        <v>3205</v>
      </c>
      <c r="B3199">
        <v>3206</v>
      </c>
      <c r="C3199">
        <v>358</v>
      </c>
      <c r="D3199" t="s">
        <v>6849</v>
      </c>
      <c r="E3199">
        <v>5</v>
      </c>
      <c r="F3199" t="s">
        <v>6849</v>
      </c>
      <c r="G3199" t="s">
        <v>6850</v>
      </c>
      <c r="H3199" t="s">
        <v>4776</v>
      </c>
    </row>
    <row r="3200" spans="1:8" x14ac:dyDescent="0.3">
      <c r="A3200">
        <v>3206</v>
      </c>
      <c r="B3200">
        <v>3207</v>
      </c>
      <c r="C3200">
        <v>358</v>
      </c>
      <c r="D3200" t="s">
        <v>6851</v>
      </c>
      <c r="E3200">
        <v>4</v>
      </c>
      <c r="F3200" t="s">
        <v>6851</v>
      </c>
      <c r="G3200" t="s">
        <v>6852</v>
      </c>
      <c r="H3200" t="s">
        <v>44</v>
      </c>
    </row>
    <row r="3201" spans="1:8" x14ac:dyDescent="0.3">
      <c r="A3201">
        <v>3207</v>
      </c>
      <c r="B3201">
        <v>3208</v>
      </c>
      <c r="C3201">
        <v>358</v>
      </c>
      <c r="D3201" t="s">
        <v>6853</v>
      </c>
      <c r="E3201">
        <v>2</v>
      </c>
      <c r="F3201" t="s">
        <v>6853</v>
      </c>
      <c r="G3201" t="s">
        <v>6853</v>
      </c>
      <c r="H3201" t="s">
        <v>6854</v>
      </c>
    </row>
    <row r="3202" spans="1:8" x14ac:dyDescent="0.3">
      <c r="A3202">
        <v>3208</v>
      </c>
      <c r="B3202">
        <v>3209</v>
      </c>
      <c r="C3202">
        <v>358</v>
      </c>
      <c r="D3202" t="s">
        <v>6855</v>
      </c>
      <c r="E3202">
        <v>4</v>
      </c>
      <c r="F3202" t="s">
        <v>6855</v>
      </c>
      <c r="G3202" t="s">
        <v>6856</v>
      </c>
      <c r="H3202" t="s">
        <v>102</v>
      </c>
    </row>
    <row r="3203" spans="1:8" x14ac:dyDescent="0.3">
      <c r="A3203">
        <v>3209</v>
      </c>
      <c r="B3203">
        <v>3210</v>
      </c>
      <c r="C3203">
        <v>358</v>
      </c>
      <c r="D3203" t="s">
        <v>6857</v>
      </c>
      <c r="E3203">
        <v>2</v>
      </c>
      <c r="F3203" t="s">
        <v>6857</v>
      </c>
      <c r="G3203" t="s">
        <v>6857</v>
      </c>
    </row>
    <row r="3204" spans="1:8" x14ac:dyDescent="0.3">
      <c r="A3204">
        <v>3210</v>
      </c>
      <c r="B3204">
        <v>3211</v>
      </c>
      <c r="C3204">
        <v>360</v>
      </c>
      <c r="D3204" t="s">
        <v>6858</v>
      </c>
      <c r="E3204">
        <v>4</v>
      </c>
      <c r="F3204" t="s">
        <v>6858</v>
      </c>
      <c r="G3204" t="s">
        <v>6859</v>
      </c>
      <c r="H3204" t="s">
        <v>335</v>
      </c>
    </row>
    <row r="3205" spans="1:8" x14ac:dyDescent="0.3">
      <c r="A3205">
        <v>3211</v>
      </c>
      <c r="B3205">
        <v>3212</v>
      </c>
      <c r="C3205">
        <v>360</v>
      </c>
      <c r="D3205" t="s">
        <v>6860</v>
      </c>
      <c r="E3205">
        <v>5</v>
      </c>
      <c r="F3205" t="s">
        <v>6860</v>
      </c>
      <c r="G3205" t="s">
        <v>6861</v>
      </c>
      <c r="H3205" t="s">
        <v>63</v>
      </c>
    </row>
    <row r="3206" spans="1:8" x14ac:dyDescent="0.3">
      <c r="A3206">
        <v>3212</v>
      </c>
      <c r="B3206">
        <v>3213</v>
      </c>
      <c r="C3206">
        <v>360</v>
      </c>
      <c r="D3206" t="s">
        <v>6862</v>
      </c>
      <c r="E3206">
        <v>4</v>
      </c>
      <c r="F3206" t="s">
        <v>6862</v>
      </c>
      <c r="G3206" t="s">
        <v>6863</v>
      </c>
      <c r="H3206" t="s">
        <v>214</v>
      </c>
    </row>
    <row r="3207" spans="1:8" x14ac:dyDescent="0.3">
      <c r="A3207">
        <v>3213</v>
      </c>
      <c r="B3207">
        <v>3214</v>
      </c>
      <c r="C3207">
        <v>360</v>
      </c>
      <c r="D3207" t="s">
        <v>6864</v>
      </c>
      <c r="E3207">
        <v>5</v>
      </c>
      <c r="F3207" t="s">
        <v>6864</v>
      </c>
      <c r="G3207" t="s">
        <v>6865</v>
      </c>
      <c r="H3207" t="s">
        <v>6866</v>
      </c>
    </row>
    <row r="3208" spans="1:8" x14ac:dyDescent="0.3">
      <c r="A3208">
        <v>3214</v>
      </c>
      <c r="B3208">
        <v>3215</v>
      </c>
      <c r="C3208">
        <v>360</v>
      </c>
      <c r="D3208" t="s">
        <v>6867</v>
      </c>
      <c r="E3208">
        <v>4</v>
      </c>
      <c r="F3208" t="s">
        <v>6867</v>
      </c>
      <c r="G3208" t="s">
        <v>6868</v>
      </c>
      <c r="H3208" t="s">
        <v>102</v>
      </c>
    </row>
    <row r="3209" spans="1:8" x14ac:dyDescent="0.3">
      <c r="A3209">
        <v>3215</v>
      </c>
      <c r="B3209">
        <v>3216</v>
      </c>
      <c r="C3209">
        <v>360</v>
      </c>
      <c r="D3209" t="s">
        <v>6869</v>
      </c>
      <c r="E3209">
        <v>5</v>
      </c>
      <c r="F3209" t="s">
        <v>6869</v>
      </c>
      <c r="G3209" t="s">
        <v>6870</v>
      </c>
      <c r="H3209" t="s">
        <v>746</v>
      </c>
    </row>
    <row r="3210" spans="1:8" x14ac:dyDescent="0.3">
      <c r="A3210">
        <v>3216</v>
      </c>
      <c r="B3210">
        <v>3217</v>
      </c>
      <c r="C3210">
        <v>360</v>
      </c>
      <c r="D3210" t="s">
        <v>6871</v>
      </c>
      <c r="E3210">
        <v>4</v>
      </c>
      <c r="F3210" t="s">
        <v>6871</v>
      </c>
      <c r="G3210" t="s">
        <v>6872</v>
      </c>
      <c r="H3210" t="s">
        <v>335</v>
      </c>
    </row>
    <row r="3211" spans="1:8" x14ac:dyDescent="0.3">
      <c r="A3211">
        <v>3217</v>
      </c>
      <c r="B3211">
        <v>3218</v>
      </c>
      <c r="C3211">
        <v>360</v>
      </c>
      <c r="D3211" t="s">
        <v>6873</v>
      </c>
      <c r="E3211">
        <v>2</v>
      </c>
      <c r="F3211" t="s">
        <v>6873</v>
      </c>
      <c r="G3211" t="s">
        <v>6874</v>
      </c>
    </row>
    <row r="3212" spans="1:8" x14ac:dyDescent="0.3">
      <c r="A3212">
        <v>3218</v>
      </c>
      <c r="B3212">
        <v>3219</v>
      </c>
      <c r="C3212">
        <v>360</v>
      </c>
      <c r="D3212" t="s">
        <v>6875</v>
      </c>
      <c r="E3212">
        <v>4</v>
      </c>
      <c r="F3212" t="s">
        <v>6875</v>
      </c>
      <c r="G3212" t="s">
        <v>6876</v>
      </c>
      <c r="H3212" t="s">
        <v>1700</v>
      </c>
    </row>
    <row r="3213" spans="1:8" x14ac:dyDescent="0.3">
      <c r="A3213">
        <v>3219</v>
      </c>
      <c r="B3213">
        <v>3220</v>
      </c>
      <c r="C3213">
        <v>360</v>
      </c>
      <c r="D3213" t="s">
        <v>6877</v>
      </c>
      <c r="E3213">
        <v>2</v>
      </c>
      <c r="F3213" t="s">
        <v>6877</v>
      </c>
      <c r="G3213" t="s">
        <v>6878</v>
      </c>
    </row>
    <row r="3214" spans="1:8" x14ac:dyDescent="0.3">
      <c r="A3214">
        <v>3220</v>
      </c>
      <c r="B3214">
        <v>3221</v>
      </c>
      <c r="C3214">
        <v>361</v>
      </c>
      <c r="D3214" t="s">
        <v>6879</v>
      </c>
      <c r="E3214">
        <v>4</v>
      </c>
      <c r="F3214" t="s">
        <v>6879</v>
      </c>
      <c r="G3214" t="s">
        <v>6880</v>
      </c>
      <c r="H3214" t="s">
        <v>2486</v>
      </c>
    </row>
    <row r="3215" spans="1:8" x14ac:dyDescent="0.3">
      <c r="A3215">
        <v>3221</v>
      </c>
      <c r="B3215">
        <v>3222</v>
      </c>
      <c r="C3215">
        <v>361</v>
      </c>
      <c r="D3215" t="s">
        <v>6881</v>
      </c>
      <c r="E3215">
        <v>5</v>
      </c>
      <c r="F3215" t="s">
        <v>6881</v>
      </c>
      <c r="G3215" t="s">
        <v>6882</v>
      </c>
      <c r="H3215" t="s">
        <v>6883</v>
      </c>
    </row>
    <row r="3216" spans="1:8" x14ac:dyDescent="0.3">
      <c r="A3216">
        <v>3222</v>
      </c>
      <c r="B3216">
        <v>3223</v>
      </c>
      <c r="C3216">
        <v>361</v>
      </c>
      <c r="D3216" t="s">
        <v>6884</v>
      </c>
      <c r="E3216">
        <v>4</v>
      </c>
      <c r="F3216" t="s">
        <v>6884</v>
      </c>
      <c r="G3216" t="s">
        <v>6885</v>
      </c>
      <c r="H3216" t="s">
        <v>113</v>
      </c>
    </row>
    <row r="3217" spans="1:8" x14ac:dyDescent="0.3">
      <c r="A3217">
        <v>3223</v>
      </c>
      <c r="B3217">
        <v>3224</v>
      </c>
      <c r="C3217">
        <v>361</v>
      </c>
      <c r="D3217" t="s">
        <v>6886</v>
      </c>
      <c r="E3217">
        <v>5</v>
      </c>
      <c r="F3217" t="s">
        <v>6886</v>
      </c>
      <c r="G3217" t="s">
        <v>6887</v>
      </c>
      <c r="H3217" t="s">
        <v>390</v>
      </c>
    </row>
    <row r="3218" spans="1:8" x14ac:dyDescent="0.3">
      <c r="A3218">
        <v>3224</v>
      </c>
      <c r="B3218">
        <v>3225</v>
      </c>
      <c r="C3218">
        <v>361</v>
      </c>
      <c r="D3218" t="s">
        <v>6888</v>
      </c>
      <c r="E3218">
        <v>4</v>
      </c>
      <c r="F3218" t="s">
        <v>6888</v>
      </c>
      <c r="G3218" t="s">
        <v>6889</v>
      </c>
      <c r="H3218" t="s">
        <v>19</v>
      </c>
    </row>
    <row r="3219" spans="1:8" x14ac:dyDescent="0.3">
      <c r="A3219">
        <v>3225</v>
      </c>
      <c r="B3219">
        <v>3226</v>
      </c>
      <c r="C3219">
        <v>361</v>
      </c>
      <c r="D3219" t="s">
        <v>6890</v>
      </c>
      <c r="E3219">
        <v>5</v>
      </c>
      <c r="F3219" t="s">
        <v>6890</v>
      </c>
      <c r="G3219" t="s">
        <v>6891</v>
      </c>
      <c r="H3219" t="s">
        <v>390</v>
      </c>
    </row>
    <row r="3220" spans="1:8" x14ac:dyDescent="0.3">
      <c r="A3220">
        <v>3226</v>
      </c>
      <c r="B3220">
        <v>3227</v>
      </c>
      <c r="C3220">
        <v>361</v>
      </c>
      <c r="D3220" t="s">
        <v>6892</v>
      </c>
      <c r="E3220">
        <v>4</v>
      </c>
      <c r="F3220" t="s">
        <v>6892</v>
      </c>
      <c r="G3220" t="s">
        <v>6893</v>
      </c>
      <c r="H3220" t="s">
        <v>668</v>
      </c>
    </row>
    <row r="3221" spans="1:8" x14ac:dyDescent="0.3">
      <c r="A3221">
        <v>3227</v>
      </c>
      <c r="B3221">
        <v>3228</v>
      </c>
      <c r="C3221">
        <v>361</v>
      </c>
      <c r="D3221" t="s">
        <v>6894</v>
      </c>
      <c r="E3221">
        <v>2</v>
      </c>
      <c r="F3221" t="s">
        <v>6894</v>
      </c>
      <c r="G3221" t="s">
        <v>6894</v>
      </c>
      <c r="H3221" t="s">
        <v>86</v>
      </c>
    </row>
    <row r="3222" spans="1:8" x14ac:dyDescent="0.3">
      <c r="A3222">
        <v>3228</v>
      </c>
      <c r="B3222">
        <v>3229</v>
      </c>
      <c r="C3222">
        <v>361</v>
      </c>
      <c r="D3222" t="s">
        <v>6895</v>
      </c>
      <c r="E3222">
        <v>4</v>
      </c>
      <c r="F3222" t="s">
        <v>6895</v>
      </c>
      <c r="G3222" t="s">
        <v>6896</v>
      </c>
      <c r="H3222" t="s">
        <v>6897</v>
      </c>
    </row>
    <row r="3223" spans="1:8" x14ac:dyDescent="0.3">
      <c r="A3223">
        <v>3229</v>
      </c>
      <c r="B3223">
        <v>3230</v>
      </c>
      <c r="C3223">
        <v>361</v>
      </c>
      <c r="D3223" t="s">
        <v>6898</v>
      </c>
      <c r="E3223">
        <v>2</v>
      </c>
      <c r="F3223" t="s">
        <v>6899</v>
      </c>
      <c r="G3223" t="s">
        <v>6900</v>
      </c>
      <c r="H3223" t="s">
        <v>6901</v>
      </c>
    </row>
    <row r="3224" spans="1:8" x14ac:dyDescent="0.3">
      <c r="A3224">
        <v>3230</v>
      </c>
      <c r="B3224">
        <v>3231</v>
      </c>
      <c r="C3224">
        <v>362</v>
      </c>
      <c r="D3224" t="e">
        <f>-Good work life balance -No pressure at work -Good Exposure to technology</f>
        <v>#NAME?</v>
      </c>
      <c r="E3224">
        <v>4</v>
      </c>
      <c r="F3224" t="e">
        <f>-Good work life balance -No pressure at work -Good Exposure to technology</f>
        <v>#NAME?</v>
      </c>
      <c r="G3224" t="s">
        <v>6902</v>
      </c>
      <c r="H3224" t="s">
        <v>6903</v>
      </c>
    </row>
    <row r="3225" spans="1:8" x14ac:dyDescent="0.3">
      <c r="A3225">
        <v>3231</v>
      </c>
      <c r="B3225">
        <v>3232</v>
      </c>
      <c r="C3225">
        <v>362</v>
      </c>
      <c r="D3225" t="s">
        <v>6904</v>
      </c>
      <c r="E3225">
        <v>5</v>
      </c>
      <c r="F3225" t="s">
        <v>6905</v>
      </c>
      <c r="G3225" t="s">
        <v>6906</v>
      </c>
      <c r="H3225" t="s">
        <v>6907</v>
      </c>
    </row>
    <row r="3226" spans="1:8" x14ac:dyDescent="0.3">
      <c r="A3226">
        <v>3232</v>
      </c>
      <c r="B3226">
        <v>3233</v>
      </c>
      <c r="C3226">
        <v>362</v>
      </c>
      <c r="D3226" t="s">
        <v>6908</v>
      </c>
      <c r="E3226">
        <v>4</v>
      </c>
      <c r="F3226" t="s">
        <v>6908</v>
      </c>
      <c r="G3226" t="s">
        <v>6909</v>
      </c>
    </row>
    <row r="3227" spans="1:8" x14ac:dyDescent="0.3">
      <c r="A3227">
        <v>3233</v>
      </c>
      <c r="B3227">
        <v>3234</v>
      </c>
      <c r="C3227">
        <v>362</v>
      </c>
      <c r="D3227" t="s">
        <v>6910</v>
      </c>
      <c r="E3227">
        <v>5</v>
      </c>
      <c r="F3227" t="s">
        <v>6910</v>
      </c>
      <c r="G3227" t="s">
        <v>6910</v>
      </c>
    </row>
    <row r="3228" spans="1:8" x14ac:dyDescent="0.3">
      <c r="A3228">
        <v>3234</v>
      </c>
      <c r="B3228">
        <v>3235</v>
      </c>
      <c r="C3228">
        <v>362</v>
      </c>
      <c r="D3228" t="s">
        <v>6911</v>
      </c>
      <c r="E3228">
        <v>4</v>
      </c>
      <c r="F3228" t="s">
        <v>6911</v>
      </c>
      <c r="G3228" t="s">
        <v>6911</v>
      </c>
      <c r="H3228" t="s">
        <v>335</v>
      </c>
    </row>
    <row r="3229" spans="1:8" x14ac:dyDescent="0.3">
      <c r="A3229">
        <v>3235</v>
      </c>
      <c r="B3229">
        <v>3236</v>
      </c>
      <c r="C3229">
        <v>362</v>
      </c>
      <c r="D3229" t="s">
        <v>6912</v>
      </c>
      <c r="E3229">
        <v>5</v>
      </c>
      <c r="F3229" t="s">
        <v>6913</v>
      </c>
      <c r="G3229" t="s">
        <v>6914</v>
      </c>
      <c r="H3229" t="s">
        <v>6915</v>
      </c>
    </row>
    <row r="3230" spans="1:8" x14ac:dyDescent="0.3">
      <c r="A3230">
        <v>3236</v>
      </c>
      <c r="B3230">
        <v>3237</v>
      </c>
      <c r="C3230">
        <v>362</v>
      </c>
      <c r="D3230" t="s">
        <v>6916</v>
      </c>
      <c r="E3230">
        <v>4</v>
      </c>
      <c r="F3230" t="s">
        <v>6916</v>
      </c>
      <c r="G3230" t="s">
        <v>6917</v>
      </c>
      <c r="H3230" t="s">
        <v>195</v>
      </c>
    </row>
    <row r="3231" spans="1:8" x14ac:dyDescent="0.3">
      <c r="A3231">
        <v>3237</v>
      </c>
      <c r="B3231">
        <v>3238</v>
      </c>
      <c r="C3231">
        <v>362</v>
      </c>
      <c r="D3231" t="s">
        <v>6918</v>
      </c>
      <c r="E3231">
        <v>2</v>
      </c>
      <c r="F3231" t="s">
        <v>6918</v>
      </c>
      <c r="G3231" t="s">
        <v>6919</v>
      </c>
    </row>
    <row r="3232" spans="1:8" x14ac:dyDescent="0.3">
      <c r="A3232">
        <v>3238</v>
      </c>
      <c r="B3232">
        <v>3239</v>
      </c>
      <c r="C3232">
        <v>362</v>
      </c>
      <c r="D3232" t="s">
        <v>6920</v>
      </c>
      <c r="E3232">
        <v>4</v>
      </c>
      <c r="F3232" t="s">
        <v>6921</v>
      </c>
      <c r="G3232" t="s">
        <v>6922</v>
      </c>
      <c r="H3232" t="s">
        <v>27</v>
      </c>
    </row>
    <row r="3233" spans="1:8" x14ac:dyDescent="0.3">
      <c r="A3233">
        <v>3239</v>
      </c>
      <c r="B3233">
        <v>3240</v>
      </c>
      <c r="C3233">
        <v>362</v>
      </c>
      <c r="D3233" t="s">
        <v>6923</v>
      </c>
      <c r="E3233">
        <v>2</v>
      </c>
      <c r="F3233" t="s">
        <v>6923</v>
      </c>
      <c r="G3233" t="s">
        <v>6924</v>
      </c>
    </row>
    <row r="3234" spans="1:8" x14ac:dyDescent="0.3">
      <c r="A3234">
        <v>3240</v>
      </c>
      <c r="B3234">
        <v>3241</v>
      </c>
      <c r="C3234">
        <v>363</v>
      </c>
      <c r="D3234" t="s">
        <v>6925</v>
      </c>
      <c r="E3234">
        <v>4</v>
      </c>
      <c r="F3234" t="s">
        <v>6925</v>
      </c>
      <c r="G3234" t="s">
        <v>6926</v>
      </c>
      <c r="H3234" t="s">
        <v>612</v>
      </c>
    </row>
    <row r="3235" spans="1:8" x14ac:dyDescent="0.3">
      <c r="A3235">
        <v>3241</v>
      </c>
      <c r="B3235">
        <v>3242</v>
      </c>
      <c r="C3235">
        <v>363</v>
      </c>
      <c r="D3235" t="s">
        <v>6927</v>
      </c>
      <c r="E3235">
        <v>5</v>
      </c>
      <c r="F3235" t="s">
        <v>6927</v>
      </c>
      <c r="G3235" t="s">
        <v>6928</v>
      </c>
      <c r="H3235" t="s">
        <v>2354</v>
      </c>
    </row>
    <row r="3236" spans="1:8" x14ac:dyDescent="0.3">
      <c r="A3236">
        <v>3242</v>
      </c>
      <c r="B3236">
        <v>3243</v>
      </c>
      <c r="C3236">
        <v>363</v>
      </c>
      <c r="D3236" t="s">
        <v>6929</v>
      </c>
      <c r="E3236">
        <v>4</v>
      </c>
      <c r="F3236" t="s">
        <v>6929</v>
      </c>
      <c r="G3236" t="s">
        <v>6930</v>
      </c>
      <c r="H3236" t="s">
        <v>102</v>
      </c>
    </row>
    <row r="3237" spans="1:8" x14ac:dyDescent="0.3">
      <c r="A3237">
        <v>3243</v>
      </c>
      <c r="B3237">
        <v>3244</v>
      </c>
      <c r="C3237">
        <v>363</v>
      </c>
      <c r="D3237" t="s">
        <v>6931</v>
      </c>
      <c r="E3237">
        <v>5</v>
      </c>
      <c r="F3237" t="s">
        <v>6932</v>
      </c>
      <c r="G3237" t="s">
        <v>6933</v>
      </c>
      <c r="H3237" t="s">
        <v>19</v>
      </c>
    </row>
    <row r="3238" spans="1:8" x14ac:dyDescent="0.3">
      <c r="A3238">
        <v>3244</v>
      </c>
      <c r="B3238">
        <v>3245</v>
      </c>
      <c r="C3238">
        <v>363</v>
      </c>
      <c r="D3238" t="s">
        <v>6934</v>
      </c>
      <c r="E3238">
        <v>4</v>
      </c>
      <c r="F3238" t="s">
        <v>6934</v>
      </c>
      <c r="G3238" t="s">
        <v>6935</v>
      </c>
      <c r="H3238" t="s">
        <v>44</v>
      </c>
    </row>
    <row r="3239" spans="1:8" x14ac:dyDescent="0.3">
      <c r="A3239">
        <v>3245</v>
      </c>
      <c r="B3239">
        <v>3246</v>
      </c>
      <c r="C3239">
        <v>363</v>
      </c>
      <c r="D3239" t="s">
        <v>6936</v>
      </c>
      <c r="E3239">
        <v>5</v>
      </c>
      <c r="F3239" t="s">
        <v>6936</v>
      </c>
      <c r="G3239" t="s">
        <v>6937</v>
      </c>
      <c r="H3239" t="s">
        <v>214</v>
      </c>
    </row>
    <row r="3240" spans="1:8" x14ac:dyDescent="0.3">
      <c r="A3240">
        <v>3246</v>
      </c>
      <c r="B3240">
        <v>3247</v>
      </c>
      <c r="C3240">
        <v>363</v>
      </c>
      <c r="D3240" t="s">
        <v>6938</v>
      </c>
      <c r="E3240">
        <v>4</v>
      </c>
      <c r="F3240" t="s">
        <v>6938</v>
      </c>
      <c r="G3240" t="s">
        <v>6939</v>
      </c>
      <c r="H3240" t="s">
        <v>390</v>
      </c>
    </row>
    <row r="3241" spans="1:8" x14ac:dyDescent="0.3">
      <c r="A3241">
        <v>3247</v>
      </c>
      <c r="B3241">
        <v>3248</v>
      </c>
      <c r="C3241">
        <v>363</v>
      </c>
      <c r="D3241" t="s">
        <v>6940</v>
      </c>
      <c r="E3241">
        <v>2</v>
      </c>
      <c r="F3241" t="s">
        <v>6940</v>
      </c>
      <c r="G3241" t="s">
        <v>6941</v>
      </c>
    </row>
    <row r="3242" spans="1:8" x14ac:dyDescent="0.3">
      <c r="A3242">
        <v>3248</v>
      </c>
      <c r="B3242">
        <v>3249</v>
      </c>
      <c r="C3242">
        <v>363</v>
      </c>
      <c r="D3242" t="s">
        <v>6942</v>
      </c>
      <c r="E3242">
        <v>4</v>
      </c>
      <c r="F3242" t="s">
        <v>6942</v>
      </c>
      <c r="G3242" t="s">
        <v>6943</v>
      </c>
      <c r="H3242" t="s">
        <v>44</v>
      </c>
    </row>
    <row r="3243" spans="1:8" x14ac:dyDescent="0.3">
      <c r="A3243">
        <v>3249</v>
      </c>
      <c r="B3243">
        <v>3250</v>
      </c>
      <c r="C3243">
        <v>363</v>
      </c>
      <c r="D3243" t="s">
        <v>6944</v>
      </c>
      <c r="E3243">
        <v>2</v>
      </c>
      <c r="F3243" t="s">
        <v>6944</v>
      </c>
      <c r="G3243" t="s">
        <v>6945</v>
      </c>
      <c r="H3243" t="s">
        <v>6946</v>
      </c>
    </row>
    <row r="3244" spans="1:8" x14ac:dyDescent="0.3">
      <c r="A3244">
        <v>3250</v>
      </c>
      <c r="B3244">
        <v>3251</v>
      </c>
      <c r="C3244">
        <v>364</v>
      </c>
      <c r="D3244" t="s">
        <v>6947</v>
      </c>
      <c r="E3244">
        <v>4</v>
      </c>
      <c r="F3244" t="s">
        <v>6947</v>
      </c>
      <c r="G3244" t="s">
        <v>6948</v>
      </c>
    </row>
    <row r="3245" spans="1:8" x14ac:dyDescent="0.3">
      <c r="A3245">
        <v>3251</v>
      </c>
      <c r="B3245">
        <v>3252</v>
      </c>
      <c r="C3245">
        <v>364</v>
      </c>
      <c r="D3245" t="s">
        <v>6949</v>
      </c>
      <c r="E3245">
        <v>5</v>
      </c>
      <c r="F3245" t="s">
        <v>6949</v>
      </c>
      <c r="G3245" t="s">
        <v>6950</v>
      </c>
      <c r="H3245" t="s">
        <v>44</v>
      </c>
    </row>
    <row r="3246" spans="1:8" x14ac:dyDescent="0.3">
      <c r="A3246">
        <v>3252</v>
      </c>
      <c r="B3246">
        <v>3253</v>
      </c>
      <c r="C3246">
        <v>364</v>
      </c>
      <c r="D3246" t="s">
        <v>6951</v>
      </c>
      <c r="E3246">
        <v>4</v>
      </c>
      <c r="F3246" t="s">
        <v>6951</v>
      </c>
      <c r="G3246" t="s">
        <v>6952</v>
      </c>
      <c r="H3246" t="s">
        <v>195</v>
      </c>
    </row>
    <row r="3247" spans="1:8" x14ac:dyDescent="0.3">
      <c r="A3247">
        <v>3253</v>
      </c>
      <c r="B3247">
        <v>3254</v>
      </c>
      <c r="C3247">
        <v>364</v>
      </c>
      <c r="D3247" t="s">
        <v>6953</v>
      </c>
      <c r="E3247">
        <v>5</v>
      </c>
      <c r="F3247" t="s">
        <v>6953</v>
      </c>
      <c r="G3247" t="s">
        <v>6954</v>
      </c>
      <c r="H3247" t="s">
        <v>569</v>
      </c>
    </row>
    <row r="3248" spans="1:8" x14ac:dyDescent="0.3">
      <c r="A3248">
        <v>3254</v>
      </c>
      <c r="B3248">
        <v>3255</v>
      </c>
      <c r="C3248">
        <v>364</v>
      </c>
      <c r="D3248" t="s">
        <v>6955</v>
      </c>
      <c r="E3248">
        <v>4</v>
      </c>
      <c r="F3248" t="s">
        <v>6955</v>
      </c>
      <c r="G3248" t="s">
        <v>6956</v>
      </c>
    </row>
    <row r="3249" spans="1:8" x14ac:dyDescent="0.3">
      <c r="A3249">
        <v>3255</v>
      </c>
      <c r="B3249">
        <v>3256</v>
      </c>
      <c r="C3249">
        <v>364</v>
      </c>
      <c r="D3249" t="s">
        <v>6957</v>
      </c>
      <c r="E3249">
        <v>5</v>
      </c>
      <c r="F3249" t="s">
        <v>6957</v>
      </c>
      <c r="G3249" t="s">
        <v>6958</v>
      </c>
      <c r="H3249" t="s">
        <v>113</v>
      </c>
    </row>
    <row r="3250" spans="1:8" x14ac:dyDescent="0.3">
      <c r="A3250">
        <v>3256</v>
      </c>
      <c r="B3250">
        <v>3257</v>
      </c>
      <c r="C3250">
        <v>364</v>
      </c>
      <c r="D3250" t="s">
        <v>6959</v>
      </c>
      <c r="E3250">
        <v>4</v>
      </c>
      <c r="F3250" t="s">
        <v>6959</v>
      </c>
      <c r="G3250" t="s">
        <v>6960</v>
      </c>
      <c r="H3250" t="s">
        <v>27</v>
      </c>
    </row>
    <row r="3251" spans="1:8" x14ac:dyDescent="0.3">
      <c r="A3251">
        <v>3257</v>
      </c>
      <c r="B3251">
        <v>3258</v>
      </c>
      <c r="C3251">
        <v>364</v>
      </c>
      <c r="D3251" t="s">
        <v>6961</v>
      </c>
      <c r="E3251">
        <v>2</v>
      </c>
      <c r="F3251" t="s">
        <v>6961</v>
      </c>
      <c r="G3251" t="s">
        <v>6962</v>
      </c>
    </row>
    <row r="3252" spans="1:8" x14ac:dyDescent="0.3">
      <c r="A3252">
        <v>3258</v>
      </c>
      <c r="B3252">
        <v>3259</v>
      </c>
      <c r="C3252">
        <v>364</v>
      </c>
      <c r="D3252" t="s">
        <v>6963</v>
      </c>
      <c r="E3252">
        <v>4</v>
      </c>
      <c r="F3252" t="s">
        <v>6963</v>
      </c>
      <c r="G3252" t="s">
        <v>6964</v>
      </c>
      <c r="H3252" t="s">
        <v>183</v>
      </c>
    </row>
    <row r="3253" spans="1:8" x14ac:dyDescent="0.3">
      <c r="A3253">
        <v>3259</v>
      </c>
      <c r="B3253">
        <v>3260</v>
      </c>
      <c r="C3253">
        <v>364</v>
      </c>
      <c r="D3253" t="s">
        <v>6965</v>
      </c>
      <c r="E3253">
        <v>2</v>
      </c>
      <c r="F3253" t="s">
        <v>6965</v>
      </c>
      <c r="G3253" t="s">
        <v>6966</v>
      </c>
      <c r="H3253" t="s">
        <v>6967</v>
      </c>
    </row>
    <row r="3254" spans="1:8" x14ac:dyDescent="0.3">
      <c r="A3254">
        <v>3260</v>
      </c>
      <c r="B3254">
        <v>3261</v>
      </c>
      <c r="C3254">
        <v>365</v>
      </c>
      <c r="D3254" t="s">
        <v>6968</v>
      </c>
      <c r="E3254">
        <v>4</v>
      </c>
      <c r="F3254" t="s">
        <v>6968</v>
      </c>
      <c r="G3254" t="s">
        <v>6968</v>
      </c>
      <c r="H3254" t="s">
        <v>4510</v>
      </c>
    </row>
    <row r="3255" spans="1:8" x14ac:dyDescent="0.3">
      <c r="A3255">
        <v>3261</v>
      </c>
      <c r="B3255">
        <v>3262</v>
      </c>
      <c r="C3255">
        <v>365</v>
      </c>
      <c r="D3255" t="s">
        <v>6969</v>
      </c>
      <c r="E3255">
        <v>1</v>
      </c>
      <c r="F3255" t="s">
        <v>6969</v>
      </c>
      <c r="G3255" t="s">
        <v>6970</v>
      </c>
    </row>
    <row r="3256" spans="1:8" x14ac:dyDescent="0.3">
      <c r="A3256">
        <v>3262</v>
      </c>
      <c r="B3256">
        <v>3263</v>
      </c>
      <c r="C3256">
        <v>365</v>
      </c>
      <c r="D3256" t="s">
        <v>6971</v>
      </c>
      <c r="E3256">
        <v>4</v>
      </c>
      <c r="F3256" t="s">
        <v>6971</v>
      </c>
      <c r="G3256" t="s">
        <v>6972</v>
      </c>
    </row>
    <row r="3257" spans="1:8" x14ac:dyDescent="0.3">
      <c r="A3257">
        <v>3263</v>
      </c>
      <c r="B3257">
        <v>3264</v>
      </c>
      <c r="C3257">
        <v>365</v>
      </c>
      <c r="D3257" t="s">
        <v>6973</v>
      </c>
      <c r="E3257">
        <v>5</v>
      </c>
      <c r="F3257" t="s">
        <v>6973</v>
      </c>
      <c r="G3257" t="s">
        <v>6974</v>
      </c>
      <c r="H3257" t="s">
        <v>19</v>
      </c>
    </row>
    <row r="3258" spans="1:8" x14ac:dyDescent="0.3">
      <c r="A3258">
        <v>3264</v>
      </c>
      <c r="B3258">
        <v>3265</v>
      </c>
      <c r="C3258">
        <v>365</v>
      </c>
      <c r="D3258" t="s">
        <v>6975</v>
      </c>
      <c r="E3258">
        <v>4</v>
      </c>
      <c r="F3258" t="s">
        <v>6975</v>
      </c>
      <c r="G3258" t="s">
        <v>6975</v>
      </c>
      <c r="H3258" t="s">
        <v>27</v>
      </c>
    </row>
    <row r="3259" spans="1:8" x14ac:dyDescent="0.3">
      <c r="A3259">
        <v>3265</v>
      </c>
      <c r="B3259">
        <v>3266</v>
      </c>
      <c r="C3259">
        <v>365</v>
      </c>
      <c r="D3259" t="s">
        <v>6976</v>
      </c>
      <c r="E3259">
        <v>5</v>
      </c>
      <c r="F3259" t="s">
        <v>6976</v>
      </c>
      <c r="G3259" t="s">
        <v>6977</v>
      </c>
    </row>
    <row r="3260" spans="1:8" x14ac:dyDescent="0.3">
      <c r="A3260">
        <v>3267</v>
      </c>
      <c r="B3260">
        <v>3268</v>
      </c>
      <c r="C3260">
        <v>365</v>
      </c>
      <c r="D3260" t="s">
        <v>6978</v>
      </c>
      <c r="E3260">
        <v>2</v>
      </c>
      <c r="F3260" t="s">
        <v>6978</v>
      </c>
      <c r="G3260" t="s">
        <v>6979</v>
      </c>
      <c r="H3260" t="s">
        <v>5756</v>
      </c>
    </row>
    <row r="3261" spans="1:8" x14ac:dyDescent="0.3">
      <c r="A3261">
        <v>3268</v>
      </c>
      <c r="B3261">
        <v>3269</v>
      </c>
      <c r="C3261">
        <v>365</v>
      </c>
      <c r="D3261" t="s">
        <v>6980</v>
      </c>
      <c r="E3261">
        <v>4</v>
      </c>
      <c r="F3261" t="s">
        <v>6980</v>
      </c>
      <c r="G3261" t="s">
        <v>6981</v>
      </c>
      <c r="H3261" t="s">
        <v>6525</v>
      </c>
    </row>
    <row r="3262" spans="1:8" x14ac:dyDescent="0.3">
      <c r="A3262">
        <v>3269</v>
      </c>
      <c r="B3262">
        <v>3270</v>
      </c>
      <c r="C3262">
        <v>365</v>
      </c>
      <c r="D3262" t="s">
        <v>6982</v>
      </c>
      <c r="E3262">
        <v>2</v>
      </c>
      <c r="F3262" t="s">
        <v>6982</v>
      </c>
      <c r="G3262" t="s">
        <v>6983</v>
      </c>
      <c r="H3262" t="s">
        <v>27</v>
      </c>
    </row>
    <row r="3263" spans="1:8" x14ac:dyDescent="0.3">
      <c r="A3263">
        <v>3271</v>
      </c>
      <c r="B3263">
        <v>3272</v>
      </c>
      <c r="C3263">
        <v>366</v>
      </c>
      <c r="D3263" t="s">
        <v>6984</v>
      </c>
      <c r="E3263">
        <v>5</v>
      </c>
      <c r="F3263" t="s">
        <v>6984</v>
      </c>
      <c r="G3263" t="s">
        <v>6985</v>
      </c>
      <c r="H3263" t="s">
        <v>27</v>
      </c>
    </row>
    <row r="3264" spans="1:8" x14ac:dyDescent="0.3">
      <c r="A3264">
        <v>3272</v>
      </c>
      <c r="B3264">
        <v>3273</v>
      </c>
      <c r="C3264">
        <v>366</v>
      </c>
      <c r="D3264" t="s">
        <v>6986</v>
      </c>
      <c r="E3264">
        <v>4</v>
      </c>
      <c r="F3264" t="s">
        <v>6986</v>
      </c>
      <c r="G3264" t="s">
        <v>6987</v>
      </c>
      <c r="H3264" t="s">
        <v>1532</v>
      </c>
    </row>
    <row r="3265" spans="1:8" x14ac:dyDescent="0.3">
      <c r="A3265">
        <v>3273</v>
      </c>
      <c r="B3265">
        <v>3274</v>
      </c>
      <c r="C3265">
        <v>366</v>
      </c>
      <c r="D3265" t="s">
        <v>6988</v>
      </c>
      <c r="E3265">
        <v>5</v>
      </c>
      <c r="F3265" t="s">
        <v>6988</v>
      </c>
      <c r="G3265" t="s">
        <v>6989</v>
      </c>
      <c r="H3265" t="s">
        <v>57</v>
      </c>
    </row>
    <row r="3266" spans="1:8" x14ac:dyDescent="0.3">
      <c r="A3266">
        <v>3274</v>
      </c>
      <c r="B3266">
        <v>3275</v>
      </c>
      <c r="C3266">
        <v>366</v>
      </c>
      <c r="D3266" t="s">
        <v>6990</v>
      </c>
      <c r="E3266">
        <v>4</v>
      </c>
      <c r="F3266" t="s">
        <v>6990</v>
      </c>
      <c r="G3266" t="s">
        <v>6991</v>
      </c>
    </row>
    <row r="3267" spans="1:8" x14ac:dyDescent="0.3">
      <c r="A3267">
        <v>3275</v>
      </c>
      <c r="B3267">
        <v>3276</v>
      </c>
      <c r="C3267">
        <v>366</v>
      </c>
      <c r="D3267" t="s">
        <v>6992</v>
      </c>
      <c r="E3267">
        <v>5</v>
      </c>
      <c r="F3267" t="s">
        <v>6992</v>
      </c>
      <c r="G3267" t="s">
        <v>6993</v>
      </c>
      <c r="H3267" t="s">
        <v>16</v>
      </c>
    </row>
    <row r="3268" spans="1:8" x14ac:dyDescent="0.3">
      <c r="A3268">
        <v>3276</v>
      </c>
      <c r="B3268">
        <v>3277</v>
      </c>
      <c r="C3268">
        <v>366</v>
      </c>
      <c r="D3268" t="s">
        <v>6994</v>
      </c>
      <c r="E3268">
        <v>4</v>
      </c>
      <c r="F3268" t="s">
        <v>6994</v>
      </c>
      <c r="G3268" t="s">
        <v>6995</v>
      </c>
      <c r="H3268" t="s">
        <v>369</v>
      </c>
    </row>
    <row r="3269" spans="1:8" x14ac:dyDescent="0.3">
      <c r="A3269">
        <v>3277</v>
      </c>
      <c r="B3269">
        <v>3278</v>
      </c>
      <c r="C3269">
        <v>366</v>
      </c>
      <c r="D3269" t="s">
        <v>6996</v>
      </c>
      <c r="E3269">
        <v>2</v>
      </c>
      <c r="F3269" t="s">
        <v>6996</v>
      </c>
      <c r="G3269" t="s">
        <v>6997</v>
      </c>
      <c r="H3269" t="s">
        <v>6998</v>
      </c>
    </row>
    <row r="3270" spans="1:8" x14ac:dyDescent="0.3">
      <c r="A3270">
        <v>3278</v>
      </c>
      <c r="B3270">
        <v>3279</v>
      </c>
      <c r="C3270">
        <v>366</v>
      </c>
      <c r="D3270" t="s">
        <v>6999</v>
      </c>
      <c r="E3270">
        <v>4</v>
      </c>
      <c r="F3270" t="s">
        <v>6999</v>
      </c>
      <c r="G3270" t="s">
        <v>7000</v>
      </c>
      <c r="H3270" t="s">
        <v>27</v>
      </c>
    </row>
    <row r="3271" spans="1:8" x14ac:dyDescent="0.3">
      <c r="A3271">
        <v>3279</v>
      </c>
      <c r="B3271">
        <v>3280</v>
      </c>
      <c r="C3271">
        <v>366</v>
      </c>
      <c r="D3271" t="s">
        <v>7001</v>
      </c>
      <c r="E3271">
        <v>2</v>
      </c>
      <c r="F3271" t="s">
        <v>7001</v>
      </c>
      <c r="G3271" t="s">
        <v>7002</v>
      </c>
      <c r="H3271" t="s">
        <v>1552</v>
      </c>
    </row>
    <row r="3272" spans="1:8" x14ac:dyDescent="0.3">
      <c r="A3272">
        <v>3280</v>
      </c>
      <c r="B3272">
        <v>3281</v>
      </c>
      <c r="C3272">
        <v>367</v>
      </c>
      <c r="D3272" t="s">
        <v>7003</v>
      </c>
      <c r="E3272">
        <v>4</v>
      </c>
      <c r="F3272" t="s">
        <v>7003</v>
      </c>
      <c r="G3272" t="s">
        <v>7004</v>
      </c>
      <c r="H3272" t="s">
        <v>7005</v>
      </c>
    </row>
    <row r="3273" spans="1:8" x14ac:dyDescent="0.3">
      <c r="A3273">
        <v>3281</v>
      </c>
      <c r="B3273">
        <v>3282</v>
      </c>
      <c r="C3273">
        <v>367</v>
      </c>
      <c r="D3273" t="s">
        <v>7006</v>
      </c>
      <c r="E3273">
        <v>5</v>
      </c>
      <c r="F3273" t="s">
        <v>7006</v>
      </c>
      <c r="G3273" t="s">
        <v>7007</v>
      </c>
      <c r="H3273" t="s">
        <v>7008</v>
      </c>
    </row>
    <row r="3274" spans="1:8" x14ac:dyDescent="0.3">
      <c r="A3274">
        <v>3282</v>
      </c>
      <c r="B3274">
        <v>3283</v>
      </c>
      <c r="C3274">
        <v>367</v>
      </c>
      <c r="D3274" t="s">
        <v>7009</v>
      </c>
      <c r="E3274">
        <v>4</v>
      </c>
      <c r="F3274" t="s">
        <v>7009</v>
      </c>
      <c r="G3274" t="s">
        <v>7010</v>
      </c>
      <c r="H3274" t="s">
        <v>335</v>
      </c>
    </row>
    <row r="3275" spans="1:8" x14ac:dyDescent="0.3">
      <c r="A3275">
        <v>3283</v>
      </c>
      <c r="B3275">
        <v>3284</v>
      </c>
      <c r="C3275">
        <v>367</v>
      </c>
      <c r="D3275" t="s">
        <v>7011</v>
      </c>
      <c r="E3275">
        <v>5</v>
      </c>
      <c r="F3275" t="s">
        <v>7011</v>
      </c>
      <c r="G3275" t="s">
        <v>7012</v>
      </c>
      <c r="H3275" t="s">
        <v>3436</v>
      </c>
    </row>
    <row r="3276" spans="1:8" x14ac:dyDescent="0.3">
      <c r="A3276">
        <v>3284</v>
      </c>
      <c r="B3276">
        <v>3285</v>
      </c>
      <c r="C3276">
        <v>367</v>
      </c>
      <c r="D3276" t="s">
        <v>7013</v>
      </c>
      <c r="E3276">
        <v>4</v>
      </c>
      <c r="F3276" t="s">
        <v>7013</v>
      </c>
      <c r="G3276" t="s">
        <v>7014</v>
      </c>
      <c r="H3276" t="s">
        <v>4347</v>
      </c>
    </row>
    <row r="3277" spans="1:8" x14ac:dyDescent="0.3">
      <c r="A3277">
        <v>3285</v>
      </c>
      <c r="B3277">
        <v>3286</v>
      </c>
      <c r="C3277">
        <v>367</v>
      </c>
      <c r="D3277" t="s">
        <v>7015</v>
      </c>
      <c r="E3277">
        <v>5</v>
      </c>
      <c r="F3277" t="s">
        <v>7015</v>
      </c>
      <c r="G3277" t="s">
        <v>7016</v>
      </c>
      <c r="H3277" t="s">
        <v>142</v>
      </c>
    </row>
    <row r="3278" spans="1:8" x14ac:dyDescent="0.3">
      <c r="A3278">
        <v>3286</v>
      </c>
      <c r="B3278">
        <v>3287</v>
      </c>
      <c r="C3278">
        <v>367</v>
      </c>
      <c r="D3278" t="s">
        <v>7017</v>
      </c>
      <c r="E3278">
        <v>4</v>
      </c>
      <c r="F3278" t="s">
        <v>7017</v>
      </c>
      <c r="G3278" t="s">
        <v>7018</v>
      </c>
    </row>
    <row r="3279" spans="1:8" x14ac:dyDescent="0.3">
      <c r="A3279">
        <v>3287</v>
      </c>
      <c r="B3279">
        <v>3288</v>
      </c>
      <c r="C3279">
        <v>367</v>
      </c>
      <c r="D3279" t="s">
        <v>7019</v>
      </c>
      <c r="E3279">
        <v>2</v>
      </c>
      <c r="F3279" t="s">
        <v>7020</v>
      </c>
      <c r="G3279" t="s">
        <v>7021</v>
      </c>
    </row>
    <row r="3280" spans="1:8" x14ac:dyDescent="0.3">
      <c r="A3280">
        <v>3288</v>
      </c>
      <c r="B3280">
        <v>3289</v>
      </c>
      <c r="C3280">
        <v>367</v>
      </c>
      <c r="D3280" t="s">
        <v>7022</v>
      </c>
      <c r="E3280">
        <v>4</v>
      </c>
      <c r="F3280" t="s">
        <v>7022</v>
      </c>
      <c r="G3280" t="s">
        <v>7023</v>
      </c>
    </row>
    <row r="3281" spans="1:8" x14ac:dyDescent="0.3">
      <c r="A3281">
        <v>3289</v>
      </c>
      <c r="B3281">
        <v>3290</v>
      </c>
      <c r="C3281">
        <v>367</v>
      </c>
      <c r="D3281" t="s">
        <v>7024</v>
      </c>
      <c r="E3281">
        <v>2</v>
      </c>
      <c r="F3281" t="s">
        <v>7024</v>
      </c>
      <c r="G3281" t="s">
        <v>7025</v>
      </c>
      <c r="H3281" t="s">
        <v>335</v>
      </c>
    </row>
    <row r="3282" spans="1:8" x14ac:dyDescent="0.3">
      <c r="A3282">
        <v>3290</v>
      </c>
      <c r="B3282">
        <v>3291</v>
      </c>
      <c r="C3282">
        <v>368</v>
      </c>
      <c r="D3282" t="s">
        <v>7026</v>
      </c>
      <c r="E3282">
        <v>4</v>
      </c>
      <c r="F3282" t="s">
        <v>7026</v>
      </c>
      <c r="G3282" t="s">
        <v>7027</v>
      </c>
      <c r="H3282" t="s">
        <v>708</v>
      </c>
    </row>
    <row r="3283" spans="1:8" x14ac:dyDescent="0.3">
      <c r="A3283">
        <v>3291</v>
      </c>
      <c r="B3283">
        <v>3292</v>
      </c>
      <c r="C3283">
        <v>368</v>
      </c>
      <c r="D3283" t="s">
        <v>7028</v>
      </c>
      <c r="E3283">
        <v>5</v>
      </c>
      <c r="F3283" t="s">
        <v>7028</v>
      </c>
      <c r="G3283" t="s">
        <v>7029</v>
      </c>
      <c r="H3283" t="s">
        <v>7030</v>
      </c>
    </row>
    <row r="3284" spans="1:8" x14ac:dyDescent="0.3">
      <c r="A3284">
        <v>3292</v>
      </c>
      <c r="B3284">
        <v>3293</v>
      </c>
      <c r="C3284">
        <v>368</v>
      </c>
      <c r="D3284" t="s">
        <v>7031</v>
      </c>
      <c r="E3284">
        <v>4</v>
      </c>
      <c r="F3284" t="s">
        <v>7031</v>
      </c>
      <c r="G3284" t="s">
        <v>7032</v>
      </c>
      <c r="H3284" t="s">
        <v>1547</v>
      </c>
    </row>
    <row r="3285" spans="1:8" x14ac:dyDescent="0.3">
      <c r="A3285">
        <v>3293</v>
      </c>
      <c r="B3285">
        <v>3294</v>
      </c>
      <c r="C3285">
        <v>368</v>
      </c>
      <c r="D3285" t="s">
        <v>7033</v>
      </c>
      <c r="E3285">
        <v>5</v>
      </c>
      <c r="F3285" t="s">
        <v>7033</v>
      </c>
      <c r="G3285" t="s">
        <v>7034</v>
      </c>
      <c r="H3285" t="s">
        <v>68</v>
      </c>
    </row>
    <row r="3286" spans="1:8" x14ac:dyDescent="0.3">
      <c r="A3286">
        <v>3294</v>
      </c>
      <c r="B3286">
        <v>3295</v>
      </c>
      <c r="C3286">
        <v>368</v>
      </c>
      <c r="D3286" t="s">
        <v>7035</v>
      </c>
      <c r="E3286">
        <v>4</v>
      </c>
      <c r="F3286" t="s">
        <v>7035</v>
      </c>
      <c r="G3286" t="s">
        <v>7036</v>
      </c>
      <c r="H3286" t="s">
        <v>2462</v>
      </c>
    </row>
    <row r="3287" spans="1:8" x14ac:dyDescent="0.3">
      <c r="A3287">
        <v>3295</v>
      </c>
      <c r="B3287">
        <v>3296</v>
      </c>
      <c r="C3287">
        <v>368</v>
      </c>
      <c r="D3287" t="s">
        <v>7037</v>
      </c>
      <c r="E3287">
        <v>5</v>
      </c>
      <c r="F3287" t="s">
        <v>7037</v>
      </c>
      <c r="G3287" t="s">
        <v>7038</v>
      </c>
      <c r="H3287" t="s">
        <v>1592</v>
      </c>
    </row>
    <row r="3288" spans="1:8" x14ac:dyDescent="0.3">
      <c r="A3288">
        <v>3296</v>
      </c>
      <c r="B3288">
        <v>3297</v>
      </c>
      <c r="C3288">
        <v>368</v>
      </c>
      <c r="D3288" t="s">
        <v>7039</v>
      </c>
      <c r="E3288">
        <v>4</v>
      </c>
      <c r="F3288" t="s">
        <v>7039</v>
      </c>
      <c r="G3288" t="s">
        <v>7040</v>
      </c>
      <c r="H3288" t="s">
        <v>335</v>
      </c>
    </row>
    <row r="3289" spans="1:8" x14ac:dyDescent="0.3">
      <c r="A3289">
        <v>3297</v>
      </c>
      <c r="B3289">
        <v>3298</v>
      </c>
      <c r="C3289">
        <v>368</v>
      </c>
      <c r="D3289" t="s">
        <v>7041</v>
      </c>
      <c r="E3289">
        <v>2</v>
      </c>
      <c r="F3289" t="s">
        <v>7041</v>
      </c>
      <c r="G3289" t="s">
        <v>7042</v>
      </c>
      <c r="H3289" t="s">
        <v>1099</v>
      </c>
    </row>
    <row r="3290" spans="1:8" x14ac:dyDescent="0.3">
      <c r="A3290">
        <v>3298</v>
      </c>
      <c r="B3290">
        <v>3299</v>
      </c>
      <c r="C3290">
        <v>368</v>
      </c>
      <c r="D3290" t="s">
        <v>7043</v>
      </c>
      <c r="E3290">
        <v>4</v>
      </c>
      <c r="F3290" t="s">
        <v>7043</v>
      </c>
      <c r="G3290" t="s">
        <v>7044</v>
      </c>
      <c r="H3290" t="s">
        <v>27</v>
      </c>
    </row>
    <row r="3291" spans="1:8" x14ac:dyDescent="0.3">
      <c r="A3291">
        <v>3299</v>
      </c>
      <c r="B3291">
        <v>3300</v>
      </c>
      <c r="C3291">
        <v>368</v>
      </c>
      <c r="D3291" t="s">
        <v>7045</v>
      </c>
      <c r="E3291">
        <v>2</v>
      </c>
      <c r="F3291" t="s">
        <v>7045</v>
      </c>
      <c r="G3291" t="s">
        <v>7045</v>
      </c>
      <c r="H3291" t="s">
        <v>167</v>
      </c>
    </row>
    <row r="3292" spans="1:8" x14ac:dyDescent="0.3">
      <c r="A3292">
        <v>3300</v>
      </c>
      <c r="B3292">
        <v>3301</v>
      </c>
      <c r="C3292">
        <v>370</v>
      </c>
      <c r="D3292" t="s">
        <v>7046</v>
      </c>
      <c r="E3292">
        <v>4</v>
      </c>
      <c r="F3292" t="s">
        <v>7046</v>
      </c>
      <c r="G3292" t="s">
        <v>7047</v>
      </c>
      <c r="H3292" t="s">
        <v>102</v>
      </c>
    </row>
    <row r="3293" spans="1:8" x14ac:dyDescent="0.3">
      <c r="A3293">
        <v>3301</v>
      </c>
      <c r="B3293">
        <v>3302</v>
      </c>
      <c r="C3293">
        <v>370</v>
      </c>
      <c r="D3293" t="s">
        <v>7048</v>
      </c>
      <c r="E3293">
        <v>5</v>
      </c>
      <c r="F3293" t="s">
        <v>7048</v>
      </c>
      <c r="G3293" t="s">
        <v>7049</v>
      </c>
    </row>
    <row r="3294" spans="1:8" x14ac:dyDescent="0.3">
      <c r="A3294">
        <v>3302</v>
      </c>
      <c r="B3294">
        <v>3303</v>
      </c>
      <c r="C3294">
        <v>370</v>
      </c>
      <c r="D3294" t="s">
        <v>7050</v>
      </c>
      <c r="E3294">
        <v>4</v>
      </c>
      <c r="F3294" t="s">
        <v>7050</v>
      </c>
      <c r="G3294" t="s">
        <v>7051</v>
      </c>
      <c r="H3294" t="s">
        <v>19</v>
      </c>
    </row>
    <row r="3295" spans="1:8" x14ac:dyDescent="0.3">
      <c r="A3295">
        <v>3303</v>
      </c>
      <c r="B3295">
        <v>3304</v>
      </c>
      <c r="C3295">
        <v>370</v>
      </c>
      <c r="D3295" t="s">
        <v>7052</v>
      </c>
      <c r="E3295">
        <v>5</v>
      </c>
      <c r="F3295" t="s">
        <v>7052</v>
      </c>
      <c r="G3295" t="s">
        <v>7053</v>
      </c>
      <c r="H3295" t="s">
        <v>27</v>
      </c>
    </row>
    <row r="3296" spans="1:8" x14ac:dyDescent="0.3">
      <c r="A3296">
        <v>3304</v>
      </c>
      <c r="B3296">
        <v>3305</v>
      </c>
      <c r="C3296">
        <v>370</v>
      </c>
      <c r="D3296" t="s">
        <v>7054</v>
      </c>
      <c r="E3296">
        <v>4</v>
      </c>
      <c r="F3296" t="s">
        <v>7054</v>
      </c>
      <c r="G3296" t="s">
        <v>7055</v>
      </c>
      <c r="H3296" t="s">
        <v>121</v>
      </c>
    </row>
    <row r="3297" spans="1:8" x14ac:dyDescent="0.3">
      <c r="A3297">
        <v>3305</v>
      </c>
      <c r="B3297">
        <v>3306</v>
      </c>
      <c r="C3297">
        <v>370</v>
      </c>
      <c r="D3297" t="s">
        <v>7056</v>
      </c>
      <c r="E3297">
        <v>5</v>
      </c>
      <c r="F3297" t="s">
        <v>7056</v>
      </c>
      <c r="G3297" t="s">
        <v>7057</v>
      </c>
    </row>
    <row r="3298" spans="1:8" x14ac:dyDescent="0.3">
      <c r="A3298">
        <v>3306</v>
      </c>
      <c r="B3298">
        <v>3307</v>
      </c>
      <c r="C3298">
        <v>370</v>
      </c>
      <c r="D3298" t="s">
        <v>7058</v>
      </c>
      <c r="E3298">
        <v>4</v>
      </c>
      <c r="F3298" t="s">
        <v>7058</v>
      </c>
      <c r="G3298" t="s">
        <v>7059</v>
      </c>
      <c r="H3298" t="s">
        <v>102</v>
      </c>
    </row>
    <row r="3299" spans="1:8" x14ac:dyDescent="0.3">
      <c r="A3299">
        <v>3307</v>
      </c>
      <c r="B3299">
        <v>3308</v>
      </c>
      <c r="C3299">
        <v>370</v>
      </c>
      <c r="D3299" t="s">
        <v>7060</v>
      </c>
      <c r="E3299">
        <v>2</v>
      </c>
      <c r="F3299" t="s">
        <v>7060</v>
      </c>
      <c r="G3299" t="s">
        <v>7061</v>
      </c>
      <c r="H3299" t="s">
        <v>891</v>
      </c>
    </row>
    <row r="3300" spans="1:8" x14ac:dyDescent="0.3">
      <c r="A3300">
        <v>3308</v>
      </c>
      <c r="B3300">
        <v>3309</v>
      </c>
      <c r="C3300">
        <v>370</v>
      </c>
      <c r="D3300" t="e">
        <f>- Great working atmosphere - One of The Best Benefits in Thailand - nice colleagues - Encourage innovation</f>
        <v>#NAME?</v>
      </c>
      <c r="E3300">
        <v>4</v>
      </c>
      <c r="F3300" t="e">
        <f>- Great working atmosphere - One of The Best Benefits in Thailand - nice colleagues - Encourage innovation</f>
        <v>#NAME?</v>
      </c>
      <c r="G3300" t="s">
        <v>7062</v>
      </c>
      <c r="H3300" t="s">
        <v>1364</v>
      </c>
    </row>
    <row r="3301" spans="1:8" x14ac:dyDescent="0.3">
      <c r="A3301">
        <v>3309</v>
      </c>
      <c r="B3301">
        <v>3310</v>
      </c>
      <c r="C3301">
        <v>370</v>
      </c>
      <c r="D3301" t="s">
        <v>7063</v>
      </c>
      <c r="E3301">
        <v>2</v>
      </c>
      <c r="F3301" t="s">
        <v>7063</v>
      </c>
      <c r="G3301" t="s">
        <v>7064</v>
      </c>
      <c r="H3301" t="s">
        <v>4391</v>
      </c>
    </row>
    <row r="3302" spans="1:8" x14ac:dyDescent="0.3">
      <c r="A3302">
        <v>3310</v>
      </c>
      <c r="B3302">
        <v>3311</v>
      </c>
      <c r="C3302">
        <v>371</v>
      </c>
      <c r="D3302" t="s">
        <v>7065</v>
      </c>
      <c r="E3302">
        <v>1</v>
      </c>
      <c r="F3302" t="s">
        <v>7065</v>
      </c>
      <c r="G3302" t="s">
        <v>7066</v>
      </c>
      <c r="H3302" t="s">
        <v>708</v>
      </c>
    </row>
    <row r="3303" spans="1:8" x14ac:dyDescent="0.3">
      <c r="A3303">
        <v>3311</v>
      </c>
      <c r="B3303">
        <v>3312</v>
      </c>
      <c r="C3303">
        <v>371</v>
      </c>
      <c r="D3303" t="s">
        <v>7067</v>
      </c>
      <c r="E3303">
        <v>5</v>
      </c>
      <c r="F3303" t="s">
        <v>7067</v>
      </c>
      <c r="G3303" t="s">
        <v>7068</v>
      </c>
      <c r="H3303" t="s">
        <v>102</v>
      </c>
    </row>
    <row r="3304" spans="1:8" x14ac:dyDescent="0.3">
      <c r="A3304">
        <v>3312</v>
      </c>
      <c r="B3304">
        <v>3313</v>
      </c>
      <c r="C3304">
        <v>371</v>
      </c>
      <c r="D3304" t="s">
        <v>7069</v>
      </c>
      <c r="E3304">
        <v>4</v>
      </c>
      <c r="F3304" t="s">
        <v>7069</v>
      </c>
      <c r="G3304" t="s">
        <v>7070</v>
      </c>
      <c r="H3304" t="s">
        <v>7071</v>
      </c>
    </row>
    <row r="3305" spans="1:8" x14ac:dyDescent="0.3">
      <c r="A3305">
        <v>3313</v>
      </c>
      <c r="B3305">
        <v>3314</v>
      </c>
      <c r="C3305">
        <v>371</v>
      </c>
      <c r="D3305" t="s">
        <v>7072</v>
      </c>
      <c r="E3305">
        <v>5</v>
      </c>
      <c r="F3305" t="s">
        <v>7072</v>
      </c>
      <c r="G3305" t="s">
        <v>7072</v>
      </c>
      <c r="H3305" t="s">
        <v>183</v>
      </c>
    </row>
    <row r="3306" spans="1:8" x14ac:dyDescent="0.3">
      <c r="A3306">
        <v>3314</v>
      </c>
      <c r="B3306">
        <v>3315</v>
      </c>
      <c r="C3306">
        <v>371</v>
      </c>
      <c r="D3306" t="s">
        <v>7073</v>
      </c>
      <c r="E3306">
        <v>4</v>
      </c>
      <c r="F3306" t="s">
        <v>7073</v>
      </c>
      <c r="G3306" t="s">
        <v>7074</v>
      </c>
      <c r="H3306" t="s">
        <v>7075</v>
      </c>
    </row>
    <row r="3307" spans="1:8" x14ac:dyDescent="0.3">
      <c r="A3307">
        <v>3315</v>
      </c>
      <c r="B3307">
        <v>3316</v>
      </c>
      <c r="C3307">
        <v>371</v>
      </c>
      <c r="D3307" t="s">
        <v>7076</v>
      </c>
      <c r="E3307">
        <v>5</v>
      </c>
      <c r="F3307" t="s">
        <v>7076</v>
      </c>
      <c r="G3307" t="s">
        <v>7077</v>
      </c>
      <c r="H3307" t="s">
        <v>134</v>
      </c>
    </row>
    <row r="3308" spans="1:8" x14ac:dyDescent="0.3">
      <c r="A3308">
        <v>3316</v>
      </c>
      <c r="B3308">
        <v>3317</v>
      </c>
      <c r="C3308">
        <v>371</v>
      </c>
      <c r="D3308" t="s">
        <v>7078</v>
      </c>
      <c r="E3308">
        <v>4</v>
      </c>
      <c r="F3308" t="s">
        <v>7078</v>
      </c>
      <c r="G3308" t="s">
        <v>7079</v>
      </c>
      <c r="H3308" t="s">
        <v>891</v>
      </c>
    </row>
    <row r="3309" spans="1:8" x14ac:dyDescent="0.3">
      <c r="A3309">
        <v>3317</v>
      </c>
      <c r="B3309">
        <v>3318</v>
      </c>
      <c r="C3309">
        <v>371</v>
      </c>
      <c r="D3309" t="s">
        <v>7080</v>
      </c>
      <c r="E3309">
        <v>2</v>
      </c>
      <c r="F3309" t="s">
        <v>7080</v>
      </c>
      <c r="G3309" t="s">
        <v>7081</v>
      </c>
    </row>
    <row r="3310" spans="1:8" x14ac:dyDescent="0.3">
      <c r="A3310">
        <v>3318</v>
      </c>
      <c r="B3310">
        <v>3319</v>
      </c>
      <c r="C3310">
        <v>371</v>
      </c>
      <c r="D3310" t="s">
        <v>7082</v>
      </c>
      <c r="E3310">
        <v>4</v>
      </c>
      <c r="F3310" t="s">
        <v>7082</v>
      </c>
      <c r="G3310" t="s">
        <v>7083</v>
      </c>
    </row>
    <row r="3311" spans="1:8" x14ac:dyDescent="0.3">
      <c r="A3311">
        <v>3319</v>
      </c>
      <c r="B3311">
        <v>3320</v>
      </c>
      <c r="C3311">
        <v>371</v>
      </c>
      <c r="D3311" t="e">
        <f>- excellent work culture - brand Recognition across The World - career Tracks and Good employee Review processes</f>
        <v>#NAME?</v>
      </c>
      <c r="E3311">
        <v>2</v>
      </c>
      <c r="F3311" t="e">
        <f>- excellent work culture - brand Recognition across The World - career Tracks and Good employee Review processes</f>
        <v>#NAME?</v>
      </c>
      <c r="G3311" t="s">
        <v>7084</v>
      </c>
      <c r="H3311" t="s">
        <v>183</v>
      </c>
    </row>
    <row r="3312" spans="1:8" x14ac:dyDescent="0.3">
      <c r="A3312">
        <v>3320</v>
      </c>
      <c r="B3312">
        <v>3321</v>
      </c>
      <c r="C3312">
        <v>372</v>
      </c>
      <c r="D3312" t="s">
        <v>7085</v>
      </c>
      <c r="E3312">
        <v>4</v>
      </c>
      <c r="F3312" t="s">
        <v>7085</v>
      </c>
      <c r="G3312" t="s">
        <v>7086</v>
      </c>
      <c r="H3312" t="s">
        <v>237</v>
      </c>
    </row>
    <row r="3313" spans="1:8" x14ac:dyDescent="0.3">
      <c r="A3313">
        <v>3321</v>
      </c>
      <c r="B3313">
        <v>3322</v>
      </c>
      <c r="C3313">
        <v>372</v>
      </c>
      <c r="D3313" t="s">
        <v>7087</v>
      </c>
      <c r="E3313">
        <v>5</v>
      </c>
      <c r="F3313" t="s">
        <v>7087</v>
      </c>
      <c r="G3313" t="s">
        <v>7088</v>
      </c>
      <c r="H3313" t="s">
        <v>521</v>
      </c>
    </row>
    <row r="3314" spans="1:8" x14ac:dyDescent="0.3">
      <c r="A3314">
        <v>3322</v>
      </c>
      <c r="B3314">
        <v>3323</v>
      </c>
      <c r="C3314">
        <v>372</v>
      </c>
      <c r="D3314" t="s">
        <v>7089</v>
      </c>
      <c r="E3314">
        <v>4</v>
      </c>
      <c r="F3314" t="s">
        <v>7089</v>
      </c>
      <c r="G3314" t="s">
        <v>7090</v>
      </c>
      <c r="H3314" t="s">
        <v>7091</v>
      </c>
    </row>
    <row r="3315" spans="1:8" x14ac:dyDescent="0.3">
      <c r="A3315">
        <v>3323</v>
      </c>
      <c r="B3315">
        <v>3324</v>
      </c>
      <c r="C3315">
        <v>372</v>
      </c>
      <c r="D3315" t="s">
        <v>7092</v>
      </c>
      <c r="E3315">
        <v>5</v>
      </c>
      <c r="F3315" t="s">
        <v>7092</v>
      </c>
      <c r="G3315" t="s">
        <v>7093</v>
      </c>
    </row>
    <row r="3316" spans="1:8" x14ac:dyDescent="0.3">
      <c r="A3316">
        <v>3324</v>
      </c>
      <c r="B3316">
        <v>3325</v>
      </c>
      <c r="C3316">
        <v>372</v>
      </c>
      <c r="D3316" t="s">
        <v>7094</v>
      </c>
      <c r="E3316">
        <v>4</v>
      </c>
      <c r="F3316" t="s">
        <v>7094</v>
      </c>
      <c r="G3316" t="s">
        <v>7095</v>
      </c>
      <c r="H3316" t="s">
        <v>16</v>
      </c>
    </row>
    <row r="3317" spans="1:8" x14ac:dyDescent="0.3">
      <c r="A3317">
        <v>3325</v>
      </c>
      <c r="B3317">
        <v>3326</v>
      </c>
      <c r="C3317">
        <v>372</v>
      </c>
      <c r="D3317" t="s">
        <v>7096</v>
      </c>
      <c r="E3317">
        <v>5</v>
      </c>
      <c r="F3317" t="s">
        <v>7096</v>
      </c>
      <c r="G3317" t="s">
        <v>7097</v>
      </c>
      <c r="H3317" t="s">
        <v>68</v>
      </c>
    </row>
    <row r="3318" spans="1:8" x14ac:dyDescent="0.3">
      <c r="A3318">
        <v>3326</v>
      </c>
      <c r="B3318">
        <v>3327</v>
      </c>
      <c r="C3318">
        <v>372</v>
      </c>
      <c r="D3318" t="s">
        <v>7098</v>
      </c>
      <c r="E3318">
        <v>4</v>
      </c>
      <c r="F3318" t="s">
        <v>7098</v>
      </c>
      <c r="G3318" t="s">
        <v>7099</v>
      </c>
      <c r="H3318" t="s">
        <v>7100</v>
      </c>
    </row>
    <row r="3319" spans="1:8" x14ac:dyDescent="0.3">
      <c r="A3319">
        <v>3327</v>
      </c>
      <c r="B3319">
        <v>3328</v>
      </c>
      <c r="C3319">
        <v>372</v>
      </c>
      <c r="D3319" t="s">
        <v>7101</v>
      </c>
      <c r="E3319">
        <v>2</v>
      </c>
      <c r="F3319" t="s">
        <v>7101</v>
      </c>
      <c r="G3319" t="s">
        <v>7102</v>
      </c>
      <c r="H3319" t="s">
        <v>19</v>
      </c>
    </row>
    <row r="3320" spans="1:8" x14ac:dyDescent="0.3">
      <c r="A3320">
        <v>3328</v>
      </c>
      <c r="B3320">
        <v>3329</v>
      </c>
      <c r="C3320">
        <v>372</v>
      </c>
      <c r="D3320" t="s">
        <v>7103</v>
      </c>
      <c r="E3320">
        <v>4</v>
      </c>
      <c r="F3320" t="s">
        <v>7103</v>
      </c>
      <c r="G3320" t="s">
        <v>7104</v>
      </c>
    </row>
    <row r="3321" spans="1:8" x14ac:dyDescent="0.3">
      <c r="A3321">
        <v>3329</v>
      </c>
      <c r="B3321">
        <v>3330</v>
      </c>
      <c r="C3321">
        <v>372</v>
      </c>
      <c r="D3321" t="s">
        <v>7105</v>
      </c>
      <c r="E3321">
        <v>2</v>
      </c>
      <c r="F3321" t="s">
        <v>7105</v>
      </c>
      <c r="G3321" t="s">
        <v>7106</v>
      </c>
    </row>
    <row r="3322" spans="1:8" x14ac:dyDescent="0.3">
      <c r="A3322">
        <v>3330</v>
      </c>
      <c r="B3322">
        <v>3331</v>
      </c>
      <c r="C3322">
        <v>373</v>
      </c>
      <c r="D3322" t="s">
        <v>7107</v>
      </c>
      <c r="E3322">
        <v>4</v>
      </c>
      <c r="F3322" t="s">
        <v>7107</v>
      </c>
      <c r="G3322" t="s">
        <v>7108</v>
      </c>
    </row>
    <row r="3323" spans="1:8" x14ac:dyDescent="0.3">
      <c r="A3323">
        <v>3331</v>
      </c>
      <c r="B3323">
        <v>3332</v>
      </c>
      <c r="C3323">
        <v>373</v>
      </c>
      <c r="D3323" t="s">
        <v>7109</v>
      </c>
      <c r="E3323">
        <v>5</v>
      </c>
      <c r="F3323" t="s">
        <v>7109</v>
      </c>
      <c r="G3323" t="s">
        <v>7110</v>
      </c>
      <c r="H3323" t="s">
        <v>102</v>
      </c>
    </row>
    <row r="3324" spans="1:8" x14ac:dyDescent="0.3">
      <c r="A3324">
        <v>3332</v>
      </c>
      <c r="B3324">
        <v>3333</v>
      </c>
      <c r="C3324">
        <v>373</v>
      </c>
      <c r="D3324" t="s">
        <v>7111</v>
      </c>
      <c r="E3324">
        <v>4</v>
      </c>
      <c r="F3324" t="s">
        <v>7111</v>
      </c>
      <c r="G3324" t="s">
        <v>7112</v>
      </c>
      <c r="H3324" t="s">
        <v>1557</v>
      </c>
    </row>
    <row r="3325" spans="1:8" x14ac:dyDescent="0.3">
      <c r="A3325">
        <v>3333</v>
      </c>
      <c r="B3325">
        <v>3334</v>
      </c>
      <c r="C3325">
        <v>373</v>
      </c>
      <c r="D3325" t="s">
        <v>7113</v>
      </c>
      <c r="E3325">
        <v>5</v>
      </c>
      <c r="F3325" t="s">
        <v>7113</v>
      </c>
      <c r="G3325" t="s">
        <v>7114</v>
      </c>
      <c r="H3325" t="s">
        <v>265</v>
      </c>
    </row>
    <row r="3326" spans="1:8" x14ac:dyDescent="0.3">
      <c r="A3326">
        <v>3334</v>
      </c>
      <c r="B3326">
        <v>3335</v>
      </c>
      <c r="C3326">
        <v>373</v>
      </c>
      <c r="D3326" t="s">
        <v>7115</v>
      </c>
      <c r="E3326">
        <v>4</v>
      </c>
      <c r="F3326" t="s">
        <v>7115</v>
      </c>
      <c r="G3326" t="s">
        <v>7116</v>
      </c>
    </row>
    <row r="3327" spans="1:8" x14ac:dyDescent="0.3">
      <c r="A3327">
        <v>3335</v>
      </c>
      <c r="B3327">
        <v>3336</v>
      </c>
      <c r="C3327">
        <v>373</v>
      </c>
      <c r="D3327" t="s">
        <v>7117</v>
      </c>
      <c r="E3327">
        <v>1</v>
      </c>
      <c r="F3327" t="s">
        <v>7117</v>
      </c>
      <c r="G3327" t="s">
        <v>7118</v>
      </c>
    </row>
    <row r="3328" spans="1:8" x14ac:dyDescent="0.3">
      <c r="A3328">
        <v>3336</v>
      </c>
      <c r="B3328">
        <v>3337</v>
      </c>
      <c r="C3328">
        <v>373</v>
      </c>
      <c r="D3328" t="s">
        <v>7119</v>
      </c>
      <c r="E3328">
        <v>4</v>
      </c>
      <c r="F3328" t="s">
        <v>7119</v>
      </c>
      <c r="G3328" t="s">
        <v>7120</v>
      </c>
      <c r="H3328" t="s">
        <v>335</v>
      </c>
    </row>
    <row r="3329" spans="1:8" x14ac:dyDescent="0.3">
      <c r="A3329">
        <v>3337</v>
      </c>
      <c r="B3329">
        <v>3338</v>
      </c>
      <c r="C3329">
        <v>373</v>
      </c>
      <c r="D3329" t="s">
        <v>7121</v>
      </c>
      <c r="E3329">
        <v>2</v>
      </c>
      <c r="F3329" t="s">
        <v>7121</v>
      </c>
      <c r="G3329" t="s">
        <v>7122</v>
      </c>
      <c r="H3329" t="s">
        <v>4535</v>
      </c>
    </row>
    <row r="3330" spans="1:8" x14ac:dyDescent="0.3">
      <c r="A3330">
        <v>3338</v>
      </c>
      <c r="B3330">
        <v>3339</v>
      </c>
      <c r="C3330">
        <v>373</v>
      </c>
      <c r="D3330" t="s">
        <v>7123</v>
      </c>
      <c r="E3330">
        <v>4</v>
      </c>
      <c r="F3330" t="s">
        <v>7123</v>
      </c>
      <c r="G3330" t="s">
        <v>7124</v>
      </c>
    </row>
    <row r="3331" spans="1:8" x14ac:dyDescent="0.3">
      <c r="A3331">
        <v>3339</v>
      </c>
      <c r="B3331">
        <v>3340</v>
      </c>
      <c r="C3331">
        <v>373</v>
      </c>
      <c r="D3331" t="s">
        <v>7125</v>
      </c>
      <c r="E3331">
        <v>2</v>
      </c>
      <c r="F3331" t="s">
        <v>7125</v>
      </c>
      <c r="G3331" t="s">
        <v>7125</v>
      </c>
      <c r="H3331" t="s">
        <v>7126</v>
      </c>
    </row>
    <row r="3332" spans="1:8" x14ac:dyDescent="0.3">
      <c r="A3332">
        <v>3340</v>
      </c>
      <c r="B3332">
        <v>3341</v>
      </c>
      <c r="C3332">
        <v>374</v>
      </c>
      <c r="D3332" t="s">
        <v>7127</v>
      </c>
      <c r="E3332">
        <v>4</v>
      </c>
      <c r="F3332" t="s">
        <v>7128</v>
      </c>
      <c r="G3332" t="s">
        <v>7129</v>
      </c>
      <c r="H3332" t="s">
        <v>7130</v>
      </c>
    </row>
    <row r="3333" spans="1:8" x14ac:dyDescent="0.3">
      <c r="A3333">
        <v>3341</v>
      </c>
      <c r="B3333">
        <v>3342</v>
      </c>
      <c r="C3333">
        <v>374</v>
      </c>
      <c r="D3333" t="s">
        <v>7131</v>
      </c>
      <c r="E3333">
        <v>5</v>
      </c>
      <c r="F3333" t="s">
        <v>7131</v>
      </c>
      <c r="G3333" t="s">
        <v>7132</v>
      </c>
    </row>
    <row r="3334" spans="1:8" x14ac:dyDescent="0.3">
      <c r="A3334">
        <v>3342</v>
      </c>
      <c r="B3334">
        <v>3343</v>
      </c>
      <c r="C3334">
        <v>374</v>
      </c>
      <c r="D3334" t="s">
        <v>7133</v>
      </c>
      <c r="E3334">
        <v>4</v>
      </c>
      <c r="F3334" t="s">
        <v>7133</v>
      </c>
      <c r="G3334" t="s">
        <v>7134</v>
      </c>
      <c r="H3334" t="s">
        <v>7135</v>
      </c>
    </row>
    <row r="3335" spans="1:8" x14ac:dyDescent="0.3">
      <c r="A3335">
        <v>3343</v>
      </c>
      <c r="B3335">
        <v>3344</v>
      </c>
      <c r="C3335">
        <v>374</v>
      </c>
      <c r="D3335" t="s">
        <v>7136</v>
      </c>
      <c r="E3335">
        <v>5</v>
      </c>
      <c r="F3335" t="s">
        <v>7136</v>
      </c>
      <c r="G3335" t="s">
        <v>1053</v>
      </c>
      <c r="H3335" t="s">
        <v>68</v>
      </c>
    </row>
    <row r="3336" spans="1:8" x14ac:dyDescent="0.3">
      <c r="A3336">
        <v>3344</v>
      </c>
      <c r="B3336">
        <v>3345</v>
      </c>
      <c r="C3336">
        <v>374</v>
      </c>
      <c r="D3336" t="s">
        <v>7137</v>
      </c>
      <c r="E3336">
        <v>4</v>
      </c>
      <c r="F3336" t="s">
        <v>7137</v>
      </c>
      <c r="G3336" t="s">
        <v>7138</v>
      </c>
      <c r="H3336" t="s">
        <v>7139</v>
      </c>
    </row>
    <row r="3337" spans="1:8" x14ac:dyDescent="0.3">
      <c r="A3337">
        <v>3345</v>
      </c>
      <c r="B3337">
        <v>3346</v>
      </c>
      <c r="C3337">
        <v>374</v>
      </c>
      <c r="D3337" t="s">
        <v>7140</v>
      </c>
      <c r="E3337">
        <v>5</v>
      </c>
      <c r="F3337" t="s">
        <v>7141</v>
      </c>
      <c r="G3337" t="s">
        <v>7142</v>
      </c>
      <c r="H3337" t="s">
        <v>27</v>
      </c>
    </row>
    <row r="3338" spans="1:8" x14ac:dyDescent="0.3">
      <c r="A3338">
        <v>3346</v>
      </c>
      <c r="B3338">
        <v>3347</v>
      </c>
      <c r="C3338">
        <v>374</v>
      </c>
      <c r="D3338" t="s">
        <v>7143</v>
      </c>
      <c r="E3338">
        <v>4</v>
      </c>
      <c r="F3338" t="s">
        <v>7143</v>
      </c>
      <c r="G3338" t="s">
        <v>7144</v>
      </c>
      <c r="H3338" t="s">
        <v>727</v>
      </c>
    </row>
    <row r="3339" spans="1:8" x14ac:dyDescent="0.3">
      <c r="A3339">
        <v>3347</v>
      </c>
      <c r="B3339">
        <v>3348</v>
      </c>
      <c r="C3339">
        <v>374</v>
      </c>
      <c r="D3339" t="s">
        <v>7145</v>
      </c>
      <c r="E3339">
        <v>2</v>
      </c>
      <c r="F3339" t="s">
        <v>7145</v>
      </c>
      <c r="G3339" t="s">
        <v>7146</v>
      </c>
      <c r="H3339" t="s">
        <v>566</v>
      </c>
    </row>
    <row r="3340" spans="1:8" x14ac:dyDescent="0.3">
      <c r="A3340">
        <v>3348</v>
      </c>
      <c r="B3340">
        <v>3349</v>
      </c>
      <c r="C3340">
        <v>374</v>
      </c>
      <c r="D3340" t="s">
        <v>7147</v>
      </c>
      <c r="E3340">
        <v>4</v>
      </c>
      <c r="F3340" t="s">
        <v>7147</v>
      </c>
      <c r="G3340" t="s">
        <v>7148</v>
      </c>
    </row>
    <row r="3341" spans="1:8" x14ac:dyDescent="0.3">
      <c r="A3341">
        <v>3349</v>
      </c>
      <c r="B3341">
        <v>3350</v>
      </c>
      <c r="C3341">
        <v>374</v>
      </c>
      <c r="D3341" t="s">
        <v>7149</v>
      </c>
      <c r="E3341">
        <v>2</v>
      </c>
      <c r="F3341" t="s">
        <v>7149</v>
      </c>
      <c r="G3341" t="s">
        <v>7150</v>
      </c>
      <c r="H3341" t="s">
        <v>1142</v>
      </c>
    </row>
    <row r="3342" spans="1:8" x14ac:dyDescent="0.3">
      <c r="A3342">
        <v>3350</v>
      </c>
      <c r="B3342">
        <v>3351</v>
      </c>
      <c r="C3342">
        <v>375</v>
      </c>
      <c r="D3342" t="s">
        <v>7151</v>
      </c>
      <c r="E3342">
        <v>4</v>
      </c>
      <c r="F3342" t="s">
        <v>7151</v>
      </c>
      <c r="G3342" t="s">
        <v>7152</v>
      </c>
      <c r="H3342" t="s">
        <v>1774</v>
      </c>
    </row>
    <row r="3343" spans="1:8" x14ac:dyDescent="0.3">
      <c r="A3343">
        <v>3351</v>
      </c>
      <c r="B3343">
        <v>3352</v>
      </c>
      <c r="C3343">
        <v>375</v>
      </c>
      <c r="D3343" t="s">
        <v>7153</v>
      </c>
      <c r="E3343">
        <v>5</v>
      </c>
      <c r="F3343" t="s">
        <v>7153</v>
      </c>
      <c r="G3343" t="s">
        <v>7154</v>
      </c>
      <c r="H3343" t="s">
        <v>7155</v>
      </c>
    </row>
    <row r="3344" spans="1:8" x14ac:dyDescent="0.3">
      <c r="A3344">
        <v>3352</v>
      </c>
      <c r="B3344">
        <v>3353</v>
      </c>
      <c r="C3344">
        <v>375</v>
      </c>
      <c r="D3344" t="s">
        <v>7156</v>
      </c>
      <c r="E3344">
        <v>4</v>
      </c>
      <c r="F3344" t="s">
        <v>7156</v>
      </c>
      <c r="G3344" t="s">
        <v>7157</v>
      </c>
      <c r="H3344" t="s">
        <v>19</v>
      </c>
    </row>
    <row r="3345" spans="1:8" x14ac:dyDescent="0.3">
      <c r="A3345">
        <v>3353</v>
      </c>
      <c r="B3345">
        <v>3354</v>
      </c>
      <c r="C3345">
        <v>375</v>
      </c>
      <c r="D3345" t="s">
        <v>7158</v>
      </c>
      <c r="E3345">
        <v>5</v>
      </c>
      <c r="F3345" t="s">
        <v>7159</v>
      </c>
      <c r="G3345" t="s">
        <v>7160</v>
      </c>
      <c r="H3345" t="s">
        <v>1793</v>
      </c>
    </row>
    <row r="3346" spans="1:8" x14ac:dyDescent="0.3">
      <c r="A3346">
        <v>3354</v>
      </c>
      <c r="B3346">
        <v>3355</v>
      </c>
      <c r="C3346">
        <v>375</v>
      </c>
      <c r="D3346" t="s">
        <v>7161</v>
      </c>
      <c r="E3346">
        <v>4</v>
      </c>
      <c r="F3346" t="s">
        <v>7161</v>
      </c>
      <c r="G3346" t="s">
        <v>7162</v>
      </c>
      <c r="H3346" t="s">
        <v>9</v>
      </c>
    </row>
    <row r="3347" spans="1:8" x14ac:dyDescent="0.3">
      <c r="A3347">
        <v>3355</v>
      </c>
      <c r="B3347">
        <v>3356</v>
      </c>
      <c r="C3347">
        <v>375</v>
      </c>
      <c r="D3347" t="s">
        <v>7163</v>
      </c>
      <c r="E3347">
        <v>5</v>
      </c>
      <c r="F3347" t="s">
        <v>7163</v>
      </c>
      <c r="G3347" t="s">
        <v>7164</v>
      </c>
    </row>
    <row r="3348" spans="1:8" x14ac:dyDescent="0.3">
      <c r="A3348">
        <v>3356</v>
      </c>
      <c r="B3348">
        <v>3357</v>
      </c>
      <c r="C3348">
        <v>375</v>
      </c>
      <c r="D3348" t="s">
        <v>7165</v>
      </c>
      <c r="E3348">
        <v>4</v>
      </c>
      <c r="F3348" t="s">
        <v>7165</v>
      </c>
      <c r="G3348" t="s">
        <v>7166</v>
      </c>
      <c r="H3348" t="s">
        <v>3671</v>
      </c>
    </row>
    <row r="3349" spans="1:8" x14ac:dyDescent="0.3">
      <c r="A3349">
        <v>3357</v>
      </c>
      <c r="B3349">
        <v>3358</v>
      </c>
      <c r="C3349">
        <v>375</v>
      </c>
      <c r="D3349" t="s">
        <v>7167</v>
      </c>
      <c r="E3349">
        <v>2</v>
      </c>
      <c r="F3349" t="s">
        <v>7167</v>
      </c>
      <c r="G3349" t="s">
        <v>7168</v>
      </c>
    </row>
    <row r="3350" spans="1:8" x14ac:dyDescent="0.3">
      <c r="A3350">
        <v>3358</v>
      </c>
      <c r="B3350">
        <v>3359</v>
      </c>
      <c r="C3350">
        <v>375</v>
      </c>
      <c r="D3350" t="s">
        <v>7169</v>
      </c>
      <c r="E3350">
        <v>4</v>
      </c>
      <c r="F3350" t="s">
        <v>7169</v>
      </c>
      <c r="G3350" t="s">
        <v>7170</v>
      </c>
      <c r="H3350" t="s">
        <v>57</v>
      </c>
    </row>
    <row r="3351" spans="1:8" x14ac:dyDescent="0.3">
      <c r="A3351">
        <v>3359</v>
      </c>
      <c r="B3351">
        <v>3360</v>
      </c>
      <c r="C3351">
        <v>375</v>
      </c>
      <c r="D3351" t="s">
        <v>7171</v>
      </c>
      <c r="E3351">
        <v>2</v>
      </c>
      <c r="F3351" t="s">
        <v>7171</v>
      </c>
      <c r="G3351" t="s">
        <v>7172</v>
      </c>
      <c r="H3351" t="s">
        <v>16</v>
      </c>
    </row>
    <row r="3352" spans="1:8" x14ac:dyDescent="0.3">
      <c r="A3352">
        <v>3360</v>
      </c>
      <c r="B3352">
        <v>3361</v>
      </c>
      <c r="C3352">
        <v>376</v>
      </c>
      <c r="D3352" t="s">
        <v>7173</v>
      </c>
      <c r="E3352">
        <v>4</v>
      </c>
      <c r="F3352" t="s">
        <v>7173</v>
      </c>
      <c r="G3352" t="s">
        <v>7174</v>
      </c>
      <c r="H3352" t="s">
        <v>27</v>
      </c>
    </row>
    <row r="3353" spans="1:8" x14ac:dyDescent="0.3">
      <c r="A3353">
        <v>3361</v>
      </c>
      <c r="B3353">
        <v>3362</v>
      </c>
      <c r="C3353">
        <v>376</v>
      </c>
      <c r="D3353" t="s">
        <v>7175</v>
      </c>
      <c r="E3353">
        <v>5</v>
      </c>
      <c r="F3353" t="s">
        <v>7175</v>
      </c>
      <c r="G3353" t="s">
        <v>7176</v>
      </c>
      <c r="H3353" t="s">
        <v>27</v>
      </c>
    </row>
    <row r="3354" spans="1:8" x14ac:dyDescent="0.3">
      <c r="A3354">
        <v>3362</v>
      </c>
      <c r="B3354">
        <v>3363</v>
      </c>
      <c r="C3354">
        <v>376</v>
      </c>
      <c r="D3354" t="s">
        <v>7177</v>
      </c>
      <c r="E3354">
        <v>4</v>
      </c>
      <c r="F3354" t="s">
        <v>7177</v>
      </c>
      <c r="G3354" t="s">
        <v>7178</v>
      </c>
      <c r="H3354" t="s">
        <v>7179</v>
      </c>
    </row>
    <row r="3355" spans="1:8" x14ac:dyDescent="0.3">
      <c r="A3355">
        <v>3363</v>
      </c>
      <c r="B3355">
        <v>3364</v>
      </c>
      <c r="C3355">
        <v>376</v>
      </c>
      <c r="D3355" t="s">
        <v>7180</v>
      </c>
      <c r="E3355">
        <v>5</v>
      </c>
      <c r="F3355" t="s">
        <v>7180</v>
      </c>
      <c r="G3355" t="s">
        <v>7181</v>
      </c>
      <c r="H3355" t="s">
        <v>44</v>
      </c>
    </row>
    <row r="3356" spans="1:8" x14ac:dyDescent="0.3">
      <c r="A3356">
        <v>3364</v>
      </c>
      <c r="B3356">
        <v>3365</v>
      </c>
      <c r="C3356">
        <v>376</v>
      </c>
      <c r="D3356" t="s">
        <v>7182</v>
      </c>
      <c r="E3356">
        <v>4</v>
      </c>
      <c r="F3356" t="s">
        <v>7182</v>
      </c>
      <c r="G3356" t="s">
        <v>7183</v>
      </c>
      <c r="H3356" t="s">
        <v>9</v>
      </c>
    </row>
    <row r="3357" spans="1:8" x14ac:dyDescent="0.3">
      <c r="A3357">
        <v>3365</v>
      </c>
      <c r="B3357">
        <v>3366</v>
      </c>
      <c r="C3357">
        <v>376</v>
      </c>
      <c r="D3357" t="s">
        <v>7184</v>
      </c>
      <c r="E3357">
        <v>5</v>
      </c>
      <c r="F3357" t="s">
        <v>7184</v>
      </c>
      <c r="G3357" t="s">
        <v>7185</v>
      </c>
      <c r="H3357" t="s">
        <v>7186</v>
      </c>
    </row>
    <row r="3358" spans="1:8" x14ac:dyDescent="0.3">
      <c r="A3358">
        <v>3366</v>
      </c>
      <c r="B3358">
        <v>3367</v>
      </c>
      <c r="C3358">
        <v>376</v>
      </c>
      <c r="D3358" t="s">
        <v>7187</v>
      </c>
      <c r="E3358">
        <v>4</v>
      </c>
      <c r="F3358" t="s">
        <v>7187</v>
      </c>
      <c r="G3358" t="s">
        <v>7188</v>
      </c>
    </row>
    <row r="3359" spans="1:8" x14ac:dyDescent="0.3">
      <c r="A3359">
        <v>3367</v>
      </c>
      <c r="B3359">
        <v>3368</v>
      </c>
      <c r="C3359">
        <v>376</v>
      </c>
      <c r="D3359" t="s">
        <v>7189</v>
      </c>
      <c r="E3359">
        <v>2</v>
      </c>
      <c r="F3359" t="s">
        <v>7189</v>
      </c>
      <c r="G3359" t="s">
        <v>7190</v>
      </c>
      <c r="H3359" t="s">
        <v>24</v>
      </c>
    </row>
    <row r="3360" spans="1:8" x14ac:dyDescent="0.3">
      <c r="A3360">
        <v>3368</v>
      </c>
      <c r="B3360">
        <v>3369</v>
      </c>
      <c r="C3360">
        <v>376</v>
      </c>
      <c r="D3360" t="s">
        <v>7191</v>
      </c>
      <c r="E3360">
        <v>4</v>
      </c>
      <c r="F3360" t="s">
        <v>7192</v>
      </c>
      <c r="G3360" t="s">
        <v>7193</v>
      </c>
      <c r="H3360" t="s">
        <v>7194</v>
      </c>
    </row>
    <row r="3361" spans="1:8" x14ac:dyDescent="0.3">
      <c r="A3361">
        <v>3369</v>
      </c>
      <c r="B3361">
        <v>3370</v>
      </c>
      <c r="C3361">
        <v>376</v>
      </c>
      <c r="D3361" t="s">
        <v>7195</v>
      </c>
      <c r="E3361">
        <v>2</v>
      </c>
      <c r="F3361" t="s">
        <v>7195</v>
      </c>
      <c r="G3361" t="s">
        <v>7196</v>
      </c>
      <c r="H3361" t="s">
        <v>44</v>
      </c>
    </row>
    <row r="3362" spans="1:8" x14ac:dyDescent="0.3">
      <c r="A3362">
        <v>3370</v>
      </c>
      <c r="B3362">
        <v>3371</v>
      </c>
      <c r="C3362">
        <v>377</v>
      </c>
      <c r="D3362" t="s">
        <v>7197</v>
      </c>
      <c r="E3362">
        <v>4</v>
      </c>
      <c r="F3362" t="s">
        <v>7197</v>
      </c>
      <c r="G3362" t="s">
        <v>7198</v>
      </c>
      <c r="H3362" t="s">
        <v>265</v>
      </c>
    </row>
    <row r="3363" spans="1:8" x14ac:dyDescent="0.3">
      <c r="A3363">
        <v>3371</v>
      </c>
      <c r="B3363">
        <v>3372</v>
      </c>
      <c r="C3363">
        <v>377</v>
      </c>
      <c r="D3363" t="s">
        <v>7199</v>
      </c>
      <c r="E3363">
        <v>5</v>
      </c>
      <c r="F3363" t="s">
        <v>7199</v>
      </c>
      <c r="G3363" t="s">
        <v>7200</v>
      </c>
      <c r="H3363" t="s">
        <v>27</v>
      </c>
    </row>
    <row r="3364" spans="1:8" x14ac:dyDescent="0.3">
      <c r="A3364">
        <v>3372</v>
      </c>
      <c r="B3364">
        <v>3373</v>
      </c>
      <c r="C3364">
        <v>377</v>
      </c>
      <c r="D3364" t="s">
        <v>7201</v>
      </c>
      <c r="E3364">
        <v>4</v>
      </c>
      <c r="F3364" t="s">
        <v>7202</v>
      </c>
      <c r="G3364" t="s">
        <v>7203</v>
      </c>
      <c r="H3364" t="s">
        <v>250</v>
      </c>
    </row>
    <row r="3365" spans="1:8" x14ac:dyDescent="0.3">
      <c r="A3365">
        <v>3373</v>
      </c>
      <c r="B3365">
        <v>3374</v>
      </c>
      <c r="C3365">
        <v>377</v>
      </c>
      <c r="D3365" t="s">
        <v>7204</v>
      </c>
      <c r="E3365">
        <v>5</v>
      </c>
      <c r="F3365" t="s">
        <v>7204</v>
      </c>
      <c r="G3365" t="s">
        <v>7205</v>
      </c>
      <c r="H3365" t="s">
        <v>891</v>
      </c>
    </row>
    <row r="3366" spans="1:8" x14ac:dyDescent="0.3">
      <c r="A3366">
        <v>3374</v>
      </c>
      <c r="B3366">
        <v>3375</v>
      </c>
      <c r="C3366">
        <v>377</v>
      </c>
      <c r="D3366" t="s">
        <v>7206</v>
      </c>
      <c r="E3366">
        <v>4</v>
      </c>
      <c r="F3366" t="s">
        <v>7206</v>
      </c>
      <c r="G3366" t="s">
        <v>7207</v>
      </c>
      <c r="H3366" t="s">
        <v>7208</v>
      </c>
    </row>
    <row r="3367" spans="1:8" x14ac:dyDescent="0.3">
      <c r="A3367">
        <v>3375</v>
      </c>
      <c r="B3367">
        <v>3376</v>
      </c>
      <c r="C3367">
        <v>377</v>
      </c>
      <c r="D3367" t="s">
        <v>7209</v>
      </c>
      <c r="E3367">
        <v>5</v>
      </c>
      <c r="F3367" t="s">
        <v>7209</v>
      </c>
      <c r="G3367" t="s">
        <v>7210</v>
      </c>
      <c r="H3367" t="s">
        <v>2609</v>
      </c>
    </row>
    <row r="3368" spans="1:8" x14ac:dyDescent="0.3">
      <c r="A3368">
        <v>3376</v>
      </c>
      <c r="B3368">
        <v>3377</v>
      </c>
      <c r="C3368">
        <v>377</v>
      </c>
      <c r="D3368" t="s">
        <v>7211</v>
      </c>
      <c r="E3368">
        <v>4</v>
      </c>
      <c r="F3368" t="s">
        <v>7211</v>
      </c>
      <c r="G3368" t="s">
        <v>7212</v>
      </c>
      <c r="H3368" t="s">
        <v>4776</v>
      </c>
    </row>
    <row r="3369" spans="1:8" x14ac:dyDescent="0.3">
      <c r="A3369">
        <v>3377</v>
      </c>
      <c r="B3369">
        <v>3378</v>
      </c>
      <c r="C3369">
        <v>377</v>
      </c>
      <c r="D3369" t="s">
        <v>7213</v>
      </c>
      <c r="E3369">
        <v>2</v>
      </c>
      <c r="F3369" t="s">
        <v>7213</v>
      </c>
      <c r="G3369" t="s">
        <v>7214</v>
      </c>
      <c r="H3369" t="s">
        <v>7215</v>
      </c>
    </row>
    <row r="3370" spans="1:8" x14ac:dyDescent="0.3">
      <c r="A3370">
        <v>3378</v>
      </c>
      <c r="B3370">
        <v>3379</v>
      </c>
      <c r="C3370">
        <v>377</v>
      </c>
      <c r="D3370" t="s">
        <v>7216</v>
      </c>
      <c r="E3370">
        <v>4</v>
      </c>
      <c r="F3370" t="s">
        <v>7216</v>
      </c>
      <c r="G3370" t="s">
        <v>7217</v>
      </c>
      <c r="H3370" t="s">
        <v>209</v>
      </c>
    </row>
    <row r="3371" spans="1:8" x14ac:dyDescent="0.3">
      <c r="A3371">
        <v>3379</v>
      </c>
      <c r="B3371">
        <v>3380</v>
      </c>
      <c r="C3371">
        <v>377</v>
      </c>
      <c r="D3371" t="s">
        <v>7218</v>
      </c>
      <c r="E3371">
        <v>2</v>
      </c>
      <c r="F3371" t="s">
        <v>7218</v>
      </c>
      <c r="G3371" t="s">
        <v>7219</v>
      </c>
      <c r="H3371" t="s">
        <v>335</v>
      </c>
    </row>
    <row r="3372" spans="1:8" x14ac:dyDescent="0.3">
      <c r="A3372">
        <v>3380</v>
      </c>
      <c r="B3372">
        <v>3381</v>
      </c>
      <c r="C3372">
        <v>378</v>
      </c>
      <c r="D3372" t="s">
        <v>7220</v>
      </c>
      <c r="E3372">
        <v>4</v>
      </c>
      <c r="F3372" t="s">
        <v>7220</v>
      </c>
      <c r="G3372" t="s">
        <v>7221</v>
      </c>
    </row>
    <row r="3373" spans="1:8" x14ac:dyDescent="0.3">
      <c r="A3373">
        <v>3381</v>
      </c>
      <c r="B3373">
        <v>3382</v>
      </c>
      <c r="C3373">
        <v>378</v>
      </c>
      <c r="D3373" t="s">
        <v>7222</v>
      </c>
      <c r="E3373">
        <v>5</v>
      </c>
      <c r="F3373" t="s">
        <v>7222</v>
      </c>
      <c r="G3373" t="s">
        <v>7223</v>
      </c>
      <c r="H3373" t="s">
        <v>383</v>
      </c>
    </row>
    <row r="3374" spans="1:8" x14ac:dyDescent="0.3">
      <c r="A3374">
        <v>3382</v>
      </c>
      <c r="B3374">
        <v>3383</v>
      </c>
      <c r="C3374">
        <v>378</v>
      </c>
      <c r="D3374" t="s">
        <v>7224</v>
      </c>
      <c r="E3374">
        <v>4</v>
      </c>
      <c r="F3374" t="s">
        <v>7224</v>
      </c>
      <c r="G3374" t="s">
        <v>7224</v>
      </c>
      <c r="H3374" t="s">
        <v>183</v>
      </c>
    </row>
    <row r="3375" spans="1:8" x14ac:dyDescent="0.3">
      <c r="A3375">
        <v>3383</v>
      </c>
      <c r="B3375">
        <v>3384</v>
      </c>
      <c r="C3375">
        <v>378</v>
      </c>
      <c r="D3375" t="s">
        <v>7225</v>
      </c>
      <c r="E3375">
        <v>5</v>
      </c>
      <c r="F3375" t="s">
        <v>7225</v>
      </c>
      <c r="G3375" t="s">
        <v>7226</v>
      </c>
    </row>
    <row r="3376" spans="1:8" x14ac:dyDescent="0.3">
      <c r="A3376">
        <v>3384</v>
      </c>
      <c r="B3376">
        <v>3385</v>
      </c>
      <c r="C3376">
        <v>378</v>
      </c>
      <c r="D3376" t="s">
        <v>7227</v>
      </c>
      <c r="E3376">
        <v>4</v>
      </c>
      <c r="F3376" t="s">
        <v>7227</v>
      </c>
      <c r="G3376" t="s">
        <v>7227</v>
      </c>
    </row>
    <row r="3377" spans="1:8" x14ac:dyDescent="0.3">
      <c r="A3377">
        <v>3385</v>
      </c>
      <c r="B3377">
        <v>3386</v>
      </c>
      <c r="C3377">
        <v>378</v>
      </c>
      <c r="D3377" t="s">
        <v>7228</v>
      </c>
      <c r="E3377">
        <v>5</v>
      </c>
      <c r="F3377" t="s">
        <v>7228</v>
      </c>
      <c r="G3377" t="s">
        <v>7229</v>
      </c>
    </row>
    <row r="3378" spans="1:8" x14ac:dyDescent="0.3">
      <c r="A3378">
        <v>3386</v>
      </c>
      <c r="B3378">
        <v>3387</v>
      </c>
      <c r="C3378">
        <v>378</v>
      </c>
      <c r="D3378" t="s">
        <v>7230</v>
      </c>
      <c r="E3378">
        <v>4</v>
      </c>
      <c r="F3378" t="s">
        <v>7230</v>
      </c>
      <c r="G3378" t="s">
        <v>7231</v>
      </c>
      <c r="H3378" t="s">
        <v>27</v>
      </c>
    </row>
    <row r="3379" spans="1:8" x14ac:dyDescent="0.3">
      <c r="A3379">
        <v>3387</v>
      </c>
      <c r="B3379">
        <v>3388</v>
      </c>
      <c r="C3379">
        <v>378</v>
      </c>
      <c r="D3379" t="s">
        <v>7232</v>
      </c>
      <c r="E3379">
        <v>2</v>
      </c>
      <c r="F3379" t="s">
        <v>7232</v>
      </c>
      <c r="G3379" t="s">
        <v>7233</v>
      </c>
    </row>
    <row r="3380" spans="1:8" x14ac:dyDescent="0.3">
      <c r="A3380">
        <v>3388</v>
      </c>
      <c r="B3380">
        <v>3389</v>
      </c>
      <c r="C3380">
        <v>378</v>
      </c>
      <c r="D3380" t="s">
        <v>7234</v>
      </c>
      <c r="E3380">
        <v>4</v>
      </c>
      <c r="F3380" t="s">
        <v>7234</v>
      </c>
      <c r="G3380" t="s">
        <v>7235</v>
      </c>
    </row>
    <row r="3381" spans="1:8" x14ac:dyDescent="0.3">
      <c r="A3381">
        <v>3389</v>
      </c>
      <c r="B3381">
        <v>3390</v>
      </c>
      <c r="C3381">
        <v>378</v>
      </c>
      <c r="D3381" t="s">
        <v>7236</v>
      </c>
      <c r="E3381">
        <v>2</v>
      </c>
      <c r="F3381" t="s">
        <v>7236</v>
      </c>
      <c r="G3381" t="s">
        <v>7237</v>
      </c>
    </row>
    <row r="3382" spans="1:8" x14ac:dyDescent="0.3">
      <c r="A3382">
        <v>3390</v>
      </c>
      <c r="B3382">
        <v>3391</v>
      </c>
      <c r="C3382">
        <v>379</v>
      </c>
      <c r="D3382" t="s">
        <v>7238</v>
      </c>
      <c r="E3382">
        <v>4</v>
      </c>
      <c r="F3382" t="s">
        <v>7238</v>
      </c>
      <c r="G3382" t="s">
        <v>7239</v>
      </c>
      <c r="H3382" t="s">
        <v>27</v>
      </c>
    </row>
    <row r="3383" spans="1:8" x14ac:dyDescent="0.3">
      <c r="A3383">
        <v>3391</v>
      </c>
      <c r="B3383">
        <v>3392</v>
      </c>
      <c r="C3383">
        <v>379</v>
      </c>
      <c r="D3383" t="s">
        <v>7240</v>
      </c>
      <c r="E3383">
        <v>5</v>
      </c>
      <c r="F3383" t="s">
        <v>7240</v>
      </c>
      <c r="G3383" t="s">
        <v>7241</v>
      </c>
    </row>
    <row r="3384" spans="1:8" x14ac:dyDescent="0.3">
      <c r="A3384">
        <v>3392</v>
      </c>
      <c r="B3384">
        <v>3393</v>
      </c>
      <c r="C3384">
        <v>379</v>
      </c>
      <c r="D3384" t="s">
        <v>7242</v>
      </c>
      <c r="E3384">
        <v>4</v>
      </c>
      <c r="F3384" t="s">
        <v>7242</v>
      </c>
      <c r="G3384" t="s">
        <v>7243</v>
      </c>
      <c r="H3384" t="s">
        <v>57</v>
      </c>
    </row>
    <row r="3385" spans="1:8" x14ac:dyDescent="0.3">
      <c r="A3385">
        <v>3393</v>
      </c>
      <c r="B3385">
        <v>3394</v>
      </c>
      <c r="C3385">
        <v>379</v>
      </c>
      <c r="D3385" t="s">
        <v>7244</v>
      </c>
      <c r="E3385">
        <v>5</v>
      </c>
      <c r="F3385" t="s">
        <v>7244</v>
      </c>
      <c r="G3385" t="s">
        <v>7245</v>
      </c>
      <c r="H3385" t="s">
        <v>27</v>
      </c>
    </row>
    <row r="3386" spans="1:8" x14ac:dyDescent="0.3">
      <c r="A3386">
        <v>3394</v>
      </c>
      <c r="B3386">
        <v>3395</v>
      </c>
      <c r="C3386">
        <v>379</v>
      </c>
      <c r="D3386" t="s">
        <v>7246</v>
      </c>
      <c r="E3386">
        <v>4</v>
      </c>
      <c r="F3386" t="s">
        <v>7246</v>
      </c>
      <c r="G3386" t="s">
        <v>7247</v>
      </c>
    </row>
    <row r="3387" spans="1:8" x14ac:dyDescent="0.3">
      <c r="A3387">
        <v>3395</v>
      </c>
      <c r="B3387">
        <v>3396</v>
      </c>
      <c r="C3387">
        <v>379</v>
      </c>
      <c r="D3387" t="s">
        <v>7248</v>
      </c>
      <c r="E3387">
        <v>5</v>
      </c>
      <c r="F3387" t="s">
        <v>7248</v>
      </c>
      <c r="G3387" t="s">
        <v>7249</v>
      </c>
      <c r="H3387" t="s">
        <v>1923</v>
      </c>
    </row>
    <row r="3388" spans="1:8" x14ac:dyDescent="0.3">
      <c r="A3388">
        <v>3396</v>
      </c>
      <c r="B3388">
        <v>3397</v>
      </c>
      <c r="C3388">
        <v>379</v>
      </c>
      <c r="D3388" t="s">
        <v>7250</v>
      </c>
      <c r="E3388">
        <v>4</v>
      </c>
      <c r="F3388" t="s">
        <v>7250</v>
      </c>
      <c r="G3388" t="s">
        <v>7251</v>
      </c>
      <c r="H3388" t="s">
        <v>776</v>
      </c>
    </row>
    <row r="3389" spans="1:8" x14ac:dyDescent="0.3">
      <c r="A3389">
        <v>3397</v>
      </c>
      <c r="B3389">
        <v>3398</v>
      </c>
      <c r="C3389">
        <v>379</v>
      </c>
      <c r="D3389" t="s">
        <v>7252</v>
      </c>
      <c r="E3389">
        <v>2</v>
      </c>
      <c r="F3389" t="s">
        <v>7252</v>
      </c>
      <c r="G3389" t="s">
        <v>7253</v>
      </c>
      <c r="H3389" t="s">
        <v>2655</v>
      </c>
    </row>
    <row r="3390" spans="1:8" x14ac:dyDescent="0.3">
      <c r="A3390">
        <v>3398</v>
      </c>
      <c r="B3390">
        <v>3399</v>
      </c>
      <c r="C3390">
        <v>379</v>
      </c>
      <c r="D3390" t="s">
        <v>7254</v>
      </c>
      <c r="E3390">
        <v>4</v>
      </c>
      <c r="F3390" t="s">
        <v>7254</v>
      </c>
      <c r="G3390" t="s">
        <v>7255</v>
      </c>
      <c r="H3390" t="s">
        <v>209</v>
      </c>
    </row>
    <row r="3391" spans="1:8" x14ac:dyDescent="0.3">
      <c r="A3391">
        <v>3399</v>
      </c>
      <c r="B3391">
        <v>3400</v>
      </c>
      <c r="C3391">
        <v>379</v>
      </c>
      <c r="D3391" t="s">
        <v>7256</v>
      </c>
      <c r="E3391">
        <v>2</v>
      </c>
      <c r="F3391" t="s">
        <v>7256</v>
      </c>
      <c r="G3391" t="s">
        <v>7257</v>
      </c>
    </row>
    <row r="3392" spans="1:8" x14ac:dyDescent="0.3">
      <c r="A3392">
        <v>3400</v>
      </c>
      <c r="B3392">
        <v>3401</v>
      </c>
      <c r="C3392">
        <v>380</v>
      </c>
      <c r="D3392" t="s">
        <v>7258</v>
      </c>
      <c r="E3392">
        <v>4</v>
      </c>
      <c r="F3392" t="s">
        <v>7258</v>
      </c>
      <c r="G3392" t="s">
        <v>7259</v>
      </c>
      <c r="H3392" t="s">
        <v>335</v>
      </c>
    </row>
    <row r="3393" spans="1:8" x14ac:dyDescent="0.3">
      <c r="A3393">
        <v>3401</v>
      </c>
      <c r="B3393">
        <v>3402</v>
      </c>
      <c r="C3393">
        <v>380</v>
      </c>
      <c r="D3393" t="s">
        <v>7260</v>
      </c>
      <c r="E3393">
        <v>5</v>
      </c>
      <c r="F3393" t="s">
        <v>7260</v>
      </c>
      <c r="G3393" t="s">
        <v>7261</v>
      </c>
      <c r="H3393" t="s">
        <v>1733</v>
      </c>
    </row>
    <row r="3394" spans="1:8" x14ac:dyDescent="0.3">
      <c r="A3394">
        <v>3402</v>
      </c>
      <c r="B3394">
        <v>3403</v>
      </c>
      <c r="C3394">
        <v>380</v>
      </c>
      <c r="D3394" t="s">
        <v>7262</v>
      </c>
      <c r="E3394">
        <v>4</v>
      </c>
      <c r="F3394" t="s">
        <v>7262</v>
      </c>
      <c r="G3394" t="s">
        <v>7263</v>
      </c>
      <c r="H3394" t="s">
        <v>19</v>
      </c>
    </row>
    <row r="3395" spans="1:8" x14ac:dyDescent="0.3">
      <c r="A3395">
        <v>3403</v>
      </c>
      <c r="B3395">
        <v>3404</v>
      </c>
      <c r="C3395">
        <v>380</v>
      </c>
      <c r="D3395" t="s">
        <v>7264</v>
      </c>
      <c r="E3395">
        <v>5</v>
      </c>
      <c r="F3395" t="s">
        <v>7264</v>
      </c>
      <c r="G3395" t="s">
        <v>7265</v>
      </c>
    </row>
    <row r="3396" spans="1:8" x14ac:dyDescent="0.3">
      <c r="A3396">
        <v>3404</v>
      </c>
      <c r="B3396">
        <v>3405</v>
      </c>
      <c r="C3396">
        <v>380</v>
      </c>
      <c r="D3396" t="s">
        <v>7266</v>
      </c>
      <c r="E3396">
        <v>4</v>
      </c>
      <c r="F3396" t="s">
        <v>7267</v>
      </c>
      <c r="G3396" t="s">
        <v>7268</v>
      </c>
      <c r="H3396" t="s">
        <v>335</v>
      </c>
    </row>
    <row r="3397" spans="1:8" x14ac:dyDescent="0.3">
      <c r="A3397">
        <v>3405</v>
      </c>
      <c r="B3397">
        <v>3406</v>
      </c>
      <c r="C3397">
        <v>380</v>
      </c>
      <c r="D3397" t="s">
        <v>7269</v>
      </c>
      <c r="E3397">
        <v>5</v>
      </c>
      <c r="F3397" t="s">
        <v>7269</v>
      </c>
      <c r="G3397" t="s">
        <v>7270</v>
      </c>
      <c r="H3397" t="s">
        <v>27</v>
      </c>
    </row>
    <row r="3398" spans="1:8" x14ac:dyDescent="0.3">
      <c r="A3398">
        <v>3406</v>
      </c>
      <c r="B3398">
        <v>3407</v>
      </c>
      <c r="C3398">
        <v>380</v>
      </c>
      <c r="D3398" t="s">
        <v>7271</v>
      </c>
      <c r="E3398">
        <v>4</v>
      </c>
      <c r="F3398" t="s">
        <v>7271</v>
      </c>
      <c r="G3398" t="s">
        <v>7272</v>
      </c>
      <c r="H3398" t="s">
        <v>335</v>
      </c>
    </row>
    <row r="3399" spans="1:8" x14ac:dyDescent="0.3">
      <c r="A3399">
        <v>3407</v>
      </c>
      <c r="B3399">
        <v>3408</v>
      </c>
      <c r="C3399">
        <v>380</v>
      </c>
      <c r="D3399" t="s">
        <v>7273</v>
      </c>
      <c r="E3399">
        <v>2</v>
      </c>
      <c r="F3399" t="s">
        <v>7274</v>
      </c>
      <c r="G3399" t="s">
        <v>7275</v>
      </c>
      <c r="H3399" t="s">
        <v>16</v>
      </c>
    </row>
    <row r="3400" spans="1:8" x14ac:dyDescent="0.3">
      <c r="A3400">
        <v>3408</v>
      </c>
      <c r="B3400">
        <v>3409</v>
      </c>
      <c r="C3400">
        <v>380</v>
      </c>
      <c r="D3400" t="s">
        <v>7276</v>
      </c>
      <c r="E3400">
        <v>4</v>
      </c>
      <c r="F3400" t="s">
        <v>7276</v>
      </c>
      <c r="G3400" t="s">
        <v>7277</v>
      </c>
      <c r="H3400" t="s">
        <v>891</v>
      </c>
    </row>
    <row r="3401" spans="1:8" x14ac:dyDescent="0.3">
      <c r="A3401">
        <v>3409</v>
      </c>
      <c r="B3401">
        <v>3410</v>
      </c>
      <c r="C3401">
        <v>380</v>
      </c>
      <c r="D3401" t="s">
        <v>7278</v>
      </c>
      <c r="E3401">
        <v>1</v>
      </c>
      <c r="F3401" t="s">
        <v>7278</v>
      </c>
      <c r="G3401" t="s">
        <v>7278</v>
      </c>
      <c r="H3401" t="s">
        <v>335</v>
      </c>
    </row>
    <row r="3402" spans="1:8" x14ac:dyDescent="0.3">
      <c r="A3402">
        <v>3410</v>
      </c>
      <c r="B3402">
        <v>3411</v>
      </c>
      <c r="C3402">
        <v>381</v>
      </c>
      <c r="D3402" t="s">
        <v>7279</v>
      </c>
      <c r="E3402">
        <v>4</v>
      </c>
      <c r="F3402" t="s">
        <v>7279</v>
      </c>
      <c r="G3402" t="s">
        <v>7280</v>
      </c>
      <c r="H3402" t="s">
        <v>390</v>
      </c>
    </row>
    <row r="3403" spans="1:8" x14ac:dyDescent="0.3">
      <c r="A3403">
        <v>3411</v>
      </c>
      <c r="B3403">
        <v>3412</v>
      </c>
      <c r="C3403">
        <v>381</v>
      </c>
      <c r="D3403" t="s">
        <v>7281</v>
      </c>
      <c r="E3403">
        <v>5</v>
      </c>
      <c r="F3403" t="s">
        <v>7281</v>
      </c>
      <c r="G3403" t="s">
        <v>7282</v>
      </c>
      <c r="H3403" t="s">
        <v>9</v>
      </c>
    </row>
    <row r="3404" spans="1:8" x14ac:dyDescent="0.3">
      <c r="A3404">
        <v>3412</v>
      </c>
      <c r="B3404">
        <v>3413</v>
      </c>
      <c r="C3404">
        <v>381</v>
      </c>
      <c r="D3404" t="s">
        <v>7283</v>
      </c>
      <c r="E3404">
        <v>4</v>
      </c>
      <c r="F3404" t="s">
        <v>7283</v>
      </c>
      <c r="G3404" t="s">
        <v>7284</v>
      </c>
      <c r="H3404" t="s">
        <v>167</v>
      </c>
    </row>
    <row r="3405" spans="1:8" x14ac:dyDescent="0.3">
      <c r="A3405">
        <v>3413</v>
      </c>
      <c r="B3405">
        <v>3414</v>
      </c>
      <c r="C3405">
        <v>381</v>
      </c>
      <c r="D3405" t="s">
        <v>7285</v>
      </c>
      <c r="E3405">
        <v>5</v>
      </c>
      <c r="F3405" t="s">
        <v>7285</v>
      </c>
      <c r="G3405" t="s">
        <v>7286</v>
      </c>
      <c r="H3405" t="s">
        <v>265</v>
      </c>
    </row>
    <row r="3406" spans="1:8" x14ac:dyDescent="0.3">
      <c r="A3406">
        <v>3414</v>
      </c>
      <c r="B3406">
        <v>3415</v>
      </c>
      <c r="C3406">
        <v>381</v>
      </c>
      <c r="D3406" t="s">
        <v>7287</v>
      </c>
      <c r="E3406">
        <v>4</v>
      </c>
      <c r="F3406" t="s">
        <v>7287</v>
      </c>
      <c r="G3406" t="s">
        <v>7288</v>
      </c>
      <c r="H3406" t="s">
        <v>57</v>
      </c>
    </row>
    <row r="3407" spans="1:8" x14ac:dyDescent="0.3">
      <c r="A3407">
        <v>3415</v>
      </c>
      <c r="B3407">
        <v>3416</v>
      </c>
      <c r="C3407">
        <v>381</v>
      </c>
      <c r="D3407" t="s">
        <v>7289</v>
      </c>
      <c r="E3407">
        <v>5</v>
      </c>
      <c r="F3407" t="s">
        <v>7289</v>
      </c>
      <c r="G3407" t="s">
        <v>7290</v>
      </c>
      <c r="H3407" t="s">
        <v>1288</v>
      </c>
    </row>
    <row r="3408" spans="1:8" x14ac:dyDescent="0.3">
      <c r="A3408">
        <v>3416</v>
      </c>
      <c r="B3408">
        <v>3417</v>
      </c>
      <c r="C3408">
        <v>381</v>
      </c>
      <c r="D3408" t="s">
        <v>7291</v>
      </c>
      <c r="E3408">
        <v>4</v>
      </c>
      <c r="F3408" t="s">
        <v>7291</v>
      </c>
      <c r="G3408" t="s">
        <v>7292</v>
      </c>
      <c r="H3408" t="s">
        <v>27</v>
      </c>
    </row>
    <row r="3409" spans="1:8" x14ac:dyDescent="0.3">
      <c r="A3409">
        <v>3417</v>
      </c>
      <c r="B3409">
        <v>3418</v>
      </c>
      <c r="C3409">
        <v>381</v>
      </c>
      <c r="D3409" t="s">
        <v>7293</v>
      </c>
      <c r="E3409">
        <v>2</v>
      </c>
      <c r="F3409" t="s">
        <v>7293</v>
      </c>
      <c r="G3409" t="s">
        <v>7294</v>
      </c>
      <c r="H3409" t="s">
        <v>19</v>
      </c>
    </row>
    <row r="3410" spans="1:8" x14ac:dyDescent="0.3">
      <c r="A3410">
        <v>3418</v>
      </c>
      <c r="B3410">
        <v>3419</v>
      </c>
      <c r="C3410">
        <v>381</v>
      </c>
      <c r="D3410" t="s">
        <v>7295</v>
      </c>
      <c r="E3410">
        <v>4</v>
      </c>
      <c r="F3410" t="s">
        <v>7295</v>
      </c>
      <c r="G3410" t="s">
        <v>7296</v>
      </c>
      <c r="H3410" t="s">
        <v>7297</v>
      </c>
    </row>
    <row r="3411" spans="1:8" x14ac:dyDescent="0.3">
      <c r="A3411">
        <v>3419</v>
      </c>
      <c r="B3411">
        <v>3420</v>
      </c>
      <c r="C3411">
        <v>381</v>
      </c>
      <c r="D3411" t="s">
        <v>7298</v>
      </c>
      <c r="E3411">
        <v>2</v>
      </c>
      <c r="F3411" t="s">
        <v>7298</v>
      </c>
      <c r="G3411" t="s">
        <v>7299</v>
      </c>
      <c r="H3411" t="s">
        <v>63</v>
      </c>
    </row>
    <row r="3412" spans="1:8" x14ac:dyDescent="0.3">
      <c r="A3412">
        <v>3420</v>
      </c>
      <c r="B3412">
        <v>3421</v>
      </c>
      <c r="C3412">
        <v>382</v>
      </c>
      <c r="D3412" t="s">
        <v>7300</v>
      </c>
      <c r="E3412">
        <v>4</v>
      </c>
      <c r="F3412" t="s">
        <v>7301</v>
      </c>
      <c r="G3412" t="s">
        <v>7302</v>
      </c>
      <c r="H3412" t="s">
        <v>86</v>
      </c>
    </row>
    <row r="3413" spans="1:8" x14ac:dyDescent="0.3">
      <c r="A3413">
        <v>3421</v>
      </c>
      <c r="B3413">
        <v>3422</v>
      </c>
      <c r="C3413">
        <v>382</v>
      </c>
      <c r="D3413" t="s">
        <v>7303</v>
      </c>
      <c r="E3413">
        <v>5</v>
      </c>
      <c r="F3413" t="s">
        <v>7303</v>
      </c>
      <c r="G3413" t="s">
        <v>7304</v>
      </c>
      <c r="H3413" t="s">
        <v>374</v>
      </c>
    </row>
    <row r="3414" spans="1:8" x14ac:dyDescent="0.3">
      <c r="A3414">
        <v>3422</v>
      </c>
      <c r="B3414">
        <v>3423</v>
      </c>
      <c r="C3414">
        <v>382</v>
      </c>
      <c r="D3414" t="s">
        <v>7305</v>
      </c>
      <c r="E3414">
        <v>4</v>
      </c>
      <c r="F3414" t="s">
        <v>7305</v>
      </c>
      <c r="G3414" t="s">
        <v>7306</v>
      </c>
      <c r="H3414" t="s">
        <v>27</v>
      </c>
    </row>
    <row r="3415" spans="1:8" x14ac:dyDescent="0.3">
      <c r="A3415">
        <v>3423</v>
      </c>
      <c r="B3415">
        <v>3424</v>
      </c>
      <c r="C3415">
        <v>382</v>
      </c>
      <c r="D3415" t="s">
        <v>7307</v>
      </c>
      <c r="E3415">
        <v>5</v>
      </c>
      <c r="F3415" t="s">
        <v>7307</v>
      </c>
      <c r="G3415" t="s">
        <v>7308</v>
      </c>
      <c r="H3415" t="s">
        <v>2694</v>
      </c>
    </row>
    <row r="3416" spans="1:8" x14ac:dyDescent="0.3">
      <c r="A3416">
        <v>3424</v>
      </c>
      <c r="B3416">
        <v>3425</v>
      </c>
      <c r="C3416">
        <v>382</v>
      </c>
      <c r="D3416" t="s">
        <v>7309</v>
      </c>
      <c r="E3416">
        <v>4</v>
      </c>
      <c r="F3416" t="s">
        <v>7309</v>
      </c>
      <c r="G3416" t="s">
        <v>7310</v>
      </c>
      <c r="H3416" t="s">
        <v>7311</v>
      </c>
    </row>
    <row r="3417" spans="1:8" x14ac:dyDescent="0.3">
      <c r="A3417">
        <v>3425</v>
      </c>
      <c r="B3417">
        <v>3426</v>
      </c>
      <c r="C3417">
        <v>382</v>
      </c>
      <c r="D3417" t="s">
        <v>7312</v>
      </c>
      <c r="E3417">
        <v>5</v>
      </c>
      <c r="F3417" t="s">
        <v>7312</v>
      </c>
      <c r="G3417" t="s">
        <v>7313</v>
      </c>
      <c r="H3417" t="s">
        <v>1099</v>
      </c>
    </row>
    <row r="3418" spans="1:8" x14ac:dyDescent="0.3">
      <c r="A3418">
        <v>3426</v>
      </c>
      <c r="B3418">
        <v>3427</v>
      </c>
      <c r="C3418">
        <v>382</v>
      </c>
      <c r="D3418" t="s">
        <v>7314</v>
      </c>
      <c r="E3418">
        <v>4</v>
      </c>
      <c r="F3418" t="s">
        <v>7314</v>
      </c>
      <c r="G3418" t="s">
        <v>7315</v>
      </c>
    </row>
    <row r="3419" spans="1:8" x14ac:dyDescent="0.3">
      <c r="A3419">
        <v>3427</v>
      </c>
      <c r="B3419">
        <v>3428</v>
      </c>
      <c r="C3419">
        <v>382</v>
      </c>
      <c r="D3419" t="s">
        <v>7316</v>
      </c>
      <c r="E3419">
        <v>2</v>
      </c>
      <c r="F3419" t="s">
        <v>7316</v>
      </c>
      <c r="G3419" t="s">
        <v>7317</v>
      </c>
      <c r="H3419" t="s">
        <v>121</v>
      </c>
    </row>
    <row r="3420" spans="1:8" x14ac:dyDescent="0.3">
      <c r="A3420">
        <v>3428</v>
      </c>
      <c r="B3420">
        <v>3429</v>
      </c>
      <c r="C3420">
        <v>382</v>
      </c>
      <c r="D3420" t="s">
        <v>7318</v>
      </c>
      <c r="E3420">
        <v>4</v>
      </c>
      <c r="F3420" t="s">
        <v>7318</v>
      </c>
      <c r="G3420" t="s">
        <v>7319</v>
      </c>
      <c r="H3420" t="s">
        <v>195</v>
      </c>
    </row>
    <row r="3421" spans="1:8" x14ac:dyDescent="0.3">
      <c r="A3421">
        <v>3429</v>
      </c>
      <c r="B3421">
        <v>3430</v>
      </c>
      <c r="C3421">
        <v>382</v>
      </c>
      <c r="D3421" t="s">
        <v>7320</v>
      </c>
      <c r="E3421">
        <v>2</v>
      </c>
      <c r="F3421" t="s">
        <v>7320</v>
      </c>
      <c r="G3421" t="s">
        <v>7321</v>
      </c>
      <c r="H3421" t="s">
        <v>44</v>
      </c>
    </row>
    <row r="3422" spans="1:8" x14ac:dyDescent="0.3">
      <c r="A3422">
        <v>3430</v>
      </c>
      <c r="B3422">
        <v>3431</v>
      </c>
      <c r="C3422">
        <v>384</v>
      </c>
      <c r="D3422" t="s">
        <v>7322</v>
      </c>
      <c r="E3422">
        <v>1</v>
      </c>
      <c r="F3422" t="s">
        <v>7322</v>
      </c>
      <c r="G3422" t="s">
        <v>7323</v>
      </c>
    </row>
    <row r="3423" spans="1:8" x14ac:dyDescent="0.3">
      <c r="A3423">
        <v>3431</v>
      </c>
      <c r="B3423">
        <v>3432</v>
      </c>
      <c r="C3423">
        <v>384</v>
      </c>
      <c r="D3423" t="s">
        <v>7324</v>
      </c>
      <c r="E3423">
        <v>1</v>
      </c>
      <c r="F3423" t="s">
        <v>7324</v>
      </c>
      <c r="G3423" t="s">
        <v>7324</v>
      </c>
    </row>
    <row r="3424" spans="1:8" x14ac:dyDescent="0.3">
      <c r="A3424">
        <v>3432</v>
      </c>
      <c r="B3424">
        <v>3433</v>
      </c>
      <c r="C3424">
        <v>384</v>
      </c>
      <c r="D3424" t="e">
        <f>- TR is a solid company seen as an industry leader - job security - salary is competitive</f>
        <v>#NAME?</v>
      </c>
      <c r="E3424">
        <v>4</v>
      </c>
      <c r="F3424" t="e">
        <f>- TR is a solid company seen as an industry leader - job security - salary is competitive</f>
        <v>#NAME?</v>
      </c>
      <c r="G3424" t="s">
        <v>7325</v>
      </c>
      <c r="H3424" t="s">
        <v>335</v>
      </c>
    </row>
    <row r="3425" spans="1:8" x14ac:dyDescent="0.3">
      <c r="A3425">
        <v>3433</v>
      </c>
      <c r="B3425">
        <v>3434</v>
      </c>
      <c r="C3425">
        <v>384</v>
      </c>
      <c r="D3425" t="s">
        <v>7326</v>
      </c>
      <c r="E3425">
        <v>5</v>
      </c>
      <c r="F3425" t="s">
        <v>7326</v>
      </c>
      <c r="G3425" t="s">
        <v>7327</v>
      </c>
      <c r="H3425" t="s">
        <v>113</v>
      </c>
    </row>
    <row r="3426" spans="1:8" x14ac:dyDescent="0.3">
      <c r="A3426">
        <v>3434</v>
      </c>
      <c r="B3426">
        <v>3435</v>
      </c>
      <c r="C3426">
        <v>384</v>
      </c>
      <c r="D3426" t="s">
        <v>7328</v>
      </c>
      <c r="E3426">
        <v>4</v>
      </c>
      <c r="F3426" t="s">
        <v>7328</v>
      </c>
      <c r="G3426" t="s">
        <v>7329</v>
      </c>
    </row>
    <row r="3427" spans="1:8" x14ac:dyDescent="0.3">
      <c r="A3427">
        <v>3435</v>
      </c>
      <c r="B3427">
        <v>3436</v>
      </c>
      <c r="C3427">
        <v>384</v>
      </c>
      <c r="D3427" t="s">
        <v>7330</v>
      </c>
      <c r="E3427">
        <v>5</v>
      </c>
      <c r="F3427" t="s">
        <v>7330</v>
      </c>
      <c r="G3427" t="s">
        <v>7331</v>
      </c>
      <c r="H3427" t="s">
        <v>27</v>
      </c>
    </row>
    <row r="3428" spans="1:8" x14ac:dyDescent="0.3">
      <c r="A3428">
        <v>3436</v>
      </c>
      <c r="B3428">
        <v>3437</v>
      </c>
      <c r="C3428">
        <v>384</v>
      </c>
      <c r="D3428" t="s">
        <v>7332</v>
      </c>
      <c r="E3428">
        <v>4</v>
      </c>
      <c r="F3428" t="s">
        <v>7332</v>
      </c>
      <c r="G3428" t="s">
        <v>7333</v>
      </c>
      <c r="H3428" t="s">
        <v>102</v>
      </c>
    </row>
    <row r="3429" spans="1:8" x14ac:dyDescent="0.3">
      <c r="A3429">
        <v>3437</v>
      </c>
      <c r="B3429">
        <v>3438</v>
      </c>
      <c r="C3429">
        <v>384</v>
      </c>
      <c r="D3429" t="s">
        <v>7334</v>
      </c>
      <c r="E3429">
        <v>2</v>
      </c>
      <c r="F3429" t="s">
        <v>7335</v>
      </c>
      <c r="G3429" t="s">
        <v>7336</v>
      </c>
      <c r="H3429" t="s">
        <v>7337</v>
      </c>
    </row>
    <row r="3430" spans="1:8" x14ac:dyDescent="0.3">
      <c r="A3430">
        <v>3438</v>
      </c>
      <c r="B3430">
        <v>3439</v>
      </c>
      <c r="C3430">
        <v>384</v>
      </c>
      <c r="D3430" t="s">
        <v>7338</v>
      </c>
      <c r="E3430">
        <v>4</v>
      </c>
      <c r="F3430" t="s">
        <v>7338</v>
      </c>
      <c r="G3430" t="s">
        <v>7339</v>
      </c>
      <c r="H3430" t="s">
        <v>6146</v>
      </c>
    </row>
    <row r="3431" spans="1:8" x14ac:dyDescent="0.3">
      <c r="A3431">
        <v>3439</v>
      </c>
      <c r="B3431">
        <v>3440</v>
      </c>
      <c r="C3431">
        <v>384</v>
      </c>
      <c r="D3431" t="s">
        <v>7340</v>
      </c>
      <c r="E3431">
        <v>2</v>
      </c>
      <c r="F3431" t="s">
        <v>7340</v>
      </c>
      <c r="G3431" t="s">
        <v>7340</v>
      </c>
    </row>
    <row r="3432" spans="1:8" x14ac:dyDescent="0.3">
      <c r="A3432">
        <v>3440</v>
      </c>
      <c r="B3432">
        <v>3441</v>
      </c>
      <c r="C3432">
        <v>385</v>
      </c>
      <c r="D3432" t="s">
        <v>7341</v>
      </c>
      <c r="E3432">
        <v>4</v>
      </c>
      <c r="F3432" t="s">
        <v>7341</v>
      </c>
      <c r="G3432" t="s">
        <v>7342</v>
      </c>
      <c r="H3432" t="s">
        <v>883</v>
      </c>
    </row>
    <row r="3433" spans="1:8" x14ac:dyDescent="0.3">
      <c r="A3433">
        <v>3441</v>
      </c>
      <c r="B3433">
        <v>3442</v>
      </c>
      <c r="C3433">
        <v>385</v>
      </c>
      <c r="D3433" t="s">
        <v>7343</v>
      </c>
      <c r="E3433">
        <v>5</v>
      </c>
      <c r="F3433" t="s">
        <v>7343</v>
      </c>
      <c r="G3433" t="s">
        <v>7344</v>
      </c>
      <c r="H3433" t="s">
        <v>7345</v>
      </c>
    </row>
    <row r="3434" spans="1:8" x14ac:dyDescent="0.3">
      <c r="A3434">
        <v>3442</v>
      </c>
      <c r="B3434">
        <v>3443</v>
      </c>
      <c r="C3434">
        <v>385</v>
      </c>
      <c r="D3434" t="s">
        <v>7346</v>
      </c>
      <c r="E3434">
        <v>4</v>
      </c>
      <c r="F3434" t="s">
        <v>7346</v>
      </c>
      <c r="G3434" t="s">
        <v>7347</v>
      </c>
      <c r="H3434" t="s">
        <v>102</v>
      </c>
    </row>
    <row r="3435" spans="1:8" x14ac:dyDescent="0.3">
      <c r="A3435">
        <v>3443</v>
      </c>
      <c r="B3435">
        <v>3444</v>
      </c>
      <c r="C3435">
        <v>385</v>
      </c>
      <c r="D3435" t="s">
        <v>7348</v>
      </c>
      <c r="E3435">
        <v>5</v>
      </c>
      <c r="F3435" t="s">
        <v>7348</v>
      </c>
      <c r="G3435" t="s">
        <v>7349</v>
      </c>
      <c r="H3435" t="s">
        <v>7350</v>
      </c>
    </row>
    <row r="3436" spans="1:8" x14ac:dyDescent="0.3">
      <c r="A3436">
        <v>3444</v>
      </c>
      <c r="B3436">
        <v>3445</v>
      </c>
      <c r="C3436">
        <v>385</v>
      </c>
      <c r="D3436" t="s">
        <v>7351</v>
      </c>
      <c r="E3436">
        <v>4</v>
      </c>
      <c r="F3436" t="s">
        <v>7351</v>
      </c>
      <c r="G3436" t="s">
        <v>7352</v>
      </c>
    </row>
    <row r="3437" spans="1:8" x14ac:dyDescent="0.3">
      <c r="A3437">
        <v>3445</v>
      </c>
      <c r="B3437">
        <v>3446</v>
      </c>
      <c r="C3437">
        <v>385</v>
      </c>
      <c r="D3437" t="s">
        <v>7353</v>
      </c>
      <c r="E3437">
        <v>5</v>
      </c>
      <c r="F3437" t="s">
        <v>7353</v>
      </c>
      <c r="G3437" t="s">
        <v>7354</v>
      </c>
      <c r="H3437" t="s">
        <v>335</v>
      </c>
    </row>
    <row r="3438" spans="1:8" x14ac:dyDescent="0.3">
      <c r="A3438">
        <v>3446</v>
      </c>
      <c r="B3438">
        <v>3447</v>
      </c>
      <c r="C3438">
        <v>385</v>
      </c>
      <c r="D3438" t="s">
        <v>7355</v>
      </c>
      <c r="E3438">
        <v>4</v>
      </c>
      <c r="F3438" t="s">
        <v>7355</v>
      </c>
      <c r="G3438" t="s">
        <v>7356</v>
      </c>
    </row>
    <row r="3439" spans="1:8" x14ac:dyDescent="0.3">
      <c r="A3439">
        <v>3447</v>
      </c>
      <c r="B3439">
        <v>3448</v>
      </c>
      <c r="C3439">
        <v>385</v>
      </c>
      <c r="D3439" t="s">
        <v>7357</v>
      </c>
      <c r="E3439">
        <v>2</v>
      </c>
      <c r="F3439" t="s">
        <v>7357</v>
      </c>
      <c r="G3439" t="s">
        <v>7358</v>
      </c>
      <c r="H3439" t="s">
        <v>27</v>
      </c>
    </row>
    <row r="3440" spans="1:8" x14ac:dyDescent="0.3">
      <c r="A3440">
        <v>3448</v>
      </c>
      <c r="B3440">
        <v>3449</v>
      </c>
      <c r="C3440">
        <v>385</v>
      </c>
      <c r="D3440" t="s">
        <v>7359</v>
      </c>
      <c r="E3440">
        <v>4</v>
      </c>
      <c r="F3440" t="s">
        <v>7359</v>
      </c>
      <c r="G3440" t="s">
        <v>7360</v>
      </c>
    </row>
    <row r="3441" spans="1:8" x14ac:dyDescent="0.3">
      <c r="A3441">
        <v>3449</v>
      </c>
      <c r="B3441">
        <v>3450</v>
      </c>
      <c r="C3441">
        <v>385</v>
      </c>
      <c r="D3441" t="s">
        <v>7361</v>
      </c>
      <c r="E3441">
        <v>2</v>
      </c>
      <c r="F3441" t="s">
        <v>7361</v>
      </c>
      <c r="G3441" t="s">
        <v>7362</v>
      </c>
    </row>
    <row r="3442" spans="1:8" x14ac:dyDescent="0.3">
      <c r="A3442">
        <v>3450</v>
      </c>
      <c r="B3442">
        <v>3451</v>
      </c>
      <c r="C3442">
        <v>386</v>
      </c>
      <c r="D3442" t="s">
        <v>7363</v>
      </c>
      <c r="E3442">
        <v>4</v>
      </c>
      <c r="F3442" t="s">
        <v>7363</v>
      </c>
      <c r="G3442" t="s">
        <v>7364</v>
      </c>
      <c r="H3442" t="s">
        <v>7365</v>
      </c>
    </row>
    <row r="3443" spans="1:8" x14ac:dyDescent="0.3">
      <c r="A3443">
        <v>3451</v>
      </c>
      <c r="B3443">
        <v>3452</v>
      </c>
      <c r="C3443">
        <v>386</v>
      </c>
      <c r="D3443" t="s">
        <v>7366</v>
      </c>
      <c r="E3443">
        <v>5</v>
      </c>
      <c r="F3443" t="s">
        <v>7366</v>
      </c>
      <c r="G3443" t="s">
        <v>7367</v>
      </c>
    </row>
    <row r="3444" spans="1:8" x14ac:dyDescent="0.3">
      <c r="A3444">
        <v>3452</v>
      </c>
      <c r="B3444">
        <v>3453</v>
      </c>
      <c r="C3444">
        <v>386</v>
      </c>
      <c r="D3444" t="s">
        <v>7368</v>
      </c>
      <c r="E3444">
        <v>4</v>
      </c>
      <c r="F3444" t="s">
        <v>7368</v>
      </c>
      <c r="G3444" t="s">
        <v>7369</v>
      </c>
      <c r="H3444" t="s">
        <v>63</v>
      </c>
    </row>
    <row r="3445" spans="1:8" x14ac:dyDescent="0.3">
      <c r="A3445">
        <v>3453</v>
      </c>
      <c r="B3445">
        <v>3454</v>
      </c>
      <c r="C3445">
        <v>386</v>
      </c>
      <c r="D3445" t="s">
        <v>7370</v>
      </c>
      <c r="E3445">
        <v>5</v>
      </c>
      <c r="F3445" t="s">
        <v>7370</v>
      </c>
      <c r="G3445" t="s">
        <v>7371</v>
      </c>
      <c r="H3445" t="s">
        <v>102</v>
      </c>
    </row>
    <row r="3446" spans="1:8" x14ac:dyDescent="0.3">
      <c r="A3446">
        <v>3454</v>
      </c>
      <c r="B3446">
        <v>3455</v>
      </c>
      <c r="C3446">
        <v>386</v>
      </c>
      <c r="D3446" t="s">
        <v>7372</v>
      </c>
      <c r="E3446">
        <v>4</v>
      </c>
      <c r="F3446" t="s">
        <v>7372</v>
      </c>
      <c r="G3446" t="s">
        <v>7373</v>
      </c>
      <c r="H3446" t="s">
        <v>390</v>
      </c>
    </row>
    <row r="3447" spans="1:8" x14ac:dyDescent="0.3">
      <c r="A3447">
        <v>3455</v>
      </c>
      <c r="B3447">
        <v>3456</v>
      </c>
      <c r="C3447">
        <v>386</v>
      </c>
      <c r="D3447" t="s">
        <v>7374</v>
      </c>
      <c r="E3447">
        <v>5</v>
      </c>
      <c r="F3447" t="s">
        <v>7374</v>
      </c>
      <c r="G3447" t="s">
        <v>7375</v>
      </c>
    </row>
    <row r="3448" spans="1:8" x14ac:dyDescent="0.3">
      <c r="A3448">
        <v>3456</v>
      </c>
      <c r="B3448">
        <v>3457</v>
      </c>
      <c r="C3448">
        <v>386</v>
      </c>
      <c r="D3448" t="s">
        <v>7376</v>
      </c>
      <c r="E3448">
        <v>4</v>
      </c>
      <c r="F3448" t="s">
        <v>7377</v>
      </c>
      <c r="G3448" t="s">
        <v>7378</v>
      </c>
      <c r="H3448" t="s">
        <v>7379</v>
      </c>
    </row>
    <row r="3449" spans="1:8" x14ac:dyDescent="0.3">
      <c r="A3449">
        <v>3457</v>
      </c>
      <c r="B3449">
        <v>3458</v>
      </c>
      <c r="C3449">
        <v>386</v>
      </c>
      <c r="D3449" t="s">
        <v>7380</v>
      </c>
      <c r="E3449">
        <v>2</v>
      </c>
      <c r="F3449" t="s">
        <v>7380</v>
      </c>
      <c r="G3449" t="s">
        <v>7381</v>
      </c>
      <c r="H3449" t="s">
        <v>7382</v>
      </c>
    </row>
    <row r="3450" spans="1:8" x14ac:dyDescent="0.3">
      <c r="A3450">
        <v>3458</v>
      </c>
      <c r="B3450">
        <v>3459</v>
      </c>
      <c r="C3450">
        <v>386</v>
      </c>
      <c r="D3450" t="s">
        <v>7383</v>
      </c>
      <c r="E3450">
        <v>4</v>
      </c>
      <c r="F3450" t="s">
        <v>7383</v>
      </c>
      <c r="G3450" t="s">
        <v>7384</v>
      </c>
      <c r="H3450" t="s">
        <v>9</v>
      </c>
    </row>
    <row r="3451" spans="1:8" x14ac:dyDescent="0.3">
      <c r="A3451">
        <v>3459</v>
      </c>
      <c r="B3451">
        <v>3460</v>
      </c>
      <c r="C3451">
        <v>386</v>
      </c>
      <c r="D3451" t="s">
        <v>7385</v>
      </c>
      <c r="E3451">
        <v>2</v>
      </c>
      <c r="F3451" t="s">
        <v>7385</v>
      </c>
      <c r="G3451" t="s">
        <v>7386</v>
      </c>
    </row>
    <row r="3452" spans="1:8" x14ac:dyDescent="0.3">
      <c r="A3452">
        <v>3460</v>
      </c>
      <c r="B3452">
        <v>3461</v>
      </c>
      <c r="C3452">
        <v>387</v>
      </c>
      <c r="D3452" t="s">
        <v>7387</v>
      </c>
      <c r="E3452">
        <v>4</v>
      </c>
      <c r="F3452" t="s">
        <v>7387</v>
      </c>
      <c r="G3452" t="s">
        <v>7388</v>
      </c>
      <c r="H3452" t="s">
        <v>68</v>
      </c>
    </row>
    <row r="3453" spans="1:8" x14ac:dyDescent="0.3">
      <c r="A3453">
        <v>3461</v>
      </c>
      <c r="B3453">
        <v>3462</v>
      </c>
      <c r="C3453">
        <v>387</v>
      </c>
      <c r="D3453" t="s">
        <v>7389</v>
      </c>
      <c r="E3453">
        <v>5</v>
      </c>
      <c r="F3453" t="s">
        <v>7389</v>
      </c>
      <c r="G3453" t="s">
        <v>7390</v>
      </c>
      <c r="H3453" t="s">
        <v>60</v>
      </c>
    </row>
    <row r="3454" spans="1:8" x14ac:dyDescent="0.3">
      <c r="A3454">
        <v>3462</v>
      </c>
      <c r="B3454">
        <v>3463</v>
      </c>
      <c r="C3454">
        <v>387</v>
      </c>
      <c r="D3454" t="s">
        <v>7391</v>
      </c>
      <c r="E3454">
        <v>4</v>
      </c>
      <c r="F3454" t="s">
        <v>7391</v>
      </c>
      <c r="G3454" t="s">
        <v>7391</v>
      </c>
    </row>
    <row r="3455" spans="1:8" x14ac:dyDescent="0.3">
      <c r="A3455">
        <v>3463</v>
      </c>
      <c r="B3455">
        <v>3464</v>
      </c>
      <c r="C3455">
        <v>387</v>
      </c>
      <c r="D3455" t="s">
        <v>7392</v>
      </c>
      <c r="E3455">
        <v>5</v>
      </c>
      <c r="F3455" t="s">
        <v>7392</v>
      </c>
      <c r="G3455" t="s">
        <v>7393</v>
      </c>
      <c r="H3455" t="s">
        <v>518</v>
      </c>
    </row>
    <row r="3456" spans="1:8" x14ac:dyDescent="0.3">
      <c r="A3456">
        <v>3464</v>
      </c>
      <c r="B3456">
        <v>3465</v>
      </c>
      <c r="C3456">
        <v>387</v>
      </c>
      <c r="D3456" t="s">
        <v>7394</v>
      </c>
      <c r="E3456">
        <v>4</v>
      </c>
      <c r="F3456" t="s">
        <v>7395</v>
      </c>
      <c r="G3456" t="s">
        <v>7396</v>
      </c>
      <c r="H3456" t="s">
        <v>57</v>
      </c>
    </row>
    <row r="3457" spans="1:8" x14ac:dyDescent="0.3">
      <c r="A3457">
        <v>3465</v>
      </c>
      <c r="B3457">
        <v>3466</v>
      </c>
      <c r="C3457">
        <v>387</v>
      </c>
      <c r="D3457" t="s">
        <v>7397</v>
      </c>
      <c r="E3457">
        <v>5</v>
      </c>
      <c r="F3457" t="s">
        <v>7397</v>
      </c>
      <c r="G3457" t="s">
        <v>7398</v>
      </c>
      <c r="H3457" t="s">
        <v>276</v>
      </c>
    </row>
    <row r="3458" spans="1:8" x14ac:dyDescent="0.3">
      <c r="A3458">
        <v>3466</v>
      </c>
      <c r="B3458">
        <v>3467</v>
      </c>
      <c r="C3458">
        <v>387</v>
      </c>
      <c r="D3458" t="e">
        <f>- very helpful Supervisors - family atmosphere in a corporate setting - dedicated to useful information sessions</f>
        <v>#NAME?</v>
      </c>
      <c r="E3458">
        <v>4</v>
      </c>
      <c r="F3458" t="e">
        <f>- very helpful Supervisors - family atmosphere in a corporate setting - dedicated to useful information sessions</f>
        <v>#NAME?</v>
      </c>
      <c r="G3458" t="s">
        <v>7399</v>
      </c>
    </row>
    <row r="3459" spans="1:8" x14ac:dyDescent="0.3">
      <c r="A3459">
        <v>3467</v>
      </c>
      <c r="B3459">
        <v>3468</v>
      </c>
      <c r="C3459">
        <v>387</v>
      </c>
      <c r="D3459" t="s">
        <v>7400</v>
      </c>
      <c r="E3459">
        <v>2</v>
      </c>
      <c r="F3459" t="s">
        <v>7400</v>
      </c>
      <c r="G3459" t="s">
        <v>7401</v>
      </c>
      <c r="H3459" t="s">
        <v>612</v>
      </c>
    </row>
    <row r="3460" spans="1:8" x14ac:dyDescent="0.3">
      <c r="A3460">
        <v>3468</v>
      </c>
      <c r="B3460">
        <v>3469</v>
      </c>
      <c r="C3460">
        <v>387</v>
      </c>
      <c r="D3460" t="s">
        <v>7402</v>
      </c>
      <c r="E3460">
        <v>4</v>
      </c>
      <c r="F3460" t="s">
        <v>7402</v>
      </c>
      <c r="G3460" t="s">
        <v>7403</v>
      </c>
    </row>
    <row r="3461" spans="1:8" x14ac:dyDescent="0.3">
      <c r="A3461">
        <v>3469</v>
      </c>
      <c r="B3461">
        <v>3470</v>
      </c>
      <c r="C3461">
        <v>387</v>
      </c>
      <c r="D3461" t="s">
        <v>7404</v>
      </c>
      <c r="E3461">
        <v>2</v>
      </c>
      <c r="F3461" t="s">
        <v>7404</v>
      </c>
      <c r="G3461" t="s">
        <v>7405</v>
      </c>
    </row>
    <row r="3462" spans="1:8" x14ac:dyDescent="0.3">
      <c r="A3462">
        <v>3470</v>
      </c>
      <c r="B3462">
        <v>3471</v>
      </c>
      <c r="C3462">
        <v>389</v>
      </c>
      <c r="D3462" t="s">
        <v>7406</v>
      </c>
      <c r="E3462">
        <v>4</v>
      </c>
      <c r="F3462" t="s">
        <v>7406</v>
      </c>
      <c r="G3462" t="s">
        <v>7407</v>
      </c>
    </row>
    <row r="3463" spans="1:8" x14ac:dyDescent="0.3">
      <c r="A3463">
        <v>3471</v>
      </c>
      <c r="B3463">
        <v>3472</v>
      </c>
      <c r="C3463">
        <v>389</v>
      </c>
      <c r="D3463" t="s">
        <v>7408</v>
      </c>
      <c r="E3463">
        <v>5</v>
      </c>
      <c r="F3463" t="s">
        <v>7408</v>
      </c>
      <c r="G3463" t="s">
        <v>7409</v>
      </c>
    </row>
    <row r="3464" spans="1:8" x14ac:dyDescent="0.3">
      <c r="A3464">
        <v>3472</v>
      </c>
      <c r="B3464">
        <v>3473</v>
      </c>
      <c r="C3464">
        <v>389</v>
      </c>
      <c r="D3464" t="s">
        <v>7410</v>
      </c>
      <c r="E3464">
        <v>4</v>
      </c>
      <c r="F3464" t="s">
        <v>7410</v>
      </c>
      <c r="G3464" t="s">
        <v>7411</v>
      </c>
    </row>
    <row r="3465" spans="1:8" x14ac:dyDescent="0.3">
      <c r="A3465">
        <v>3473</v>
      </c>
      <c r="B3465">
        <v>3474</v>
      </c>
      <c r="C3465">
        <v>389</v>
      </c>
      <c r="D3465" t="s">
        <v>7412</v>
      </c>
      <c r="E3465">
        <v>5</v>
      </c>
      <c r="F3465" t="s">
        <v>7412</v>
      </c>
      <c r="G3465" t="s">
        <v>7413</v>
      </c>
      <c r="H3465" t="s">
        <v>9</v>
      </c>
    </row>
    <row r="3466" spans="1:8" x14ac:dyDescent="0.3">
      <c r="A3466">
        <v>3474</v>
      </c>
      <c r="B3466">
        <v>3475</v>
      </c>
      <c r="C3466">
        <v>389</v>
      </c>
      <c r="D3466" t="s">
        <v>7414</v>
      </c>
      <c r="E3466">
        <v>4</v>
      </c>
      <c r="F3466" t="s">
        <v>7414</v>
      </c>
      <c r="G3466" t="s">
        <v>7415</v>
      </c>
      <c r="H3466" t="s">
        <v>68</v>
      </c>
    </row>
    <row r="3467" spans="1:8" x14ac:dyDescent="0.3">
      <c r="A3467">
        <v>3475</v>
      </c>
      <c r="B3467">
        <v>3476</v>
      </c>
      <c r="C3467">
        <v>389</v>
      </c>
      <c r="D3467" t="s">
        <v>7416</v>
      </c>
      <c r="E3467">
        <v>5</v>
      </c>
      <c r="F3467" t="s">
        <v>7416</v>
      </c>
      <c r="G3467" t="s">
        <v>7416</v>
      </c>
      <c r="H3467" t="s">
        <v>183</v>
      </c>
    </row>
    <row r="3468" spans="1:8" x14ac:dyDescent="0.3">
      <c r="A3468">
        <v>3476</v>
      </c>
      <c r="B3468">
        <v>3477</v>
      </c>
      <c r="C3468">
        <v>389</v>
      </c>
      <c r="D3468" t="s">
        <v>7417</v>
      </c>
      <c r="E3468">
        <v>4</v>
      </c>
      <c r="F3468" t="s">
        <v>7417</v>
      </c>
      <c r="G3468" t="s">
        <v>7418</v>
      </c>
    </row>
    <row r="3469" spans="1:8" x14ac:dyDescent="0.3">
      <c r="A3469">
        <v>3477</v>
      </c>
      <c r="B3469">
        <v>3478</v>
      </c>
      <c r="C3469">
        <v>389</v>
      </c>
      <c r="D3469" t="s">
        <v>7419</v>
      </c>
      <c r="E3469">
        <v>2</v>
      </c>
      <c r="F3469" t="s">
        <v>7419</v>
      </c>
      <c r="G3469" t="s">
        <v>7420</v>
      </c>
    </row>
    <row r="3470" spans="1:8" x14ac:dyDescent="0.3">
      <c r="A3470">
        <v>3478</v>
      </c>
      <c r="B3470">
        <v>3479</v>
      </c>
      <c r="C3470">
        <v>389</v>
      </c>
      <c r="D3470" t="s">
        <v>7421</v>
      </c>
      <c r="E3470">
        <v>4</v>
      </c>
      <c r="F3470" t="s">
        <v>7422</v>
      </c>
      <c r="G3470" t="s">
        <v>7423</v>
      </c>
      <c r="H3470" t="s">
        <v>335</v>
      </c>
    </row>
    <row r="3471" spans="1:8" x14ac:dyDescent="0.3">
      <c r="A3471">
        <v>3479</v>
      </c>
      <c r="B3471">
        <v>3480</v>
      </c>
      <c r="C3471">
        <v>389</v>
      </c>
      <c r="D3471" t="s">
        <v>7424</v>
      </c>
      <c r="E3471">
        <v>1</v>
      </c>
      <c r="F3471" t="s">
        <v>7424</v>
      </c>
      <c r="G3471" t="s">
        <v>7425</v>
      </c>
      <c r="H3471" t="s">
        <v>68</v>
      </c>
    </row>
    <row r="3472" spans="1:8" x14ac:dyDescent="0.3">
      <c r="A3472">
        <v>3480</v>
      </c>
      <c r="B3472">
        <v>3481</v>
      </c>
      <c r="C3472">
        <v>391</v>
      </c>
      <c r="D3472" t="s">
        <v>7426</v>
      </c>
      <c r="E3472">
        <v>4</v>
      </c>
      <c r="F3472" t="s">
        <v>7426</v>
      </c>
      <c r="G3472" t="s">
        <v>7427</v>
      </c>
      <c r="H3472" t="s">
        <v>7428</v>
      </c>
    </row>
    <row r="3473" spans="1:8" x14ac:dyDescent="0.3">
      <c r="A3473">
        <v>3481</v>
      </c>
      <c r="B3473">
        <v>3482</v>
      </c>
      <c r="C3473">
        <v>391</v>
      </c>
      <c r="D3473" t="s">
        <v>7429</v>
      </c>
      <c r="E3473">
        <v>5</v>
      </c>
      <c r="F3473" t="s">
        <v>7429</v>
      </c>
      <c r="G3473" t="s">
        <v>7430</v>
      </c>
      <c r="H3473" t="s">
        <v>650</v>
      </c>
    </row>
    <row r="3474" spans="1:8" x14ac:dyDescent="0.3">
      <c r="A3474">
        <v>3482</v>
      </c>
      <c r="B3474">
        <v>3483</v>
      </c>
      <c r="C3474">
        <v>391</v>
      </c>
      <c r="D3474" t="s">
        <v>7431</v>
      </c>
      <c r="E3474">
        <v>4</v>
      </c>
      <c r="F3474" t="s">
        <v>7431</v>
      </c>
      <c r="G3474" t="s">
        <v>7432</v>
      </c>
      <c r="H3474" t="s">
        <v>7433</v>
      </c>
    </row>
    <row r="3475" spans="1:8" x14ac:dyDescent="0.3">
      <c r="A3475">
        <v>3483</v>
      </c>
      <c r="B3475">
        <v>3484</v>
      </c>
      <c r="C3475">
        <v>391</v>
      </c>
      <c r="D3475" t="s">
        <v>7434</v>
      </c>
      <c r="E3475">
        <v>5</v>
      </c>
      <c r="F3475" t="s">
        <v>7434</v>
      </c>
      <c r="G3475" t="s">
        <v>7435</v>
      </c>
      <c r="H3475" t="s">
        <v>16</v>
      </c>
    </row>
    <row r="3476" spans="1:8" x14ac:dyDescent="0.3">
      <c r="A3476">
        <v>3484</v>
      </c>
      <c r="B3476">
        <v>3485</v>
      </c>
      <c r="C3476">
        <v>391</v>
      </c>
      <c r="D3476" t="s">
        <v>7436</v>
      </c>
      <c r="E3476">
        <v>4</v>
      </c>
      <c r="F3476" t="s">
        <v>7436</v>
      </c>
      <c r="G3476" t="s">
        <v>7437</v>
      </c>
      <c r="H3476" t="s">
        <v>7438</v>
      </c>
    </row>
    <row r="3477" spans="1:8" x14ac:dyDescent="0.3">
      <c r="A3477">
        <v>3485</v>
      </c>
      <c r="B3477">
        <v>3486</v>
      </c>
      <c r="C3477">
        <v>391</v>
      </c>
      <c r="D3477" t="s">
        <v>7439</v>
      </c>
      <c r="E3477">
        <v>5</v>
      </c>
      <c r="F3477" t="s">
        <v>7439</v>
      </c>
      <c r="G3477" t="s">
        <v>7440</v>
      </c>
      <c r="H3477" t="s">
        <v>1587</v>
      </c>
    </row>
    <row r="3478" spans="1:8" x14ac:dyDescent="0.3">
      <c r="A3478">
        <v>3486</v>
      </c>
      <c r="B3478">
        <v>3487</v>
      </c>
      <c r="C3478">
        <v>391</v>
      </c>
      <c r="D3478" t="s">
        <v>7441</v>
      </c>
      <c r="E3478">
        <v>4</v>
      </c>
      <c r="F3478" t="s">
        <v>7442</v>
      </c>
      <c r="G3478" t="s">
        <v>7443</v>
      </c>
      <c r="H3478" t="s">
        <v>390</v>
      </c>
    </row>
    <row r="3479" spans="1:8" x14ac:dyDescent="0.3">
      <c r="A3479">
        <v>3487</v>
      </c>
      <c r="B3479">
        <v>3488</v>
      </c>
      <c r="C3479">
        <v>391</v>
      </c>
      <c r="D3479" t="s">
        <v>7444</v>
      </c>
      <c r="E3479">
        <v>2</v>
      </c>
      <c r="F3479" t="s">
        <v>7444</v>
      </c>
      <c r="G3479" t="s">
        <v>7445</v>
      </c>
    </row>
    <row r="3480" spans="1:8" x14ac:dyDescent="0.3">
      <c r="A3480">
        <v>3488</v>
      </c>
      <c r="B3480">
        <v>3489</v>
      </c>
      <c r="C3480">
        <v>391</v>
      </c>
      <c r="D3480" t="s">
        <v>7446</v>
      </c>
      <c r="E3480">
        <v>4</v>
      </c>
      <c r="F3480" t="s">
        <v>7447</v>
      </c>
      <c r="G3480" t="s">
        <v>7448</v>
      </c>
      <c r="H3480" t="s">
        <v>7449</v>
      </c>
    </row>
    <row r="3481" spans="1:8" x14ac:dyDescent="0.3">
      <c r="A3481">
        <v>3489</v>
      </c>
      <c r="B3481">
        <v>3490</v>
      </c>
      <c r="C3481">
        <v>391</v>
      </c>
      <c r="D3481" t="s">
        <v>7450</v>
      </c>
      <c r="E3481">
        <v>2</v>
      </c>
      <c r="F3481" t="s">
        <v>7450</v>
      </c>
      <c r="G3481" t="s">
        <v>7451</v>
      </c>
      <c r="H3481" t="s">
        <v>27</v>
      </c>
    </row>
    <row r="3482" spans="1:8" x14ac:dyDescent="0.3">
      <c r="A3482">
        <v>3490</v>
      </c>
      <c r="B3482">
        <v>3491</v>
      </c>
      <c r="C3482">
        <v>392</v>
      </c>
      <c r="D3482" t="s">
        <v>7452</v>
      </c>
      <c r="E3482">
        <v>4</v>
      </c>
      <c r="F3482" t="s">
        <v>7452</v>
      </c>
      <c r="G3482" t="s">
        <v>7453</v>
      </c>
      <c r="H3482" t="s">
        <v>214</v>
      </c>
    </row>
    <row r="3483" spans="1:8" x14ac:dyDescent="0.3">
      <c r="A3483">
        <v>3491</v>
      </c>
      <c r="B3483">
        <v>3492</v>
      </c>
      <c r="C3483">
        <v>392</v>
      </c>
      <c r="D3483" t="s">
        <v>7454</v>
      </c>
      <c r="E3483">
        <v>5</v>
      </c>
      <c r="F3483" t="s">
        <v>7454</v>
      </c>
      <c r="G3483" t="s">
        <v>7455</v>
      </c>
      <c r="H3483" t="s">
        <v>1215</v>
      </c>
    </row>
    <row r="3484" spans="1:8" x14ac:dyDescent="0.3">
      <c r="A3484">
        <v>3492</v>
      </c>
      <c r="B3484">
        <v>3493</v>
      </c>
      <c r="C3484">
        <v>392</v>
      </c>
      <c r="D3484" t="s">
        <v>7456</v>
      </c>
      <c r="E3484">
        <v>4</v>
      </c>
      <c r="F3484" t="s">
        <v>7456</v>
      </c>
      <c r="G3484" t="s">
        <v>7457</v>
      </c>
      <c r="H3484" t="s">
        <v>4369</v>
      </c>
    </row>
    <row r="3485" spans="1:8" x14ac:dyDescent="0.3">
      <c r="A3485">
        <v>3493</v>
      </c>
      <c r="B3485">
        <v>3494</v>
      </c>
      <c r="C3485">
        <v>392</v>
      </c>
      <c r="D3485" t="s">
        <v>7458</v>
      </c>
      <c r="E3485">
        <v>5</v>
      </c>
      <c r="F3485" t="s">
        <v>7458</v>
      </c>
      <c r="G3485" t="s">
        <v>7459</v>
      </c>
      <c r="H3485" t="s">
        <v>454</v>
      </c>
    </row>
    <row r="3486" spans="1:8" x14ac:dyDescent="0.3">
      <c r="A3486">
        <v>3494</v>
      </c>
      <c r="B3486">
        <v>3495</v>
      </c>
      <c r="C3486">
        <v>392</v>
      </c>
      <c r="D3486" t="s">
        <v>7460</v>
      </c>
      <c r="E3486">
        <v>4</v>
      </c>
      <c r="F3486" t="s">
        <v>7460</v>
      </c>
      <c r="G3486" t="s">
        <v>7461</v>
      </c>
      <c r="H3486" t="s">
        <v>6139</v>
      </c>
    </row>
    <row r="3487" spans="1:8" x14ac:dyDescent="0.3">
      <c r="A3487">
        <v>3495</v>
      </c>
      <c r="B3487">
        <v>3496</v>
      </c>
      <c r="C3487">
        <v>392</v>
      </c>
      <c r="D3487" t="s">
        <v>7462</v>
      </c>
      <c r="E3487">
        <v>5</v>
      </c>
      <c r="F3487" t="s">
        <v>7462</v>
      </c>
      <c r="G3487" t="s">
        <v>7463</v>
      </c>
      <c r="H3487" t="s">
        <v>1499</v>
      </c>
    </row>
    <row r="3488" spans="1:8" x14ac:dyDescent="0.3">
      <c r="A3488">
        <v>3496</v>
      </c>
      <c r="B3488">
        <v>3497</v>
      </c>
      <c r="C3488">
        <v>392</v>
      </c>
      <c r="D3488" t="s">
        <v>7464</v>
      </c>
      <c r="E3488">
        <v>4</v>
      </c>
      <c r="F3488" t="s">
        <v>7465</v>
      </c>
      <c r="G3488" t="s">
        <v>7466</v>
      </c>
      <c r="H3488" t="s">
        <v>7467</v>
      </c>
    </row>
    <row r="3489" spans="1:8" x14ac:dyDescent="0.3">
      <c r="A3489">
        <v>3497</v>
      </c>
      <c r="B3489">
        <v>3498</v>
      </c>
      <c r="C3489">
        <v>392</v>
      </c>
      <c r="D3489" t="s">
        <v>7468</v>
      </c>
      <c r="E3489">
        <v>2</v>
      </c>
      <c r="F3489" t="s">
        <v>7468</v>
      </c>
      <c r="G3489" t="s">
        <v>7469</v>
      </c>
      <c r="H3489" t="s">
        <v>19</v>
      </c>
    </row>
    <row r="3490" spans="1:8" x14ac:dyDescent="0.3">
      <c r="A3490">
        <v>3498</v>
      </c>
      <c r="B3490">
        <v>3499</v>
      </c>
      <c r="C3490">
        <v>392</v>
      </c>
      <c r="D3490" t="s">
        <v>7464</v>
      </c>
      <c r="E3490">
        <v>4</v>
      </c>
      <c r="F3490" t="s">
        <v>7465</v>
      </c>
      <c r="G3490" t="s">
        <v>7466</v>
      </c>
      <c r="H3490" t="s">
        <v>7467</v>
      </c>
    </row>
    <row r="3491" spans="1:8" x14ac:dyDescent="0.3">
      <c r="A3491">
        <v>3499</v>
      </c>
      <c r="B3491">
        <v>3500</v>
      </c>
      <c r="C3491">
        <v>392</v>
      </c>
      <c r="D3491" t="s">
        <v>7470</v>
      </c>
      <c r="E3491">
        <v>2</v>
      </c>
      <c r="F3491" t="s">
        <v>7470</v>
      </c>
      <c r="G3491" t="s">
        <v>7471</v>
      </c>
      <c r="H3491" t="s">
        <v>7472</v>
      </c>
    </row>
    <row r="3492" spans="1:8" x14ac:dyDescent="0.3">
      <c r="A3492">
        <v>3500</v>
      </c>
      <c r="B3492">
        <v>3501</v>
      </c>
      <c r="C3492">
        <v>395</v>
      </c>
      <c r="D3492" t="s">
        <v>7473</v>
      </c>
      <c r="E3492">
        <v>4</v>
      </c>
      <c r="F3492" t="s">
        <v>7473</v>
      </c>
      <c r="G3492" t="s">
        <v>7474</v>
      </c>
      <c r="H3492" t="s">
        <v>102</v>
      </c>
    </row>
    <row r="3493" spans="1:8" x14ac:dyDescent="0.3">
      <c r="A3493">
        <v>3501</v>
      </c>
      <c r="B3493">
        <v>3502</v>
      </c>
      <c r="C3493">
        <v>395</v>
      </c>
      <c r="D3493" t="s">
        <v>7475</v>
      </c>
      <c r="E3493">
        <v>5</v>
      </c>
      <c r="F3493" t="s">
        <v>7475</v>
      </c>
      <c r="G3493" t="s">
        <v>7476</v>
      </c>
    </row>
    <row r="3494" spans="1:8" x14ac:dyDescent="0.3">
      <c r="A3494">
        <v>3502</v>
      </c>
      <c r="B3494">
        <v>3503</v>
      </c>
      <c r="C3494">
        <v>395</v>
      </c>
      <c r="D3494" t="s">
        <v>7477</v>
      </c>
      <c r="E3494">
        <v>4</v>
      </c>
      <c r="F3494" t="s">
        <v>7477</v>
      </c>
      <c r="G3494" t="s">
        <v>7478</v>
      </c>
      <c r="H3494" t="s">
        <v>134</v>
      </c>
    </row>
    <row r="3495" spans="1:8" x14ac:dyDescent="0.3">
      <c r="A3495">
        <v>3503</v>
      </c>
      <c r="B3495">
        <v>3504</v>
      </c>
      <c r="C3495">
        <v>395</v>
      </c>
      <c r="D3495" t="s">
        <v>7479</v>
      </c>
      <c r="E3495">
        <v>5</v>
      </c>
      <c r="F3495" t="s">
        <v>7479</v>
      </c>
      <c r="G3495" t="s">
        <v>7480</v>
      </c>
      <c r="H3495" t="s">
        <v>1259</v>
      </c>
    </row>
    <row r="3496" spans="1:8" x14ac:dyDescent="0.3">
      <c r="A3496">
        <v>3504</v>
      </c>
      <c r="B3496">
        <v>3505</v>
      </c>
      <c r="C3496">
        <v>395</v>
      </c>
      <c r="D3496" t="s">
        <v>7481</v>
      </c>
      <c r="E3496">
        <v>4</v>
      </c>
      <c r="F3496" t="s">
        <v>7481</v>
      </c>
      <c r="G3496" t="s">
        <v>7482</v>
      </c>
      <c r="H3496" t="s">
        <v>1727</v>
      </c>
    </row>
    <row r="3497" spans="1:8" x14ac:dyDescent="0.3">
      <c r="A3497">
        <v>3505</v>
      </c>
      <c r="B3497">
        <v>3506</v>
      </c>
      <c r="C3497">
        <v>395</v>
      </c>
      <c r="D3497" t="s">
        <v>7483</v>
      </c>
      <c r="E3497">
        <v>5</v>
      </c>
      <c r="F3497" t="s">
        <v>7483</v>
      </c>
      <c r="G3497" t="s">
        <v>7484</v>
      </c>
      <c r="H3497" t="s">
        <v>195</v>
      </c>
    </row>
    <row r="3498" spans="1:8" x14ac:dyDescent="0.3">
      <c r="A3498">
        <v>3506</v>
      </c>
      <c r="B3498">
        <v>3507</v>
      </c>
      <c r="C3498">
        <v>395</v>
      </c>
      <c r="D3498" t="s">
        <v>7485</v>
      </c>
      <c r="E3498">
        <v>4</v>
      </c>
      <c r="F3498" t="s">
        <v>7486</v>
      </c>
      <c r="G3498" t="s">
        <v>7487</v>
      </c>
      <c r="H3498" t="s">
        <v>6709</v>
      </c>
    </row>
    <row r="3499" spans="1:8" x14ac:dyDescent="0.3">
      <c r="A3499">
        <v>3507</v>
      </c>
      <c r="B3499">
        <v>3508</v>
      </c>
      <c r="C3499">
        <v>395</v>
      </c>
      <c r="D3499" t="s">
        <v>7488</v>
      </c>
      <c r="E3499">
        <v>2</v>
      </c>
      <c r="F3499" t="s">
        <v>7488</v>
      </c>
      <c r="G3499" t="s">
        <v>7489</v>
      </c>
      <c r="H3499" t="s">
        <v>7490</v>
      </c>
    </row>
    <row r="3500" spans="1:8" x14ac:dyDescent="0.3">
      <c r="A3500">
        <v>3508</v>
      </c>
      <c r="B3500">
        <v>3509</v>
      </c>
      <c r="C3500">
        <v>395</v>
      </c>
      <c r="D3500" t="s">
        <v>7491</v>
      </c>
      <c r="E3500">
        <v>4</v>
      </c>
      <c r="F3500" t="s">
        <v>7491</v>
      </c>
      <c r="G3500" t="s">
        <v>7492</v>
      </c>
    </row>
    <row r="3501" spans="1:8" x14ac:dyDescent="0.3">
      <c r="A3501">
        <v>3509</v>
      </c>
      <c r="B3501">
        <v>3510</v>
      </c>
      <c r="C3501">
        <v>395</v>
      </c>
      <c r="D3501" t="s">
        <v>7493</v>
      </c>
      <c r="E3501">
        <v>2</v>
      </c>
      <c r="F3501" t="s">
        <v>7493</v>
      </c>
      <c r="G3501" t="s">
        <v>7493</v>
      </c>
      <c r="H3501" t="s">
        <v>63</v>
      </c>
    </row>
    <row r="3502" spans="1:8" x14ac:dyDescent="0.3">
      <c r="A3502">
        <v>3510</v>
      </c>
      <c r="B3502">
        <v>3511</v>
      </c>
      <c r="C3502">
        <v>396</v>
      </c>
      <c r="D3502" t="s">
        <v>7494</v>
      </c>
      <c r="E3502">
        <v>4</v>
      </c>
      <c r="F3502" t="s">
        <v>7494</v>
      </c>
      <c r="G3502" t="s">
        <v>7495</v>
      </c>
      <c r="H3502" t="s">
        <v>810</v>
      </c>
    </row>
    <row r="3503" spans="1:8" x14ac:dyDescent="0.3">
      <c r="A3503">
        <v>3511</v>
      </c>
      <c r="B3503">
        <v>3512</v>
      </c>
      <c r="C3503">
        <v>396</v>
      </c>
      <c r="D3503" t="s">
        <v>7496</v>
      </c>
      <c r="E3503">
        <v>5</v>
      </c>
      <c r="F3503" t="s">
        <v>7496</v>
      </c>
      <c r="G3503" t="s">
        <v>7496</v>
      </c>
      <c r="H3503" t="s">
        <v>7497</v>
      </c>
    </row>
    <row r="3504" spans="1:8" x14ac:dyDescent="0.3">
      <c r="A3504">
        <v>3512</v>
      </c>
      <c r="B3504">
        <v>3513</v>
      </c>
      <c r="C3504">
        <v>396</v>
      </c>
      <c r="D3504" t="s">
        <v>7498</v>
      </c>
      <c r="E3504">
        <v>4</v>
      </c>
      <c r="F3504" t="s">
        <v>7498</v>
      </c>
      <c r="G3504" t="s">
        <v>7499</v>
      </c>
      <c r="H3504" t="s">
        <v>7500</v>
      </c>
    </row>
    <row r="3505" spans="1:8" x14ac:dyDescent="0.3">
      <c r="A3505">
        <v>3513</v>
      </c>
      <c r="B3505">
        <v>3514</v>
      </c>
      <c r="C3505">
        <v>396</v>
      </c>
      <c r="D3505" t="s">
        <v>7501</v>
      </c>
      <c r="E3505">
        <v>5</v>
      </c>
      <c r="F3505" t="s">
        <v>7501</v>
      </c>
      <c r="G3505" t="s">
        <v>7502</v>
      </c>
    </row>
    <row r="3506" spans="1:8" x14ac:dyDescent="0.3">
      <c r="A3506">
        <v>3514</v>
      </c>
      <c r="B3506">
        <v>3515</v>
      </c>
      <c r="C3506">
        <v>396</v>
      </c>
      <c r="D3506" t="s">
        <v>7503</v>
      </c>
      <c r="E3506">
        <v>1</v>
      </c>
      <c r="F3506" t="s">
        <v>7503</v>
      </c>
      <c r="G3506" t="s">
        <v>7504</v>
      </c>
      <c r="H3506" t="s">
        <v>7505</v>
      </c>
    </row>
    <row r="3507" spans="1:8" x14ac:dyDescent="0.3">
      <c r="A3507">
        <v>3515</v>
      </c>
      <c r="B3507">
        <v>3516</v>
      </c>
      <c r="C3507">
        <v>396</v>
      </c>
      <c r="D3507" t="s">
        <v>7506</v>
      </c>
      <c r="E3507">
        <v>5</v>
      </c>
      <c r="F3507" t="s">
        <v>7506</v>
      </c>
      <c r="G3507" t="s">
        <v>7507</v>
      </c>
    </row>
    <row r="3508" spans="1:8" x14ac:dyDescent="0.3">
      <c r="A3508">
        <v>3516</v>
      </c>
      <c r="B3508">
        <v>3517</v>
      </c>
      <c r="C3508">
        <v>396</v>
      </c>
      <c r="D3508" t="s">
        <v>7508</v>
      </c>
      <c r="E3508">
        <v>4</v>
      </c>
      <c r="F3508" t="s">
        <v>7509</v>
      </c>
      <c r="G3508" t="s">
        <v>7510</v>
      </c>
      <c r="H3508" t="s">
        <v>7511</v>
      </c>
    </row>
    <row r="3509" spans="1:8" x14ac:dyDescent="0.3">
      <c r="A3509">
        <v>3517</v>
      </c>
      <c r="B3509">
        <v>3518</v>
      </c>
      <c r="C3509">
        <v>396</v>
      </c>
      <c r="D3509" t="s">
        <v>7512</v>
      </c>
      <c r="E3509">
        <v>2</v>
      </c>
      <c r="F3509" t="s">
        <v>7512</v>
      </c>
      <c r="G3509" t="s">
        <v>7513</v>
      </c>
      <c r="H3509" t="s">
        <v>1195</v>
      </c>
    </row>
    <row r="3510" spans="1:8" x14ac:dyDescent="0.3">
      <c r="A3510">
        <v>3518</v>
      </c>
      <c r="B3510">
        <v>3519</v>
      </c>
      <c r="C3510">
        <v>396</v>
      </c>
      <c r="D3510" t="s">
        <v>7514</v>
      </c>
      <c r="E3510">
        <v>4</v>
      </c>
      <c r="F3510" t="s">
        <v>7514</v>
      </c>
      <c r="G3510" t="s">
        <v>7515</v>
      </c>
    </row>
    <row r="3511" spans="1:8" x14ac:dyDescent="0.3">
      <c r="A3511">
        <v>3519</v>
      </c>
      <c r="B3511">
        <v>3520</v>
      </c>
      <c r="C3511">
        <v>396</v>
      </c>
      <c r="D3511" t="s">
        <v>7516</v>
      </c>
      <c r="E3511">
        <v>2</v>
      </c>
      <c r="F3511" t="s">
        <v>7516</v>
      </c>
      <c r="G3511" t="s">
        <v>7517</v>
      </c>
      <c r="H3511" t="s">
        <v>1482</v>
      </c>
    </row>
    <row r="3512" spans="1:8" x14ac:dyDescent="0.3">
      <c r="A3512">
        <v>3520</v>
      </c>
      <c r="B3512">
        <v>3521</v>
      </c>
      <c r="C3512">
        <v>397</v>
      </c>
      <c r="D3512" t="s">
        <v>7518</v>
      </c>
      <c r="E3512">
        <v>4</v>
      </c>
      <c r="F3512" t="s">
        <v>7518</v>
      </c>
      <c r="G3512" t="s">
        <v>7519</v>
      </c>
      <c r="H3512" t="s">
        <v>304</v>
      </c>
    </row>
    <row r="3513" spans="1:8" x14ac:dyDescent="0.3">
      <c r="A3513">
        <v>3521</v>
      </c>
      <c r="B3513">
        <v>3522</v>
      </c>
      <c r="C3513">
        <v>397</v>
      </c>
      <c r="D3513" t="s">
        <v>7520</v>
      </c>
      <c r="E3513">
        <v>5</v>
      </c>
      <c r="F3513" t="s">
        <v>7520</v>
      </c>
      <c r="G3513" t="s">
        <v>7521</v>
      </c>
      <c r="H3513" t="s">
        <v>19</v>
      </c>
    </row>
    <row r="3514" spans="1:8" x14ac:dyDescent="0.3">
      <c r="A3514">
        <v>3522</v>
      </c>
      <c r="B3514">
        <v>3523</v>
      </c>
      <c r="C3514">
        <v>397</v>
      </c>
      <c r="D3514" t="s">
        <v>7522</v>
      </c>
      <c r="E3514">
        <v>4</v>
      </c>
      <c r="F3514" t="s">
        <v>7522</v>
      </c>
      <c r="G3514" t="s">
        <v>7523</v>
      </c>
      <c r="H3514" t="s">
        <v>167</v>
      </c>
    </row>
    <row r="3515" spans="1:8" x14ac:dyDescent="0.3">
      <c r="A3515">
        <v>3523</v>
      </c>
      <c r="B3515">
        <v>3524</v>
      </c>
      <c r="C3515">
        <v>397</v>
      </c>
      <c r="D3515" t="s">
        <v>7524</v>
      </c>
      <c r="E3515">
        <v>5</v>
      </c>
      <c r="F3515" t="s">
        <v>7524</v>
      </c>
      <c r="G3515" t="s">
        <v>7525</v>
      </c>
      <c r="H3515" t="s">
        <v>237</v>
      </c>
    </row>
    <row r="3516" spans="1:8" x14ac:dyDescent="0.3">
      <c r="A3516">
        <v>3524</v>
      </c>
      <c r="B3516">
        <v>3525</v>
      </c>
      <c r="C3516">
        <v>397</v>
      </c>
      <c r="D3516" t="s">
        <v>7526</v>
      </c>
      <c r="E3516">
        <v>4</v>
      </c>
      <c r="F3516" t="s">
        <v>7526</v>
      </c>
      <c r="G3516" t="s">
        <v>7527</v>
      </c>
      <c r="H3516" t="s">
        <v>44</v>
      </c>
    </row>
    <row r="3517" spans="1:8" x14ac:dyDescent="0.3">
      <c r="A3517">
        <v>3525</v>
      </c>
      <c r="B3517">
        <v>3526</v>
      </c>
      <c r="C3517">
        <v>397</v>
      </c>
      <c r="D3517" t="s">
        <v>7528</v>
      </c>
      <c r="E3517">
        <v>5</v>
      </c>
      <c r="F3517" t="s">
        <v>7528</v>
      </c>
      <c r="G3517" t="s">
        <v>7529</v>
      </c>
    </row>
    <row r="3518" spans="1:8" x14ac:dyDescent="0.3">
      <c r="A3518">
        <v>3526</v>
      </c>
      <c r="B3518">
        <v>3527</v>
      </c>
      <c r="C3518">
        <v>397</v>
      </c>
      <c r="D3518" t="s">
        <v>7530</v>
      </c>
      <c r="E3518">
        <v>4</v>
      </c>
      <c r="F3518" t="s">
        <v>7530</v>
      </c>
      <c r="G3518" t="s">
        <v>7531</v>
      </c>
    </row>
    <row r="3519" spans="1:8" x14ac:dyDescent="0.3">
      <c r="A3519">
        <v>3527</v>
      </c>
      <c r="B3519">
        <v>3528</v>
      </c>
      <c r="C3519">
        <v>397</v>
      </c>
      <c r="D3519" t="s">
        <v>7532</v>
      </c>
      <c r="E3519">
        <v>2</v>
      </c>
      <c r="F3519" t="s">
        <v>7532</v>
      </c>
      <c r="G3519" t="s">
        <v>7532</v>
      </c>
      <c r="H3519" t="s">
        <v>1846</v>
      </c>
    </row>
    <row r="3520" spans="1:8" x14ac:dyDescent="0.3">
      <c r="A3520">
        <v>3528</v>
      </c>
      <c r="B3520">
        <v>3529</v>
      </c>
      <c r="C3520">
        <v>397</v>
      </c>
      <c r="D3520" t="s">
        <v>7533</v>
      </c>
      <c r="E3520">
        <v>4</v>
      </c>
      <c r="F3520" t="s">
        <v>7533</v>
      </c>
      <c r="G3520" t="s">
        <v>7534</v>
      </c>
      <c r="H3520" t="s">
        <v>566</v>
      </c>
    </row>
    <row r="3521" spans="1:8" x14ac:dyDescent="0.3">
      <c r="A3521">
        <v>3529</v>
      </c>
      <c r="B3521">
        <v>3530</v>
      </c>
      <c r="C3521">
        <v>397</v>
      </c>
      <c r="D3521" t="s">
        <v>7535</v>
      </c>
      <c r="E3521">
        <v>2</v>
      </c>
      <c r="F3521" t="s">
        <v>7535</v>
      </c>
      <c r="G3521" t="s">
        <v>7536</v>
      </c>
    </row>
    <row r="3522" spans="1:8" x14ac:dyDescent="0.3">
      <c r="A3522">
        <v>3530</v>
      </c>
      <c r="B3522">
        <v>3531</v>
      </c>
      <c r="C3522">
        <v>398</v>
      </c>
      <c r="D3522" t="s">
        <v>7537</v>
      </c>
      <c r="E3522">
        <v>4</v>
      </c>
      <c r="F3522" t="s">
        <v>7537</v>
      </c>
      <c r="G3522" t="s">
        <v>7538</v>
      </c>
      <c r="H3522" t="s">
        <v>7539</v>
      </c>
    </row>
    <row r="3523" spans="1:8" x14ac:dyDescent="0.3">
      <c r="A3523">
        <v>3531</v>
      </c>
      <c r="B3523">
        <v>3532</v>
      </c>
      <c r="C3523">
        <v>398</v>
      </c>
      <c r="D3523" t="s">
        <v>7540</v>
      </c>
      <c r="E3523">
        <v>5</v>
      </c>
      <c r="F3523" t="s">
        <v>7540</v>
      </c>
      <c r="G3523" t="s">
        <v>7541</v>
      </c>
      <c r="H3523" t="s">
        <v>7542</v>
      </c>
    </row>
    <row r="3524" spans="1:8" x14ac:dyDescent="0.3">
      <c r="A3524">
        <v>3532</v>
      </c>
      <c r="B3524">
        <v>3533</v>
      </c>
      <c r="C3524">
        <v>398</v>
      </c>
      <c r="D3524" t="s">
        <v>7543</v>
      </c>
      <c r="E3524">
        <v>4</v>
      </c>
      <c r="F3524" t="s">
        <v>7543</v>
      </c>
      <c r="G3524" t="s">
        <v>7544</v>
      </c>
    </row>
    <row r="3525" spans="1:8" x14ac:dyDescent="0.3">
      <c r="A3525">
        <v>3533</v>
      </c>
      <c r="B3525">
        <v>3534</v>
      </c>
      <c r="C3525">
        <v>398</v>
      </c>
      <c r="D3525" t="s">
        <v>7545</v>
      </c>
      <c r="E3525">
        <v>5</v>
      </c>
      <c r="F3525" t="s">
        <v>7545</v>
      </c>
      <c r="G3525" t="s">
        <v>7546</v>
      </c>
    </row>
    <row r="3526" spans="1:8" x14ac:dyDescent="0.3">
      <c r="A3526">
        <v>3534</v>
      </c>
      <c r="B3526">
        <v>3535</v>
      </c>
      <c r="C3526">
        <v>398</v>
      </c>
      <c r="D3526" t="s">
        <v>7547</v>
      </c>
      <c r="E3526">
        <v>4</v>
      </c>
      <c r="F3526" t="s">
        <v>7547</v>
      </c>
      <c r="G3526" t="s">
        <v>7548</v>
      </c>
      <c r="H3526" t="s">
        <v>167</v>
      </c>
    </row>
    <row r="3527" spans="1:8" x14ac:dyDescent="0.3">
      <c r="A3527">
        <v>3535</v>
      </c>
      <c r="B3527">
        <v>3536</v>
      </c>
      <c r="C3527">
        <v>398</v>
      </c>
      <c r="D3527" t="s">
        <v>7549</v>
      </c>
      <c r="E3527">
        <v>5</v>
      </c>
      <c r="F3527" t="s">
        <v>7549</v>
      </c>
      <c r="G3527" t="s">
        <v>7550</v>
      </c>
      <c r="H3527" t="s">
        <v>7551</v>
      </c>
    </row>
    <row r="3528" spans="1:8" x14ac:dyDescent="0.3">
      <c r="A3528">
        <v>3536</v>
      </c>
      <c r="B3528">
        <v>3537</v>
      </c>
      <c r="C3528">
        <v>398</v>
      </c>
      <c r="D3528" t="s">
        <v>7552</v>
      </c>
      <c r="E3528">
        <v>4</v>
      </c>
      <c r="F3528" t="s">
        <v>7552</v>
      </c>
      <c r="G3528" t="s">
        <v>7553</v>
      </c>
      <c r="H3528" t="s">
        <v>7554</v>
      </c>
    </row>
    <row r="3529" spans="1:8" x14ac:dyDescent="0.3">
      <c r="A3529">
        <v>3537</v>
      </c>
      <c r="B3529">
        <v>3538</v>
      </c>
      <c r="C3529">
        <v>398</v>
      </c>
      <c r="D3529" t="s">
        <v>7555</v>
      </c>
      <c r="E3529">
        <v>2</v>
      </c>
      <c r="F3529" t="s">
        <v>7555</v>
      </c>
      <c r="G3529" t="s">
        <v>7556</v>
      </c>
      <c r="H3529" t="s">
        <v>27</v>
      </c>
    </row>
    <row r="3530" spans="1:8" x14ac:dyDescent="0.3">
      <c r="A3530">
        <v>3538</v>
      </c>
      <c r="B3530">
        <v>3539</v>
      </c>
      <c r="C3530">
        <v>398</v>
      </c>
      <c r="D3530" t="s">
        <v>7557</v>
      </c>
      <c r="E3530">
        <v>4</v>
      </c>
      <c r="F3530" t="s">
        <v>7557</v>
      </c>
      <c r="G3530" t="s">
        <v>7558</v>
      </c>
    </row>
    <row r="3531" spans="1:8" x14ac:dyDescent="0.3">
      <c r="A3531">
        <v>3539</v>
      </c>
      <c r="B3531">
        <v>3540</v>
      </c>
      <c r="C3531">
        <v>398</v>
      </c>
      <c r="D3531" t="s">
        <v>7559</v>
      </c>
      <c r="E3531">
        <v>2</v>
      </c>
      <c r="F3531" t="s">
        <v>7559</v>
      </c>
      <c r="G3531" t="s">
        <v>7560</v>
      </c>
      <c r="H3531" t="s">
        <v>68</v>
      </c>
    </row>
    <row r="3532" spans="1:8" x14ac:dyDescent="0.3">
      <c r="A3532">
        <v>3540</v>
      </c>
      <c r="B3532">
        <v>3541</v>
      </c>
      <c r="C3532">
        <v>399</v>
      </c>
      <c r="D3532" t="s">
        <v>7561</v>
      </c>
      <c r="E3532">
        <v>4</v>
      </c>
      <c r="F3532" t="s">
        <v>7561</v>
      </c>
      <c r="G3532" t="s">
        <v>7562</v>
      </c>
      <c r="H3532" t="s">
        <v>16</v>
      </c>
    </row>
    <row r="3533" spans="1:8" x14ac:dyDescent="0.3">
      <c r="A3533">
        <v>3541</v>
      </c>
      <c r="B3533">
        <v>3542</v>
      </c>
      <c r="C3533">
        <v>399</v>
      </c>
      <c r="D3533" t="s">
        <v>7563</v>
      </c>
      <c r="E3533">
        <v>5</v>
      </c>
      <c r="F3533" t="s">
        <v>7563</v>
      </c>
      <c r="G3533" t="s">
        <v>7564</v>
      </c>
      <c r="H3533" t="s">
        <v>27</v>
      </c>
    </row>
    <row r="3534" spans="1:8" x14ac:dyDescent="0.3">
      <c r="A3534">
        <v>3542</v>
      </c>
      <c r="B3534">
        <v>3543</v>
      </c>
      <c r="C3534">
        <v>399</v>
      </c>
      <c r="D3534" t="s">
        <v>7565</v>
      </c>
      <c r="E3534">
        <v>4</v>
      </c>
      <c r="F3534" t="s">
        <v>7565</v>
      </c>
      <c r="G3534" t="s">
        <v>7566</v>
      </c>
    </row>
    <row r="3535" spans="1:8" x14ac:dyDescent="0.3">
      <c r="A3535">
        <v>3543</v>
      </c>
      <c r="B3535">
        <v>3544</v>
      </c>
      <c r="C3535">
        <v>399</v>
      </c>
      <c r="D3535" t="s">
        <v>7567</v>
      </c>
      <c r="E3535">
        <v>5</v>
      </c>
      <c r="F3535" t="s">
        <v>7567</v>
      </c>
      <c r="G3535" t="s">
        <v>7568</v>
      </c>
      <c r="H3535" t="s">
        <v>335</v>
      </c>
    </row>
    <row r="3536" spans="1:8" x14ac:dyDescent="0.3">
      <c r="A3536">
        <v>3544</v>
      </c>
      <c r="B3536">
        <v>3545</v>
      </c>
      <c r="C3536">
        <v>399</v>
      </c>
      <c r="D3536" t="s">
        <v>7569</v>
      </c>
      <c r="E3536">
        <v>4</v>
      </c>
      <c r="F3536" t="s">
        <v>7569</v>
      </c>
      <c r="G3536" t="s">
        <v>7570</v>
      </c>
      <c r="H3536" t="s">
        <v>660</v>
      </c>
    </row>
    <row r="3537" spans="1:8" x14ac:dyDescent="0.3">
      <c r="A3537">
        <v>3545</v>
      </c>
      <c r="B3537">
        <v>3546</v>
      </c>
      <c r="C3537">
        <v>399</v>
      </c>
      <c r="D3537" t="s">
        <v>7571</v>
      </c>
      <c r="E3537">
        <v>5</v>
      </c>
      <c r="F3537" t="s">
        <v>7571</v>
      </c>
      <c r="G3537" t="s">
        <v>7572</v>
      </c>
    </row>
    <row r="3538" spans="1:8" x14ac:dyDescent="0.3">
      <c r="A3538">
        <v>3546</v>
      </c>
      <c r="B3538">
        <v>3547</v>
      </c>
      <c r="C3538">
        <v>399</v>
      </c>
      <c r="D3538" t="s">
        <v>7573</v>
      </c>
      <c r="E3538">
        <v>4</v>
      </c>
      <c r="F3538" t="s">
        <v>7573</v>
      </c>
      <c r="G3538" t="s">
        <v>7574</v>
      </c>
      <c r="H3538" t="s">
        <v>690</v>
      </c>
    </row>
    <row r="3539" spans="1:8" x14ac:dyDescent="0.3">
      <c r="A3539">
        <v>3547</v>
      </c>
      <c r="B3539">
        <v>3548</v>
      </c>
      <c r="C3539">
        <v>399</v>
      </c>
      <c r="D3539" t="s">
        <v>7575</v>
      </c>
      <c r="E3539">
        <v>2</v>
      </c>
      <c r="F3539" t="s">
        <v>7576</v>
      </c>
      <c r="G3539" t="s">
        <v>7577</v>
      </c>
      <c r="H3539" t="s">
        <v>7578</v>
      </c>
    </row>
    <row r="3540" spans="1:8" x14ac:dyDescent="0.3">
      <c r="A3540">
        <v>3548</v>
      </c>
      <c r="B3540">
        <v>3549</v>
      </c>
      <c r="C3540">
        <v>399</v>
      </c>
      <c r="D3540" t="s">
        <v>7579</v>
      </c>
      <c r="E3540">
        <v>4</v>
      </c>
      <c r="F3540" t="s">
        <v>7579</v>
      </c>
      <c r="G3540" t="s">
        <v>7580</v>
      </c>
      <c r="H3540" t="s">
        <v>7581</v>
      </c>
    </row>
    <row r="3541" spans="1:8" x14ac:dyDescent="0.3">
      <c r="A3541">
        <v>3549</v>
      </c>
      <c r="B3541">
        <v>3550</v>
      </c>
      <c r="C3541">
        <v>399</v>
      </c>
      <c r="D3541" t="s">
        <v>7582</v>
      </c>
      <c r="E3541">
        <v>1</v>
      </c>
      <c r="F3541" t="s">
        <v>7582</v>
      </c>
      <c r="G3541" t="s">
        <v>7583</v>
      </c>
      <c r="H3541" t="s">
        <v>7584</v>
      </c>
    </row>
    <row r="3542" spans="1:8" x14ac:dyDescent="0.3">
      <c r="A3542">
        <v>3550</v>
      </c>
      <c r="B3542">
        <v>3551</v>
      </c>
      <c r="C3542">
        <v>400</v>
      </c>
      <c r="D3542" t="s">
        <v>7585</v>
      </c>
      <c r="E3542">
        <v>4</v>
      </c>
      <c r="F3542" t="s">
        <v>7585</v>
      </c>
      <c r="G3542" t="s">
        <v>7586</v>
      </c>
      <c r="H3542" t="s">
        <v>7587</v>
      </c>
    </row>
    <row r="3543" spans="1:8" x14ac:dyDescent="0.3">
      <c r="A3543">
        <v>3551</v>
      </c>
      <c r="B3543">
        <v>3552</v>
      </c>
      <c r="C3543">
        <v>400</v>
      </c>
      <c r="D3543" t="s">
        <v>7588</v>
      </c>
      <c r="E3543">
        <v>5</v>
      </c>
      <c r="F3543" t="s">
        <v>7588</v>
      </c>
      <c r="G3543" t="s">
        <v>7589</v>
      </c>
    </row>
    <row r="3544" spans="1:8" x14ac:dyDescent="0.3">
      <c r="A3544">
        <v>3552</v>
      </c>
      <c r="B3544">
        <v>3553</v>
      </c>
      <c r="C3544">
        <v>400</v>
      </c>
      <c r="D3544" t="s">
        <v>7590</v>
      </c>
      <c r="E3544">
        <v>4</v>
      </c>
      <c r="F3544" t="s">
        <v>7590</v>
      </c>
      <c r="G3544" t="s">
        <v>7591</v>
      </c>
    </row>
    <row r="3545" spans="1:8" x14ac:dyDescent="0.3">
      <c r="A3545">
        <v>3553</v>
      </c>
      <c r="B3545">
        <v>3554</v>
      </c>
      <c r="C3545">
        <v>400</v>
      </c>
      <c r="D3545" t="s">
        <v>7592</v>
      </c>
      <c r="E3545">
        <v>5</v>
      </c>
      <c r="F3545" t="s">
        <v>7592</v>
      </c>
      <c r="G3545" t="s">
        <v>7593</v>
      </c>
      <c r="H3545" t="s">
        <v>7594</v>
      </c>
    </row>
    <row r="3546" spans="1:8" x14ac:dyDescent="0.3">
      <c r="A3546">
        <v>3554</v>
      </c>
      <c r="B3546">
        <v>3555</v>
      </c>
      <c r="C3546">
        <v>400</v>
      </c>
      <c r="D3546" t="s">
        <v>7595</v>
      </c>
      <c r="E3546">
        <v>1</v>
      </c>
      <c r="F3546" t="s">
        <v>7595</v>
      </c>
      <c r="G3546" t="s">
        <v>7596</v>
      </c>
      <c r="H3546" t="s">
        <v>468</v>
      </c>
    </row>
    <row r="3547" spans="1:8" x14ac:dyDescent="0.3">
      <c r="A3547">
        <v>3555</v>
      </c>
      <c r="B3547">
        <v>3556</v>
      </c>
      <c r="C3547">
        <v>400</v>
      </c>
      <c r="D3547" t="s">
        <v>420</v>
      </c>
      <c r="E3547">
        <v>5</v>
      </c>
      <c r="F3547" t="s">
        <v>420</v>
      </c>
      <c r="G3547" t="s">
        <v>420</v>
      </c>
      <c r="H3547" t="s">
        <v>421</v>
      </c>
    </row>
    <row r="3548" spans="1:8" x14ac:dyDescent="0.3">
      <c r="A3548">
        <v>3556</v>
      </c>
      <c r="B3548">
        <v>3557</v>
      </c>
      <c r="C3548">
        <v>400</v>
      </c>
      <c r="D3548" t="s">
        <v>7597</v>
      </c>
      <c r="E3548">
        <v>4</v>
      </c>
      <c r="F3548" t="s">
        <v>7597</v>
      </c>
      <c r="G3548" t="s">
        <v>7598</v>
      </c>
    </row>
    <row r="3549" spans="1:8" x14ac:dyDescent="0.3">
      <c r="A3549">
        <v>3557</v>
      </c>
      <c r="B3549">
        <v>3558</v>
      </c>
      <c r="C3549">
        <v>400</v>
      </c>
      <c r="D3549" t="s">
        <v>7599</v>
      </c>
      <c r="E3549">
        <v>2</v>
      </c>
      <c r="F3549" t="s">
        <v>7599</v>
      </c>
      <c r="G3549" t="s">
        <v>7600</v>
      </c>
      <c r="H3549" t="s">
        <v>1893</v>
      </c>
    </row>
    <row r="3550" spans="1:8" x14ac:dyDescent="0.3">
      <c r="A3550">
        <v>3558</v>
      </c>
      <c r="B3550">
        <v>3559</v>
      </c>
      <c r="C3550">
        <v>400</v>
      </c>
      <c r="D3550" t="s">
        <v>7601</v>
      </c>
      <c r="E3550">
        <v>4</v>
      </c>
      <c r="F3550" t="s">
        <v>7601</v>
      </c>
      <c r="G3550" t="s">
        <v>7602</v>
      </c>
      <c r="H3550" t="s">
        <v>383</v>
      </c>
    </row>
    <row r="3551" spans="1:8" x14ac:dyDescent="0.3">
      <c r="A3551">
        <v>3559</v>
      </c>
      <c r="B3551">
        <v>3560</v>
      </c>
      <c r="C3551">
        <v>400</v>
      </c>
      <c r="D3551" t="s">
        <v>7603</v>
      </c>
      <c r="E3551">
        <v>2</v>
      </c>
      <c r="F3551" t="s">
        <v>7603</v>
      </c>
      <c r="G3551" t="s">
        <v>7604</v>
      </c>
      <c r="H3551" t="s">
        <v>7605</v>
      </c>
    </row>
    <row r="3552" spans="1:8" x14ac:dyDescent="0.3">
      <c r="A3552">
        <v>3560</v>
      </c>
      <c r="B3552">
        <v>3561</v>
      </c>
      <c r="C3552">
        <v>401</v>
      </c>
      <c r="D3552" t="s">
        <v>7606</v>
      </c>
      <c r="E3552">
        <v>4</v>
      </c>
      <c r="F3552" t="s">
        <v>7606</v>
      </c>
      <c r="G3552" t="s">
        <v>7607</v>
      </c>
      <c r="H3552" t="s">
        <v>19</v>
      </c>
    </row>
    <row r="3553" spans="1:8" x14ac:dyDescent="0.3">
      <c r="A3553">
        <v>3561</v>
      </c>
      <c r="B3553">
        <v>3562</v>
      </c>
      <c r="C3553">
        <v>401</v>
      </c>
      <c r="D3553" t="s">
        <v>7608</v>
      </c>
      <c r="E3553">
        <v>5</v>
      </c>
      <c r="F3553" t="s">
        <v>7608</v>
      </c>
      <c r="G3553" t="s">
        <v>7609</v>
      </c>
    </row>
    <row r="3554" spans="1:8" x14ac:dyDescent="0.3">
      <c r="A3554">
        <v>3562</v>
      </c>
      <c r="B3554">
        <v>3563</v>
      </c>
      <c r="C3554">
        <v>401</v>
      </c>
      <c r="D3554" t="s">
        <v>7610</v>
      </c>
      <c r="E3554">
        <v>4</v>
      </c>
      <c r="F3554" t="s">
        <v>7611</v>
      </c>
      <c r="G3554" t="s">
        <v>7612</v>
      </c>
      <c r="H3554" t="s">
        <v>7613</v>
      </c>
    </row>
    <row r="3555" spans="1:8" x14ac:dyDescent="0.3">
      <c r="A3555">
        <v>3563</v>
      </c>
      <c r="B3555">
        <v>3564</v>
      </c>
      <c r="C3555">
        <v>401</v>
      </c>
      <c r="D3555" t="s">
        <v>7614</v>
      </c>
      <c r="E3555">
        <v>5</v>
      </c>
      <c r="F3555" t="s">
        <v>7614</v>
      </c>
      <c r="G3555" t="s">
        <v>7615</v>
      </c>
    </row>
    <row r="3556" spans="1:8" x14ac:dyDescent="0.3">
      <c r="A3556">
        <v>3564</v>
      </c>
      <c r="B3556">
        <v>3565</v>
      </c>
      <c r="C3556">
        <v>401</v>
      </c>
      <c r="D3556" t="s">
        <v>7616</v>
      </c>
      <c r="E3556">
        <v>4</v>
      </c>
      <c r="F3556" t="s">
        <v>7616</v>
      </c>
      <c r="G3556" t="s">
        <v>7617</v>
      </c>
      <c r="H3556" t="s">
        <v>7618</v>
      </c>
    </row>
    <row r="3557" spans="1:8" x14ac:dyDescent="0.3">
      <c r="A3557">
        <v>3565</v>
      </c>
      <c r="B3557">
        <v>3566</v>
      </c>
      <c r="C3557">
        <v>401</v>
      </c>
      <c r="D3557" t="s">
        <v>7619</v>
      </c>
      <c r="E3557">
        <v>5</v>
      </c>
      <c r="F3557" t="s">
        <v>7619</v>
      </c>
      <c r="G3557" t="s">
        <v>7620</v>
      </c>
    </row>
    <row r="3558" spans="1:8" x14ac:dyDescent="0.3">
      <c r="A3558">
        <v>3566</v>
      </c>
      <c r="B3558">
        <v>3567</v>
      </c>
      <c r="C3558">
        <v>401</v>
      </c>
      <c r="D3558" t="s">
        <v>7621</v>
      </c>
      <c r="E3558">
        <v>4</v>
      </c>
      <c r="F3558" t="s">
        <v>7621</v>
      </c>
      <c r="G3558" t="s">
        <v>7622</v>
      </c>
      <c r="H3558" t="s">
        <v>44</v>
      </c>
    </row>
    <row r="3559" spans="1:8" x14ac:dyDescent="0.3">
      <c r="A3559">
        <v>3567</v>
      </c>
      <c r="B3559">
        <v>3568</v>
      </c>
      <c r="C3559">
        <v>401</v>
      </c>
      <c r="D3559" t="s">
        <v>7623</v>
      </c>
      <c r="E3559">
        <v>2</v>
      </c>
      <c r="F3559" t="s">
        <v>7623</v>
      </c>
      <c r="G3559" t="s">
        <v>7624</v>
      </c>
      <c r="H3559" t="s">
        <v>7625</v>
      </c>
    </row>
    <row r="3560" spans="1:8" x14ac:dyDescent="0.3">
      <c r="A3560">
        <v>3568</v>
      </c>
      <c r="B3560">
        <v>3569</v>
      </c>
      <c r="C3560">
        <v>401</v>
      </c>
      <c r="D3560" t="s">
        <v>7626</v>
      </c>
      <c r="E3560">
        <v>4</v>
      </c>
      <c r="F3560" t="s">
        <v>7626</v>
      </c>
      <c r="G3560" t="s">
        <v>7627</v>
      </c>
    </row>
    <row r="3561" spans="1:8" x14ac:dyDescent="0.3">
      <c r="A3561">
        <v>3569</v>
      </c>
      <c r="B3561">
        <v>3570</v>
      </c>
      <c r="C3561">
        <v>401</v>
      </c>
      <c r="D3561" t="s">
        <v>7628</v>
      </c>
      <c r="E3561">
        <v>2</v>
      </c>
      <c r="F3561" t="s">
        <v>7628</v>
      </c>
      <c r="G3561" t="s">
        <v>7629</v>
      </c>
    </row>
    <row r="3562" spans="1:8" x14ac:dyDescent="0.3">
      <c r="A3562">
        <v>3570</v>
      </c>
      <c r="B3562">
        <v>3571</v>
      </c>
      <c r="C3562">
        <v>402</v>
      </c>
      <c r="D3562" t="s">
        <v>7630</v>
      </c>
      <c r="E3562">
        <v>4</v>
      </c>
      <c r="F3562" t="s">
        <v>7630</v>
      </c>
      <c r="G3562" t="s">
        <v>7631</v>
      </c>
    </row>
    <row r="3563" spans="1:8" x14ac:dyDescent="0.3">
      <c r="A3563">
        <v>3571</v>
      </c>
      <c r="B3563">
        <v>3572</v>
      </c>
      <c r="C3563">
        <v>402</v>
      </c>
      <c r="D3563" t="s">
        <v>7632</v>
      </c>
      <c r="E3563">
        <v>5</v>
      </c>
      <c r="F3563" t="s">
        <v>7632</v>
      </c>
      <c r="G3563" t="s">
        <v>7633</v>
      </c>
      <c r="H3563" t="s">
        <v>6154</v>
      </c>
    </row>
    <row r="3564" spans="1:8" x14ac:dyDescent="0.3">
      <c r="A3564">
        <v>3572</v>
      </c>
      <c r="B3564">
        <v>3573</v>
      </c>
      <c r="C3564">
        <v>402</v>
      </c>
      <c r="D3564" t="s">
        <v>7634</v>
      </c>
      <c r="E3564">
        <v>4</v>
      </c>
      <c r="F3564" t="s">
        <v>7634</v>
      </c>
      <c r="G3564" t="s">
        <v>7635</v>
      </c>
    </row>
    <row r="3565" spans="1:8" x14ac:dyDescent="0.3">
      <c r="A3565">
        <v>3573</v>
      </c>
      <c r="B3565">
        <v>3574</v>
      </c>
      <c r="C3565">
        <v>402</v>
      </c>
      <c r="D3565" t="s">
        <v>7636</v>
      </c>
      <c r="E3565">
        <v>5</v>
      </c>
      <c r="F3565" t="s">
        <v>7636</v>
      </c>
      <c r="G3565" t="s">
        <v>7637</v>
      </c>
      <c r="H3565" t="s">
        <v>16</v>
      </c>
    </row>
    <row r="3566" spans="1:8" x14ac:dyDescent="0.3">
      <c r="A3566">
        <v>3574</v>
      </c>
      <c r="B3566">
        <v>3575</v>
      </c>
      <c r="C3566">
        <v>402</v>
      </c>
      <c r="D3566" t="s">
        <v>7638</v>
      </c>
      <c r="E3566">
        <v>1</v>
      </c>
      <c r="F3566" t="s">
        <v>7638</v>
      </c>
      <c r="G3566" t="s">
        <v>7638</v>
      </c>
    </row>
    <row r="3567" spans="1:8" x14ac:dyDescent="0.3">
      <c r="A3567">
        <v>3575</v>
      </c>
      <c r="B3567">
        <v>3576</v>
      </c>
      <c r="C3567">
        <v>402</v>
      </c>
      <c r="D3567" t="s">
        <v>1610</v>
      </c>
      <c r="E3567">
        <v>5</v>
      </c>
      <c r="F3567" t="s">
        <v>1610</v>
      </c>
      <c r="G3567" t="s">
        <v>1611</v>
      </c>
      <c r="H3567" t="s">
        <v>102</v>
      </c>
    </row>
    <row r="3568" spans="1:8" x14ac:dyDescent="0.3">
      <c r="A3568">
        <v>3576</v>
      </c>
      <c r="B3568">
        <v>3577</v>
      </c>
      <c r="C3568">
        <v>402</v>
      </c>
      <c r="D3568" t="s">
        <v>7639</v>
      </c>
      <c r="E3568">
        <v>4</v>
      </c>
      <c r="F3568" t="s">
        <v>7639</v>
      </c>
      <c r="G3568" t="s">
        <v>7640</v>
      </c>
    </row>
    <row r="3569" spans="1:8" x14ac:dyDescent="0.3">
      <c r="A3569">
        <v>3577</v>
      </c>
      <c r="B3569">
        <v>3578</v>
      </c>
      <c r="C3569">
        <v>402</v>
      </c>
      <c r="D3569" t="s">
        <v>7641</v>
      </c>
      <c r="E3569">
        <v>2</v>
      </c>
      <c r="F3569" t="s">
        <v>7641</v>
      </c>
      <c r="G3569" t="s">
        <v>7642</v>
      </c>
      <c r="H3569" t="s">
        <v>7643</v>
      </c>
    </row>
    <row r="3570" spans="1:8" x14ac:dyDescent="0.3">
      <c r="A3570">
        <v>3578</v>
      </c>
      <c r="B3570">
        <v>3579</v>
      </c>
      <c r="C3570">
        <v>402</v>
      </c>
      <c r="D3570" t="s">
        <v>7644</v>
      </c>
      <c r="E3570">
        <v>4</v>
      </c>
      <c r="F3570" t="s">
        <v>7644</v>
      </c>
      <c r="G3570" t="s">
        <v>7645</v>
      </c>
      <c r="H3570" t="s">
        <v>2349</v>
      </c>
    </row>
    <row r="3571" spans="1:8" x14ac:dyDescent="0.3">
      <c r="A3571">
        <v>3579</v>
      </c>
      <c r="B3571">
        <v>3580</v>
      </c>
      <c r="C3571">
        <v>402</v>
      </c>
      <c r="D3571" t="e">
        <f>- Great set of products and services - People who really care about what They do - The Reuters brand association</f>
        <v>#NAME?</v>
      </c>
      <c r="E3571">
        <v>2</v>
      </c>
      <c r="F3571" t="e">
        <f>- Great set of products and services - People who really care about what They do - The Reuters brand association</f>
        <v>#NAME?</v>
      </c>
      <c r="G3571" t="s">
        <v>7646</v>
      </c>
    </row>
    <row r="3572" spans="1:8" x14ac:dyDescent="0.3">
      <c r="A3572">
        <v>3580</v>
      </c>
      <c r="B3572">
        <v>3581</v>
      </c>
      <c r="C3572">
        <v>403</v>
      </c>
      <c r="D3572" t="s">
        <v>7647</v>
      </c>
      <c r="E3572">
        <v>4</v>
      </c>
      <c r="F3572" t="s">
        <v>7647</v>
      </c>
      <c r="G3572" t="s">
        <v>7648</v>
      </c>
    </row>
    <row r="3573" spans="1:8" x14ac:dyDescent="0.3">
      <c r="A3573">
        <v>3581</v>
      </c>
      <c r="B3573">
        <v>3582</v>
      </c>
      <c r="C3573">
        <v>403</v>
      </c>
      <c r="D3573" t="s">
        <v>7649</v>
      </c>
      <c r="E3573">
        <v>5</v>
      </c>
      <c r="F3573" t="s">
        <v>7649</v>
      </c>
      <c r="G3573" t="s">
        <v>7649</v>
      </c>
      <c r="H3573" t="s">
        <v>3079</v>
      </c>
    </row>
    <row r="3574" spans="1:8" x14ac:dyDescent="0.3">
      <c r="A3574">
        <v>3582</v>
      </c>
      <c r="B3574">
        <v>3583</v>
      </c>
      <c r="C3574">
        <v>403</v>
      </c>
      <c r="D3574" t="s">
        <v>7650</v>
      </c>
      <c r="E3574">
        <v>4</v>
      </c>
      <c r="F3574" t="s">
        <v>7650</v>
      </c>
      <c r="G3574" t="s">
        <v>7651</v>
      </c>
      <c r="H3574" t="s">
        <v>44</v>
      </c>
    </row>
    <row r="3575" spans="1:8" x14ac:dyDescent="0.3">
      <c r="A3575">
        <v>3583</v>
      </c>
      <c r="B3575">
        <v>3584</v>
      </c>
      <c r="C3575">
        <v>403</v>
      </c>
      <c r="D3575" t="s">
        <v>7652</v>
      </c>
      <c r="E3575">
        <v>5</v>
      </c>
      <c r="F3575" t="s">
        <v>7652</v>
      </c>
      <c r="G3575" t="s">
        <v>7653</v>
      </c>
      <c r="H3575" t="s">
        <v>7654</v>
      </c>
    </row>
    <row r="3576" spans="1:8" x14ac:dyDescent="0.3">
      <c r="A3576">
        <v>3584</v>
      </c>
      <c r="B3576">
        <v>3585</v>
      </c>
      <c r="C3576">
        <v>403</v>
      </c>
      <c r="D3576" t="s">
        <v>7655</v>
      </c>
      <c r="E3576">
        <v>4</v>
      </c>
      <c r="F3576" t="s">
        <v>7655</v>
      </c>
      <c r="G3576" t="s">
        <v>7656</v>
      </c>
      <c r="H3576" t="s">
        <v>27</v>
      </c>
    </row>
    <row r="3577" spans="1:8" x14ac:dyDescent="0.3">
      <c r="A3577">
        <v>3585</v>
      </c>
      <c r="B3577">
        <v>3586</v>
      </c>
      <c r="C3577">
        <v>403</v>
      </c>
      <c r="D3577" t="s">
        <v>7657</v>
      </c>
      <c r="E3577">
        <v>5</v>
      </c>
      <c r="F3577" t="s">
        <v>7657</v>
      </c>
      <c r="G3577" t="s">
        <v>7658</v>
      </c>
      <c r="H3577" t="s">
        <v>335</v>
      </c>
    </row>
    <row r="3578" spans="1:8" x14ac:dyDescent="0.3">
      <c r="A3578">
        <v>3586</v>
      </c>
      <c r="B3578">
        <v>3587</v>
      </c>
      <c r="C3578">
        <v>403</v>
      </c>
      <c r="D3578" t="s">
        <v>7659</v>
      </c>
      <c r="E3578">
        <v>4</v>
      </c>
      <c r="F3578" t="s">
        <v>7659</v>
      </c>
      <c r="G3578" t="s">
        <v>7660</v>
      </c>
      <c r="H3578" t="s">
        <v>7661</v>
      </c>
    </row>
    <row r="3579" spans="1:8" x14ac:dyDescent="0.3">
      <c r="A3579">
        <v>3587</v>
      </c>
      <c r="B3579">
        <v>3588</v>
      </c>
      <c r="C3579">
        <v>403</v>
      </c>
      <c r="D3579" t="s">
        <v>7662</v>
      </c>
      <c r="E3579">
        <v>2</v>
      </c>
      <c r="F3579" t="s">
        <v>7663</v>
      </c>
      <c r="G3579" t="s">
        <v>7664</v>
      </c>
      <c r="H3579" t="s">
        <v>19</v>
      </c>
    </row>
    <row r="3580" spans="1:8" x14ac:dyDescent="0.3">
      <c r="A3580">
        <v>3588</v>
      </c>
      <c r="B3580">
        <v>3589</v>
      </c>
      <c r="C3580">
        <v>403</v>
      </c>
      <c r="D3580" t="s">
        <v>7665</v>
      </c>
      <c r="E3580">
        <v>4</v>
      </c>
      <c r="F3580" t="s">
        <v>7665</v>
      </c>
      <c r="G3580" t="s">
        <v>7666</v>
      </c>
      <c r="H3580" t="s">
        <v>27</v>
      </c>
    </row>
    <row r="3581" spans="1:8" x14ac:dyDescent="0.3">
      <c r="A3581">
        <v>3589</v>
      </c>
      <c r="B3581">
        <v>3590</v>
      </c>
      <c r="C3581">
        <v>403</v>
      </c>
      <c r="D3581" t="s">
        <v>7667</v>
      </c>
      <c r="E3581">
        <v>2</v>
      </c>
      <c r="F3581" t="s">
        <v>7667</v>
      </c>
      <c r="G3581" t="s">
        <v>7668</v>
      </c>
      <c r="H3581" t="s">
        <v>1547</v>
      </c>
    </row>
    <row r="3582" spans="1:8" x14ac:dyDescent="0.3">
      <c r="A3582">
        <v>3591</v>
      </c>
      <c r="B3582">
        <v>3592</v>
      </c>
      <c r="C3582">
        <v>404</v>
      </c>
      <c r="D3582" t="s">
        <v>7669</v>
      </c>
      <c r="E3582">
        <v>5</v>
      </c>
      <c r="F3582" t="s">
        <v>7669</v>
      </c>
      <c r="G3582" t="s">
        <v>7669</v>
      </c>
      <c r="H3582" t="s">
        <v>7670</v>
      </c>
    </row>
    <row r="3583" spans="1:8" x14ac:dyDescent="0.3">
      <c r="A3583">
        <v>3592</v>
      </c>
      <c r="B3583">
        <v>3593</v>
      </c>
      <c r="C3583">
        <v>404</v>
      </c>
      <c r="D3583" t="s">
        <v>7671</v>
      </c>
      <c r="E3583">
        <v>4</v>
      </c>
      <c r="F3583" t="s">
        <v>7671</v>
      </c>
      <c r="G3583" t="s">
        <v>7672</v>
      </c>
    </row>
    <row r="3584" spans="1:8" x14ac:dyDescent="0.3">
      <c r="A3584">
        <v>3593</v>
      </c>
      <c r="B3584">
        <v>3594</v>
      </c>
      <c r="C3584">
        <v>404</v>
      </c>
      <c r="D3584" t="s">
        <v>7673</v>
      </c>
      <c r="E3584">
        <v>5</v>
      </c>
      <c r="F3584" t="s">
        <v>7673</v>
      </c>
      <c r="G3584" t="s">
        <v>7674</v>
      </c>
      <c r="H3584" t="s">
        <v>904</v>
      </c>
    </row>
    <row r="3585" spans="1:8" x14ac:dyDescent="0.3">
      <c r="A3585">
        <v>3594</v>
      </c>
      <c r="B3585">
        <v>3595</v>
      </c>
      <c r="C3585">
        <v>404</v>
      </c>
      <c r="D3585" t="s">
        <v>7675</v>
      </c>
      <c r="E3585">
        <v>4</v>
      </c>
      <c r="F3585" t="s">
        <v>7675</v>
      </c>
      <c r="G3585" t="s">
        <v>7676</v>
      </c>
      <c r="H3585" t="s">
        <v>44</v>
      </c>
    </row>
    <row r="3586" spans="1:8" x14ac:dyDescent="0.3">
      <c r="A3586">
        <v>3595</v>
      </c>
      <c r="B3586">
        <v>3596</v>
      </c>
      <c r="C3586">
        <v>404</v>
      </c>
      <c r="D3586" t="s">
        <v>7677</v>
      </c>
      <c r="E3586">
        <v>5</v>
      </c>
      <c r="F3586" t="s">
        <v>7677</v>
      </c>
      <c r="G3586" t="s">
        <v>7678</v>
      </c>
      <c r="H3586" t="s">
        <v>86</v>
      </c>
    </row>
    <row r="3587" spans="1:8" x14ac:dyDescent="0.3">
      <c r="A3587">
        <v>3596</v>
      </c>
      <c r="B3587">
        <v>3597</v>
      </c>
      <c r="C3587">
        <v>404</v>
      </c>
      <c r="D3587" t="s">
        <v>7679</v>
      </c>
      <c r="E3587">
        <v>4</v>
      </c>
      <c r="F3587" t="s">
        <v>7679</v>
      </c>
      <c r="G3587" t="s">
        <v>7680</v>
      </c>
      <c r="H3587" t="s">
        <v>7681</v>
      </c>
    </row>
    <row r="3588" spans="1:8" x14ac:dyDescent="0.3">
      <c r="A3588">
        <v>3597</v>
      </c>
      <c r="B3588">
        <v>3598</v>
      </c>
      <c r="C3588">
        <v>404</v>
      </c>
      <c r="D3588" t="s">
        <v>7682</v>
      </c>
      <c r="E3588">
        <v>2</v>
      </c>
      <c r="F3588" t="s">
        <v>7682</v>
      </c>
      <c r="G3588" t="s">
        <v>7683</v>
      </c>
    </row>
    <row r="3589" spans="1:8" x14ac:dyDescent="0.3">
      <c r="A3589">
        <v>3598</v>
      </c>
      <c r="B3589">
        <v>3599</v>
      </c>
      <c r="C3589">
        <v>404</v>
      </c>
      <c r="D3589" t="s">
        <v>7684</v>
      </c>
      <c r="E3589">
        <v>4</v>
      </c>
      <c r="F3589" t="s">
        <v>7684</v>
      </c>
      <c r="G3589" t="s">
        <v>7685</v>
      </c>
      <c r="H3589" t="s">
        <v>7428</v>
      </c>
    </row>
    <row r="3590" spans="1:8" x14ac:dyDescent="0.3">
      <c r="A3590">
        <v>3599</v>
      </c>
      <c r="B3590">
        <v>3600</v>
      </c>
      <c r="C3590">
        <v>404</v>
      </c>
      <c r="D3590" t="s">
        <v>7686</v>
      </c>
      <c r="E3590">
        <v>2</v>
      </c>
      <c r="F3590" t="s">
        <v>7686</v>
      </c>
      <c r="G3590" t="s">
        <v>7687</v>
      </c>
      <c r="H3590" t="s">
        <v>2486</v>
      </c>
    </row>
    <row r="3591" spans="1:8" x14ac:dyDescent="0.3">
      <c r="A3591">
        <v>3600</v>
      </c>
      <c r="B3591">
        <v>3601</v>
      </c>
      <c r="C3591">
        <v>405</v>
      </c>
      <c r="D3591" t="s">
        <v>7688</v>
      </c>
      <c r="E3591">
        <v>4</v>
      </c>
      <c r="F3591" t="s">
        <v>7688</v>
      </c>
      <c r="G3591" t="s">
        <v>7689</v>
      </c>
      <c r="H3591" t="s">
        <v>265</v>
      </c>
    </row>
    <row r="3592" spans="1:8" x14ac:dyDescent="0.3">
      <c r="A3592">
        <v>3601</v>
      </c>
      <c r="B3592">
        <v>3602</v>
      </c>
      <c r="C3592">
        <v>405</v>
      </c>
      <c r="D3592" t="s">
        <v>7690</v>
      </c>
      <c r="E3592">
        <v>5</v>
      </c>
      <c r="F3592" t="s">
        <v>7690</v>
      </c>
      <c r="G3592" t="s">
        <v>7691</v>
      </c>
      <c r="H3592" t="s">
        <v>268</v>
      </c>
    </row>
    <row r="3593" spans="1:8" x14ac:dyDescent="0.3">
      <c r="A3593">
        <v>3602</v>
      </c>
      <c r="B3593">
        <v>3603</v>
      </c>
      <c r="C3593">
        <v>405</v>
      </c>
      <c r="D3593" t="s">
        <v>7692</v>
      </c>
      <c r="E3593">
        <v>4</v>
      </c>
      <c r="F3593" t="s">
        <v>7692</v>
      </c>
      <c r="G3593" t="s">
        <v>7693</v>
      </c>
      <c r="H3593" t="s">
        <v>7694</v>
      </c>
    </row>
    <row r="3594" spans="1:8" x14ac:dyDescent="0.3">
      <c r="A3594">
        <v>3603</v>
      </c>
      <c r="B3594">
        <v>3604</v>
      </c>
      <c r="C3594">
        <v>405</v>
      </c>
      <c r="D3594" t="s">
        <v>7695</v>
      </c>
      <c r="E3594">
        <v>5</v>
      </c>
      <c r="F3594" t="s">
        <v>7695</v>
      </c>
      <c r="G3594" t="s">
        <v>7696</v>
      </c>
      <c r="H3594" t="s">
        <v>7697</v>
      </c>
    </row>
    <row r="3595" spans="1:8" x14ac:dyDescent="0.3">
      <c r="A3595">
        <v>3604</v>
      </c>
      <c r="B3595">
        <v>3605</v>
      </c>
      <c r="C3595">
        <v>405</v>
      </c>
      <c r="D3595" t="s">
        <v>7698</v>
      </c>
      <c r="E3595">
        <v>4</v>
      </c>
      <c r="F3595" t="s">
        <v>7698</v>
      </c>
      <c r="G3595" t="s">
        <v>7699</v>
      </c>
    </row>
    <row r="3596" spans="1:8" x14ac:dyDescent="0.3">
      <c r="A3596">
        <v>3605</v>
      </c>
      <c r="B3596">
        <v>3606</v>
      </c>
      <c r="C3596">
        <v>405</v>
      </c>
      <c r="D3596" t="s">
        <v>7700</v>
      </c>
      <c r="E3596">
        <v>5</v>
      </c>
      <c r="F3596" t="s">
        <v>7700</v>
      </c>
      <c r="G3596" t="s">
        <v>7701</v>
      </c>
      <c r="H3596" t="s">
        <v>6422</v>
      </c>
    </row>
    <row r="3597" spans="1:8" x14ac:dyDescent="0.3">
      <c r="A3597">
        <v>3606</v>
      </c>
      <c r="B3597">
        <v>3607</v>
      </c>
      <c r="C3597">
        <v>405</v>
      </c>
      <c r="D3597" t="s">
        <v>7702</v>
      </c>
      <c r="E3597">
        <v>4</v>
      </c>
      <c r="F3597" t="s">
        <v>7702</v>
      </c>
      <c r="G3597" t="s">
        <v>7703</v>
      </c>
      <c r="H3597" t="s">
        <v>7704</v>
      </c>
    </row>
    <row r="3598" spans="1:8" x14ac:dyDescent="0.3">
      <c r="A3598">
        <v>3607</v>
      </c>
      <c r="B3598">
        <v>3608</v>
      </c>
      <c r="C3598">
        <v>405</v>
      </c>
      <c r="D3598" t="s">
        <v>7705</v>
      </c>
      <c r="E3598">
        <v>2</v>
      </c>
      <c r="F3598" t="s">
        <v>7705</v>
      </c>
      <c r="G3598" t="s">
        <v>7706</v>
      </c>
    </row>
    <row r="3599" spans="1:8" x14ac:dyDescent="0.3">
      <c r="A3599">
        <v>3608</v>
      </c>
      <c r="B3599">
        <v>3609</v>
      </c>
      <c r="C3599">
        <v>405</v>
      </c>
      <c r="D3599" t="s">
        <v>7707</v>
      </c>
      <c r="E3599">
        <v>4</v>
      </c>
      <c r="F3599" t="s">
        <v>7707</v>
      </c>
      <c r="G3599" t="s">
        <v>7708</v>
      </c>
      <c r="H3599" t="s">
        <v>7709</v>
      </c>
    </row>
    <row r="3600" spans="1:8" x14ac:dyDescent="0.3">
      <c r="A3600">
        <v>3609</v>
      </c>
      <c r="B3600">
        <v>3610</v>
      </c>
      <c r="C3600">
        <v>405</v>
      </c>
      <c r="D3600" t="s">
        <v>7710</v>
      </c>
      <c r="E3600">
        <v>2</v>
      </c>
      <c r="F3600" t="s">
        <v>7710</v>
      </c>
      <c r="G3600" t="s">
        <v>7711</v>
      </c>
      <c r="H3600" t="s">
        <v>209</v>
      </c>
    </row>
    <row r="3601" spans="1:8" x14ac:dyDescent="0.3">
      <c r="A3601">
        <v>3610</v>
      </c>
      <c r="B3601">
        <v>3611</v>
      </c>
      <c r="C3601">
        <v>406</v>
      </c>
      <c r="D3601" t="s">
        <v>7712</v>
      </c>
      <c r="E3601">
        <v>4</v>
      </c>
      <c r="F3601" t="s">
        <v>7712</v>
      </c>
      <c r="G3601" t="s">
        <v>7713</v>
      </c>
      <c r="H3601" t="s">
        <v>63</v>
      </c>
    </row>
    <row r="3602" spans="1:8" x14ac:dyDescent="0.3">
      <c r="A3602">
        <v>3611</v>
      </c>
      <c r="B3602">
        <v>3612</v>
      </c>
      <c r="C3602">
        <v>406</v>
      </c>
      <c r="D3602" t="s">
        <v>7714</v>
      </c>
      <c r="E3602">
        <v>5</v>
      </c>
      <c r="F3602" t="s">
        <v>7714</v>
      </c>
      <c r="G3602" t="s">
        <v>7715</v>
      </c>
      <c r="H3602" t="s">
        <v>687</v>
      </c>
    </row>
    <row r="3603" spans="1:8" x14ac:dyDescent="0.3">
      <c r="A3603">
        <v>3612</v>
      </c>
      <c r="B3603">
        <v>3613</v>
      </c>
      <c r="C3603">
        <v>406</v>
      </c>
      <c r="D3603" t="s">
        <v>7716</v>
      </c>
      <c r="E3603">
        <v>4</v>
      </c>
      <c r="F3603" t="s">
        <v>7716</v>
      </c>
      <c r="G3603" t="s">
        <v>7717</v>
      </c>
    </row>
    <row r="3604" spans="1:8" x14ac:dyDescent="0.3">
      <c r="A3604">
        <v>3613</v>
      </c>
      <c r="B3604">
        <v>3614</v>
      </c>
      <c r="C3604">
        <v>406</v>
      </c>
      <c r="D3604" t="s">
        <v>7718</v>
      </c>
      <c r="E3604">
        <v>5</v>
      </c>
      <c r="F3604" t="s">
        <v>7718</v>
      </c>
      <c r="G3604" t="s">
        <v>7719</v>
      </c>
      <c r="H3604" t="s">
        <v>3489</v>
      </c>
    </row>
    <row r="3605" spans="1:8" x14ac:dyDescent="0.3">
      <c r="A3605">
        <v>3614</v>
      </c>
      <c r="B3605">
        <v>3615</v>
      </c>
      <c r="C3605">
        <v>406</v>
      </c>
      <c r="D3605" t="s">
        <v>7720</v>
      </c>
      <c r="E3605">
        <v>4</v>
      </c>
      <c r="F3605" t="s">
        <v>7720</v>
      </c>
      <c r="G3605" t="s">
        <v>7721</v>
      </c>
      <c r="H3605" t="s">
        <v>6761</v>
      </c>
    </row>
    <row r="3606" spans="1:8" x14ac:dyDescent="0.3">
      <c r="A3606">
        <v>3615</v>
      </c>
      <c r="B3606">
        <v>3616</v>
      </c>
      <c r="C3606">
        <v>406</v>
      </c>
      <c r="D3606" t="s">
        <v>7722</v>
      </c>
      <c r="E3606">
        <v>5</v>
      </c>
      <c r="F3606" t="s">
        <v>7722</v>
      </c>
      <c r="G3606" t="s">
        <v>7723</v>
      </c>
      <c r="H3606" t="s">
        <v>195</v>
      </c>
    </row>
    <row r="3607" spans="1:8" x14ac:dyDescent="0.3">
      <c r="A3607">
        <v>3616</v>
      </c>
      <c r="B3607">
        <v>3617</v>
      </c>
      <c r="C3607">
        <v>406</v>
      </c>
      <c r="D3607" t="s">
        <v>7724</v>
      </c>
      <c r="E3607">
        <v>4</v>
      </c>
      <c r="F3607" t="s">
        <v>7724</v>
      </c>
      <c r="G3607" t="s">
        <v>7725</v>
      </c>
    </row>
    <row r="3608" spans="1:8" x14ac:dyDescent="0.3">
      <c r="A3608">
        <v>3617</v>
      </c>
      <c r="B3608">
        <v>3618</v>
      </c>
      <c r="C3608">
        <v>406</v>
      </c>
      <c r="D3608" t="s">
        <v>7726</v>
      </c>
      <c r="E3608">
        <v>2</v>
      </c>
      <c r="F3608" t="s">
        <v>7726</v>
      </c>
      <c r="G3608" t="s">
        <v>7727</v>
      </c>
      <c r="H3608" t="s">
        <v>7728</v>
      </c>
    </row>
    <row r="3609" spans="1:8" x14ac:dyDescent="0.3">
      <c r="A3609">
        <v>3618</v>
      </c>
      <c r="B3609">
        <v>3619</v>
      </c>
      <c r="C3609">
        <v>406</v>
      </c>
      <c r="D3609" t="s">
        <v>7729</v>
      </c>
      <c r="E3609">
        <v>4</v>
      </c>
      <c r="F3609" t="s">
        <v>7729</v>
      </c>
      <c r="G3609" t="s">
        <v>7729</v>
      </c>
    </row>
    <row r="3610" spans="1:8" x14ac:dyDescent="0.3">
      <c r="A3610">
        <v>3619</v>
      </c>
      <c r="B3610">
        <v>3620</v>
      </c>
      <c r="C3610">
        <v>406</v>
      </c>
      <c r="D3610" t="s">
        <v>7730</v>
      </c>
      <c r="E3610">
        <v>1</v>
      </c>
      <c r="F3610" t="s">
        <v>7730</v>
      </c>
      <c r="G3610" t="s">
        <v>7731</v>
      </c>
    </row>
    <row r="3611" spans="1:8" x14ac:dyDescent="0.3">
      <c r="A3611">
        <v>3620</v>
      </c>
      <c r="B3611">
        <v>3621</v>
      </c>
      <c r="C3611">
        <v>407</v>
      </c>
      <c r="D3611" t="s">
        <v>7732</v>
      </c>
      <c r="E3611">
        <v>4</v>
      </c>
      <c r="F3611" t="s">
        <v>7732</v>
      </c>
      <c r="G3611" t="s">
        <v>7733</v>
      </c>
      <c r="H3611" t="s">
        <v>2354</v>
      </c>
    </row>
    <row r="3612" spans="1:8" x14ac:dyDescent="0.3">
      <c r="A3612">
        <v>3621</v>
      </c>
      <c r="B3612">
        <v>3622</v>
      </c>
      <c r="C3612">
        <v>407</v>
      </c>
      <c r="D3612" t="s">
        <v>7734</v>
      </c>
      <c r="E3612">
        <v>5</v>
      </c>
      <c r="F3612" t="s">
        <v>7734</v>
      </c>
      <c r="G3612" t="s">
        <v>7735</v>
      </c>
      <c r="H3612" t="s">
        <v>27</v>
      </c>
    </row>
    <row r="3613" spans="1:8" x14ac:dyDescent="0.3">
      <c r="A3613">
        <v>3622</v>
      </c>
      <c r="B3613">
        <v>3623</v>
      </c>
      <c r="C3613">
        <v>407</v>
      </c>
      <c r="D3613" t="s">
        <v>7736</v>
      </c>
      <c r="E3613">
        <v>4</v>
      </c>
      <c r="F3613" t="s">
        <v>7736</v>
      </c>
      <c r="G3613" t="s">
        <v>7737</v>
      </c>
      <c r="H3613" t="s">
        <v>68</v>
      </c>
    </row>
    <row r="3614" spans="1:8" x14ac:dyDescent="0.3">
      <c r="A3614">
        <v>3623</v>
      </c>
      <c r="B3614">
        <v>3624</v>
      </c>
      <c r="C3614">
        <v>407</v>
      </c>
      <c r="D3614" t="s">
        <v>7738</v>
      </c>
      <c r="E3614">
        <v>5</v>
      </c>
      <c r="F3614" t="s">
        <v>7738</v>
      </c>
      <c r="G3614" t="s">
        <v>7739</v>
      </c>
      <c r="H3614" t="s">
        <v>209</v>
      </c>
    </row>
    <row r="3615" spans="1:8" x14ac:dyDescent="0.3">
      <c r="A3615">
        <v>3624</v>
      </c>
      <c r="B3615">
        <v>3625</v>
      </c>
      <c r="C3615">
        <v>407</v>
      </c>
      <c r="D3615" t="s">
        <v>7740</v>
      </c>
      <c r="E3615">
        <v>4</v>
      </c>
      <c r="F3615" t="s">
        <v>7741</v>
      </c>
      <c r="G3615" t="s">
        <v>7742</v>
      </c>
      <c r="H3615" t="s">
        <v>335</v>
      </c>
    </row>
    <row r="3616" spans="1:8" x14ac:dyDescent="0.3">
      <c r="A3616">
        <v>3625</v>
      </c>
      <c r="B3616">
        <v>3626</v>
      </c>
      <c r="C3616">
        <v>407</v>
      </c>
      <c r="D3616" t="s">
        <v>7743</v>
      </c>
      <c r="E3616">
        <v>5</v>
      </c>
      <c r="F3616" t="s">
        <v>7743</v>
      </c>
      <c r="G3616" t="s">
        <v>7744</v>
      </c>
    </row>
    <row r="3617" spans="1:8" x14ac:dyDescent="0.3">
      <c r="A3617">
        <v>3626</v>
      </c>
      <c r="B3617">
        <v>3627</v>
      </c>
      <c r="C3617">
        <v>407</v>
      </c>
      <c r="D3617" t="s">
        <v>7745</v>
      </c>
      <c r="E3617">
        <v>4</v>
      </c>
      <c r="F3617" t="s">
        <v>7745</v>
      </c>
      <c r="G3617" t="s">
        <v>7746</v>
      </c>
      <c r="H3617" t="s">
        <v>44</v>
      </c>
    </row>
    <row r="3618" spans="1:8" x14ac:dyDescent="0.3">
      <c r="A3618">
        <v>3627</v>
      </c>
      <c r="B3618">
        <v>3628</v>
      </c>
      <c r="C3618">
        <v>407</v>
      </c>
      <c r="D3618" t="s">
        <v>7747</v>
      </c>
      <c r="E3618">
        <v>1</v>
      </c>
      <c r="F3618" t="s">
        <v>7747</v>
      </c>
      <c r="G3618" t="s">
        <v>7748</v>
      </c>
      <c r="H3618" t="s">
        <v>16</v>
      </c>
    </row>
    <row r="3619" spans="1:8" x14ac:dyDescent="0.3">
      <c r="A3619">
        <v>3628</v>
      </c>
      <c r="B3619">
        <v>3629</v>
      </c>
      <c r="C3619">
        <v>407</v>
      </c>
      <c r="D3619" t="s">
        <v>7749</v>
      </c>
      <c r="E3619">
        <v>4</v>
      </c>
      <c r="F3619" t="s">
        <v>7749</v>
      </c>
      <c r="G3619" t="s">
        <v>7750</v>
      </c>
      <c r="H3619" t="s">
        <v>7751</v>
      </c>
    </row>
    <row r="3620" spans="1:8" x14ac:dyDescent="0.3">
      <c r="A3620">
        <v>3629</v>
      </c>
      <c r="B3620">
        <v>3630</v>
      </c>
      <c r="C3620">
        <v>407</v>
      </c>
      <c r="D3620" t="s">
        <v>7752</v>
      </c>
      <c r="E3620">
        <v>2</v>
      </c>
      <c r="F3620" t="s">
        <v>7752</v>
      </c>
      <c r="G3620" t="s">
        <v>7752</v>
      </c>
      <c r="H3620" t="s">
        <v>237</v>
      </c>
    </row>
    <row r="3621" spans="1:8" x14ac:dyDescent="0.3">
      <c r="A3621">
        <v>3630</v>
      </c>
      <c r="B3621">
        <v>3631</v>
      </c>
      <c r="C3621">
        <v>408</v>
      </c>
      <c r="D3621" t="s">
        <v>7753</v>
      </c>
      <c r="E3621">
        <v>4</v>
      </c>
      <c r="F3621" t="s">
        <v>7753</v>
      </c>
      <c r="G3621" t="s">
        <v>7754</v>
      </c>
      <c r="H3621" t="s">
        <v>335</v>
      </c>
    </row>
    <row r="3622" spans="1:8" x14ac:dyDescent="0.3">
      <c r="A3622">
        <v>3631</v>
      </c>
      <c r="B3622">
        <v>3632</v>
      </c>
      <c r="C3622">
        <v>408</v>
      </c>
      <c r="D3622" t="s">
        <v>7755</v>
      </c>
      <c r="E3622">
        <v>5</v>
      </c>
      <c r="F3622" t="s">
        <v>7755</v>
      </c>
      <c r="G3622" t="s">
        <v>7756</v>
      </c>
      <c r="H3622" t="s">
        <v>27</v>
      </c>
    </row>
    <row r="3623" spans="1:8" x14ac:dyDescent="0.3">
      <c r="A3623">
        <v>3632</v>
      </c>
      <c r="B3623">
        <v>3633</v>
      </c>
      <c r="C3623">
        <v>408</v>
      </c>
      <c r="D3623" t="s">
        <v>7757</v>
      </c>
      <c r="E3623">
        <v>4</v>
      </c>
      <c r="F3623" t="s">
        <v>7757</v>
      </c>
      <c r="G3623" t="s">
        <v>7758</v>
      </c>
      <c r="H3623" t="s">
        <v>27</v>
      </c>
    </row>
    <row r="3624" spans="1:8" x14ac:dyDescent="0.3">
      <c r="A3624">
        <v>3633</v>
      </c>
      <c r="B3624">
        <v>3634</v>
      </c>
      <c r="C3624">
        <v>408</v>
      </c>
      <c r="D3624" t="s">
        <v>7759</v>
      </c>
      <c r="E3624">
        <v>5</v>
      </c>
      <c r="F3624" t="s">
        <v>7759</v>
      </c>
      <c r="G3624" t="s">
        <v>7760</v>
      </c>
    </row>
    <row r="3625" spans="1:8" x14ac:dyDescent="0.3">
      <c r="A3625">
        <v>3634</v>
      </c>
      <c r="B3625">
        <v>3635</v>
      </c>
      <c r="C3625">
        <v>408</v>
      </c>
      <c r="D3625" t="s">
        <v>7761</v>
      </c>
      <c r="E3625">
        <v>4</v>
      </c>
      <c r="F3625" t="s">
        <v>7761</v>
      </c>
      <c r="G3625" t="s">
        <v>7762</v>
      </c>
      <c r="H3625" t="s">
        <v>68</v>
      </c>
    </row>
    <row r="3626" spans="1:8" x14ac:dyDescent="0.3">
      <c r="A3626">
        <v>3635</v>
      </c>
      <c r="B3626">
        <v>3636</v>
      </c>
      <c r="C3626">
        <v>408</v>
      </c>
      <c r="D3626" t="s">
        <v>7763</v>
      </c>
      <c r="E3626">
        <v>5</v>
      </c>
      <c r="F3626" t="s">
        <v>7763</v>
      </c>
      <c r="G3626" t="s">
        <v>7764</v>
      </c>
      <c r="H3626" t="s">
        <v>60</v>
      </c>
    </row>
    <row r="3627" spans="1:8" x14ac:dyDescent="0.3">
      <c r="A3627">
        <v>3636</v>
      </c>
      <c r="B3627">
        <v>3637</v>
      </c>
      <c r="C3627">
        <v>408</v>
      </c>
      <c r="D3627" t="s">
        <v>7765</v>
      </c>
      <c r="E3627">
        <v>4</v>
      </c>
      <c r="F3627" t="s">
        <v>7765</v>
      </c>
      <c r="G3627" t="s">
        <v>7766</v>
      </c>
      <c r="H3627" t="s">
        <v>68</v>
      </c>
    </row>
    <row r="3628" spans="1:8" x14ac:dyDescent="0.3">
      <c r="A3628">
        <v>3637</v>
      </c>
      <c r="B3628">
        <v>3638</v>
      </c>
      <c r="C3628">
        <v>408</v>
      </c>
      <c r="D3628" t="s">
        <v>7767</v>
      </c>
      <c r="E3628">
        <v>2</v>
      </c>
      <c r="F3628" t="s">
        <v>7768</v>
      </c>
      <c r="G3628" t="s">
        <v>7769</v>
      </c>
      <c r="H3628" t="s">
        <v>7770</v>
      </c>
    </row>
    <row r="3629" spans="1:8" x14ac:dyDescent="0.3">
      <c r="A3629">
        <v>3638</v>
      </c>
      <c r="B3629">
        <v>3639</v>
      </c>
      <c r="C3629">
        <v>408</v>
      </c>
      <c r="D3629" t="s">
        <v>7771</v>
      </c>
      <c r="E3629">
        <v>4</v>
      </c>
      <c r="F3629" t="s">
        <v>7771</v>
      </c>
      <c r="G3629" t="s">
        <v>7772</v>
      </c>
    </row>
    <row r="3630" spans="1:8" x14ac:dyDescent="0.3">
      <c r="A3630">
        <v>3639</v>
      </c>
      <c r="B3630">
        <v>3640</v>
      </c>
      <c r="C3630">
        <v>408</v>
      </c>
      <c r="D3630" t="s">
        <v>7773</v>
      </c>
      <c r="E3630">
        <v>2</v>
      </c>
      <c r="F3630" t="s">
        <v>7773</v>
      </c>
      <c r="G3630" t="s">
        <v>7774</v>
      </c>
      <c r="H3630" t="s">
        <v>7775</v>
      </c>
    </row>
    <row r="3631" spans="1:8" x14ac:dyDescent="0.3">
      <c r="A3631">
        <v>3640</v>
      </c>
      <c r="B3631">
        <v>3641</v>
      </c>
      <c r="C3631">
        <v>409</v>
      </c>
      <c r="D3631" t="s">
        <v>7776</v>
      </c>
      <c r="E3631">
        <v>4</v>
      </c>
      <c r="F3631" t="s">
        <v>7777</v>
      </c>
      <c r="G3631" t="s">
        <v>7778</v>
      </c>
      <c r="H3631" t="s">
        <v>124</v>
      </c>
    </row>
    <row r="3632" spans="1:8" x14ac:dyDescent="0.3">
      <c r="A3632">
        <v>3641</v>
      </c>
      <c r="B3632">
        <v>3642</v>
      </c>
      <c r="C3632">
        <v>409</v>
      </c>
      <c r="D3632" t="s">
        <v>7779</v>
      </c>
      <c r="E3632">
        <v>5</v>
      </c>
      <c r="F3632" t="s">
        <v>7779</v>
      </c>
      <c r="G3632" t="s">
        <v>7780</v>
      </c>
    </row>
    <row r="3633" spans="1:8" x14ac:dyDescent="0.3">
      <c r="A3633">
        <v>3642</v>
      </c>
      <c r="B3633">
        <v>3643</v>
      </c>
      <c r="C3633">
        <v>409</v>
      </c>
      <c r="D3633" t="s">
        <v>7781</v>
      </c>
      <c r="E3633">
        <v>4</v>
      </c>
      <c r="F3633" t="s">
        <v>7781</v>
      </c>
      <c r="G3633" t="s">
        <v>7781</v>
      </c>
      <c r="H3633" t="s">
        <v>27</v>
      </c>
    </row>
    <row r="3634" spans="1:8" x14ac:dyDescent="0.3">
      <c r="A3634">
        <v>3643</v>
      </c>
      <c r="B3634">
        <v>3644</v>
      </c>
      <c r="C3634">
        <v>409</v>
      </c>
      <c r="D3634" t="s">
        <v>7782</v>
      </c>
      <c r="E3634">
        <v>5</v>
      </c>
      <c r="F3634" t="s">
        <v>7782</v>
      </c>
      <c r="G3634" t="s">
        <v>7783</v>
      </c>
      <c r="H3634" t="s">
        <v>102</v>
      </c>
    </row>
    <row r="3635" spans="1:8" x14ac:dyDescent="0.3">
      <c r="A3635">
        <v>3644</v>
      </c>
      <c r="B3635">
        <v>3645</v>
      </c>
      <c r="C3635">
        <v>409</v>
      </c>
      <c r="D3635" t="s">
        <v>7784</v>
      </c>
      <c r="E3635">
        <v>4</v>
      </c>
      <c r="F3635" t="s">
        <v>7784</v>
      </c>
      <c r="G3635" t="s">
        <v>7785</v>
      </c>
      <c r="H3635" t="s">
        <v>214</v>
      </c>
    </row>
    <row r="3636" spans="1:8" x14ac:dyDescent="0.3">
      <c r="A3636">
        <v>3645</v>
      </c>
      <c r="B3636">
        <v>3646</v>
      </c>
      <c r="C3636">
        <v>409</v>
      </c>
      <c r="D3636" t="s">
        <v>7786</v>
      </c>
      <c r="E3636">
        <v>5</v>
      </c>
      <c r="F3636" t="s">
        <v>7786</v>
      </c>
      <c r="G3636" t="s">
        <v>7787</v>
      </c>
      <c r="H3636" t="s">
        <v>195</v>
      </c>
    </row>
    <row r="3637" spans="1:8" x14ac:dyDescent="0.3">
      <c r="A3637">
        <v>3646</v>
      </c>
      <c r="B3637">
        <v>3647</v>
      </c>
      <c r="C3637">
        <v>409</v>
      </c>
      <c r="D3637" t="s">
        <v>7788</v>
      </c>
      <c r="E3637">
        <v>4</v>
      </c>
      <c r="F3637" t="s">
        <v>7788</v>
      </c>
      <c r="G3637" t="s">
        <v>7789</v>
      </c>
      <c r="H3637" t="s">
        <v>214</v>
      </c>
    </row>
    <row r="3638" spans="1:8" x14ac:dyDescent="0.3">
      <c r="A3638">
        <v>3647</v>
      </c>
      <c r="B3638">
        <v>3648</v>
      </c>
      <c r="C3638">
        <v>409</v>
      </c>
      <c r="D3638" t="s">
        <v>7790</v>
      </c>
      <c r="E3638">
        <v>2</v>
      </c>
      <c r="F3638" t="s">
        <v>7790</v>
      </c>
      <c r="G3638" t="s">
        <v>7791</v>
      </c>
      <c r="H3638" t="s">
        <v>1364</v>
      </c>
    </row>
    <row r="3639" spans="1:8" x14ac:dyDescent="0.3">
      <c r="A3639">
        <v>3648</v>
      </c>
      <c r="B3639">
        <v>3649</v>
      </c>
      <c r="C3639">
        <v>409</v>
      </c>
      <c r="D3639" t="s">
        <v>7792</v>
      </c>
      <c r="E3639">
        <v>4</v>
      </c>
      <c r="F3639" t="s">
        <v>7792</v>
      </c>
      <c r="G3639" t="s">
        <v>7793</v>
      </c>
      <c r="H3639" t="s">
        <v>7794</v>
      </c>
    </row>
    <row r="3640" spans="1:8" x14ac:dyDescent="0.3">
      <c r="A3640">
        <v>3649</v>
      </c>
      <c r="B3640">
        <v>3650</v>
      </c>
      <c r="C3640">
        <v>409</v>
      </c>
      <c r="D3640" t="s">
        <v>7795</v>
      </c>
      <c r="E3640">
        <v>2</v>
      </c>
      <c r="F3640" t="s">
        <v>7795</v>
      </c>
      <c r="G3640" t="s">
        <v>7796</v>
      </c>
      <c r="H3640" t="s">
        <v>7797</v>
      </c>
    </row>
    <row r="3641" spans="1:8" x14ac:dyDescent="0.3">
      <c r="A3641">
        <v>3650</v>
      </c>
      <c r="B3641">
        <v>3651</v>
      </c>
      <c r="C3641">
        <v>410</v>
      </c>
      <c r="D3641" t="s">
        <v>7798</v>
      </c>
      <c r="E3641">
        <v>4</v>
      </c>
      <c r="F3641" t="s">
        <v>7798</v>
      </c>
      <c r="G3641" t="s">
        <v>7799</v>
      </c>
      <c r="H3641" t="s">
        <v>16</v>
      </c>
    </row>
    <row r="3642" spans="1:8" x14ac:dyDescent="0.3">
      <c r="A3642">
        <v>3651</v>
      </c>
      <c r="B3642">
        <v>3652</v>
      </c>
      <c r="C3642">
        <v>410</v>
      </c>
      <c r="D3642" t="s">
        <v>7800</v>
      </c>
      <c r="E3642">
        <v>5</v>
      </c>
      <c r="F3642" t="s">
        <v>7801</v>
      </c>
      <c r="G3642" t="s">
        <v>7802</v>
      </c>
      <c r="H3642" t="s">
        <v>16</v>
      </c>
    </row>
    <row r="3643" spans="1:8" x14ac:dyDescent="0.3">
      <c r="A3643">
        <v>3652</v>
      </c>
      <c r="B3643">
        <v>3653</v>
      </c>
      <c r="C3643">
        <v>410</v>
      </c>
      <c r="D3643" t="s">
        <v>7803</v>
      </c>
      <c r="E3643">
        <v>4</v>
      </c>
      <c r="F3643" t="s">
        <v>7803</v>
      </c>
      <c r="G3643" t="s">
        <v>7804</v>
      </c>
      <c r="H3643" t="s">
        <v>27</v>
      </c>
    </row>
    <row r="3644" spans="1:8" x14ac:dyDescent="0.3">
      <c r="A3644">
        <v>3653</v>
      </c>
      <c r="B3644">
        <v>3654</v>
      </c>
      <c r="C3644">
        <v>410</v>
      </c>
      <c r="D3644" t="s">
        <v>7805</v>
      </c>
      <c r="E3644">
        <v>5</v>
      </c>
      <c r="F3644" t="s">
        <v>7805</v>
      </c>
      <c r="G3644" t="s">
        <v>7805</v>
      </c>
      <c r="H3644" t="s">
        <v>102</v>
      </c>
    </row>
    <row r="3645" spans="1:8" x14ac:dyDescent="0.3">
      <c r="A3645">
        <v>3654</v>
      </c>
      <c r="B3645">
        <v>3655</v>
      </c>
      <c r="C3645">
        <v>410</v>
      </c>
      <c r="D3645" t="s">
        <v>7806</v>
      </c>
      <c r="E3645">
        <v>4</v>
      </c>
      <c r="F3645" t="s">
        <v>7806</v>
      </c>
      <c r="G3645" t="s">
        <v>7807</v>
      </c>
      <c r="H3645" t="s">
        <v>7379</v>
      </c>
    </row>
    <row r="3646" spans="1:8" x14ac:dyDescent="0.3">
      <c r="A3646">
        <v>3655</v>
      </c>
      <c r="B3646">
        <v>3656</v>
      </c>
      <c r="C3646">
        <v>410</v>
      </c>
      <c r="D3646" t="s">
        <v>7808</v>
      </c>
      <c r="E3646">
        <v>5</v>
      </c>
      <c r="F3646" t="s">
        <v>7808</v>
      </c>
      <c r="G3646" t="s">
        <v>7809</v>
      </c>
    </row>
    <row r="3647" spans="1:8" x14ac:dyDescent="0.3">
      <c r="A3647">
        <v>3656</v>
      </c>
      <c r="B3647">
        <v>3657</v>
      </c>
      <c r="C3647">
        <v>410</v>
      </c>
      <c r="D3647" t="s">
        <v>7810</v>
      </c>
      <c r="E3647">
        <v>4</v>
      </c>
      <c r="F3647" t="s">
        <v>7810</v>
      </c>
      <c r="G3647" t="s">
        <v>7811</v>
      </c>
      <c r="H3647" t="s">
        <v>7812</v>
      </c>
    </row>
    <row r="3648" spans="1:8" x14ac:dyDescent="0.3">
      <c r="A3648">
        <v>3657</v>
      </c>
      <c r="B3648">
        <v>3658</v>
      </c>
      <c r="C3648">
        <v>410</v>
      </c>
      <c r="D3648" t="s">
        <v>7813</v>
      </c>
      <c r="E3648">
        <v>2</v>
      </c>
      <c r="F3648" t="s">
        <v>7813</v>
      </c>
      <c r="G3648" t="s">
        <v>7814</v>
      </c>
      <c r="H3648" t="s">
        <v>7815</v>
      </c>
    </row>
    <row r="3649" spans="1:8" x14ac:dyDescent="0.3">
      <c r="A3649">
        <v>3658</v>
      </c>
      <c r="B3649">
        <v>3659</v>
      </c>
      <c r="C3649">
        <v>410</v>
      </c>
      <c r="D3649" t="s">
        <v>7816</v>
      </c>
      <c r="E3649">
        <v>1</v>
      </c>
      <c r="F3649" t="s">
        <v>7816</v>
      </c>
      <c r="G3649" t="s">
        <v>7817</v>
      </c>
      <c r="H3649" t="s">
        <v>335</v>
      </c>
    </row>
    <row r="3650" spans="1:8" x14ac:dyDescent="0.3">
      <c r="A3650">
        <v>3659</v>
      </c>
      <c r="B3650">
        <v>3660</v>
      </c>
      <c r="C3650">
        <v>410</v>
      </c>
      <c r="D3650" t="s">
        <v>7818</v>
      </c>
      <c r="E3650">
        <v>2</v>
      </c>
      <c r="F3650" t="s">
        <v>7818</v>
      </c>
      <c r="G3650" t="s">
        <v>7819</v>
      </c>
      <c r="H3650" t="s">
        <v>167</v>
      </c>
    </row>
    <row r="3651" spans="1:8" x14ac:dyDescent="0.3">
      <c r="A3651">
        <v>3660</v>
      </c>
      <c r="B3651">
        <v>3661</v>
      </c>
      <c r="C3651">
        <v>413</v>
      </c>
      <c r="D3651" t="s">
        <v>7820</v>
      </c>
      <c r="E3651">
        <v>4</v>
      </c>
      <c r="F3651" t="s">
        <v>7820</v>
      </c>
      <c r="G3651" t="s">
        <v>7821</v>
      </c>
      <c r="H3651" t="s">
        <v>7822</v>
      </c>
    </row>
    <row r="3652" spans="1:8" x14ac:dyDescent="0.3">
      <c r="A3652">
        <v>3661</v>
      </c>
      <c r="B3652">
        <v>3662</v>
      </c>
      <c r="C3652">
        <v>413</v>
      </c>
      <c r="D3652" t="s">
        <v>7823</v>
      </c>
      <c r="E3652">
        <v>1</v>
      </c>
      <c r="F3652" t="s">
        <v>7824</v>
      </c>
      <c r="G3652" t="s">
        <v>7825</v>
      </c>
      <c r="H3652" t="s">
        <v>468</v>
      </c>
    </row>
    <row r="3653" spans="1:8" x14ac:dyDescent="0.3">
      <c r="A3653">
        <v>3662</v>
      </c>
      <c r="B3653">
        <v>3663</v>
      </c>
      <c r="C3653">
        <v>413</v>
      </c>
      <c r="D3653" t="s">
        <v>7826</v>
      </c>
      <c r="E3653">
        <v>4</v>
      </c>
      <c r="F3653" t="s">
        <v>7826</v>
      </c>
      <c r="G3653" t="s">
        <v>7827</v>
      </c>
      <c r="H3653" t="s">
        <v>7828</v>
      </c>
    </row>
    <row r="3654" spans="1:8" x14ac:dyDescent="0.3">
      <c r="A3654">
        <v>3663</v>
      </c>
      <c r="B3654">
        <v>3664</v>
      </c>
      <c r="C3654">
        <v>413</v>
      </c>
      <c r="D3654" t="s">
        <v>7829</v>
      </c>
      <c r="E3654">
        <v>5</v>
      </c>
      <c r="F3654" t="s">
        <v>7829</v>
      </c>
      <c r="G3654" t="s">
        <v>7830</v>
      </c>
      <c r="H3654" t="s">
        <v>891</v>
      </c>
    </row>
    <row r="3655" spans="1:8" x14ac:dyDescent="0.3">
      <c r="A3655">
        <v>3664</v>
      </c>
      <c r="B3655">
        <v>3665</v>
      </c>
      <c r="C3655">
        <v>413</v>
      </c>
      <c r="D3655" t="s">
        <v>7831</v>
      </c>
      <c r="E3655">
        <v>4</v>
      </c>
      <c r="F3655" t="s">
        <v>7832</v>
      </c>
      <c r="G3655" t="s">
        <v>7833</v>
      </c>
      <c r="H3655" t="s">
        <v>276</v>
      </c>
    </row>
    <row r="3656" spans="1:8" x14ac:dyDescent="0.3">
      <c r="A3656">
        <v>3665</v>
      </c>
      <c r="B3656">
        <v>3666</v>
      </c>
      <c r="C3656">
        <v>413</v>
      </c>
      <c r="D3656" t="s">
        <v>7834</v>
      </c>
      <c r="E3656">
        <v>5</v>
      </c>
      <c r="F3656" t="s">
        <v>7835</v>
      </c>
      <c r="G3656" t="s">
        <v>7836</v>
      </c>
      <c r="H3656" t="s">
        <v>6154</v>
      </c>
    </row>
    <row r="3657" spans="1:8" x14ac:dyDescent="0.3">
      <c r="A3657">
        <v>3666</v>
      </c>
      <c r="B3657">
        <v>3667</v>
      </c>
      <c r="C3657">
        <v>413</v>
      </c>
      <c r="D3657" t="s">
        <v>7837</v>
      </c>
      <c r="E3657">
        <v>4</v>
      </c>
      <c r="F3657" t="s">
        <v>7837</v>
      </c>
      <c r="G3657" t="s">
        <v>7838</v>
      </c>
    </row>
    <row r="3658" spans="1:8" x14ac:dyDescent="0.3">
      <c r="A3658">
        <v>3667</v>
      </c>
      <c r="B3658">
        <v>3668</v>
      </c>
      <c r="C3658">
        <v>413</v>
      </c>
      <c r="D3658" t="s">
        <v>7839</v>
      </c>
      <c r="E3658">
        <v>1</v>
      </c>
      <c r="F3658" t="s">
        <v>7839</v>
      </c>
      <c r="G3658" t="s">
        <v>7840</v>
      </c>
      <c r="H3658" t="s">
        <v>57</v>
      </c>
    </row>
    <row r="3659" spans="1:8" x14ac:dyDescent="0.3">
      <c r="A3659">
        <v>3668</v>
      </c>
      <c r="B3659">
        <v>3669</v>
      </c>
      <c r="C3659">
        <v>413</v>
      </c>
      <c r="D3659" t="e">
        <f>-multinational company, you tend to know all People from around The planet - Flexible -friendly</f>
        <v>#NAME?</v>
      </c>
      <c r="E3659">
        <v>4</v>
      </c>
      <c r="F3659" t="e">
        <f>-multinational company, you tend to know all People from around The planet - Flexible -friendly</f>
        <v>#NAME?</v>
      </c>
      <c r="G3659" t="s">
        <v>7841</v>
      </c>
      <c r="H3659" t="s">
        <v>4516</v>
      </c>
    </row>
    <row r="3660" spans="1:8" x14ac:dyDescent="0.3">
      <c r="A3660">
        <v>3669</v>
      </c>
      <c r="B3660">
        <v>3670</v>
      </c>
      <c r="C3660">
        <v>413</v>
      </c>
      <c r="D3660" t="s">
        <v>7842</v>
      </c>
      <c r="E3660">
        <v>2</v>
      </c>
      <c r="F3660" t="s">
        <v>7842</v>
      </c>
      <c r="G3660" t="s">
        <v>7843</v>
      </c>
    </row>
    <row r="3661" spans="1:8" x14ac:dyDescent="0.3">
      <c r="A3661">
        <v>3670</v>
      </c>
      <c r="B3661">
        <v>3671</v>
      </c>
      <c r="C3661">
        <v>414</v>
      </c>
      <c r="D3661" t="s">
        <v>7844</v>
      </c>
      <c r="E3661">
        <v>4</v>
      </c>
      <c r="F3661" t="s">
        <v>7844</v>
      </c>
      <c r="G3661" t="s">
        <v>7845</v>
      </c>
      <c r="H3661" t="s">
        <v>68</v>
      </c>
    </row>
    <row r="3662" spans="1:8" x14ac:dyDescent="0.3">
      <c r="A3662">
        <v>3671</v>
      </c>
      <c r="B3662">
        <v>3672</v>
      </c>
      <c r="C3662">
        <v>414</v>
      </c>
      <c r="D3662" t="s">
        <v>7846</v>
      </c>
      <c r="E3662">
        <v>5</v>
      </c>
      <c r="F3662" t="s">
        <v>7846</v>
      </c>
      <c r="G3662" t="s">
        <v>7847</v>
      </c>
      <c r="H3662" t="s">
        <v>27</v>
      </c>
    </row>
    <row r="3663" spans="1:8" x14ac:dyDescent="0.3">
      <c r="A3663">
        <v>3672</v>
      </c>
      <c r="B3663">
        <v>3673</v>
      </c>
      <c r="C3663">
        <v>414</v>
      </c>
      <c r="D3663" t="s">
        <v>7848</v>
      </c>
      <c r="E3663">
        <v>4</v>
      </c>
      <c r="F3663" t="s">
        <v>7848</v>
      </c>
      <c r="G3663" t="s">
        <v>7849</v>
      </c>
      <c r="H3663" t="s">
        <v>16</v>
      </c>
    </row>
    <row r="3664" spans="1:8" x14ac:dyDescent="0.3">
      <c r="A3664">
        <v>3673</v>
      </c>
      <c r="B3664">
        <v>3674</v>
      </c>
      <c r="C3664">
        <v>414</v>
      </c>
      <c r="D3664" t="s">
        <v>7850</v>
      </c>
      <c r="E3664">
        <v>5</v>
      </c>
      <c r="F3664" t="s">
        <v>7850</v>
      </c>
      <c r="G3664" t="s">
        <v>7851</v>
      </c>
      <c r="H3664" t="s">
        <v>214</v>
      </c>
    </row>
    <row r="3665" spans="1:8" x14ac:dyDescent="0.3">
      <c r="A3665">
        <v>3674</v>
      </c>
      <c r="B3665">
        <v>3675</v>
      </c>
      <c r="C3665">
        <v>414</v>
      </c>
      <c r="D3665" t="s">
        <v>7852</v>
      </c>
      <c r="E3665">
        <v>4</v>
      </c>
      <c r="F3665" t="s">
        <v>7853</v>
      </c>
      <c r="G3665" t="s">
        <v>7854</v>
      </c>
      <c r="H3665" t="s">
        <v>746</v>
      </c>
    </row>
    <row r="3666" spans="1:8" x14ac:dyDescent="0.3">
      <c r="A3666">
        <v>3675</v>
      </c>
      <c r="B3666">
        <v>3676</v>
      </c>
      <c r="C3666">
        <v>414</v>
      </c>
      <c r="D3666" t="s">
        <v>7855</v>
      </c>
      <c r="E3666">
        <v>5</v>
      </c>
      <c r="F3666" t="s">
        <v>7855</v>
      </c>
      <c r="G3666" t="s">
        <v>7856</v>
      </c>
      <c r="H3666" t="s">
        <v>7857</v>
      </c>
    </row>
    <row r="3667" spans="1:8" x14ac:dyDescent="0.3">
      <c r="A3667">
        <v>3676</v>
      </c>
      <c r="B3667">
        <v>3677</v>
      </c>
      <c r="C3667">
        <v>414</v>
      </c>
      <c r="D3667" t="s">
        <v>7858</v>
      </c>
      <c r="E3667">
        <v>4</v>
      </c>
      <c r="F3667" t="s">
        <v>7858</v>
      </c>
      <c r="G3667" t="s">
        <v>7859</v>
      </c>
    </row>
    <row r="3668" spans="1:8" x14ac:dyDescent="0.3">
      <c r="A3668">
        <v>3677</v>
      </c>
      <c r="B3668">
        <v>3678</v>
      </c>
      <c r="C3668">
        <v>414</v>
      </c>
      <c r="D3668" t="s">
        <v>7860</v>
      </c>
      <c r="E3668">
        <v>2</v>
      </c>
      <c r="F3668" t="s">
        <v>7860</v>
      </c>
      <c r="G3668" t="s">
        <v>7860</v>
      </c>
      <c r="H3668" t="s">
        <v>891</v>
      </c>
    </row>
    <row r="3669" spans="1:8" x14ac:dyDescent="0.3">
      <c r="A3669">
        <v>3678</v>
      </c>
      <c r="B3669">
        <v>3679</v>
      </c>
      <c r="C3669">
        <v>414</v>
      </c>
      <c r="D3669" t="s">
        <v>7861</v>
      </c>
      <c r="E3669">
        <v>4</v>
      </c>
      <c r="F3669" t="s">
        <v>7861</v>
      </c>
      <c r="G3669" t="s">
        <v>4660</v>
      </c>
      <c r="H3669" t="s">
        <v>174</v>
      </c>
    </row>
    <row r="3670" spans="1:8" x14ac:dyDescent="0.3">
      <c r="A3670">
        <v>3679</v>
      </c>
      <c r="B3670">
        <v>3680</v>
      </c>
      <c r="C3670">
        <v>414</v>
      </c>
      <c r="D3670" t="s">
        <v>7862</v>
      </c>
      <c r="E3670">
        <v>2</v>
      </c>
      <c r="F3670" t="s">
        <v>7862</v>
      </c>
      <c r="G3670" t="s">
        <v>7863</v>
      </c>
      <c r="H3670" t="s">
        <v>16</v>
      </c>
    </row>
    <row r="3671" spans="1:8" x14ac:dyDescent="0.3">
      <c r="A3671">
        <v>3680</v>
      </c>
      <c r="B3671">
        <v>3681</v>
      </c>
      <c r="C3671">
        <v>415</v>
      </c>
      <c r="D3671" t="s">
        <v>7864</v>
      </c>
      <c r="E3671">
        <v>4</v>
      </c>
      <c r="F3671" t="s">
        <v>7864</v>
      </c>
      <c r="G3671" t="s">
        <v>7865</v>
      </c>
    </row>
    <row r="3672" spans="1:8" x14ac:dyDescent="0.3">
      <c r="A3672">
        <v>3681</v>
      </c>
      <c r="B3672">
        <v>3682</v>
      </c>
      <c r="C3672">
        <v>415</v>
      </c>
      <c r="D3672" t="s">
        <v>7866</v>
      </c>
      <c r="E3672">
        <v>5</v>
      </c>
      <c r="F3672" t="s">
        <v>7866</v>
      </c>
      <c r="G3672" t="s">
        <v>7867</v>
      </c>
      <c r="H3672" t="s">
        <v>27</v>
      </c>
    </row>
    <row r="3673" spans="1:8" x14ac:dyDescent="0.3">
      <c r="A3673">
        <v>3682</v>
      </c>
      <c r="B3673">
        <v>3683</v>
      </c>
      <c r="C3673">
        <v>415</v>
      </c>
      <c r="D3673" t="s">
        <v>7868</v>
      </c>
      <c r="E3673">
        <v>1</v>
      </c>
      <c r="F3673" t="s">
        <v>7868</v>
      </c>
      <c r="G3673" t="s">
        <v>7869</v>
      </c>
      <c r="H3673" t="s">
        <v>167</v>
      </c>
    </row>
    <row r="3674" spans="1:8" x14ac:dyDescent="0.3">
      <c r="A3674">
        <v>3683</v>
      </c>
      <c r="B3674">
        <v>3684</v>
      </c>
      <c r="C3674">
        <v>415</v>
      </c>
      <c r="D3674" t="s">
        <v>7870</v>
      </c>
      <c r="E3674">
        <v>5</v>
      </c>
      <c r="F3674" t="s">
        <v>7870</v>
      </c>
      <c r="G3674" t="s">
        <v>7871</v>
      </c>
      <c r="H3674" t="s">
        <v>142</v>
      </c>
    </row>
    <row r="3675" spans="1:8" x14ac:dyDescent="0.3">
      <c r="A3675">
        <v>3684</v>
      </c>
      <c r="B3675">
        <v>3685</v>
      </c>
      <c r="C3675">
        <v>415</v>
      </c>
      <c r="D3675" t="s">
        <v>7872</v>
      </c>
      <c r="E3675">
        <v>4</v>
      </c>
      <c r="F3675" t="s">
        <v>7872</v>
      </c>
      <c r="G3675" t="s">
        <v>7873</v>
      </c>
      <c r="H3675" t="s">
        <v>57</v>
      </c>
    </row>
    <row r="3676" spans="1:8" x14ac:dyDescent="0.3">
      <c r="A3676">
        <v>3685</v>
      </c>
      <c r="B3676">
        <v>3686</v>
      </c>
      <c r="C3676">
        <v>415</v>
      </c>
      <c r="D3676" t="s">
        <v>7874</v>
      </c>
      <c r="E3676">
        <v>5</v>
      </c>
      <c r="F3676" t="s">
        <v>7874</v>
      </c>
      <c r="G3676" t="s">
        <v>7875</v>
      </c>
      <c r="H3676" t="s">
        <v>209</v>
      </c>
    </row>
    <row r="3677" spans="1:8" x14ac:dyDescent="0.3">
      <c r="A3677">
        <v>3686</v>
      </c>
      <c r="B3677">
        <v>3687</v>
      </c>
      <c r="C3677">
        <v>415</v>
      </c>
      <c r="D3677" t="s">
        <v>7876</v>
      </c>
      <c r="E3677">
        <v>4</v>
      </c>
      <c r="F3677" t="s">
        <v>7876</v>
      </c>
      <c r="G3677" t="s">
        <v>7877</v>
      </c>
      <c r="H3677" t="s">
        <v>7828</v>
      </c>
    </row>
    <row r="3678" spans="1:8" x14ac:dyDescent="0.3">
      <c r="A3678">
        <v>3687</v>
      </c>
      <c r="B3678">
        <v>3688</v>
      </c>
      <c r="C3678">
        <v>415</v>
      </c>
      <c r="D3678" t="s">
        <v>7878</v>
      </c>
      <c r="E3678">
        <v>2</v>
      </c>
      <c r="F3678" t="s">
        <v>7878</v>
      </c>
      <c r="G3678" t="s">
        <v>7879</v>
      </c>
      <c r="H3678" t="s">
        <v>235</v>
      </c>
    </row>
    <row r="3679" spans="1:8" x14ac:dyDescent="0.3">
      <c r="A3679">
        <v>3688</v>
      </c>
      <c r="B3679">
        <v>3689</v>
      </c>
      <c r="C3679">
        <v>415</v>
      </c>
      <c r="D3679" t="s">
        <v>7880</v>
      </c>
      <c r="E3679">
        <v>4</v>
      </c>
      <c r="F3679" t="s">
        <v>7880</v>
      </c>
      <c r="G3679" t="s">
        <v>7881</v>
      </c>
      <c r="H3679" t="s">
        <v>2462</v>
      </c>
    </row>
    <row r="3680" spans="1:8" x14ac:dyDescent="0.3">
      <c r="A3680">
        <v>3689</v>
      </c>
      <c r="B3680">
        <v>3690</v>
      </c>
      <c r="C3680">
        <v>415</v>
      </c>
      <c r="D3680" t="s">
        <v>7882</v>
      </c>
      <c r="E3680">
        <v>2</v>
      </c>
      <c r="F3680" t="s">
        <v>7882</v>
      </c>
      <c r="G3680" t="s">
        <v>7883</v>
      </c>
      <c r="H3680" t="s">
        <v>195</v>
      </c>
    </row>
    <row r="3681" spans="1:8" x14ac:dyDescent="0.3">
      <c r="A3681">
        <v>3690</v>
      </c>
      <c r="B3681">
        <v>3691</v>
      </c>
      <c r="C3681">
        <v>416</v>
      </c>
      <c r="D3681" t="s">
        <v>7884</v>
      </c>
      <c r="E3681">
        <v>4</v>
      </c>
      <c r="F3681" t="s">
        <v>7884</v>
      </c>
      <c r="G3681" t="s">
        <v>7885</v>
      </c>
      <c r="H3681" t="s">
        <v>174</v>
      </c>
    </row>
    <row r="3682" spans="1:8" x14ac:dyDescent="0.3">
      <c r="A3682">
        <v>3691</v>
      </c>
      <c r="B3682">
        <v>3692</v>
      </c>
      <c r="C3682">
        <v>416</v>
      </c>
      <c r="D3682" t="s">
        <v>7886</v>
      </c>
      <c r="E3682">
        <v>1</v>
      </c>
      <c r="F3682" t="s">
        <v>7887</v>
      </c>
      <c r="G3682" t="s">
        <v>7888</v>
      </c>
      <c r="H3682" t="s">
        <v>195</v>
      </c>
    </row>
    <row r="3683" spans="1:8" x14ac:dyDescent="0.3">
      <c r="A3683">
        <v>3692</v>
      </c>
      <c r="B3683">
        <v>3693</v>
      </c>
      <c r="C3683">
        <v>416</v>
      </c>
      <c r="D3683" t="s">
        <v>7889</v>
      </c>
      <c r="E3683">
        <v>4</v>
      </c>
      <c r="F3683" t="s">
        <v>7890</v>
      </c>
      <c r="G3683" t="s">
        <v>7891</v>
      </c>
      <c r="H3683" t="s">
        <v>521</v>
      </c>
    </row>
    <row r="3684" spans="1:8" x14ac:dyDescent="0.3">
      <c r="A3684">
        <v>3693</v>
      </c>
      <c r="B3684">
        <v>3694</v>
      </c>
      <c r="C3684">
        <v>416</v>
      </c>
      <c r="D3684" t="s">
        <v>7892</v>
      </c>
      <c r="E3684">
        <v>5</v>
      </c>
      <c r="F3684" t="s">
        <v>7892</v>
      </c>
      <c r="G3684" t="s">
        <v>7893</v>
      </c>
    </row>
    <row r="3685" spans="1:8" x14ac:dyDescent="0.3">
      <c r="A3685">
        <v>3694</v>
      </c>
      <c r="B3685">
        <v>3695</v>
      </c>
      <c r="C3685">
        <v>416</v>
      </c>
      <c r="D3685" t="s">
        <v>7894</v>
      </c>
      <c r="E3685">
        <v>4</v>
      </c>
      <c r="F3685" t="s">
        <v>7894</v>
      </c>
      <c r="G3685" t="s">
        <v>7895</v>
      </c>
    </row>
    <row r="3686" spans="1:8" x14ac:dyDescent="0.3">
      <c r="A3686">
        <v>3695</v>
      </c>
      <c r="B3686">
        <v>3696</v>
      </c>
      <c r="C3686">
        <v>416</v>
      </c>
      <c r="D3686" t="s">
        <v>7896</v>
      </c>
      <c r="E3686">
        <v>5</v>
      </c>
      <c r="F3686" t="s">
        <v>7896</v>
      </c>
      <c r="G3686" t="s">
        <v>7897</v>
      </c>
    </row>
    <row r="3687" spans="1:8" x14ac:dyDescent="0.3">
      <c r="A3687">
        <v>3696</v>
      </c>
      <c r="B3687">
        <v>3697</v>
      </c>
      <c r="C3687">
        <v>416</v>
      </c>
      <c r="D3687" t="e">
        <f>- Good work life balance - salary compensation is better than service based industries - work from option is There</f>
        <v>#NAME?</v>
      </c>
      <c r="E3687">
        <v>4</v>
      </c>
      <c r="F3687" t="e">
        <f>- Good work life balance - salary compensation is better than service based industries - work from option is There</f>
        <v>#NAME?</v>
      </c>
      <c r="G3687" t="s">
        <v>7898</v>
      </c>
      <c r="H3687" t="s">
        <v>7899</v>
      </c>
    </row>
    <row r="3688" spans="1:8" x14ac:dyDescent="0.3">
      <c r="A3688">
        <v>3697</v>
      </c>
      <c r="B3688">
        <v>3698</v>
      </c>
      <c r="C3688">
        <v>416</v>
      </c>
      <c r="D3688" t="s">
        <v>7900</v>
      </c>
      <c r="E3688">
        <v>2</v>
      </c>
      <c r="F3688" t="s">
        <v>7900</v>
      </c>
      <c r="G3688" t="s">
        <v>7901</v>
      </c>
      <c r="H3688" t="s">
        <v>35</v>
      </c>
    </row>
    <row r="3689" spans="1:8" x14ac:dyDescent="0.3">
      <c r="A3689">
        <v>3698</v>
      </c>
      <c r="B3689">
        <v>3699</v>
      </c>
      <c r="C3689">
        <v>416</v>
      </c>
      <c r="D3689" t="s">
        <v>7902</v>
      </c>
      <c r="E3689">
        <v>4</v>
      </c>
      <c r="F3689" t="s">
        <v>7902</v>
      </c>
      <c r="G3689" t="s">
        <v>7903</v>
      </c>
      <c r="H3689" t="s">
        <v>68</v>
      </c>
    </row>
    <row r="3690" spans="1:8" x14ac:dyDescent="0.3">
      <c r="A3690">
        <v>3699</v>
      </c>
      <c r="B3690">
        <v>3700</v>
      </c>
      <c r="C3690">
        <v>416</v>
      </c>
      <c r="D3690" t="s">
        <v>7904</v>
      </c>
      <c r="E3690">
        <v>2</v>
      </c>
      <c r="F3690" t="s">
        <v>7904</v>
      </c>
      <c r="G3690" t="s">
        <v>7905</v>
      </c>
      <c r="H3690" t="s">
        <v>102</v>
      </c>
    </row>
    <row r="3691" spans="1:8" x14ac:dyDescent="0.3">
      <c r="A3691">
        <v>3700</v>
      </c>
      <c r="B3691">
        <v>3701</v>
      </c>
      <c r="C3691">
        <v>417</v>
      </c>
      <c r="D3691" t="s">
        <v>7906</v>
      </c>
      <c r="E3691">
        <v>4</v>
      </c>
      <c r="F3691" t="s">
        <v>7906</v>
      </c>
      <c r="G3691" t="s">
        <v>7907</v>
      </c>
      <c r="H3691" t="s">
        <v>7908</v>
      </c>
    </row>
    <row r="3692" spans="1:8" x14ac:dyDescent="0.3">
      <c r="A3692">
        <v>3701</v>
      </c>
      <c r="B3692">
        <v>3702</v>
      </c>
      <c r="C3692">
        <v>417</v>
      </c>
      <c r="D3692" t="s">
        <v>7909</v>
      </c>
      <c r="E3692">
        <v>5</v>
      </c>
      <c r="F3692" t="s">
        <v>7909</v>
      </c>
      <c r="G3692" t="s">
        <v>7910</v>
      </c>
    </row>
    <row r="3693" spans="1:8" x14ac:dyDescent="0.3">
      <c r="A3693">
        <v>3702</v>
      </c>
      <c r="B3693">
        <v>3703</v>
      </c>
      <c r="C3693">
        <v>417</v>
      </c>
      <c r="D3693" t="s">
        <v>7911</v>
      </c>
      <c r="E3693">
        <v>4</v>
      </c>
      <c r="F3693" t="s">
        <v>7911</v>
      </c>
      <c r="G3693" t="s">
        <v>7912</v>
      </c>
      <c r="H3693" t="s">
        <v>566</v>
      </c>
    </row>
    <row r="3694" spans="1:8" x14ac:dyDescent="0.3">
      <c r="A3694">
        <v>3703</v>
      </c>
      <c r="B3694">
        <v>3704</v>
      </c>
      <c r="C3694">
        <v>417</v>
      </c>
      <c r="D3694" t="s">
        <v>7913</v>
      </c>
      <c r="E3694">
        <v>5</v>
      </c>
      <c r="F3694" t="s">
        <v>7913</v>
      </c>
      <c r="G3694" t="s">
        <v>7913</v>
      </c>
      <c r="H3694" t="s">
        <v>1562</v>
      </c>
    </row>
    <row r="3695" spans="1:8" x14ac:dyDescent="0.3">
      <c r="A3695">
        <v>3704</v>
      </c>
      <c r="B3695">
        <v>3705</v>
      </c>
      <c r="C3695">
        <v>417</v>
      </c>
      <c r="D3695" t="s">
        <v>2989</v>
      </c>
      <c r="E3695">
        <v>4</v>
      </c>
      <c r="F3695" t="s">
        <v>2989</v>
      </c>
      <c r="G3695" t="s">
        <v>1738</v>
      </c>
      <c r="H3695" t="s">
        <v>102</v>
      </c>
    </row>
    <row r="3696" spans="1:8" x14ac:dyDescent="0.3">
      <c r="A3696">
        <v>3705</v>
      </c>
      <c r="B3696">
        <v>3706</v>
      </c>
      <c r="C3696">
        <v>417</v>
      </c>
      <c r="D3696" t="s">
        <v>7914</v>
      </c>
      <c r="E3696">
        <v>5</v>
      </c>
      <c r="F3696" t="s">
        <v>7914</v>
      </c>
      <c r="G3696" t="s">
        <v>7915</v>
      </c>
      <c r="H3696" t="s">
        <v>27</v>
      </c>
    </row>
    <row r="3697" spans="1:8" x14ac:dyDescent="0.3">
      <c r="A3697">
        <v>3706</v>
      </c>
      <c r="B3697">
        <v>3707</v>
      </c>
      <c r="C3697">
        <v>417</v>
      </c>
      <c r="D3697" t="s">
        <v>7916</v>
      </c>
      <c r="E3697">
        <v>4</v>
      </c>
      <c r="F3697" t="s">
        <v>7916</v>
      </c>
      <c r="G3697" t="s">
        <v>7917</v>
      </c>
      <c r="H3697" t="s">
        <v>327</v>
      </c>
    </row>
    <row r="3698" spans="1:8" x14ac:dyDescent="0.3">
      <c r="A3698">
        <v>3707</v>
      </c>
      <c r="B3698">
        <v>3708</v>
      </c>
      <c r="C3698">
        <v>417</v>
      </c>
      <c r="D3698" t="s">
        <v>7918</v>
      </c>
      <c r="E3698">
        <v>2</v>
      </c>
      <c r="F3698" t="s">
        <v>7918</v>
      </c>
      <c r="G3698" t="s">
        <v>7919</v>
      </c>
    </row>
    <row r="3699" spans="1:8" x14ac:dyDescent="0.3">
      <c r="A3699">
        <v>3708</v>
      </c>
      <c r="B3699">
        <v>3709</v>
      </c>
      <c r="C3699">
        <v>417</v>
      </c>
      <c r="D3699" t="s">
        <v>7920</v>
      </c>
      <c r="E3699">
        <v>4</v>
      </c>
      <c r="F3699" t="s">
        <v>7920</v>
      </c>
      <c r="G3699" t="s">
        <v>7920</v>
      </c>
      <c r="H3699" t="s">
        <v>1846</v>
      </c>
    </row>
    <row r="3700" spans="1:8" x14ac:dyDescent="0.3">
      <c r="A3700">
        <v>3709</v>
      </c>
      <c r="B3700">
        <v>3710</v>
      </c>
      <c r="C3700">
        <v>417</v>
      </c>
      <c r="D3700" t="s">
        <v>7921</v>
      </c>
      <c r="E3700">
        <v>2</v>
      </c>
      <c r="F3700" t="s">
        <v>7921</v>
      </c>
      <c r="G3700" t="s">
        <v>7922</v>
      </c>
      <c r="H3700" t="s">
        <v>27</v>
      </c>
    </row>
    <row r="3701" spans="1:8" x14ac:dyDescent="0.3">
      <c r="A3701">
        <v>3710</v>
      </c>
      <c r="B3701">
        <v>3711</v>
      </c>
      <c r="C3701">
        <v>420</v>
      </c>
      <c r="D3701" t="s">
        <v>7923</v>
      </c>
      <c r="E3701">
        <v>4</v>
      </c>
      <c r="F3701" t="s">
        <v>7923</v>
      </c>
      <c r="G3701" t="s">
        <v>7924</v>
      </c>
      <c r="H3701" t="s">
        <v>102</v>
      </c>
    </row>
    <row r="3702" spans="1:8" x14ac:dyDescent="0.3">
      <c r="A3702">
        <v>3711</v>
      </c>
      <c r="B3702">
        <v>3712</v>
      </c>
      <c r="C3702">
        <v>420</v>
      </c>
      <c r="D3702" t="s">
        <v>7925</v>
      </c>
      <c r="E3702">
        <v>5</v>
      </c>
      <c r="F3702" t="s">
        <v>7925</v>
      </c>
      <c r="G3702" t="s">
        <v>7926</v>
      </c>
      <c r="H3702" t="s">
        <v>335</v>
      </c>
    </row>
    <row r="3703" spans="1:8" x14ac:dyDescent="0.3">
      <c r="A3703">
        <v>3712</v>
      </c>
      <c r="B3703">
        <v>3713</v>
      </c>
      <c r="C3703">
        <v>420</v>
      </c>
      <c r="D3703" t="s">
        <v>7927</v>
      </c>
      <c r="E3703">
        <v>4</v>
      </c>
      <c r="F3703" t="s">
        <v>7927</v>
      </c>
      <c r="G3703" t="s">
        <v>7927</v>
      </c>
      <c r="H3703" t="s">
        <v>580</v>
      </c>
    </row>
    <row r="3704" spans="1:8" x14ac:dyDescent="0.3">
      <c r="A3704">
        <v>3713</v>
      </c>
      <c r="B3704">
        <v>3714</v>
      </c>
      <c r="C3704">
        <v>420</v>
      </c>
      <c r="D3704" t="s">
        <v>7928</v>
      </c>
      <c r="E3704">
        <v>5</v>
      </c>
      <c r="F3704" t="s">
        <v>7928</v>
      </c>
      <c r="G3704" t="s">
        <v>7929</v>
      </c>
      <c r="H3704" t="s">
        <v>5143</v>
      </c>
    </row>
    <row r="3705" spans="1:8" x14ac:dyDescent="0.3">
      <c r="A3705">
        <v>3714</v>
      </c>
      <c r="B3705">
        <v>3715</v>
      </c>
      <c r="C3705">
        <v>420</v>
      </c>
      <c r="D3705" t="s">
        <v>7930</v>
      </c>
      <c r="E3705">
        <v>4</v>
      </c>
      <c r="F3705" t="s">
        <v>7930</v>
      </c>
      <c r="G3705" t="s">
        <v>7931</v>
      </c>
      <c r="H3705" t="s">
        <v>21</v>
      </c>
    </row>
    <row r="3706" spans="1:8" x14ac:dyDescent="0.3">
      <c r="A3706">
        <v>3715</v>
      </c>
      <c r="B3706">
        <v>3716</v>
      </c>
      <c r="C3706">
        <v>420</v>
      </c>
      <c r="D3706" t="s">
        <v>7932</v>
      </c>
      <c r="E3706">
        <v>5</v>
      </c>
      <c r="F3706" t="s">
        <v>7932</v>
      </c>
      <c r="G3706" t="s">
        <v>7933</v>
      </c>
    </row>
    <row r="3707" spans="1:8" x14ac:dyDescent="0.3">
      <c r="A3707">
        <v>3716</v>
      </c>
      <c r="B3707">
        <v>3717</v>
      </c>
      <c r="C3707">
        <v>420</v>
      </c>
      <c r="D3707" t="s">
        <v>7934</v>
      </c>
      <c r="E3707">
        <v>4</v>
      </c>
      <c r="F3707" t="s">
        <v>7934</v>
      </c>
      <c r="G3707" t="s">
        <v>7935</v>
      </c>
      <c r="H3707" t="s">
        <v>19</v>
      </c>
    </row>
    <row r="3708" spans="1:8" x14ac:dyDescent="0.3">
      <c r="A3708">
        <v>3717</v>
      </c>
      <c r="B3708">
        <v>3718</v>
      </c>
      <c r="C3708">
        <v>420</v>
      </c>
      <c r="D3708" t="s">
        <v>7936</v>
      </c>
      <c r="E3708">
        <v>2</v>
      </c>
      <c r="F3708" t="s">
        <v>7936</v>
      </c>
      <c r="G3708" t="s">
        <v>7937</v>
      </c>
    </row>
    <row r="3709" spans="1:8" x14ac:dyDescent="0.3">
      <c r="A3709">
        <v>3718</v>
      </c>
      <c r="B3709">
        <v>3719</v>
      </c>
      <c r="C3709">
        <v>420</v>
      </c>
      <c r="D3709" t="s">
        <v>7938</v>
      </c>
      <c r="E3709">
        <v>4</v>
      </c>
      <c r="F3709" t="s">
        <v>7938</v>
      </c>
      <c r="G3709" t="s">
        <v>7939</v>
      </c>
    </row>
    <row r="3710" spans="1:8" x14ac:dyDescent="0.3">
      <c r="A3710">
        <v>3719</v>
      </c>
      <c r="B3710">
        <v>3720</v>
      </c>
      <c r="C3710">
        <v>420</v>
      </c>
      <c r="D3710" t="s">
        <v>7940</v>
      </c>
      <c r="E3710">
        <v>2</v>
      </c>
      <c r="F3710" t="s">
        <v>7940</v>
      </c>
      <c r="G3710" t="s">
        <v>7941</v>
      </c>
      <c r="H3710" t="s">
        <v>2462</v>
      </c>
    </row>
    <row r="3711" spans="1:8" x14ac:dyDescent="0.3">
      <c r="A3711">
        <v>3720</v>
      </c>
      <c r="B3711">
        <v>3721</v>
      </c>
      <c r="C3711">
        <v>421</v>
      </c>
      <c r="D3711" t="s">
        <v>7942</v>
      </c>
      <c r="E3711">
        <v>4</v>
      </c>
      <c r="F3711" t="s">
        <v>7942</v>
      </c>
      <c r="G3711" t="s">
        <v>7943</v>
      </c>
      <c r="H3711" t="s">
        <v>369</v>
      </c>
    </row>
    <row r="3712" spans="1:8" x14ac:dyDescent="0.3">
      <c r="A3712">
        <v>3721</v>
      </c>
      <c r="B3712">
        <v>3722</v>
      </c>
      <c r="C3712">
        <v>421</v>
      </c>
      <c r="D3712" t="s">
        <v>7944</v>
      </c>
      <c r="E3712">
        <v>5</v>
      </c>
      <c r="F3712" t="s">
        <v>7944</v>
      </c>
      <c r="G3712" t="s">
        <v>7945</v>
      </c>
    </row>
    <row r="3713" spans="1:8" x14ac:dyDescent="0.3">
      <c r="A3713">
        <v>3722</v>
      </c>
      <c r="B3713">
        <v>3723</v>
      </c>
      <c r="C3713">
        <v>421</v>
      </c>
      <c r="D3713" t="s">
        <v>7946</v>
      </c>
      <c r="E3713">
        <v>4</v>
      </c>
      <c r="F3713" t="s">
        <v>7946</v>
      </c>
      <c r="G3713" t="s">
        <v>7947</v>
      </c>
      <c r="H3713" t="s">
        <v>27</v>
      </c>
    </row>
    <row r="3714" spans="1:8" x14ac:dyDescent="0.3">
      <c r="A3714">
        <v>3723</v>
      </c>
      <c r="B3714">
        <v>3724</v>
      </c>
      <c r="C3714">
        <v>421</v>
      </c>
      <c r="D3714" t="s">
        <v>7948</v>
      </c>
      <c r="E3714">
        <v>1</v>
      </c>
      <c r="F3714" t="s">
        <v>7948</v>
      </c>
      <c r="G3714" t="s">
        <v>7948</v>
      </c>
      <c r="H3714" t="s">
        <v>390</v>
      </c>
    </row>
    <row r="3715" spans="1:8" x14ac:dyDescent="0.3">
      <c r="A3715">
        <v>3724</v>
      </c>
      <c r="B3715">
        <v>3725</v>
      </c>
      <c r="C3715">
        <v>421</v>
      </c>
      <c r="D3715" t="s">
        <v>7949</v>
      </c>
      <c r="E3715">
        <v>4</v>
      </c>
      <c r="F3715" t="s">
        <v>7949</v>
      </c>
      <c r="G3715" t="s">
        <v>7950</v>
      </c>
      <c r="H3715" t="s">
        <v>1142</v>
      </c>
    </row>
    <row r="3716" spans="1:8" x14ac:dyDescent="0.3">
      <c r="A3716">
        <v>3725</v>
      </c>
      <c r="B3716">
        <v>3726</v>
      </c>
      <c r="C3716">
        <v>421</v>
      </c>
      <c r="D3716" t="s">
        <v>7951</v>
      </c>
      <c r="E3716">
        <v>5</v>
      </c>
      <c r="F3716" t="s">
        <v>7951</v>
      </c>
      <c r="G3716" t="s">
        <v>7951</v>
      </c>
      <c r="H3716" t="s">
        <v>2991</v>
      </c>
    </row>
    <row r="3717" spans="1:8" x14ac:dyDescent="0.3">
      <c r="A3717">
        <v>3726</v>
      </c>
      <c r="B3717">
        <v>3727</v>
      </c>
      <c r="C3717">
        <v>421</v>
      </c>
      <c r="D3717" t="s">
        <v>7952</v>
      </c>
      <c r="E3717">
        <v>1</v>
      </c>
      <c r="F3717" t="s">
        <v>7952</v>
      </c>
      <c r="G3717" t="s">
        <v>7953</v>
      </c>
      <c r="H3717" t="s">
        <v>27</v>
      </c>
    </row>
    <row r="3718" spans="1:8" x14ac:dyDescent="0.3">
      <c r="A3718">
        <v>3727</v>
      </c>
      <c r="B3718">
        <v>3728</v>
      </c>
      <c r="C3718">
        <v>421</v>
      </c>
      <c r="D3718" t="s">
        <v>7954</v>
      </c>
      <c r="E3718">
        <v>2</v>
      </c>
      <c r="F3718" t="s">
        <v>7955</v>
      </c>
      <c r="G3718" t="s">
        <v>7956</v>
      </c>
      <c r="H3718" t="s">
        <v>521</v>
      </c>
    </row>
    <row r="3719" spans="1:8" x14ac:dyDescent="0.3">
      <c r="A3719">
        <v>3728</v>
      </c>
      <c r="B3719">
        <v>3729</v>
      </c>
      <c r="C3719">
        <v>421</v>
      </c>
      <c r="D3719" t="s">
        <v>7957</v>
      </c>
      <c r="E3719">
        <v>4</v>
      </c>
      <c r="F3719" t="s">
        <v>7957</v>
      </c>
      <c r="G3719" t="s">
        <v>7958</v>
      </c>
    </row>
    <row r="3720" spans="1:8" x14ac:dyDescent="0.3">
      <c r="A3720">
        <v>3729</v>
      </c>
      <c r="B3720">
        <v>3730</v>
      </c>
      <c r="C3720">
        <v>421</v>
      </c>
      <c r="D3720" t="s">
        <v>7959</v>
      </c>
      <c r="E3720">
        <v>2</v>
      </c>
      <c r="F3720" t="s">
        <v>7959</v>
      </c>
      <c r="G3720" t="s">
        <v>7960</v>
      </c>
    </row>
    <row r="3721" spans="1:8" x14ac:dyDescent="0.3">
      <c r="A3721">
        <v>3730</v>
      </c>
      <c r="B3721">
        <v>3731</v>
      </c>
      <c r="C3721">
        <v>422</v>
      </c>
      <c r="D3721" t="s">
        <v>7961</v>
      </c>
      <c r="E3721">
        <v>4</v>
      </c>
      <c r="F3721" t="s">
        <v>7962</v>
      </c>
      <c r="G3721" t="s">
        <v>7963</v>
      </c>
      <c r="H3721" t="s">
        <v>580</v>
      </c>
    </row>
    <row r="3722" spans="1:8" x14ac:dyDescent="0.3">
      <c r="A3722">
        <v>3731</v>
      </c>
      <c r="B3722">
        <v>3732</v>
      </c>
      <c r="C3722">
        <v>422</v>
      </c>
      <c r="D3722" t="e">
        <f>- a company for Employees - Provides Good facilities, resources - very friendly and helpful coworkers - Good work life balance - Good place to settle</f>
        <v>#NAME?</v>
      </c>
      <c r="E3722">
        <v>5</v>
      </c>
      <c r="F3722" t="e">
        <f>- a company for Employees - Provides Good facilities, resources - very friendly and helpful coworkers - Good work life balance - Good place to settle</f>
        <v>#NAME?</v>
      </c>
      <c r="G3722" t="s">
        <v>7964</v>
      </c>
      <c r="H3722" t="s">
        <v>7965</v>
      </c>
    </row>
    <row r="3723" spans="1:8" x14ac:dyDescent="0.3">
      <c r="A3723">
        <v>3732</v>
      </c>
      <c r="B3723">
        <v>3733</v>
      </c>
      <c r="C3723">
        <v>422</v>
      </c>
      <c r="D3723" t="s">
        <v>7966</v>
      </c>
      <c r="E3723">
        <v>4</v>
      </c>
      <c r="F3723" t="s">
        <v>7966</v>
      </c>
      <c r="G3723" t="s">
        <v>7967</v>
      </c>
      <c r="H3723" t="s">
        <v>27</v>
      </c>
    </row>
    <row r="3724" spans="1:8" x14ac:dyDescent="0.3">
      <c r="A3724">
        <v>3733</v>
      </c>
      <c r="B3724">
        <v>3734</v>
      </c>
      <c r="C3724">
        <v>422</v>
      </c>
      <c r="D3724" t="s">
        <v>7968</v>
      </c>
      <c r="E3724">
        <v>5</v>
      </c>
      <c r="F3724" t="s">
        <v>7968</v>
      </c>
      <c r="G3724" t="s">
        <v>7969</v>
      </c>
    </row>
    <row r="3725" spans="1:8" x14ac:dyDescent="0.3">
      <c r="A3725">
        <v>3734</v>
      </c>
      <c r="B3725">
        <v>3735</v>
      </c>
      <c r="C3725">
        <v>422</v>
      </c>
      <c r="D3725" t="s">
        <v>7970</v>
      </c>
      <c r="E3725">
        <v>1</v>
      </c>
      <c r="F3725" t="s">
        <v>7970</v>
      </c>
      <c r="G3725" t="s">
        <v>7971</v>
      </c>
      <c r="H3725" t="s">
        <v>2506</v>
      </c>
    </row>
    <row r="3726" spans="1:8" x14ac:dyDescent="0.3">
      <c r="A3726">
        <v>3735</v>
      </c>
      <c r="B3726">
        <v>3736</v>
      </c>
      <c r="C3726">
        <v>422</v>
      </c>
      <c r="D3726" t="s">
        <v>7972</v>
      </c>
      <c r="E3726">
        <v>5</v>
      </c>
      <c r="F3726" t="s">
        <v>7972</v>
      </c>
      <c r="G3726" t="s">
        <v>7973</v>
      </c>
    </row>
    <row r="3727" spans="1:8" x14ac:dyDescent="0.3">
      <c r="A3727">
        <v>3736</v>
      </c>
      <c r="B3727">
        <v>3737</v>
      </c>
      <c r="C3727">
        <v>422</v>
      </c>
      <c r="D3727" t="s">
        <v>7974</v>
      </c>
      <c r="E3727">
        <v>4</v>
      </c>
      <c r="F3727" t="s">
        <v>7974</v>
      </c>
      <c r="G3727" t="s">
        <v>7975</v>
      </c>
      <c r="H3727" t="s">
        <v>27</v>
      </c>
    </row>
    <row r="3728" spans="1:8" x14ac:dyDescent="0.3">
      <c r="A3728">
        <v>3737</v>
      </c>
      <c r="B3728">
        <v>3738</v>
      </c>
      <c r="C3728">
        <v>422</v>
      </c>
      <c r="D3728" t="s">
        <v>7976</v>
      </c>
      <c r="E3728">
        <v>2</v>
      </c>
      <c r="F3728" t="s">
        <v>7976</v>
      </c>
      <c r="G3728" t="s">
        <v>7977</v>
      </c>
    </row>
    <row r="3729" spans="1:8" x14ac:dyDescent="0.3">
      <c r="A3729">
        <v>3738</v>
      </c>
      <c r="B3729">
        <v>3739</v>
      </c>
      <c r="C3729">
        <v>422</v>
      </c>
      <c r="D3729" t="s">
        <v>7978</v>
      </c>
      <c r="E3729">
        <v>1</v>
      </c>
      <c r="F3729" t="s">
        <v>7978</v>
      </c>
      <c r="G3729" t="s">
        <v>7979</v>
      </c>
      <c r="H3729" t="s">
        <v>68</v>
      </c>
    </row>
    <row r="3730" spans="1:8" x14ac:dyDescent="0.3">
      <c r="A3730">
        <v>3739</v>
      </c>
      <c r="B3730">
        <v>3740</v>
      </c>
      <c r="C3730">
        <v>422</v>
      </c>
      <c r="D3730" t="s">
        <v>7980</v>
      </c>
      <c r="E3730">
        <v>2</v>
      </c>
      <c r="F3730" t="s">
        <v>7980</v>
      </c>
      <c r="G3730" t="s">
        <v>7981</v>
      </c>
    </row>
    <row r="3731" spans="1:8" x14ac:dyDescent="0.3">
      <c r="A3731">
        <v>3740</v>
      </c>
      <c r="B3731">
        <v>3741</v>
      </c>
      <c r="C3731">
        <v>423</v>
      </c>
      <c r="D3731" t="s">
        <v>7982</v>
      </c>
      <c r="E3731">
        <v>4</v>
      </c>
      <c r="F3731" t="s">
        <v>7982</v>
      </c>
      <c r="G3731" t="s">
        <v>7983</v>
      </c>
      <c r="H3731" t="s">
        <v>327</v>
      </c>
    </row>
    <row r="3732" spans="1:8" x14ac:dyDescent="0.3">
      <c r="A3732">
        <v>3741</v>
      </c>
      <c r="B3732">
        <v>3742</v>
      </c>
      <c r="C3732">
        <v>423</v>
      </c>
      <c r="D3732" t="s">
        <v>7984</v>
      </c>
      <c r="E3732">
        <v>5</v>
      </c>
      <c r="F3732" t="s">
        <v>7984</v>
      </c>
      <c r="G3732" t="s">
        <v>7985</v>
      </c>
      <c r="H3732" t="s">
        <v>335</v>
      </c>
    </row>
    <row r="3733" spans="1:8" x14ac:dyDescent="0.3">
      <c r="A3733">
        <v>3742</v>
      </c>
      <c r="B3733">
        <v>3743</v>
      </c>
      <c r="C3733">
        <v>423</v>
      </c>
      <c r="D3733" t="s">
        <v>7986</v>
      </c>
      <c r="E3733">
        <v>4</v>
      </c>
      <c r="F3733" t="s">
        <v>7986</v>
      </c>
      <c r="G3733" t="s">
        <v>7987</v>
      </c>
      <c r="H3733" t="s">
        <v>167</v>
      </c>
    </row>
    <row r="3734" spans="1:8" x14ac:dyDescent="0.3">
      <c r="A3734">
        <v>3743</v>
      </c>
      <c r="B3734">
        <v>3744</v>
      </c>
      <c r="C3734">
        <v>423</v>
      </c>
      <c r="D3734" t="s">
        <v>7988</v>
      </c>
      <c r="E3734">
        <v>5</v>
      </c>
      <c r="F3734" t="s">
        <v>7988</v>
      </c>
      <c r="G3734" t="s">
        <v>7989</v>
      </c>
    </row>
    <row r="3735" spans="1:8" x14ac:dyDescent="0.3">
      <c r="A3735">
        <v>3744</v>
      </c>
      <c r="B3735">
        <v>3745</v>
      </c>
      <c r="C3735">
        <v>423</v>
      </c>
      <c r="D3735" t="s">
        <v>7990</v>
      </c>
      <c r="E3735">
        <v>1</v>
      </c>
      <c r="F3735" t="s">
        <v>7990</v>
      </c>
      <c r="G3735" t="s">
        <v>7991</v>
      </c>
    </row>
    <row r="3736" spans="1:8" x14ac:dyDescent="0.3">
      <c r="A3736">
        <v>3745</v>
      </c>
      <c r="B3736">
        <v>3746</v>
      </c>
      <c r="C3736">
        <v>423</v>
      </c>
      <c r="D3736" t="s">
        <v>7992</v>
      </c>
      <c r="E3736">
        <v>5</v>
      </c>
      <c r="F3736" t="s">
        <v>7992</v>
      </c>
      <c r="G3736" t="s">
        <v>7993</v>
      </c>
      <c r="H3736" t="s">
        <v>276</v>
      </c>
    </row>
    <row r="3737" spans="1:8" x14ac:dyDescent="0.3">
      <c r="A3737">
        <v>3746</v>
      </c>
      <c r="B3737">
        <v>3747</v>
      </c>
      <c r="C3737">
        <v>423</v>
      </c>
      <c r="D3737" t="s">
        <v>7994</v>
      </c>
      <c r="E3737">
        <v>4</v>
      </c>
      <c r="F3737" t="s">
        <v>7994</v>
      </c>
      <c r="G3737" t="s">
        <v>7995</v>
      </c>
      <c r="H3737" t="s">
        <v>102</v>
      </c>
    </row>
    <row r="3738" spans="1:8" x14ac:dyDescent="0.3">
      <c r="A3738">
        <v>3747</v>
      </c>
      <c r="B3738">
        <v>3748</v>
      </c>
      <c r="C3738">
        <v>423</v>
      </c>
      <c r="D3738" t="s">
        <v>7996</v>
      </c>
      <c r="E3738">
        <v>2</v>
      </c>
      <c r="F3738" t="s">
        <v>7996</v>
      </c>
      <c r="G3738" t="s">
        <v>7997</v>
      </c>
      <c r="H3738" t="s">
        <v>27</v>
      </c>
    </row>
    <row r="3739" spans="1:8" x14ac:dyDescent="0.3">
      <c r="A3739">
        <v>3748</v>
      </c>
      <c r="B3739">
        <v>3749</v>
      </c>
      <c r="C3739">
        <v>423</v>
      </c>
      <c r="D3739" t="s">
        <v>7998</v>
      </c>
      <c r="E3739">
        <v>4</v>
      </c>
      <c r="F3739" t="s">
        <v>7998</v>
      </c>
      <c r="G3739" t="s">
        <v>7999</v>
      </c>
      <c r="H3739" t="s">
        <v>214</v>
      </c>
    </row>
    <row r="3740" spans="1:8" x14ac:dyDescent="0.3">
      <c r="A3740">
        <v>3749</v>
      </c>
      <c r="B3740">
        <v>3750</v>
      </c>
      <c r="C3740">
        <v>423</v>
      </c>
      <c r="D3740" t="s">
        <v>8000</v>
      </c>
      <c r="E3740">
        <v>2</v>
      </c>
      <c r="F3740" t="s">
        <v>8000</v>
      </c>
      <c r="G3740" t="s">
        <v>8001</v>
      </c>
      <c r="H3740" t="s">
        <v>19</v>
      </c>
    </row>
    <row r="3741" spans="1:8" x14ac:dyDescent="0.3">
      <c r="A3741">
        <v>3750</v>
      </c>
      <c r="B3741">
        <v>3751</v>
      </c>
      <c r="C3741">
        <v>425</v>
      </c>
      <c r="D3741" t="s">
        <v>8002</v>
      </c>
      <c r="E3741">
        <v>4</v>
      </c>
      <c r="F3741" t="s">
        <v>8002</v>
      </c>
      <c r="G3741" t="s">
        <v>8003</v>
      </c>
      <c r="H3741" t="s">
        <v>8004</v>
      </c>
    </row>
    <row r="3742" spans="1:8" x14ac:dyDescent="0.3">
      <c r="A3742">
        <v>3751</v>
      </c>
      <c r="B3742">
        <v>3752</v>
      </c>
      <c r="C3742">
        <v>425</v>
      </c>
      <c r="D3742" t="s">
        <v>8005</v>
      </c>
      <c r="E3742">
        <v>5</v>
      </c>
      <c r="F3742" t="s">
        <v>8005</v>
      </c>
      <c r="G3742" t="s">
        <v>8006</v>
      </c>
      <c r="H3742" t="s">
        <v>8007</v>
      </c>
    </row>
    <row r="3743" spans="1:8" x14ac:dyDescent="0.3">
      <c r="A3743">
        <v>3752</v>
      </c>
      <c r="B3743">
        <v>3753</v>
      </c>
      <c r="C3743">
        <v>425</v>
      </c>
      <c r="D3743" t="s">
        <v>8008</v>
      </c>
      <c r="E3743">
        <v>4</v>
      </c>
      <c r="F3743" t="s">
        <v>8008</v>
      </c>
      <c r="G3743" t="s">
        <v>8009</v>
      </c>
      <c r="H3743" t="s">
        <v>883</v>
      </c>
    </row>
    <row r="3744" spans="1:8" x14ac:dyDescent="0.3">
      <c r="A3744">
        <v>3753</v>
      </c>
      <c r="B3744">
        <v>3754</v>
      </c>
      <c r="C3744">
        <v>425</v>
      </c>
      <c r="D3744" t="s">
        <v>8010</v>
      </c>
      <c r="E3744">
        <v>5</v>
      </c>
      <c r="F3744" t="s">
        <v>8010</v>
      </c>
      <c r="G3744" t="s">
        <v>8011</v>
      </c>
      <c r="H3744" t="s">
        <v>8012</v>
      </c>
    </row>
    <row r="3745" spans="1:8" x14ac:dyDescent="0.3">
      <c r="A3745">
        <v>3754</v>
      </c>
      <c r="B3745">
        <v>3755</v>
      </c>
      <c r="C3745">
        <v>425</v>
      </c>
      <c r="D3745" t="s">
        <v>8013</v>
      </c>
      <c r="E3745">
        <v>4</v>
      </c>
      <c r="F3745" t="s">
        <v>8013</v>
      </c>
      <c r="G3745" t="s">
        <v>8014</v>
      </c>
      <c r="H3745" t="s">
        <v>8015</v>
      </c>
    </row>
    <row r="3746" spans="1:8" x14ac:dyDescent="0.3">
      <c r="A3746">
        <v>3755</v>
      </c>
      <c r="B3746">
        <v>3756</v>
      </c>
      <c r="C3746">
        <v>425</v>
      </c>
      <c r="D3746" t="s">
        <v>8016</v>
      </c>
      <c r="E3746">
        <v>5</v>
      </c>
      <c r="F3746" t="s">
        <v>8016</v>
      </c>
      <c r="G3746" t="s">
        <v>8017</v>
      </c>
      <c r="H3746" t="s">
        <v>134</v>
      </c>
    </row>
    <row r="3747" spans="1:8" x14ac:dyDescent="0.3">
      <c r="A3747">
        <v>3756</v>
      </c>
      <c r="B3747">
        <v>3757</v>
      </c>
      <c r="C3747">
        <v>425</v>
      </c>
      <c r="D3747" t="s">
        <v>8018</v>
      </c>
      <c r="E3747">
        <v>4</v>
      </c>
      <c r="F3747" t="s">
        <v>8018</v>
      </c>
      <c r="G3747" t="s">
        <v>8019</v>
      </c>
      <c r="H3747" t="s">
        <v>335</v>
      </c>
    </row>
    <row r="3748" spans="1:8" x14ac:dyDescent="0.3">
      <c r="A3748">
        <v>3757</v>
      </c>
      <c r="B3748">
        <v>3758</v>
      </c>
      <c r="C3748">
        <v>425</v>
      </c>
      <c r="D3748" t="s">
        <v>8020</v>
      </c>
      <c r="E3748">
        <v>2</v>
      </c>
      <c r="F3748" t="s">
        <v>8020</v>
      </c>
      <c r="G3748" t="s">
        <v>8021</v>
      </c>
      <c r="H3748" t="s">
        <v>276</v>
      </c>
    </row>
    <row r="3749" spans="1:8" x14ac:dyDescent="0.3">
      <c r="A3749">
        <v>3758</v>
      </c>
      <c r="B3749">
        <v>3759</v>
      </c>
      <c r="C3749">
        <v>425</v>
      </c>
      <c r="D3749" t="s">
        <v>8022</v>
      </c>
      <c r="E3749">
        <v>4</v>
      </c>
      <c r="F3749" t="s">
        <v>8022</v>
      </c>
      <c r="G3749" t="s">
        <v>7656</v>
      </c>
      <c r="H3749" t="s">
        <v>102</v>
      </c>
    </row>
    <row r="3750" spans="1:8" x14ac:dyDescent="0.3">
      <c r="A3750">
        <v>3759</v>
      </c>
      <c r="B3750">
        <v>3760</v>
      </c>
      <c r="C3750">
        <v>425</v>
      </c>
      <c r="D3750" t="s">
        <v>8023</v>
      </c>
      <c r="E3750">
        <v>2</v>
      </c>
      <c r="F3750" t="s">
        <v>8023</v>
      </c>
      <c r="G3750" t="s">
        <v>8024</v>
      </c>
      <c r="H3750" t="s">
        <v>8025</v>
      </c>
    </row>
    <row r="3751" spans="1:8" x14ac:dyDescent="0.3">
      <c r="A3751">
        <v>3760</v>
      </c>
      <c r="B3751">
        <v>3761</v>
      </c>
      <c r="C3751">
        <v>426</v>
      </c>
      <c r="D3751" t="s">
        <v>8026</v>
      </c>
      <c r="E3751">
        <v>4</v>
      </c>
      <c r="F3751" t="s">
        <v>8026</v>
      </c>
      <c r="G3751" t="s">
        <v>8027</v>
      </c>
      <c r="H3751" t="s">
        <v>327</v>
      </c>
    </row>
    <row r="3752" spans="1:8" x14ac:dyDescent="0.3">
      <c r="A3752">
        <v>3761</v>
      </c>
      <c r="B3752">
        <v>3762</v>
      </c>
      <c r="C3752">
        <v>426</v>
      </c>
      <c r="D3752" t="s">
        <v>8028</v>
      </c>
      <c r="E3752">
        <v>5</v>
      </c>
      <c r="F3752" t="s">
        <v>8029</v>
      </c>
      <c r="G3752" t="s">
        <v>8030</v>
      </c>
      <c r="H3752" t="s">
        <v>8031</v>
      </c>
    </row>
    <row r="3753" spans="1:8" x14ac:dyDescent="0.3">
      <c r="A3753">
        <v>3762</v>
      </c>
      <c r="B3753">
        <v>3763</v>
      </c>
      <c r="C3753">
        <v>426</v>
      </c>
      <c r="D3753" t="s">
        <v>8032</v>
      </c>
      <c r="E3753">
        <v>4</v>
      </c>
      <c r="F3753" t="s">
        <v>8032</v>
      </c>
      <c r="G3753" t="s">
        <v>8033</v>
      </c>
      <c r="H3753" t="s">
        <v>102</v>
      </c>
    </row>
    <row r="3754" spans="1:8" x14ac:dyDescent="0.3">
      <c r="A3754">
        <v>3763</v>
      </c>
      <c r="B3754">
        <v>3764</v>
      </c>
      <c r="C3754">
        <v>426</v>
      </c>
      <c r="D3754" t="s">
        <v>8034</v>
      </c>
      <c r="E3754">
        <v>5</v>
      </c>
      <c r="F3754" t="s">
        <v>8034</v>
      </c>
      <c r="G3754" t="s">
        <v>8035</v>
      </c>
      <c r="H3754" t="s">
        <v>57</v>
      </c>
    </row>
    <row r="3755" spans="1:8" x14ac:dyDescent="0.3">
      <c r="A3755">
        <v>3764</v>
      </c>
      <c r="B3755">
        <v>3765</v>
      </c>
      <c r="C3755">
        <v>426</v>
      </c>
      <c r="D3755" t="s">
        <v>8036</v>
      </c>
      <c r="E3755">
        <v>4</v>
      </c>
      <c r="F3755" t="s">
        <v>8036</v>
      </c>
      <c r="G3755" t="s">
        <v>8037</v>
      </c>
      <c r="H3755" t="s">
        <v>35</v>
      </c>
    </row>
    <row r="3756" spans="1:8" x14ac:dyDescent="0.3">
      <c r="A3756">
        <v>3765</v>
      </c>
      <c r="B3756">
        <v>3766</v>
      </c>
      <c r="C3756">
        <v>426</v>
      </c>
      <c r="D3756" t="s">
        <v>8038</v>
      </c>
      <c r="E3756">
        <v>5</v>
      </c>
      <c r="F3756" t="s">
        <v>8038</v>
      </c>
      <c r="G3756" t="s">
        <v>8039</v>
      </c>
      <c r="H3756" t="s">
        <v>8040</v>
      </c>
    </row>
    <row r="3757" spans="1:8" x14ac:dyDescent="0.3">
      <c r="A3757">
        <v>3766</v>
      </c>
      <c r="B3757">
        <v>3767</v>
      </c>
      <c r="C3757">
        <v>426</v>
      </c>
      <c r="D3757" t="s">
        <v>8041</v>
      </c>
      <c r="E3757">
        <v>4</v>
      </c>
      <c r="F3757" t="s">
        <v>8041</v>
      </c>
      <c r="G3757" t="s">
        <v>8042</v>
      </c>
      <c r="H3757" t="s">
        <v>68</v>
      </c>
    </row>
    <row r="3758" spans="1:8" x14ac:dyDescent="0.3">
      <c r="A3758">
        <v>3767</v>
      </c>
      <c r="B3758">
        <v>3768</v>
      </c>
      <c r="C3758">
        <v>426</v>
      </c>
      <c r="D3758" t="s">
        <v>8043</v>
      </c>
      <c r="E3758">
        <v>1</v>
      </c>
      <c r="F3758" t="s">
        <v>8044</v>
      </c>
      <c r="G3758" t="s">
        <v>8045</v>
      </c>
    </row>
    <row r="3759" spans="1:8" x14ac:dyDescent="0.3">
      <c r="A3759">
        <v>3768</v>
      </c>
      <c r="B3759">
        <v>3769</v>
      </c>
      <c r="C3759">
        <v>426</v>
      </c>
      <c r="D3759" t="s">
        <v>8046</v>
      </c>
      <c r="E3759">
        <v>4</v>
      </c>
      <c r="F3759" t="s">
        <v>8046</v>
      </c>
      <c r="G3759" t="s">
        <v>8047</v>
      </c>
    </row>
    <row r="3760" spans="1:8" x14ac:dyDescent="0.3">
      <c r="A3760">
        <v>3769</v>
      </c>
      <c r="B3760">
        <v>3770</v>
      </c>
      <c r="C3760">
        <v>426</v>
      </c>
      <c r="D3760" t="s">
        <v>1610</v>
      </c>
      <c r="E3760">
        <v>2</v>
      </c>
      <c r="F3760" t="s">
        <v>1610</v>
      </c>
      <c r="G3760" t="s">
        <v>1611</v>
      </c>
      <c r="H3760" t="s">
        <v>102</v>
      </c>
    </row>
    <row r="3761" spans="1:8" x14ac:dyDescent="0.3">
      <c r="A3761">
        <v>3770</v>
      </c>
      <c r="B3761">
        <v>3771</v>
      </c>
      <c r="C3761">
        <v>427</v>
      </c>
      <c r="D3761" t="s">
        <v>8048</v>
      </c>
      <c r="E3761">
        <v>4</v>
      </c>
      <c r="F3761" t="s">
        <v>8048</v>
      </c>
      <c r="G3761" t="s">
        <v>8049</v>
      </c>
      <c r="H3761" t="s">
        <v>167</v>
      </c>
    </row>
    <row r="3762" spans="1:8" x14ac:dyDescent="0.3">
      <c r="A3762">
        <v>3771</v>
      </c>
      <c r="B3762">
        <v>3772</v>
      </c>
      <c r="C3762">
        <v>427</v>
      </c>
      <c r="D3762" t="s">
        <v>8050</v>
      </c>
      <c r="E3762">
        <v>5</v>
      </c>
      <c r="F3762" t="s">
        <v>8050</v>
      </c>
      <c r="G3762" t="s">
        <v>8051</v>
      </c>
      <c r="H3762" t="s">
        <v>27</v>
      </c>
    </row>
    <row r="3763" spans="1:8" x14ac:dyDescent="0.3">
      <c r="A3763">
        <v>3772</v>
      </c>
      <c r="B3763">
        <v>3773</v>
      </c>
      <c r="C3763">
        <v>427</v>
      </c>
      <c r="D3763" t="s">
        <v>8052</v>
      </c>
      <c r="E3763">
        <v>4</v>
      </c>
      <c r="F3763" t="s">
        <v>8052</v>
      </c>
      <c r="G3763" t="s">
        <v>8053</v>
      </c>
      <c r="H3763" t="s">
        <v>27</v>
      </c>
    </row>
    <row r="3764" spans="1:8" x14ac:dyDescent="0.3">
      <c r="A3764">
        <v>3773</v>
      </c>
      <c r="B3764">
        <v>3774</v>
      </c>
      <c r="C3764">
        <v>427</v>
      </c>
      <c r="D3764" t="s">
        <v>8054</v>
      </c>
      <c r="E3764">
        <v>5</v>
      </c>
      <c r="F3764" t="s">
        <v>8054</v>
      </c>
      <c r="G3764" t="s">
        <v>8055</v>
      </c>
      <c r="H3764" t="s">
        <v>1727</v>
      </c>
    </row>
    <row r="3765" spans="1:8" x14ac:dyDescent="0.3">
      <c r="A3765">
        <v>3774</v>
      </c>
      <c r="B3765">
        <v>3775</v>
      </c>
      <c r="C3765">
        <v>427</v>
      </c>
      <c r="D3765" t="s">
        <v>8056</v>
      </c>
      <c r="E3765">
        <v>4</v>
      </c>
      <c r="F3765" t="s">
        <v>8056</v>
      </c>
      <c r="G3765" t="s">
        <v>8057</v>
      </c>
      <c r="H3765" t="s">
        <v>436</v>
      </c>
    </row>
    <row r="3766" spans="1:8" x14ac:dyDescent="0.3">
      <c r="A3766">
        <v>3775</v>
      </c>
      <c r="B3766">
        <v>3776</v>
      </c>
      <c r="C3766">
        <v>427</v>
      </c>
      <c r="D3766" t="s">
        <v>8058</v>
      </c>
      <c r="E3766">
        <v>5</v>
      </c>
      <c r="F3766" t="s">
        <v>8058</v>
      </c>
      <c r="G3766" t="s">
        <v>8059</v>
      </c>
    </row>
    <row r="3767" spans="1:8" x14ac:dyDescent="0.3">
      <c r="A3767">
        <v>3776</v>
      </c>
      <c r="B3767">
        <v>3777</v>
      </c>
      <c r="C3767">
        <v>427</v>
      </c>
      <c r="D3767" t="s">
        <v>8060</v>
      </c>
      <c r="E3767">
        <v>4</v>
      </c>
      <c r="F3767" t="s">
        <v>8060</v>
      </c>
      <c r="G3767" t="s">
        <v>8061</v>
      </c>
      <c r="H3767" t="s">
        <v>209</v>
      </c>
    </row>
    <row r="3768" spans="1:8" x14ac:dyDescent="0.3">
      <c r="A3768">
        <v>3777</v>
      </c>
      <c r="B3768">
        <v>3778</v>
      </c>
      <c r="C3768">
        <v>427</v>
      </c>
      <c r="D3768" t="s">
        <v>8062</v>
      </c>
      <c r="E3768">
        <v>2</v>
      </c>
      <c r="F3768" t="s">
        <v>8062</v>
      </c>
      <c r="G3768" t="s">
        <v>8063</v>
      </c>
      <c r="H3768" t="s">
        <v>44</v>
      </c>
    </row>
    <row r="3769" spans="1:8" x14ac:dyDescent="0.3">
      <c r="A3769">
        <v>3778</v>
      </c>
      <c r="B3769">
        <v>3779</v>
      </c>
      <c r="C3769">
        <v>427</v>
      </c>
      <c r="D3769" t="s">
        <v>8064</v>
      </c>
      <c r="E3769">
        <v>4</v>
      </c>
      <c r="F3769" t="s">
        <v>8065</v>
      </c>
      <c r="G3769" t="s">
        <v>8066</v>
      </c>
      <c r="H3769" t="s">
        <v>44</v>
      </c>
    </row>
    <row r="3770" spans="1:8" x14ac:dyDescent="0.3">
      <c r="A3770">
        <v>3779</v>
      </c>
      <c r="B3770">
        <v>3780</v>
      </c>
      <c r="C3770">
        <v>427</v>
      </c>
      <c r="D3770" t="s">
        <v>8067</v>
      </c>
      <c r="E3770">
        <v>2</v>
      </c>
      <c r="F3770" t="s">
        <v>8067</v>
      </c>
      <c r="G3770" t="s">
        <v>8068</v>
      </c>
    </row>
    <row r="3771" spans="1:8" x14ac:dyDescent="0.3">
      <c r="A3771">
        <v>3780</v>
      </c>
      <c r="B3771">
        <v>3781</v>
      </c>
      <c r="C3771">
        <v>428</v>
      </c>
      <c r="D3771" t="s">
        <v>8069</v>
      </c>
      <c r="E3771">
        <v>4</v>
      </c>
      <c r="F3771" t="s">
        <v>8069</v>
      </c>
      <c r="G3771" t="s">
        <v>8070</v>
      </c>
    </row>
    <row r="3772" spans="1:8" x14ac:dyDescent="0.3">
      <c r="A3772">
        <v>3781</v>
      </c>
      <c r="B3772">
        <v>3782</v>
      </c>
      <c r="C3772">
        <v>428</v>
      </c>
      <c r="D3772" t="s">
        <v>8071</v>
      </c>
      <c r="E3772">
        <v>5</v>
      </c>
      <c r="F3772" t="s">
        <v>8071</v>
      </c>
      <c r="G3772" t="s">
        <v>8072</v>
      </c>
    </row>
    <row r="3773" spans="1:8" x14ac:dyDescent="0.3">
      <c r="A3773">
        <v>3782</v>
      </c>
      <c r="B3773">
        <v>3783</v>
      </c>
      <c r="C3773">
        <v>428</v>
      </c>
      <c r="D3773" t="s">
        <v>8073</v>
      </c>
      <c r="E3773">
        <v>4</v>
      </c>
      <c r="F3773" t="s">
        <v>8074</v>
      </c>
      <c r="G3773" t="s">
        <v>8075</v>
      </c>
      <c r="H3773" t="s">
        <v>3291</v>
      </c>
    </row>
    <row r="3774" spans="1:8" x14ac:dyDescent="0.3">
      <c r="A3774">
        <v>3783</v>
      </c>
      <c r="B3774">
        <v>3784</v>
      </c>
      <c r="C3774">
        <v>428</v>
      </c>
      <c r="D3774" t="s">
        <v>8076</v>
      </c>
      <c r="E3774">
        <v>5</v>
      </c>
      <c r="F3774" t="s">
        <v>8076</v>
      </c>
      <c r="G3774" t="s">
        <v>8077</v>
      </c>
      <c r="H3774" t="s">
        <v>335</v>
      </c>
    </row>
    <row r="3775" spans="1:8" x14ac:dyDescent="0.3">
      <c r="A3775">
        <v>3784</v>
      </c>
      <c r="B3775">
        <v>3785</v>
      </c>
      <c r="C3775">
        <v>428</v>
      </c>
      <c r="D3775" t="s">
        <v>8078</v>
      </c>
      <c r="E3775">
        <v>4</v>
      </c>
      <c r="F3775" t="s">
        <v>8079</v>
      </c>
      <c r="G3775" t="s">
        <v>8080</v>
      </c>
      <c r="H3775" t="s">
        <v>158</v>
      </c>
    </row>
    <row r="3776" spans="1:8" x14ac:dyDescent="0.3">
      <c r="A3776">
        <v>3785</v>
      </c>
      <c r="B3776">
        <v>3786</v>
      </c>
      <c r="C3776">
        <v>428</v>
      </c>
      <c r="D3776" t="s">
        <v>8081</v>
      </c>
      <c r="E3776">
        <v>5</v>
      </c>
      <c r="F3776" t="s">
        <v>8081</v>
      </c>
      <c r="G3776" t="s">
        <v>8082</v>
      </c>
      <c r="H3776" t="s">
        <v>19</v>
      </c>
    </row>
    <row r="3777" spans="1:8" x14ac:dyDescent="0.3">
      <c r="A3777">
        <v>3786</v>
      </c>
      <c r="B3777">
        <v>3787</v>
      </c>
      <c r="C3777">
        <v>428</v>
      </c>
      <c r="D3777" t="s">
        <v>8083</v>
      </c>
      <c r="E3777">
        <v>4</v>
      </c>
      <c r="F3777" t="s">
        <v>8083</v>
      </c>
      <c r="G3777" t="s">
        <v>8084</v>
      </c>
      <c r="H3777" t="s">
        <v>7681</v>
      </c>
    </row>
    <row r="3778" spans="1:8" x14ac:dyDescent="0.3">
      <c r="A3778">
        <v>3787</v>
      </c>
      <c r="B3778">
        <v>3788</v>
      </c>
      <c r="C3778">
        <v>428</v>
      </c>
      <c r="D3778" t="s">
        <v>8085</v>
      </c>
      <c r="E3778">
        <v>2</v>
      </c>
      <c r="F3778" t="s">
        <v>8085</v>
      </c>
      <c r="G3778" t="s">
        <v>8086</v>
      </c>
      <c r="H3778" t="s">
        <v>121</v>
      </c>
    </row>
    <row r="3779" spans="1:8" x14ac:dyDescent="0.3">
      <c r="A3779">
        <v>3788</v>
      </c>
      <c r="B3779">
        <v>3789</v>
      </c>
      <c r="C3779">
        <v>428</v>
      </c>
      <c r="D3779" t="s">
        <v>8087</v>
      </c>
      <c r="E3779">
        <v>4</v>
      </c>
      <c r="F3779" t="s">
        <v>8087</v>
      </c>
      <c r="G3779" t="s">
        <v>8088</v>
      </c>
      <c r="H3779" t="s">
        <v>57</v>
      </c>
    </row>
    <row r="3780" spans="1:8" x14ac:dyDescent="0.3">
      <c r="A3780">
        <v>3789</v>
      </c>
      <c r="B3780">
        <v>3790</v>
      </c>
      <c r="C3780">
        <v>428</v>
      </c>
      <c r="D3780" t="s">
        <v>8089</v>
      </c>
      <c r="E3780">
        <v>2</v>
      </c>
      <c r="F3780" t="s">
        <v>8089</v>
      </c>
      <c r="G3780" t="s">
        <v>8089</v>
      </c>
      <c r="H3780" t="s">
        <v>8090</v>
      </c>
    </row>
    <row r="3781" spans="1:8" x14ac:dyDescent="0.3">
      <c r="A3781">
        <v>3790</v>
      </c>
      <c r="B3781">
        <v>3791</v>
      </c>
      <c r="C3781">
        <v>429</v>
      </c>
      <c r="D3781" t="s">
        <v>8091</v>
      </c>
      <c r="E3781">
        <v>4</v>
      </c>
      <c r="F3781" t="s">
        <v>8091</v>
      </c>
      <c r="G3781" t="s">
        <v>8092</v>
      </c>
      <c r="H3781" t="s">
        <v>27</v>
      </c>
    </row>
    <row r="3782" spans="1:8" x14ac:dyDescent="0.3">
      <c r="A3782">
        <v>3791</v>
      </c>
      <c r="B3782">
        <v>3792</v>
      </c>
      <c r="C3782">
        <v>429</v>
      </c>
      <c r="D3782" t="s">
        <v>8093</v>
      </c>
      <c r="E3782">
        <v>5</v>
      </c>
      <c r="F3782" t="s">
        <v>8093</v>
      </c>
      <c r="G3782" t="s">
        <v>8094</v>
      </c>
    </row>
    <row r="3783" spans="1:8" x14ac:dyDescent="0.3">
      <c r="A3783">
        <v>3792</v>
      </c>
      <c r="B3783">
        <v>3793</v>
      </c>
      <c r="C3783">
        <v>429</v>
      </c>
      <c r="D3783" t="s">
        <v>8095</v>
      </c>
      <c r="E3783">
        <v>1</v>
      </c>
      <c r="F3783" t="s">
        <v>8095</v>
      </c>
      <c r="G3783" t="s">
        <v>8096</v>
      </c>
      <c r="H3783" t="s">
        <v>335</v>
      </c>
    </row>
    <row r="3784" spans="1:8" x14ac:dyDescent="0.3">
      <c r="A3784">
        <v>3793</v>
      </c>
      <c r="B3784">
        <v>3794</v>
      </c>
      <c r="C3784">
        <v>429</v>
      </c>
      <c r="D3784" t="s">
        <v>8097</v>
      </c>
      <c r="E3784">
        <v>5</v>
      </c>
      <c r="F3784" t="s">
        <v>8097</v>
      </c>
      <c r="G3784" t="s">
        <v>8098</v>
      </c>
      <c r="H3784" t="s">
        <v>8099</v>
      </c>
    </row>
    <row r="3785" spans="1:8" x14ac:dyDescent="0.3">
      <c r="A3785">
        <v>3794</v>
      </c>
      <c r="B3785">
        <v>3795</v>
      </c>
      <c r="C3785">
        <v>429</v>
      </c>
      <c r="D3785" t="s">
        <v>8100</v>
      </c>
      <c r="E3785">
        <v>4</v>
      </c>
      <c r="F3785" t="s">
        <v>8100</v>
      </c>
      <c r="G3785" t="s">
        <v>8101</v>
      </c>
      <c r="H3785" t="s">
        <v>19</v>
      </c>
    </row>
    <row r="3786" spans="1:8" x14ac:dyDescent="0.3">
      <c r="A3786">
        <v>3795</v>
      </c>
      <c r="B3786">
        <v>3796</v>
      </c>
      <c r="C3786">
        <v>429</v>
      </c>
      <c r="D3786" t="s">
        <v>8102</v>
      </c>
      <c r="E3786">
        <v>5</v>
      </c>
      <c r="F3786" t="s">
        <v>8102</v>
      </c>
      <c r="G3786" t="s">
        <v>8103</v>
      </c>
      <c r="H3786" t="s">
        <v>265</v>
      </c>
    </row>
    <row r="3787" spans="1:8" x14ac:dyDescent="0.3">
      <c r="A3787">
        <v>3796</v>
      </c>
      <c r="B3787">
        <v>3797</v>
      </c>
      <c r="C3787">
        <v>429</v>
      </c>
      <c r="D3787" t="s">
        <v>8104</v>
      </c>
      <c r="E3787">
        <v>4</v>
      </c>
      <c r="F3787" t="s">
        <v>8105</v>
      </c>
      <c r="G3787" t="s">
        <v>8106</v>
      </c>
    </row>
    <row r="3788" spans="1:8" x14ac:dyDescent="0.3">
      <c r="A3788">
        <v>3797</v>
      </c>
      <c r="B3788">
        <v>3798</v>
      </c>
      <c r="C3788">
        <v>429</v>
      </c>
      <c r="D3788" t="s">
        <v>8107</v>
      </c>
      <c r="E3788">
        <v>2</v>
      </c>
      <c r="F3788" t="s">
        <v>8108</v>
      </c>
      <c r="G3788" t="s">
        <v>8109</v>
      </c>
      <c r="H3788" t="s">
        <v>8110</v>
      </c>
    </row>
    <row r="3789" spans="1:8" x14ac:dyDescent="0.3">
      <c r="A3789">
        <v>3798</v>
      </c>
      <c r="B3789">
        <v>3799</v>
      </c>
      <c r="C3789">
        <v>429</v>
      </c>
      <c r="D3789" t="s">
        <v>8111</v>
      </c>
      <c r="E3789">
        <v>4</v>
      </c>
      <c r="F3789" t="s">
        <v>8111</v>
      </c>
      <c r="G3789" t="s">
        <v>8112</v>
      </c>
      <c r="H3789" t="s">
        <v>195</v>
      </c>
    </row>
    <row r="3790" spans="1:8" x14ac:dyDescent="0.3">
      <c r="A3790">
        <v>3799</v>
      </c>
      <c r="B3790">
        <v>3800</v>
      </c>
      <c r="C3790">
        <v>429</v>
      </c>
      <c r="D3790" t="s">
        <v>8113</v>
      </c>
      <c r="E3790">
        <v>2</v>
      </c>
      <c r="F3790" t="s">
        <v>8113</v>
      </c>
      <c r="G3790" t="s">
        <v>8114</v>
      </c>
      <c r="H3790" t="s">
        <v>8115</v>
      </c>
    </row>
    <row r="3791" spans="1:8" x14ac:dyDescent="0.3">
      <c r="A3791">
        <v>3800</v>
      </c>
      <c r="B3791">
        <v>3801</v>
      </c>
      <c r="C3791">
        <v>430</v>
      </c>
      <c r="D3791" t="s">
        <v>8116</v>
      </c>
      <c r="E3791">
        <v>4</v>
      </c>
      <c r="F3791" t="s">
        <v>8116</v>
      </c>
      <c r="G3791" t="s">
        <v>8117</v>
      </c>
      <c r="H3791" t="s">
        <v>27</v>
      </c>
    </row>
    <row r="3792" spans="1:8" x14ac:dyDescent="0.3">
      <c r="A3792">
        <v>3801</v>
      </c>
      <c r="B3792">
        <v>3802</v>
      </c>
      <c r="C3792">
        <v>430</v>
      </c>
      <c r="D3792" t="s">
        <v>8118</v>
      </c>
      <c r="E3792">
        <v>5</v>
      </c>
      <c r="F3792" t="s">
        <v>8118</v>
      </c>
      <c r="G3792" t="s">
        <v>8119</v>
      </c>
      <c r="H3792" t="s">
        <v>214</v>
      </c>
    </row>
    <row r="3793" spans="1:8" x14ac:dyDescent="0.3">
      <c r="A3793">
        <v>3802</v>
      </c>
      <c r="B3793">
        <v>3803</v>
      </c>
      <c r="C3793">
        <v>430</v>
      </c>
      <c r="D3793" t="s">
        <v>8120</v>
      </c>
      <c r="E3793">
        <v>4</v>
      </c>
      <c r="F3793" t="s">
        <v>8120</v>
      </c>
      <c r="G3793" t="s">
        <v>8120</v>
      </c>
    </row>
    <row r="3794" spans="1:8" x14ac:dyDescent="0.3">
      <c r="A3794">
        <v>3803</v>
      </c>
      <c r="B3794">
        <v>3804</v>
      </c>
      <c r="C3794">
        <v>430</v>
      </c>
      <c r="D3794" t="s">
        <v>8121</v>
      </c>
      <c r="E3794">
        <v>5</v>
      </c>
      <c r="F3794" t="s">
        <v>8121</v>
      </c>
      <c r="G3794" t="s">
        <v>8122</v>
      </c>
      <c r="H3794" t="s">
        <v>1745</v>
      </c>
    </row>
    <row r="3795" spans="1:8" x14ac:dyDescent="0.3">
      <c r="A3795">
        <v>3804</v>
      </c>
      <c r="B3795">
        <v>3805</v>
      </c>
      <c r="C3795">
        <v>430</v>
      </c>
      <c r="D3795" t="e">
        <f>- Flexible work schedule - Decent Benefits - you Can work from home when you have to</f>
        <v>#NAME?</v>
      </c>
      <c r="E3795">
        <v>4</v>
      </c>
      <c r="F3795" t="e">
        <f>- Flexible work schedule - Decent Benefits - you Can work from home when you have to</f>
        <v>#NAME?</v>
      </c>
      <c r="G3795" t="s">
        <v>8123</v>
      </c>
      <c r="H3795" t="s">
        <v>1855</v>
      </c>
    </row>
    <row r="3796" spans="1:8" x14ac:dyDescent="0.3">
      <c r="A3796">
        <v>3805</v>
      </c>
      <c r="B3796">
        <v>3806</v>
      </c>
      <c r="C3796">
        <v>430</v>
      </c>
      <c r="D3796" t="s">
        <v>8124</v>
      </c>
      <c r="E3796">
        <v>5</v>
      </c>
      <c r="F3796" t="s">
        <v>8124</v>
      </c>
      <c r="G3796" t="s">
        <v>8125</v>
      </c>
      <c r="H3796" t="s">
        <v>335</v>
      </c>
    </row>
    <row r="3797" spans="1:8" x14ac:dyDescent="0.3">
      <c r="A3797">
        <v>3806</v>
      </c>
      <c r="B3797">
        <v>3807</v>
      </c>
      <c r="C3797">
        <v>430</v>
      </c>
      <c r="D3797" t="s">
        <v>8126</v>
      </c>
      <c r="E3797">
        <v>4</v>
      </c>
      <c r="F3797" t="s">
        <v>8126</v>
      </c>
      <c r="G3797" t="s">
        <v>8127</v>
      </c>
      <c r="H3797" t="s">
        <v>9</v>
      </c>
    </row>
    <row r="3798" spans="1:8" x14ac:dyDescent="0.3">
      <c r="A3798">
        <v>3807</v>
      </c>
      <c r="B3798">
        <v>3808</v>
      </c>
      <c r="C3798">
        <v>430</v>
      </c>
      <c r="D3798" t="s">
        <v>8128</v>
      </c>
      <c r="E3798">
        <v>2</v>
      </c>
      <c r="F3798" t="s">
        <v>8128</v>
      </c>
      <c r="G3798" t="s">
        <v>8129</v>
      </c>
      <c r="H3798" t="s">
        <v>8130</v>
      </c>
    </row>
    <row r="3799" spans="1:8" x14ac:dyDescent="0.3">
      <c r="A3799">
        <v>3808</v>
      </c>
      <c r="B3799">
        <v>3809</v>
      </c>
      <c r="C3799">
        <v>430</v>
      </c>
      <c r="D3799" t="s">
        <v>8131</v>
      </c>
      <c r="E3799">
        <v>4</v>
      </c>
      <c r="F3799" t="s">
        <v>8132</v>
      </c>
      <c r="G3799" t="s">
        <v>8133</v>
      </c>
      <c r="H3799" t="s">
        <v>250</v>
      </c>
    </row>
    <row r="3800" spans="1:8" x14ac:dyDescent="0.3">
      <c r="A3800">
        <v>3809</v>
      </c>
      <c r="B3800">
        <v>3810</v>
      </c>
      <c r="C3800">
        <v>430</v>
      </c>
      <c r="D3800" t="s">
        <v>8134</v>
      </c>
      <c r="E3800">
        <v>2</v>
      </c>
      <c r="F3800" t="s">
        <v>8134</v>
      </c>
      <c r="G3800" t="s">
        <v>8135</v>
      </c>
      <c r="H3800" t="s">
        <v>174</v>
      </c>
    </row>
    <row r="3801" spans="1:8" x14ac:dyDescent="0.3">
      <c r="A3801">
        <v>3810</v>
      </c>
      <c r="B3801">
        <v>3811</v>
      </c>
      <c r="C3801">
        <v>431</v>
      </c>
      <c r="D3801" t="s">
        <v>8136</v>
      </c>
      <c r="E3801">
        <v>4</v>
      </c>
      <c r="F3801" t="s">
        <v>8136</v>
      </c>
      <c r="G3801" t="s">
        <v>8137</v>
      </c>
      <c r="H3801" t="s">
        <v>4447</v>
      </c>
    </row>
    <row r="3802" spans="1:8" x14ac:dyDescent="0.3">
      <c r="A3802">
        <v>3811</v>
      </c>
      <c r="B3802">
        <v>3812</v>
      </c>
      <c r="C3802">
        <v>431</v>
      </c>
      <c r="D3802" t="s">
        <v>8138</v>
      </c>
      <c r="E3802">
        <v>5</v>
      </c>
      <c r="F3802" t="s">
        <v>8138</v>
      </c>
      <c r="G3802" t="s">
        <v>8139</v>
      </c>
      <c r="H3802" t="s">
        <v>27</v>
      </c>
    </row>
    <row r="3803" spans="1:8" x14ac:dyDescent="0.3">
      <c r="A3803">
        <v>3812</v>
      </c>
      <c r="B3803">
        <v>3813</v>
      </c>
      <c r="C3803">
        <v>431</v>
      </c>
      <c r="D3803" t="s">
        <v>8140</v>
      </c>
      <c r="E3803">
        <v>4</v>
      </c>
      <c r="F3803" t="s">
        <v>8140</v>
      </c>
      <c r="G3803" t="s">
        <v>8141</v>
      </c>
      <c r="H3803" t="s">
        <v>97</v>
      </c>
    </row>
    <row r="3804" spans="1:8" x14ac:dyDescent="0.3">
      <c r="A3804">
        <v>3813</v>
      </c>
      <c r="B3804">
        <v>3814</v>
      </c>
      <c r="C3804">
        <v>431</v>
      </c>
      <c r="D3804" t="s">
        <v>8087</v>
      </c>
      <c r="E3804">
        <v>5</v>
      </c>
      <c r="F3804" t="s">
        <v>8087</v>
      </c>
      <c r="G3804" t="s">
        <v>8088</v>
      </c>
      <c r="H3804" t="s">
        <v>57</v>
      </c>
    </row>
    <row r="3805" spans="1:8" x14ac:dyDescent="0.3">
      <c r="A3805">
        <v>3814</v>
      </c>
      <c r="B3805">
        <v>3815</v>
      </c>
      <c r="C3805">
        <v>431</v>
      </c>
      <c r="D3805" t="s">
        <v>8142</v>
      </c>
      <c r="E3805">
        <v>4</v>
      </c>
      <c r="F3805" t="s">
        <v>8142</v>
      </c>
      <c r="G3805" t="s">
        <v>8143</v>
      </c>
    </row>
    <row r="3806" spans="1:8" x14ac:dyDescent="0.3">
      <c r="A3806">
        <v>3815</v>
      </c>
      <c r="B3806">
        <v>3816</v>
      </c>
      <c r="C3806">
        <v>431</v>
      </c>
      <c r="D3806" t="s">
        <v>8144</v>
      </c>
      <c r="E3806">
        <v>5</v>
      </c>
      <c r="F3806" t="s">
        <v>8144</v>
      </c>
      <c r="G3806" t="s">
        <v>8145</v>
      </c>
      <c r="H3806" t="s">
        <v>8146</v>
      </c>
    </row>
    <row r="3807" spans="1:8" x14ac:dyDescent="0.3">
      <c r="A3807">
        <v>3816</v>
      </c>
      <c r="B3807">
        <v>3817</v>
      </c>
      <c r="C3807">
        <v>431</v>
      </c>
      <c r="D3807" t="s">
        <v>8147</v>
      </c>
      <c r="E3807">
        <v>4</v>
      </c>
      <c r="F3807" t="s">
        <v>8147</v>
      </c>
      <c r="G3807" t="s">
        <v>8148</v>
      </c>
    </row>
    <row r="3808" spans="1:8" x14ac:dyDescent="0.3">
      <c r="A3808">
        <v>3817</v>
      </c>
      <c r="B3808">
        <v>3818</v>
      </c>
      <c r="C3808">
        <v>431</v>
      </c>
      <c r="D3808" t="s">
        <v>8149</v>
      </c>
      <c r="E3808">
        <v>2</v>
      </c>
      <c r="F3808" t="s">
        <v>8149</v>
      </c>
      <c r="G3808" t="s">
        <v>8150</v>
      </c>
      <c r="H3808" t="s">
        <v>335</v>
      </c>
    </row>
    <row r="3809" spans="1:8" x14ac:dyDescent="0.3">
      <c r="A3809">
        <v>3818</v>
      </c>
      <c r="B3809">
        <v>3819</v>
      </c>
      <c r="C3809">
        <v>431</v>
      </c>
      <c r="D3809" t="s">
        <v>8151</v>
      </c>
      <c r="E3809">
        <v>4</v>
      </c>
      <c r="F3809" t="s">
        <v>8151</v>
      </c>
      <c r="G3809" t="s">
        <v>8152</v>
      </c>
      <c r="H3809" t="s">
        <v>335</v>
      </c>
    </row>
    <row r="3810" spans="1:8" x14ac:dyDescent="0.3">
      <c r="A3810">
        <v>3819</v>
      </c>
      <c r="B3810">
        <v>3820</v>
      </c>
      <c r="C3810">
        <v>431</v>
      </c>
      <c r="D3810" t="s">
        <v>8153</v>
      </c>
      <c r="E3810">
        <v>2</v>
      </c>
      <c r="F3810" t="s">
        <v>8153</v>
      </c>
      <c r="G3810" t="s">
        <v>8154</v>
      </c>
      <c r="H3810" t="s">
        <v>8155</v>
      </c>
    </row>
    <row r="3811" spans="1:8" x14ac:dyDescent="0.3">
      <c r="A3811">
        <v>3820</v>
      </c>
      <c r="B3811">
        <v>3821</v>
      </c>
      <c r="C3811">
        <v>432</v>
      </c>
      <c r="D3811" t="s">
        <v>8156</v>
      </c>
      <c r="E3811">
        <v>4</v>
      </c>
      <c r="F3811" t="s">
        <v>8156</v>
      </c>
      <c r="G3811" t="s">
        <v>8157</v>
      </c>
      <c r="H3811" t="s">
        <v>8158</v>
      </c>
    </row>
    <row r="3812" spans="1:8" x14ac:dyDescent="0.3">
      <c r="A3812">
        <v>3821</v>
      </c>
      <c r="B3812">
        <v>3822</v>
      </c>
      <c r="C3812">
        <v>432</v>
      </c>
      <c r="D3812" t="s">
        <v>8159</v>
      </c>
      <c r="E3812">
        <v>5</v>
      </c>
      <c r="F3812" t="s">
        <v>8159</v>
      </c>
      <c r="G3812" t="s">
        <v>8160</v>
      </c>
      <c r="H3812" t="s">
        <v>167</v>
      </c>
    </row>
    <row r="3813" spans="1:8" x14ac:dyDescent="0.3">
      <c r="A3813">
        <v>3822</v>
      </c>
      <c r="B3813">
        <v>3823</v>
      </c>
      <c r="C3813">
        <v>432</v>
      </c>
      <c r="D3813" t="s">
        <v>8161</v>
      </c>
      <c r="E3813">
        <v>4</v>
      </c>
      <c r="F3813" t="s">
        <v>8161</v>
      </c>
      <c r="G3813" t="s">
        <v>8162</v>
      </c>
      <c r="H3813" t="s">
        <v>44</v>
      </c>
    </row>
    <row r="3814" spans="1:8" x14ac:dyDescent="0.3">
      <c r="A3814">
        <v>3823</v>
      </c>
      <c r="B3814">
        <v>3824</v>
      </c>
      <c r="C3814">
        <v>432</v>
      </c>
      <c r="D3814" t="s">
        <v>8163</v>
      </c>
      <c r="E3814">
        <v>5</v>
      </c>
      <c r="F3814" t="s">
        <v>8163</v>
      </c>
      <c r="G3814" t="s">
        <v>8164</v>
      </c>
      <c r="H3814" t="s">
        <v>1605</v>
      </c>
    </row>
    <row r="3815" spans="1:8" x14ac:dyDescent="0.3">
      <c r="A3815">
        <v>3824</v>
      </c>
      <c r="B3815">
        <v>3825</v>
      </c>
      <c r="C3815">
        <v>432</v>
      </c>
      <c r="D3815" t="s">
        <v>8165</v>
      </c>
      <c r="E3815">
        <v>4</v>
      </c>
      <c r="F3815" t="s">
        <v>8165</v>
      </c>
      <c r="G3815" t="s">
        <v>8166</v>
      </c>
      <c r="H3815" t="s">
        <v>891</v>
      </c>
    </row>
    <row r="3816" spans="1:8" x14ac:dyDescent="0.3">
      <c r="A3816">
        <v>3825</v>
      </c>
      <c r="B3816">
        <v>3826</v>
      </c>
      <c r="C3816">
        <v>432</v>
      </c>
      <c r="D3816" t="s">
        <v>8167</v>
      </c>
      <c r="E3816">
        <v>5</v>
      </c>
      <c r="F3816" t="s">
        <v>8167</v>
      </c>
      <c r="G3816" t="s">
        <v>8168</v>
      </c>
      <c r="H3816" t="s">
        <v>1369</v>
      </c>
    </row>
    <row r="3817" spans="1:8" x14ac:dyDescent="0.3">
      <c r="A3817">
        <v>3826</v>
      </c>
      <c r="B3817">
        <v>3827</v>
      </c>
      <c r="C3817">
        <v>432</v>
      </c>
      <c r="D3817" t="s">
        <v>8169</v>
      </c>
      <c r="E3817">
        <v>4</v>
      </c>
      <c r="F3817" t="s">
        <v>8169</v>
      </c>
      <c r="G3817" t="s">
        <v>8170</v>
      </c>
      <c r="H3817" t="s">
        <v>9</v>
      </c>
    </row>
    <row r="3818" spans="1:8" x14ac:dyDescent="0.3">
      <c r="A3818">
        <v>3827</v>
      </c>
      <c r="B3818">
        <v>3828</v>
      </c>
      <c r="C3818">
        <v>432</v>
      </c>
      <c r="D3818" t="s">
        <v>8171</v>
      </c>
      <c r="E3818">
        <v>2</v>
      </c>
      <c r="F3818" t="s">
        <v>8171</v>
      </c>
      <c r="G3818" t="s">
        <v>8171</v>
      </c>
    </row>
    <row r="3819" spans="1:8" x14ac:dyDescent="0.3">
      <c r="A3819">
        <v>3828</v>
      </c>
      <c r="B3819">
        <v>3829</v>
      </c>
      <c r="C3819">
        <v>432</v>
      </c>
      <c r="D3819" t="s">
        <v>8172</v>
      </c>
      <c r="E3819">
        <v>4</v>
      </c>
      <c r="F3819" t="s">
        <v>8172</v>
      </c>
      <c r="G3819" t="s">
        <v>8173</v>
      </c>
      <c r="H3819" t="s">
        <v>195</v>
      </c>
    </row>
    <row r="3820" spans="1:8" x14ac:dyDescent="0.3">
      <c r="A3820">
        <v>3829</v>
      </c>
      <c r="B3820">
        <v>3830</v>
      </c>
      <c r="C3820">
        <v>432</v>
      </c>
      <c r="D3820" t="s">
        <v>8174</v>
      </c>
      <c r="E3820">
        <v>2</v>
      </c>
      <c r="F3820" t="s">
        <v>8174</v>
      </c>
      <c r="G3820" t="s">
        <v>8175</v>
      </c>
      <c r="H3820" t="s">
        <v>167</v>
      </c>
    </row>
    <row r="3821" spans="1:8" x14ac:dyDescent="0.3">
      <c r="A3821">
        <v>3830</v>
      </c>
      <c r="B3821">
        <v>3831</v>
      </c>
      <c r="C3821">
        <v>433</v>
      </c>
      <c r="D3821" t="s">
        <v>8176</v>
      </c>
      <c r="E3821">
        <v>4</v>
      </c>
      <c r="F3821" t="s">
        <v>8176</v>
      </c>
      <c r="G3821" t="s">
        <v>8177</v>
      </c>
      <c r="H3821" t="s">
        <v>9</v>
      </c>
    </row>
    <row r="3822" spans="1:8" x14ac:dyDescent="0.3">
      <c r="A3822">
        <v>3831</v>
      </c>
      <c r="B3822">
        <v>3832</v>
      </c>
      <c r="C3822">
        <v>433</v>
      </c>
      <c r="D3822" t="s">
        <v>8178</v>
      </c>
      <c r="E3822">
        <v>5</v>
      </c>
      <c r="F3822" t="s">
        <v>8178</v>
      </c>
      <c r="G3822" t="s">
        <v>8179</v>
      </c>
      <c r="H3822" t="s">
        <v>409</v>
      </c>
    </row>
    <row r="3823" spans="1:8" x14ac:dyDescent="0.3">
      <c r="A3823">
        <v>3832</v>
      </c>
      <c r="B3823">
        <v>3833</v>
      </c>
      <c r="C3823">
        <v>433</v>
      </c>
      <c r="D3823" t="s">
        <v>8180</v>
      </c>
      <c r="E3823">
        <v>4</v>
      </c>
      <c r="F3823" t="s">
        <v>8180</v>
      </c>
      <c r="G3823" t="s">
        <v>8181</v>
      </c>
      <c r="H3823" t="s">
        <v>27</v>
      </c>
    </row>
    <row r="3824" spans="1:8" x14ac:dyDescent="0.3">
      <c r="A3824">
        <v>3833</v>
      </c>
      <c r="B3824">
        <v>3834</v>
      </c>
      <c r="C3824">
        <v>433</v>
      </c>
      <c r="D3824" t="s">
        <v>8182</v>
      </c>
      <c r="E3824">
        <v>5</v>
      </c>
      <c r="F3824" t="s">
        <v>8182</v>
      </c>
      <c r="G3824" t="s">
        <v>8183</v>
      </c>
    </row>
    <row r="3825" spans="1:8" x14ac:dyDescent="0.3">
      <c r="A3825">
        <v>3834</v>
      </c>
      <c r="B3825">
        <v>3835</v>
      </c>
      <c r="C3825">
        <v>433</v>
      </c>
      <c r="D3825" t="s">
        <v>8184</v>
      </c>
      <c r="E3825">
        <v>4</v>
      </c>
      <c r="F3825" t="s">
        <v>8184</v>
      </c>
      <c r="G3825" t="s">
        <v>8185</v>
      </c>
    </row>
    <row r="3826" spans="1:8" x14ac:dyDescent="0.3">
      <c r="A3826">
        <v>3835</v>
      </c>
      <c r="B3826">
        <v>3836</v>
      </c>
      <c r="C3826">
        <v>433</v>
      </c>
      <c r="D3826" t="s">
        <v>8186</v>
      </c>
      <c r="E3826">
        <v>5</v>
      </c>
      <c r="F3826" t="s">
        <v>8186</v>
      </c>
      <c r="G3826" t="s">
        <v>8187</v>
      </c>
      <c r="H3826" t="s">
        <v>195</v>
      </c>
    </row>
    <row r="3827" spans="1:8" x14ac:dyDescent="0.3">
      <c r="A3827">
        <v>3836</v>
      </c>
      <c r="B3827">
        <v>3837</v>
      </c>
      <c r="C3827">
        <v>433</v>
      </c>
      <c r="D3827" t="s">
        <v>8188</v>
      </c>
      <c r="E3827">
        <v>1</v>
      </c>
      <c r="F3827" t="s">
        <v>8188</v>
      </c>
      <c r="G3827" t="s">
        <v>8189</v>
      </c>
    </row>
    <row r="3828" spans="1:8" x14ac:dyDescent="0.3">
      <c r="A3828">
        <v>3837</v>
      </c>
      <c r="B3828">
        <v>3838</v>
      </c>
      <c r="C3828">
        <v>433</v>
      </c>
      <c r="D3828" t="s">
        <v>8190</v>
      </c>
      <c r="E3828">
        <v>2</v>
      </c>
      <c r="F3828" t="s">
        <v>8190</v>
      </c>
      <c r="G3828" t="s">
        <v>8191</v>
      </c>
      <c r="H3828" t="s">
        <v>27</v>
      </c>
    </row>
    <row r="3829" spans="1:8" x14ac:dyDescent="0.3">
      <c r="A3829">
        <v>3838</v>
      </c>
      <c r="B3829">
        <v>3839</v>
      </c>
      <c r="C3829">
        <v>433</v>
      </c>
      <c r="D3829" t="s">
        <v>8192</v>
      </c>
      <c r="E3829">
        <v>4</v>
      </c>
      <c r="F3829" t="s">
        <v>8192</v>
      </c>
      <c r="G3829" t="s">
        <v>8193</v>
      </c>
      <c r="H3829" t="s">
        <v>242</v>
      </c>
    </row>
    <row r="3830" spans="1:8" x14ac:dyDescent="0.3">
      <c r="A3830">
        <v>3839</v>
      </c>
      <c r="B3830">
        <v>3840</v>
      </c>
      <c r="C3830">
        <v>433</v>
      </c>
      <c r="D3830" t="s">
        <v>8194</v>
      </c>
      <c r="E3830">
        <v>2</v>
      </c>
      <c r="F3830" t="s">
        <v>8194</v>
      </c>
      <c r="G3830" t="s">
        <v>8195</v>
      </c>
      <c r="H3830" t="s">
        <v>327</v>
      </c>
    </row>
    <row r="3831" spans="1:8" x14ac:dyDescent="0.3">
      <c r="A3831">
        <v>3840</v>
      </c>
      <c r="B3831">
        <v>3841</v>
      </c>
      <c r="C3831">
        <v>434</v>
      </c>
      <c r="D3831" t="s">
        <v>8196</v>
      </c>
      <c r="E3831">
        <v>4</v>
      </c>
      <c r="F3831" t="s">
        <v>8196</v>
      </c>
      <c r="G3831" t="s">
        <v>8197</v>
      </c>
    </row>
    <row r="3832" spans="1:8" x14ac:dyDescent="0.3">
      <c r="A3832">
        <v>3841</v>
      </c>
      <c r="B3832">
        <v>3842</v>
      </c>
      <c r="C3832">
        <v>434</v>
      </c>
      <c r="D3832" t="s">
        <v>8198</v>
      </c>
      <c r="E3832">
        <v>5</v>
      </c>
      <c r="F3832" t="s">
        <v>8198</v>
      </c>
      <c r="G3832" t="s">
        <v>8199</v>
      </c>
      <c r="H3832" t="s">
        <v>27</v>
      </c>
    </row>
    <row r="3833" spans="1:8" x14ac:dyDescent="0.3">
      <c r="A3833">
        <v>3842</v>
      </c>
      <c r="B3833">
        <v>3843</v>
      </c>
      <c r="C3833">
        <v>434</v>
      </c>
      <c r="D3833" t="s">
        <v>8200</v>
      </c>
      <c r="E3833">
        <v>4</v>
      </c>
      <c r="F3833" t="s">
        <v>8200</v>
      </c>
      <c r="G3833" t="s">
        <v>8201</v>
      </c>
    </row>
    <row r="3834" spans="1:8" x14ac:dyDescent="0.3">
      <c r="A3834">
        <v>3843</v>
      </c>
      <c r="B3834">
        <v>3844</v>
      </c>
      <c r="C3834">
        <v>434</v>
      </c>
      <c r="D3834" t="s">
        <v>8202</v>
      </c>
      <c r="E3834">
        <v>5</v>
      </c>
      <c r="F3834" t="s">
        <v>8202</v>
      </c>
      <c r="G3834" t="s">
        <v>8203</v>
      </c>
      <c r="H3834" t="s">
        <v>4776</v>
      </c>
    </row>
    <row r="3835" spans="1:8" x14ac:dyDescent="0.3">
      <c r="A3835">
        <v>3844</v>
      </c>
      <c r="B3835">
        <v>3845</v>
      </c>
      <c r="C3835">
        <v>434</v>
      </c>
      <c r="D3835" t="s">
        <v>8204</v>
      </c>
      <c r="E3835">
        <v>4</v>
      </c>
      <c r="F3835" t="s">
        <v>8204</v>
      </c>
      <c r="G3835" t="s">
        <v>8204</v>
      </c>
      <c r="H3835" t="s">
        <v>3281</v>
      </c>
    </row>
    <row r="3836" spans="1:8" x14ac:dyDescent="0.3">
      <c r="A3836">
        <v>3845</v>
      </c>
      <c r="B3836">
        <v>3846</v>
      </c>
      <c r="C3836">
        <v>434</v>
      </c>
      <c r="D3836" t="s">
        <v>8205</v>
      </c>
      <c r="E3836">
        <v>5</v>
      </c>
      <c r="F3836" t="s">
        <v>8205</v>
      </c>
      <c r="G3836" t="s">
        <v>8206</v>
      </c>
      <c r="H3836" t="s">
        <v>265</v>
      </c>
    </row>
    <row r="3837" spans="1:8" x14ac:dyDescent="0.3">
      <c r="A3837">
        <v>3846</v>
      </c>
      <c r="B3837">
        <v>3847</v>
      </c>
      <c r="C3837">
        <v>434</v>
      </c>
      <c r="D3837" t="s">
        <v>8207</v>
      </c>
      <c r="E3837">
        <v>4</v>
      </c>
      <c r="F3837" t="s">
        <v>8207</v>
      </c>
      <c r="G3837" t="s">
        <v>8208</v>
      </c>
      <c r="H3837" t="s">
        <v>27</v>
      </c>
    </row>
    <row r="3838" spans="1:8" x14ac:dyDescent="0.3">
      <c r="A3838">
        <v>3847</v>
      </c>
      <c r="B3838">
        <v>3848</v>
      </c>
      <c r="C3838">
        <v>434</v>
      </c>
      <c r="D3838" t="s">
        <v>8209</v>
      </c>
      <c r="E3838">
        <v>2</v>
      </c>
      <c r="F3838" t="s">
        <v>8209</v>
      </c>
      <c r="G3838" t="s">
        <v>8209</v>
      </c>
      <c r="H3838" t="s">
        <v>8210</v>
      </c>
    </row>
    <row r="3839" spans="1:8" x14ac:dyDescent="0.3">
      <c r="A3839">
        <v>3848</v>
      </c>
      <c r="B3839">
        <v>3849</v>
      </c>
      <c r="C3839">
        <v>434</v>
      </c>
      <c r="D3839" t="s">
        <v>8211</v>
      </c>
      <c r="E3839">
        <v>4</v>
      </c>
      <c r="F3839" t="s">
        <v>8211</v>
      </c>
      <c r="G3839" t="s">
        <v>8212</v>
      </c>
      <c r="H3839" t="s">
        <v>57</v>
      </c>
    </row>
    <row r="3840" spans="1:8" x14ac:dyDescent="0.3">
      <c r="A3840">
        <v>3849</v>
      </c>
      <c r="B3840">
        <v>3850</v>
      </c>
      <c r="C3840">
        <v>434</v>
      </c>
      <c r="D3840" t="s">
        <v>8213</v>
      </c>
      <c r="E3840">
        <v>2</v>
      </c>
      <c r="F3840" t="s">
        <v>8213</v>
      </c>
      <c r="G3840" t="s">
        <v>8214</v>
      </c>
      <c r="H3840" t="s">
        <v>16</v>
      </c>
    </row>
    <row r="3841" spans="1:8" x14ac:dyDescent="0.3">
      <c r="A3841">
        <v>3850</v>
      </c>
      <c r="B3841">
        <v>3851</v>
      </c>
      <c r="C3841">
        <v>435</v>
      </c>
      <c r="D3841" t="s">
        <v>8215</v>
      </c>
      <c r="E3841">
        <v>4</v>
      </c>
      <c r="F3841" t="s">
        <v>8215</v>
      </c>
      <c r="G3841" t="s">
        <v>8216</v>
      </c>
      <c r="H3841" t="s">
        <v>390</v>
      </c>
    </row>
    <row r="3842" spans="1:8" x14ac:dyDescent="0.3">
      <c r="A3842">
        <v>3851</v>
      </c>
      <c r="B3842">
        <v>3852</v>
      </c>
      <c r="C3842">
        <v>435</v>
      </c>
      <c r="D3842" t="s">
        <v>8217</v>
      </c>
      <c r="E3842">
        <v>5</v>
      </c>
      <c r="F3842" t="s">
        <v>8217</v>
      </c>
      <c r="G3842" t="s">
        <v>8218</v>
      </c>
      <c r="H3842" t="s">
        <v>183</v>
      </c>
    </row>
    <row r="3843" spans="1:8" x14ac:dyDescent="0.3">
      <c r="A3843">
        <v>3852</v>
      </c>
      <c r="B3843">
        <v>3853</v>
      </c>
      <c r="C3843">
        <v>435</v>
      </c>
      <c r="D3843" t="s">
        <v>8219</v>
      </c>
      <c r="E3843">
        <v>4</v>
      </c>
      <c r="F3843" t="s">
        <v>8219</v>
      </c>
      <c r="G3843" t="s">
        <v>8220</v>
      </c>
    </row>
    <row r="3844" spans="1:8" x14ac:dyDescent="0.3">
      <c r="A3844">
        <v>3853</v>
      </c>
      <c r="B3844">
        <v>3854</v>
      </c>
      <c r="C3844">
        <v>435</v>
      </c>
      <c r="D3844" t="s">
        <v>8221</v>
      </c>
      <c r="E3844">
        <v>5</v>
      </c>
      <c r="F3844" t="s">
        <v>8221</v>
      </c>
      <c r="G3844" t="s">
        <v>8222</v>
      </c>
      <c r="H3844" t="s">
        <v>1557</v>
      </c>
    </row>
    <row r="3845" spans="1:8" x14ac:dyDescent="0.3">
      <c r="A3845">
        <v>3854</v>
      </c>
      <c r="B3845">
        <v>3855</v>
      </c>
      <c r="C3845">
        <v>435</v>
      </c>
      <c r="D3845" t="s">
        <v>8223</v>
      </c>
      <c r="E3845">
        <v>4</v>
      </c>
      <c r="F3845" t="s">
        <v>8223</v>
      </c>
      <c r="G3845" t="s">
        <v>8224</v>
      </c>
      <c r="H3845" t="s">
        <v>214</v>
      </c>
    </row>
    <row r="3846" spans="1:8" x14ac:dyDescent="0.3">
      <c r="A3846">
        <v>3855</v>
      </c>
      <c r="B3846">
        <v>3856</v>
      </c>
      <c r="C3846">
        <v>435</v>
      </c>
      <c r="D3846" t="s">
        <v>8225</v>
      </c>
      <c r="E3846">
        <v>5</v>
      </c>
      <c r="F3846" t="s">
        <v>8225</v>
      </c>
      <c r="G3846" t="s">
        <v>8226</v>
      </c>
      <c r="H3846" t="s">
        <v>2469</v>
      </c>
    </row>
    <row r="3847" spans="1:8" x14ac:dyDescent="0.3">
      <c r="A3847">
        <v>3856</v>
      </c>
      <c r="B3847">
        <v>3857</v>
      </c>
      <c r="C3847">
        <v>435</v>
      </c>
      <c r="D3847" t="s">
        <v>8227</v>
      </c>
      <c r="E3847">
        <v>4</v>
      </c>
      <c r="F3847" t="s">
        <v>8227</v>
      </c>
      <c r="G3847" t="s">
        <v>8227</v>
      </c>
      <c r="H3847" t="s">
        <v>6866</v>
      </c>
    </row>
    <row r="3848" spans="1:8" x14ac:dyDescent="0.3">
      <c r="A3848">
        <v>3857</v>
      </c>
      <c r="B3848">
        <v>3858</v>
      </c>
      <c r="C3848">
        <v>435</v>
      </c>
      <c r="D3848" t="s">
        <v>8228</v>
      </c>
      <c r="E3848">
        <v>2</v>
      </c>
      <c r="F3848" t="s">
        <v>8228</v>
      </c>
      <c r="G3848" t="s">
        <v>8228</v>
      </c>
      <c r="H3848" t="s">
        <v>2298</v>
      </c>
    </row>
    <row r="3849" spans="1:8" x14ac:dyDescent="0.3">
      <c r="A3849">
        <v>3858</v>
      </c>
      <c r="B3849">
        <v>3859</v>
      </c>
      <c r="C3849">
        <v>435</v>
      </c>
      <c r="D3849" t="e">
        <f>- Good work life balance - Opportunity to explore many areas - job stability</f>
        <v>#NAME?</v>
      </c>
      <c r="E3849">
        <v>4</v>
      </c>
      <c r="F3849" t="e">
        <f>- Good work life balance - Opportunity to explore many areas - job stability</f>
        <v>#NAME?</v>
      </c>
      <c r="G3849" t="s">
        <v>8229</v>
      </c>
      <c r="H3849" t="s">
        <v>19</v>
      </c>
    </row>
    <row r="3850" spans="1:8" x14ac:dyDescent="0.3">
      <c r="A3850">
        <v>3859</v>
      </c>
      <c r="B3850">
        <v>3860</v>
      </c>
      <c r="C3850">
        <v>435</v>
      </c>
      <c r="D3850" t="s">
        <v>8230</v>
      </c>
      <c r="E3850">
        <v>2</v>
      </c>
      <c r="F3850" t="s">
        <v>8230</v>
      </c>
      <c r="G3850" t="s">
        <v>8231</v>
      </c>
      <c r="H3850" t="s">
        <v>390</v>
      </c>
    </row>
    <row r="3851" spans="1:8" x14ac:dyDescent="0.3">
      <c r="A3851">
        <v>3860</v>
      </c>
      <c r="B3851">
        <v>3861</v>
      </c>
      <c r="C3851">
        <v>436</v>
      </c>
      <c r="D3851" t="s">
        <v>8232</v>
      </c>
      <c r="E3851">
        <v>4</v>
      </c>
      <c r="F3851" t="s">
        <v>8232</v>
      </c>
      <c r="G3851" t="s">
        <v>8233</v>
      </c>
      <c r="H3851" t="s">
        <v>390</v>
      </c>
    </row>
    <row r="3852" spans="1:8" x14ac:dyDescent="0.3">
      <c r="A3852">
        <v>3861</v>
      </c>
      <c r="B3852">
        <v>3862</v>
      </c>
      <c r="C3852">
        <v>436</v>
      </c>
      <c r="D3852" t="s">
        <v>8234</v>
      </c>
      <c r="E3852">
        <v>5</v>
      </c>
      <c r="F3852" t="s">
        <v>8234</v>
      </c>
      <c r="G3852" t="s">
        <v>8235</v>
      </c>
      <c r="H3852" t="s">
        <v>63</v>
      </c>
    </row>
    <row r="3853" spans="1:8" x14ac:dyDescent="0.3">
      <c r="A3853">
        <v>3862</v>
      </c>
      <c r="B3853">
        <v>3863</v>
      </c>
      <c r="C3853">
        <v>436</v>
      </c>
      <c r="D3853" t="s">
        <v>8236</v>
      </c>
      <c r="E3853">
        <v>4</v>
      </c>
      <c r="F3853" t="s">
        <v>8236</v>
      </c>
      <c r="G3853" t="s">
        <v>8237</v>
      </c>
    </row>
    <row r="3854" spans="1:8" x14ac:dyDescent="0.3">
      <c r="A3854">
        <v>3863</v>
      </c>
      <c r="B3854">
        <v>3864</v>
      </c>
      <c r="C3854">
        <v>436</v>
      </c>
      <c r="D3854" t="s">
        <v>8238</v>
      </c>
      <c r="E3854">
        <v>5</v>
      </c>
      <c r="F3854" t="s">
        <v>8238</v>
      </c>
      <c r="G3854" t="s">
        <v>8239</v>
      </c>
    </row>
    <row r="3855" spans="1:8" x14ac:dyDescent="0.3">
      <c r="A3855">
        <v>3864</v>
      </c>
      <c r="B3855">
        <v>3865</v>
      </c>
      <c r="C3855">
        <v>436</v>
      </c>
      <c r="D3855" t="s">
        <v>8240</v>
      </c>
      <c r="E3855">
        <v>4</v>
      </c>
      <c r="F3855" t="s">
        <v>8240</v>
      </c>
      <c r="G3855" t="s">
        <v>8241</v>
      </c>
      <c r="H3855" t="s">
        <v>8242</v>
      </c>
    </row>
    <row r="3856" spans="1:8" x14ac:dyDescent="0.3">
      <c r="A3856">
        <v>3865</v>
      </c>
      <c r="B3856">
        <v>3866</v>
      </c>
      <c r="C3856">
        <v>436</v>
      </c>
      <c r="D3856" t="s">
        <v>8243</v>
      </c>
      <c r="E3856">
        <v>5</v>
      </c>
      <c r="F3856" t="s">
        <v>8243</v>
      </c>
      <c r="G3856" t="s">
        <v>8244</v>
      </c>
      <c r="H3856" t="s">
        <v>27</v>
      </c>
    </row>
    <row r="3857" spans="1:8" x14ac:dyDescent="0.3">
      <c r="A3857">
        <v>3866</v>
      </c>
      <c r="B3857">
        <v>3867</v>
      </c>
      <c r="C3857">
        <v>436</v>
      </c>
      <c r="D3857" t="s">
        <v>8245</v>
      </c>
      <c r="E3857">
        <v>4</v>
      </c>
      <c r="F3857" t="s">
        <v>8245</v>
      </c>
      <c r="G3857" t="s">
        <v>8246</v>
      </c>
    </row>
    <row r="3858" spans="1:8" x14ac:dyDescent="0.3">
      <c r="A3858">
        <v>3867</v>
      </c>
      <c r="B3858">
        <v>3868</v>
      </c>
      <c r="C3858">
        <v>436</v>
      </c>
      <c r="D3858" t="s">
        <v>8247</v>
      </c>
      <c r="E3858">
        <v>2</v>
      </c>
      <c r="F3858" t="s">
        <v>8247</v>
      </c>
      <c r="G3858" t="s">
        <v>8248</v>
      </c>
    </row>
    <row r="3859" spans="1:8" x14ac:dyDescent="0.3">
      <c r="A3859">
        <v>3868</v>
      </c>
      <c r="B3859">
        <v>3869</v>
      </c>
      <c r="C3859">
        <v>436</v>
      </c>
      <c r="D3859" t="s">
        <v>8249</v>
      </c>
      <c r="E3859">
        <v>4</v>
      </c>
      <c r="F3859" t="s">
        <v>8249</v>
      </c>
      <c r="G3859" t="s">
        <v>8250</v>
      </c>
      <c r="H3859" t="s">
        <v>327</v>
      </c>
    </row>
    <row r="3860" spans="1:8" x14ac:dyDescent="0.3">
      <c r="A3860">
        <v>3869</v>
      </c>
      <c r="B3860">
        <v>3870</v>
      </c>
      <c r="C3860">
        <v>436</v>
      </c>
      <c r="D3860" t="s">
        <v>8251</v>
      </c>
      <c r="E3860">
        <v>2</v>
      </c>
      <c r="F3860" t="s">
        <v>8251</v>
      </c>
      <c r="G3860" t="s">
        <v>8252</v>
      </c>
      <c r="H3860" t="s">
        <v>214</v>
      </c>
    </row>
    <row r="3861" spans="1:8" x14ac:dyDescent="0.3">
      <c r="A3861">
        <v>3870</v>
      </c>
      <c r="B3861">
        <v>3871</v>
      </c>
      <c r="C3861">
        <v>437</v>
      </c>
      <c r="D3861" t="s">
        <v>8253</v>
      </c>
      <c r="E3861">
        <v>4</v>
      </c>
      <c r="F3861" t="s">
        <v>8253</v>
      </c>
      <c r="G3861" t="s">
        <v>8254</v>
      </c>
      <c r="H3861" t="s">
        <v>690</v>
      </c>
    </row>
    <row r="3862" spans="1:8" x14ac:dyDescent="0.3">
      <c r="A3862">
        <v>3871</v>
      </c>
      <c r="B3862">
        <v>3872</v>
      </c>
      <c r="C3862">
        <v>437</v>
      </c>
      <c r="D3862" t="s">
        <v>8255</v>
      </c>
      <c r="E3862">
        <v>5</v>
      </c>
      <c r="F3862" t="s">
        <v>8255</v>
      </c>
      <c r="G3862" t="s">
        <v>8256</v>
      </c>
      <c r="H3862" t="s">
        <v>8257</v>
      </c>
    </row>
    <row r="3863" spans="1:8" x14ac:dyDescent="0.3">
      <c r="A3863">
        <v>3872</v>
      </c>
      <c r="B3863">
        <v>3873</v>
      </c>
      <c r="C3863">
        <v>437</v>
      </c>
      <c r="D3863" t="s">
        <v>8258</v>
      </c>
      <c r="E3863">
        <v>4</v>
      </c>
      <c r="F3863" t="s">
        <v>8258</v>
      </c>
      <c r="G3863" t="s">
        <v>8259</v>
      </c>
      <c r="H3863" t="s">
        <v>237</v>
      </c>
    </row>
    <row r="3864" spans="1:8" x14ac:dyDescent="0.3">
      <c r="A3864">
        <v>3873</v>
      </c>
      <c r="B3864">
        <v>3874</v>
      </c>
      <c r="C3864">
        <v>437</v>
      </c>
      <c r="D3864" t="s">
        <v>8260</v>
      </c>
      <c r="E3864">
        <v>5</v>
      </c>
      <c r="F3864" t="s">
        <v>8260</v>
      </c>
      <c r="G3864" t="s">
        <v>8261</v>
      </c>
    </row>
    <row r="3865" spans="1:8" x14ac:dyDescent="0.3">
      <c r="A3865">
        <v>3874</v>
      </c>
      <c r="B3865">
        <v>3875</v>
      </c>
      <c r="C3865">
        <v>437</v>
      </c>
      <c r="D3865" t="s">
        <v>8262</v>
      </c>
      <c r="E3865">
        <v>4</v>
      </c>
      <c r="F3865" t="s">
        <v>8262</v>
      </c>
      <c r="G3865" t="s">
        <v>8263</v>
      </c>
      <c r="H3865" t="s">
        <v>183</v>
      </c>
    </row>
    <row r="3866" spans="1:8" x14ac:dyDescent="0.3">
      <c r="A3866">
        <v>3875</v>
      </c>
      <c r="B3866">
        <v>3876</v>
      </c>
      <c r="C3866">
        <v>437</v>
      </c>
      <c r="D3866" t="s">
        <v>8264</v>
      </c>
      <c r="E3866">
        <v>5</v>
      </c>
      <c r="F3866" t="s">
        <v>8264</v>
      </c>
      <c r="G3866" t="s">
        <v>8265</v>
      </c>
      <c r="H3866" t="s">
        <v>167</v>
      </c>
    </row>
    <row r="3867" spans="1:8" x14ac:dyDescent="0.3">
      <c r="A3867">
        <v>3876</v>
      </c>
      <c r="B3867">
        <v>3877</v>
      </c>
      <c r="C3867">
        <v>437</v>
      </c>
      <c r="D3867" t="e">
        <f>- work life balance - Great People - work from home flexibility</f>
        <v>#NAME?</v>
      </c>
      <c r="E3867">
        <v>1</v>
      </c>
      <c r="F3867" t="e">
        <f>- work life balance - Great People - work from home flexibility</f>
        <v>#NAME?</v>
      </c>
      <c r="G3867" t="s">
        <v>8266</v>
      </c>
      <c r="H3867" t="s">
        <v>8267</v>
      </c>
    </row>
    <row r="3868" spans="1:8" x14ac:dyDescent="0.3">
      <c r="A3868">
        <v>3877</v>
      </c>
      <c r="B3868">
        <v>3878</v>
      </c>
      <c r="C3868">
        <v>437</v>
      </c>
      <c r="D3868" t="s">
        <v>8268</v>
      </c>
      <c r="E3868">
        <v>2</v>
      </c>
      <c r="F3868" t="s">
        <v>8268</v>
      </c>
      <c r="G3868" t="s">
        <v>8269</v>
      </c>
      <c r="H3868" t="s">
        <v>68</v>
      </c>
    </row>
    <row r="3869" spans="1:8" x14ac:dyDescent="0.3">
      <c r="A3869">
        <v>3878</v>
      </c>
      <c r="B3869">
        <v>3879</v>
      </c>
      <c r="C3869">
        <v>437</v>
      </c>
      <c r="D3869" t="s">
        <v>8270</v>
      </c>
      <c r="E3869">
        <v>4</v>
      </c>
      <c r="F3869" t="s">
        <v>8270</v>
      </c>
      <c r="G3869" t="s">
        <v>8271</v>
      </c>
    </row>
    <row r="3870" spans="1:8" x14ac:dyDescent="0.3">
      <c r="A3870">
        <v>3879</v>
      </c>
      <c r="B3870">
        <v>3880</v>
      </c>
      <c r="C3870">
        <v>437</v>
      </c>
      <c r="D3870" t="s">
        <v>8272</v>
      </c>
      <c r="E3870">
        <v>2</v>
      </c>
      <c r="F3870" t="s">
        <v>8272</v>
      </c>
      <c r="G3870" t="s">
        <v>8273</v>
      </c>
      <c r="H3870" t="s">
        <v>21</v>
      </c>
    </row>
    <row r="3871" spans="1:8" x14ac:dyDescent="0.3">
      <c r="A3871">
        <v>3880</v>
      </c>
      <c r="B3871">
        <v>3881</v>
      </c>
      <c r="C3871">
        <v>438</v>
      </c>
      <c r="D3871" t="s">
        <v>8274</v>
      </c>
      <c r="E3871">
        <v>4</v>
      </c>
      <c r="F3871" t="s">
        <v>8274</v>
      </c>
      <c r="G3871" t="s">
        <v>8275</v>
      </c>
      <c r="H3871" t="s">
        <v>276</v>
      </c>
    </row>
    <row r="3872" spans="1:8" x14ac:dyDescent="0.3">
      <c r="A3872">
        <v>3881</v>
      </c>
      <c r="B3872">
        <v>3882</v>
      </c>
      <c r="C3872">
        <v>438</v>
      </c>
      <c r="D3872" t="s">
        <v>8276</v>
      </c>
      <c r="E3872">
        <v>5</v>
      </c>
      <c r="F3872" t="s">
        <v>8277</v>
      </c>
      <c r="G3872" t="s">
        <v>8278</v>
      </c>
      <c r="H3872" t="s">
        <v>8279</v>
      </c>
    </row>
    <row r="3873" spans="1:8" x14ac:dyDescent="0.3">
      <c r="A3873">
        <v>3882</v>
      </c>
      <c r="B3873">
        <v>3883</v>
      </c>
      <c r="C3873">
        <v>438</v>
      </c>
      <c r="D3873" t="s">
        <v>8280</v>
      </c>
      <c r="E3873">
        <v>4</v>
      </c>
      <c r="F3873" t="s">
        <v>8280</v>
      </c>
      <c r="G3873" t="s">
        <v>8281</v>
      </c>
      <c r="H3873" t="s">
        <v>8282</v>
      </c>
    </row>
    <row r="3874" spans="1:8" x14ac:dyDescent="0.3">
      <c r="A3874">
        <v>3883</v>
      </c>
      <c r="B3874">
        <v>3884</v>
      </c>
      <c r="C3874">
        <v>438</v>
      </c>
      <c r="D3874" t="s">
        <v>8283</v>
      </c>
      <c r="E3874">
        <v>5</v>
      </c>
      <c r="F3874" t="s">
        <v>8283</v>
      </c>
      <c r="G3874" t="s">
        <v>8284</v>
      </c>
      <c r="H3874" t="s">
        <v>265</v>
      </c>
    </row>
    <row r="3875" spans="1:8" x14ac:dyDescent="0.3">
      <c r="A3875">
        <v>3884</v>
      </c>
      <c r="B3875">
        <v>3885</v>
      </c>
      <c r="C3875">
        <v>438</v>
      </c>
      <c r="D3875" t="s">
        <v>8285</v>
      </c>
      <c r="E3875">
        <v>4</v>
      </c>
      <c r="F3875" t="s">
        <v>8285</v>
      </c>
      <c r="G3875" t="s">
        <v>8286</v>
      </c>
      <c r="H3875" t="s">
        <v>8287</v>
      </c>
    </row>
    <row r="3876" spans="1:8" x14ac:dyDescent="0.3">
      <c r="A3876">
        <v>3885</v>
      </c>
      <c r="B3876">
        <v>3886</v>
      </c>
      <c r="C3876">
        <v>438</v>
      </c>
      <c r="D3876" t="s">
        <v>8288</v>
      </c>
      <c r="E3876">
        <v>5</v>
      </c>
      <c r="F3876" t="s">
        <v>8288</v>
      </c>
      <c r="G3876" t="s">
        <v>8289</v>
      </c>
      <c r="H3876" t="s">
        <v>390</v>
      </c>
    </row>
    <row r="3877" spans="1:8" x14ac:dyDescent="0.3">
      <c r="A3877">
        <v>3886</v>
      </c>
      <c r="B3877">
        <v>3887</v>
      </c>
      <c r="C3877">
        <v>438</v>
      </c>
      <c r="D3877" t="s">
        <v>8290</v>
      </c>
      <c r="E3877">
        <v>4</v>
      </c>
      <c r="F3877" t="s">
        <v>8290</v>
      </c>
      <c r="G3877" t="s">
        <v>8291</v>
      </c>
      <c r="H3877" t="s">
        <v>2298</v>
      </c>
    </row>
    <row r="3878" spans="1:8" x14ac:dyDescent="0.3">
      <c r="A3878">
        <v>3887</v>
      </c>
      <c r="B3878">
        <v>3888</v>
      </c>
      <c r="C3878">
        <v>438</v>
      </c>
      <c r="D3878" t="s">
        <v>8292</v>
      </c>
      <c r="E3878">
        <v>2</v>
      </c>
      <c r="F3878" t="s">
        <v>8292</v>
      </c>
      <c r="G3878" t="s">
        <v>8293</v>
      </c>
      <c r="H3878" t="s">
        <v>195</v>
      </c>
    </row>
    <row r="3879" spans="1:8" x14ac:dyDescent="0.3">
      <c r="A3879">
        <v>3888</v>
      </c>
      <c r="B3879">
        <v>3889</v>
      </c>
      <c r="C3879">
        <v>438</v>
      </c>
      <c r="D3879" t="s">
        <v>8294</v>
      </c>
      <c r="E3879">
        <v>1</v>
      </c>
      <c r="F3879" t="s">
        <v>8294</v>
      </c>
      <c r="G3879" t="s">
        <v>8295</v>
      </c>
    </row>
    <row r="3880" spans="1:8" x14ac:dyDescent="0.3">
      <c r="A3880">
        <v>3889</v>
      </c>
      <c r="B3880">
        <v>3890</v>
      </c>
      <c r="C3880">
        <v>438</v>
      </c>
      <c r="D3880" t="s">
        <v>8296</v>
      </c>
      <c r="E3880">
        <v>2</v>
      </c>
      <c r="F3880" t="s">
        <v>8296</v>
      </c>
      <c r="G3880" t="s">
        <v>8297</v>
      </c>
      <c r="H3880" t="s">
        <v>390</v>
      </c>
    </row>
    <row r="3881" spans="1:8" x14ac:dyDescent="0.3">
      <c r="A3881">
        <v>3890</v>
      </c>
      <c r="B3881">
        <v>3891</v>
      </c>
      <c r="C3881">
        <v>439</v>
      </c>
      <c r="D3881" t="s">
        <v>8298</v>
      </c>
      <c r="E3881">
        <v>4</v>
      </c>
      <c r="F3881" t="s">
        <v>8298</v>
      </c>
      <c r="G3881" t="s">
        <v>8299</v>
      </c>
      <c r="H3881" t="s">
        <v>521</v>
      </c>
    </row>
    <row r="3882" spans="1:8" x14ac:dyDescent="0.3">
      <c r="A3882">
        <v>3891</v>
      </c>
      <c r="B3882">
        <v>3892</v>
      </c>
      <c r="C3882">
        <v>439</v>
      </c>
      <c r="D3882" t="s">
        <v>8300</v>
      </c>
      <c r="E3882">
        <v>5</v>
      </c>
      <c r="F3882" t="s">
        <v>8300</v>
      </c>
      <c r="G3882" t="s">
        <v>8301</v>
      </c>
    </row>
    <row r="3883" spans="1:8" x14ac:dyDescent="0.3">
      <c r="A3883">
        <v>3892</v>
      </c>
      <c r="B3883">
        <v>3893</v>
      </c>
      <c r="C3883">
        <v>439</v>
      </c>
      <c r="D3883" t="s">
        <v>8302</v>
      </c>
      <c r="E3883">
        <v>4</v>
      </c>
      <c r="F3883" t="s">
        <v>8302</v>
      </c>
      <c r="G3883" t="s">
        <v>8303</v>
      </c>
      <c r="H3883" t="s">
        <v>44</v>
      </c>
    </row>
    <row r="3884" spans="1:8" x14ac:dyDescent="0.3">
      <c r="A3884">
        <v>3893</v>
      </c>
      <c r="B3884">
        <v>3894</v>
      </c>
      <c r="C3884">
        <v>439</v>
      </c>
      <c r="D3884" t="s">
        <v>8304</v>
      </c>
      <c r="E3884">
        <v>5</v>
      </c>
      <c r="F3884" t="s">
        <v>8304</v>
      </c>
      <c r="G3884" t="s">
        <v>8305</v>
      </c>
      <c r="H3884" t="s">
        <v>134</v>
      </c>
    </row>
    <row r="3885" spans="1:8" x14ac:dyDescent="0.3">
      <c r="A3885">
        <v>3894</v>
      </c>
      <c r="B3885">
        <v>3895</v>
      </c>
      <c r="C3885">
        <v>439</v>
      </c>
      <c r="D3885" t="s">
        <v>8306</v>
      </c>
      <c r="E3885">
        <v>4</v>
      </c>
      <c r="F3885" t="s">
        <v>8306</v>
      </c>
      <c r="G3885" t="s">
        <v>8307</v>
      </c>
    </row>
    <row r="3886" spans="1:8" x14ac:dyDescent="0.3">
      <c r="A3886">
        <v>3895</v>
      </c>
      <c r="B3886">
        <v>3896</v>
      </c>
      <c r="C3886">
        <v>439</v>
      </c>
      <c r="D3886" t="s">
        <v>8308</v>
      </c>
      <c r="E3886">
        <v>5</v>
      </c>
      <c r="F3886" t="s">
        <v>8308</v>
      </c>
      <c r="G3886" t="s">
        <v>8309</v>
      </c>
    </row>
    <row r="3887" spans="1:8" x14ac:dyDescent="0.3">
      <c r="A3887">
        <v>3896</v>
      </c>
      <c r="B3887">
        <v>3897</v>
      </c>
      <c r="C3887">
        <v>439</v>
      </c>
      <c r="D3887" t="s">
        <v>8310</v>
      </c>
      <c r="E3887">
        <v>4</v>
      </c>
      <c r="F3887" t="s">
        <v>8310</v>
      </c>
      <c r="G3887" t="s">
        <v>8311</v>
      </c>
      <c r="H3887" t="s">
        <v>8312</v>
      </c>
    </row>
    <row r="3888" spans="1:8" x14ac:dyDescent="0.3">
      <c r="A3888">
        <v>3897</v>
      </c>
      <c r="B3888">
        <v>3898</v>
      </c>
      <c r="C3888">
        <v>439</v>
      </c>
      <c r="D3888" t="s">
        <v>8313</v>
      </c>
      <c r="E3888">
        <v>2</v>
      </c>
      <c r="F3888" t="s">
        <v>8313</v>
      </c>
      <c r="G3888" t="s">
        <v>8314</v>
      </c>
    </row>
    <row r="3889" spans="1:8" x14ac:dyDescent="0.3">
      <c r="A3889">
        <v>3898</v>
      </c>
      <c r="B3889">
        <v>3899</v>
      </c>
      <c r="C3889">
        <v>439</v>
      </c>
      <c r="D3889" t="s">
        <v>8315</v>
      </c>
      <c r="E3889">
        <v>4</v>
      </c>
      <c r="F3889" t="s">
        <v>8315</v>
      </c>
      <c r="G3889" t="s">
        <v>6400</v>
      </c>
      <c r="H3889" t="s">
        <v>167</v>
      </c>
    </row>
    <row r="3890" spans="1:8" x14ac:dyDescent="0.3">
      <c r="A3890">
        <v>3899</v>
      </c>
      <c r="B3890">
        <v>3900</v>
      </c>
      <c r="C3890">
        <v>439</v>
      </c>
      <c r="D3890" t="s">
        <v>8316</v>
      </c>
      <c r="E3890">
        <v>2</v>
      </c>
      <c r="F3890" t="s">
        <v>8316</v>
      </c>
      <c r="G3890" t="s">
        <v>8317</v>
      </c>
      <c r="H3890" t="s">
        <v>195</v>
      </c>
    </row>
    <row r="3891" spans="1:8" x14ac:dyDescent="0.3">
      <c r="A3891">
        <v>3900</v>
      </c>
      <c r="B3891">
        <v>3901</v>
      </c>
      <c r="C3891">
        <v>440</v>
      </c>
      <c r="D3891" t="s">
        <v>8318</v>
      </c>
      <c r="E3891">
        <v>4</v>
      </c>
      <c r="F3891" t="s">
        <v>8318</v>
      </c>
      <c r="G3891" t="s">
        <v>8319</v>
      </c>
    </row>
    <row r="3892" spans="1:8" x14ac:dyDescent="0.3">
      <c r="A3892">
        <v>3901</v>
      </c>
      <c r="B3892">
        <v>3902</v>
      </c>
      <c r="C3892">
        <v>440</v>
      </c>
      <c r="D3892" t="e">
        <f>- pay was Decent for a new grad - for The most part The People are nice - cafeteria in The building</f>
        <v>#NAME?</v>
      </c>
      <c r="E3892">
        <v>1</v>
      </c>
      <c r="F3892" t="e">
        <f>- pay was Decent for a new grad - for The most part The People are nice - cafeteria in The building</f>
        <v>#NAME?</v>
      </c>
      <c r="G3892" t="s">
        <v>8320</v>
      </c>
      <c r="H3892" t="s">
        <v>57</v>
      </c>
    </row>
    <row r="3893" spans="1:8" x14ac:dyDescent="0.3">
      <c r="A3893">
        <v>3902</v>
      </c>
      <c r="B3893">
        <v>3903</v>
      </c>
      <c r="C3893">
        <v>440</v>
      </c>
      <c r="D3893" t="s">
        <v>8321</v>
      </c>
      <c r="E3893">
        <v>4</v>
      </c>
      <c r="F3893" t="s">
        <v>8321</v>
      </c>
      <c r="G3893" t="s">
        <v>8322</v>
      </c>
    </row>
    <row r="3894" spans="1:8" x14ac:dyDescent="0.3">
      <c r="A3894">
        <v>3903</v>
      </c>
      <c r="B3894">
        <v>3904</v>
      </c>
      <c r="C3894">
        <v>440</v>
      </c>
      <c r="D3894" t="s">
        <v>8323</v>
      </c>
      <c r="E3894">
        <v>5</v>
      </c>
      <c r="F3894" t="s">
        <v>8323</v>
      </c>
      <c r="G3894" t="s">
        <v>8324</v>
      </c>
      <c r="H3894" t="s">
        <v>8325</v>
      </c>
    </row>
    <row r="3895" spans="1:8" x14ac:dyDescent="0.3">
      <c r="A3895">
        <v>3904</v>
      </c>
      <c r="B3895">
        <v>3905</v>
      </c>
      <c r="C3895">
        <v>440</v>
      </c>
      <c r="D3895" t="s">
        <v>8326</v>
      </c>
      <c r="E3895">
        <v>4</v>
      </c>
      <c r="F3895" t="s">
        <v>8326</v>
      </c>
      <c r="G3895" t="s">
        <v>8327</v>
      </c>
      <c r="H3895" t="s">
        <v>8328</v>
      </c>
    </row>
    <row r="3896" spans="1:8" x14ac:dyDescent="0.3">
      <c r="A3896">
        <v>3905</v>
      </c>
      <c r="B3896">
        <v>3906</v>
      </c>
      <c r="C3896">
        <v>440</v>
      </c>
      <c r="D3896" t="s">
        <v>8329</v>
      </c>
      <c r="E3896">
        <v>5</v>
      </c>
      <c r="F3896" t="s">
        <v>8329</v>
      </c>
      <c r="G3896" t="s">
        <v>8330</v>
      </c>
      <c r="H3896" t="s">
        <v>746</v>
      </c>
    </row>
    <row r="3897" spans="1:8" x14ac:dyDescent="0.3">
      <c r="A3897">
        <v>3906</v>
      </c>
      <c r="B3897">
        <v>3907</v>
      </c>
      <c r="C3897">
        <v>440</v>
      </c>
      <c r="D3897" t="s">
        <v>8331</v>
      </c>
      <c r="E3897">
        <v>4</v>
      </c>
      <c r="F3897" t="s">
        <v>8331</v>
      </c>
      <c r="G3897" t="s">
        <v>8332</v>
      </c>
      <c r="H3897" t="s">
        <v>27</v>
      </c>
    </row>
    <row r="3898" spans="1:8" x14ac:dyDescent="0.3">
      <c r="A3898">
        <v>3907</v>
      </c>
      <c r="B3898">
        <v>3908</v>
      </c>
      <c r="C3898">
        <v>440</v>
      </c>
      <c r="D3898" t="s">
        <v>8333</v>
      </c>
      <c r="E3898">
        <v>2</v>
      </c>
      <c r="F3898" t="s">
        <v>8333</v>
      </c>
      <c r="G3898" t="s">
        <v>8334</v>
      </c>
      <c r="H3898" t="s">
        <v>195</v>
      </c>
    </row>
    <row r="3899" spans="1:8" x14ac:dyDescent="0.3">
      <c r="A3899">
        <v>3908</v>
      </c>
      <c r="B3899">
        <v>3909</v>
      </c>
      <c r="C3899">
        <v>440</v>
      </c>
      <c r="D3899" t="s">
        <v>8335</v>
      </c>
      <c r="E3899">
        <v>4</v>
      </c>
      <c r="F3899" t="s">
        <v>8335</v>
      </c>
      <c r="G3899" t="s">
        <v>8336</v>
      </c>
      <c r="H3899" t="s">
        <v>8337</v>
      </c>
    </row>
    <row r="3900" spans="1:8" x14ac:dyDescent="0.3">
      <c r="A3900">
        <v>3909</v>
      </c>
      <c r="B3900">
        <v>3910</v>
      </c>
      <c r="C3900">
        <v>440</v>
      </c>
      <c r="D3900" t="s">
        <v>8338</v>
      </c>
      <c r="E3900">
        <v>2</v>
      </c>
      <c r="F3900" t="s">
        <v>8338</v>
      </c>
      <c r="G3900" t="s">
        <v>8339</v>
      </c>
      <c r="H3900" t="s">
        <v>335</v>
      </c>
    </row>
    <row r="3901" spans="1:8" x14ac:dyDescent="0.3">
      <c r="A3901">
        <v>3910</v>
      </c>
      <c r="B3901">
        <v>3911</v>
      </c>
      <c r="C3901">
        <v>441</v>
      </c>
      <c r="D3901" t="s">
        <v>8340</v>
      </c>
      <c r="E3901">
        <v>4</v>
      </c>
      <c r="F3901" t="s">
        <v>8340</v>
      </c>
      <c r="G3901" t="s">
        <v>8341</v>
      </c>
      <c r="H3901" t="s">
        <v>7797</v>
      </c>
    </row>
    <row r="3902" spans="1:8" x14ac:dyDescent="0.3">
      <c r="A3902">
        <v>3911</v>
      </c>
      <c r="B3902">
        <v>3912</v>
      </c>
      <c r="C3902">
        <v>441</v>
      </c>
      <c r="D3902" t="s">
        <v>8342</v>
      </c>
      <c r="E3902">
        <v>5</v>
      </c>
      <c r="F3902" t="s">
        <v>8343</v>
      </c>
      <c r="G3902" t="s">
        <v>8344</v>
      </c>
      <c r="H3902" t="s">
        <v>8345</v>
      </c>
    </row>
    <row r="3903" spans="1:8" x14ac:dyDescent="0.3">
      <c r="A3903">
        <v>3912</v>
      </c>
      <c r="B3903">
        <v>3913</v>
      </c>
      <c r="C3903">
        <v>441</v>
      </c>
      <c r="D3903" t="s">
        <v>8346</v>
      </c>
      <c r="E3903">
        <v>4</v>
      </c>
      <c r="F3903" t="s">
        <v>8346</v>
      </c>
      <c r="G3903" t="s">
        <v>8347</v>
      </c>
    </row>
    <row r="3904" spans="1:8" x14ac:dyDescent="0.3">
      <c r="A3904">
        <v>3913</v>
      </c>
      <c r="B3904">
        <v>3914</v>
      </c>
      <c r="C3904">
        <v>441</v>
      </c>
      <c r="D3904" t="s">
        <v>8348</v>
      </c>
      <c r="E3904">
        <v>5</v>
      </c>
      <c r="F3904" t="s">
        <v>8348</v>
      </c>
      <c r="G3904" t="s">
        <v>8349</v>
      </c>
      <c r="H3904" t="s">
        <v>335</v>
      </c>
    </row>
    <row r="3905" spans="1:8" x14ac:dyDescent="0.3">
      <c r="A3905">
        <v>3914</v>
      </c>
      <c r="B3905">
        <v>3915</v>
      </c>
      <c r="C3905">
        <v>441</v>
      </c>
      <c r="D3905" t="s">
        <v>8350</v>
      </c>
      <c r="E3905">
        <v>4</v>
      </c>
      <c r="F3905" t="s">
        <v>8350</v>
      </c>
      <c r="G3905" t="s">
        <v>8351</v>
      </c>
    </row>
    <row r="3906" spans="1:8" x14ac:dyDescent="0.3">
      <c r="A3906">
        <v>3915</v>
      </c>
      <c r="B3906">
        <v>3916</v>
      </c>
      <c r="C3906">
        <v>441</v>
      </c>
      <c r="D3906" t="s">
        <v>8352</v>
      </c>
      <c r="E3906">
        <v>5</v>
      </c>
      <c r="F3906" t="s">
        <v>8352</v>
      </c>
      <c r="G3906" t="s">
        <v>8353</v>
      </c>
    </row>
    <row r="3907" spans="1:8" x14ac:dyDescent="0.3">
      <c r="A3907">
        <v>3916</v>
      </c>
      <c r="B3907">
        <v>3917</v>
      </c>
      <c r="C3907">
        <v>441</v>
      </c>
      <c r="D3907" t="s">
        <v>8354</v>
      </c>
      <c r="E3907">
        <v>4</v>
      </c>
      <c r="F3907" t="s">
        <v>8354</v>
      </c>
      <c r="G3907" t="s">
        <v>8355</v>
      </c>
      <c r="H3907" t="s">
        <v>174</v>
      </c>
    </row>
    <row r="3908" spans="1:8" x14ac:dyDescent="0.3">
      <c r="A3908">
        <v>3917</v>
      </c>
      <c r="B3908">
        <v>3918</v>
      </c>
      <c r="C3908">
        <v>441</v>
      </c>
      <c r="D3908" t="s">
        <v>8356</v>
      </c>
      <c r="E3908">
        <v>2</v>
      </c>
      <c r="F3908" t="s">
        <v>8356</v>
      </c>
      <c r="G3908" t="s">
        <v>8357</v>
      </c>
      <c r="H3908" t="s">
        <v>335</v>
      </c>
    </row>
    <row r="3909" spans="1:8" x14ac:dyDescent="0.3">
      <c r="A3909">
        <v>3918</v>
      </c>
      <c r="B3909">
        <v>3919</v>
      </c>
      <c r="C3909">
        <v>441</v>
      </c>
      <c r="D3909" t="s">
        <v>8358</v>
      </c>
      <c r="E3909">
        <v>4</v>
      </c>
      <c r="F3909" t="s">
        <v>8358</v>
      </c>
      <c r="G3909" t="s">
        <v>8359</v>
      </c>
    </row>
    <row r="3910" spans="1:8" x14ac:dyDescent="0.3">
      <c r="A3910">
        <v>3919</v>
      </c>
      <c r="B3910">
        <v>3920</v>
      </c>
      <c r="C3910">
        <v>441</v>
      </c>
      <c r="D3910" t="s">
        <v>8360</v>
      </c>
      <c r="E3910">
        <v>2</v>
      </c>
      <c r="F3910" t="s">
        <v>8360</v>
      </c>
      <c r="G3910" t="s">
        <v>8361</v>
      </c>
    </row>
    <row r="3911" spans="1:8" x14ac:dyDescent="0.3">
      <c r="A3911">
        <v>3920</v>
      </c>
      <c r="B3911">
        <v>3921</v>
      </c>
      <c r="C3911">
        <v>442</v>
      </c>
      <c r="D3911" t="s">
        <v>8362</v>
      </c>
      <c r="E3911">
        <v>4</v>
      </c>
      <c r="F3911" t="s">
        <v>8362</v>
      </c>
      <c r="G3911" t="s">
        <v>8363</v>
      </c>
      <c r="H3911" t="s">
        <v>209</v>
      </c>
    </row>
    <row r="3912" spans="1:8" x14ac:dyDescent="0.3">
      <c r="A3912">
        <v>3921</v>
      </c>
      <c r="B3912">
        <v>3922</v>
      </c>
      <c r="C3912">
        <v>442</v>
      </c>
      <c r="D3912" t="s">
        <v>8364</v>
      </c>
      <c r="E3912">
        <v>5</v>
      </c>
      <c r="F3912" t="s">
        <v>8364</v>
      </c>
      <c r="G3912" t="s">
        <v>8365</v>
      </c>
      <c r="H3912" t="s">
        <v>27</v>
      </c>
    </row>
    <row r="3913" spans="1:8" x14ac:dyDescent="0.3">
      <c r="A3913">
        <v>3922</v>
      </c>
      <c r="B3913">
        <v>3923</v>
      </c>
      <c r="C3913">
        <v>442</v>
      </c>
      <c r="D3913" t="s">
        <v>8366</v>
      </c>
      <c r="E3913">
        <v>4</v>
      </c>
      <c r="F3913" t="s">
        <v>8366</v>
      </c>
      <c r="G3913" t="s">
        <v>8367</v>
      </c>
      <c r="H3913" t="s">
        <v>214</v>
      </c>
    </row>
    <row r="3914" spans="1:8" x14ac:dyDescent="0.3">
      <c r="A3914">
        <v>3923</v>
      </c>
      <c r="B3914">
        <v>3924</v>
      </c>
      <c r="C3914">
        <v>442</v>
      </c>
      <c r="D3914" t="s">
        <v>8368</v>
      </c>
      <c r="E3914">
        <v>5</v>
      </c>
      <c r="F3914" t="s">
        <v>8369</v>
      </c>
      <c r="G3914" t="s">
        <v>8370</v>
      </c>
    </row>
    <row r="3915" spans="1:8" x14ac:dyDescent="0.3">
      <c r="A3915">
        <v>3924</v>
      </c>
      <c r="B3915">
        <v>3925</v>
      </c>
      <c r="C3915">
        <v>442</v>
      </c>
      <c r="D3915" t="s">
        <v>8371</v>
      </c>
      <c r="E3915">
        <v>4</v>
      </c>
      <c r="F3915" t="s">
        <v>8371</v>
      </c>
      <c r="G3915" t="s">
        <v>8372</v>
      </c>
      <c r="H3915" t="s">
        <v>8373</v>
      </c>
    </row>
    <row r="3916" spans="1:8" x14ac:dyDescent="0.3">
      <c r="A3916">
        <v>3925</v>
      </c>
      <c r="B3916">
        <v>3926</v>
      </c>
      <c r="C3916">
        <v>442</v>
      </c>
      <c r="D3916" t="s">
        <v>8374</v>
      </c>
      <c r="E3916">
        <v>1</v>
      </c>
      <c r="F3916" t="s">
        <v>8374</v>
      </c>
      <c r="G3916" t="s">
        <v>8374</v>
      </c>
      <c r="H3916" t="s">
        <v>27</v>
      </c>
    </row>
    <row r="3917" spans="1:8" x14ac:dyDescent="0.3">
      <c r="A3917">
        <v>3926</v>
      </c>
      <c r="B3917">
        <v>3927</v>
      </c>
      <c r="C3917">
        <v>442</v>
      </c>
      <c r="D3917" t="s">
        <v>8375</v>
      </c>
      <c r="E3917">
        <v>4</v>
      </c>
      <c r="F3917" t="s">
        <v>8375</v>
      </c>
      <c r="G3917" t="s">
        <v>8376</v>
      </c>
    </row>
    <row r="3918" spans="1:8" x14ac:dyDescent="0.3">
      <c r="A3918">
        <v>3927</v>
      </c>
      <c r="B3918">
        <v>3928</v>
      </c>
      <c r="C3918">
        <v>442</v>
      </c>
      <c r="D3918" t="s">
        <v>8377</v>
      </c>
      <c r="E3918">
        <v>2</v>
      </c>
      <c r="F3918" t="s">
        <v>8377</v>
      </c>
      <c r="G3918" t="s">
        <v>8378</v>
      </c>
      <c r="H3918" t="s">
        <v>390</v>
      </c>
    </row>
    <row r="3919" spans="1:8" x14ac:dyDescent="0.3">
      <c r="A3919">
        <v>3928</v>
      </c>
      <c r="B3919">
        <v>3929</v>
      </c>
      <c r="C3919">
        <v>442</v>
      </c>
      <c r="D3919" t="s">
        <v>8379</v>
      </c>
      <c r="E3919">
        <v>4</v>
      </c>
      <c r="F3919" t="s">
        <v>8379</v>
      </c>
      <c r="G3919" t="s">
        <v>8380</v>
      </c>
      <c r="H3919" t="s">
        <v>612</v>
      </c>
    </row>
    <row r="3920" spans="1:8" x14ac:dyDescent="0.3">
      <c r="A3920">
        <v>3929</v>
      </c>
      <c r="B3920">
        <v>3930</v>
      </c>
      <c r="C3920">
        <v>442</v>
      </c>
      <c r="D3920" t="s">
        <v>8381</v>
      </c>
      <c r="E3920">
        <v>2</v>
      </c>
      <c r="F3920" t="s">
        <v>8381</v>
      </c>
      <c r="G3920" t="s">
        <v>8382</v>
      </c>
    </row>
    <row r="3921" spans="1:8" x14ac:dyDescent="0.3">
      <c r="A3921">
        <v>3930</v>
      </c>
      <c r="B3921">
        <v>3931</v>
      </c>
      <c r="C3921">
        <v>443</v>
      </c>
      <c r="D3921" t="s">
        <v>3299</v>
      </c>
      <c r="E3921">
        <v>4</v>
      </c>
      <c r="F3921" t="s">
        <v>3299</v>
      </c>
      <c r="G3921" t="s">
        <v>3299</v>
      </c>
      <c r="H3921" t="s">
        <v>102</v>
      </c>
    </row>
    <row r="3922" spans="1:8" x14ac:dyDescent="0.3">
      <c r="A3922">
        <v>3931</v>
      </c>
      <c r="B3922">
        <v>3932</v>
      </c>
      <c r="C3922">
        <v>443</v>
      </c>
      <c r="D3922" t="s">
        <v>8383</v>
      </c>
      <c r="E3922">
        <v>5</v>
      </c>
      <c r="F3922" t="s">
        <v>8383</v>
      </c>
      <c r="G3922" t="s">
        <v>8384</v>
      </c>
      <c r="H3922" t="s">
        <v>369</v>
      </c>
    </row>
    <row r="3923" spans="1:8" x14ac:dyDescent="0.3">
      <c r="A3923">
        <v>3932</v>
      </c>
      <c r="B3923">
        <v>3933</v>
      </c>
      <c r="C3923">
        <v>443</v>
      </c>
      <c r="D3923" t="s">
        <v>8385</v>
      </c>
      <c r="E3923">
        <v>4</v>
      </c>
      <c r="F3923" t="s">
        <v>8385</v>
      </c>
      <c r="G3923" t="s">
        <v>8386</v>
      </c>
      <c r="H3923" t="s">
        <v>27</v>
      </c>
    </row>
    <row r="3924" spans="1:8" x14ac:dyDescent="0.3">
      <c r="A3924">
        <v>3933</v>
      </c>
      <c r="B3924">
        <v>3934</v>
      </c>
      <c r="C3924">
        <v>443</v>
      </c>
      <c r="D3924" t="s">
        <v>8387</v>
      </c>
      <c r="E3924">
        <v>5</v>
      </c>
      <c r="F3924" t="s">
        <v>8387</v>
      </c>
      <c r="G3924" t="s">
        <v>8388</v>
      </c>
      <c r="H3924" t="s">
        <v>8389</v>
      </c>
    </row>
    <row r="3925" spans="1:8" x14ac:dyDescent="0.3">
      <c r="A3925">
        <v>3934</v>
      </c>
      <c r="B3925">
        <v>3935</v>
      </c>
      <c r="C3925">
        <v>443</v>
      </c>
      <c r="D3925" t="s">
        <v>8390</v>
      </c>
      <c r="E3925">
        <v>4</v>
      </c>
      <c r="F3925" t="s">
        <v>8390</v>
      </c>
      <c r="G3925" t="s">
        <v>8391</v>
      </c>
    </row>
    <row r="3926" spans="1:8" x14ac:dyDescent="0.3">
      <c r="A3926">
        <v>3935</v>
      </c>
      <c r="B3926">
        <v>3936</v>
      </c>
      <c r="C3926">
        <v>443</v>
      </c>
      <c r="D3926" t="s">
        <v>8392</v>
      </c>
      <c r="E3926">
        <v>5</v>
      </c>
      <c r="F3926" t="s">
        <v>8392</v>
      </c>
      <c r="G3926" t="s">
        <v>8393</v>
      </c>
      <c r="H3926" t="s">
        <v>690</v>
      </c>
    </row>
    <row r="3927" spans="1:8" x14ac:dyDescent="0.3">
      <c r="A3927">
        <v>3936</v>
      </c>
      <c r="B3927">
        <v>3937</v>
      </c>
      <c r="C3927">
        <v>443</v>
      </c>
      <c r="D3927" t="s">
        <v>8394</v>
      </c>
      <c r="E3927">
        <v>4</v>
      </c>
      <c r="F3927" t="s">
        <v>8394</v>
      </c>
      <c r="G3927" t="s">
        <v>8395</v>
      </c>
      <c r="H3927" t="s">
        <v>27</v>
      </c>
    </row>
    <row r="3928" spans="1:8" x14ac:dyDescent="0.3">
      <c r="A3928">
        <v>3937</v>
      </c>
      <c r="B3928">
        <v>3938</v>
      </c>
      <c r="C3928">
        <v>443</v>
      </c>
      <c r="D3928" t="s">
        <v>8396</v>
      </c>
      <c r="E3928">
        <v>2</v>
      </c>
      <c r="F3928" t="s">
        <v>8396</v>
      </c>
      <c r="G3928" t="s">
        <v>8397</v>
      </c>
      <c r="H3928" t="s">
        <v>19</v>
      </c>
    </row>
    <row r="3929" spans="1:8" x14ac:dyDescent="0.3">
      <c r="A3929">
        <v>3938</v>
      </c>
      <c r="B3929">
        <v>3939</v>
      </c>
      <c r="C3929">
        <v>443</v>
      </c>
      <c r="D3929" t="s">
        <v>8398</v>
      </c>
      <c r="E3929">
        <v>4</v>
      </c>
      <c r="F3929" t="s">
        <v>8398</v>
      </c>
      <c r="G3929" t="s">
        <v>8399</v>
      </c>
      <c r="H3929" t="s">
        <v>19</v>
      </c>
    </row>
    <row r="3930" spans="1:8" x14ac:dyDescent="0.3">
      <c r="A3930">
        <v>3939</v>
      </c>
      <c r="B3930">
        <v>3940</v>
      </c>
      <c r="C3930">
        <v>443</v>
      </c>
      <c r="D3930" t="s">
        <v>8400</v>
      </c>
      <c r="E3930">
        <v>2</v>
      </c>
      <c r="F3930" t="s">
        <v>8400</v>
      </c>
      <c r="G3930" t="s">
        <v>8401</v>
      </c>
      <c r="H3930" t="s">
        <v>27</v>
      </c>
    </row>
    <row r="3931" spans="1:8" x14ac:dyDescent="0.3">
      <c r="A3931">
        <v>3940</v>
      </c>
      <c r="B3931">
        <v>3941</v>
      </c>
      <c r="C3931">
        <v>444</v>
      </c>
      <c r="D3931" t="s">
        <v>8402</v>
      </c>
      <c r="E3931">
        <v>4</v>
      </c>
      <c r="F3931" t="s">
        <v>8403</v>
      </c>
      <c r="G3931" t="s">
        <v>8404</v>
      </c>
      <c r="H3931" t="s">
        <v>68</v>
      </c>
    </row>
    <row r="3932" spans="1:8" x14ac:dyDescent="0.3">
      <c r="A3932">
        <v>3941</v>
      </c>
      <c r="B3932">
        <v>3942</v>
      </c>
      <c r="C3932">
        <v>444</v>
      </c>
      <c r="D3932" t="s">
        <v>8405</v>
      </c>
      <c r="E3932">
        <v>5</v>
      </c>
      <c r="F3932" t="s">
        <v>8405</v>
      </c>
      <c r="G3932" t="s">
        <v>8406</v>
      </c>
      <c r="H3932" t="s">
        <v>521</v>
      </c>
    </row>
    <row r="3933" spans="1:8" x14ac:dyDescent="0.3">
      <c r="A3933">
        <v>3942</v>
      </c>
      <c r="B3933">
        <v>3943</v>
      </c>
      <c r="C3933">
        <v>444</v>
      </c>
      <c r="D3933" t="s">
        <v>8407</v>
      </c>
      <c r="E3933">
        <v>4</v>
      </c>
      <c r="F3933" t="s">
        <v>8407</v>
      </c>
      <c r="G3933" t="s">
        <v>8408</v>
      </c>
      <c r="H3933" t="s">
        <v>167</v>
      </c>
    </row>
    <row r="3934" spans="1:8" x14ac:dyDescent="0.3">
      <c r="A3934">
        <v>3943</v>
      </c>
      <c r="B3934">
        <v>3944</v>
      </c>
      <c r="C3934">
        <v>444</v>
      </c>
      <c r="D3934" t="s">
        <v>8409</v>
      </c>
      <c r="E3934">
        <v>5</v>
      </c>
      <c r="F3934" t="s">
        <v>8409</v>
      </c>
      <c r="G3934" t="s">
        <v>8409</v>
      </c>
      <c r="H3934" t="s">
        <v>8015</v>
      </c>
    </row>
    <row r="3935" spans="1:8" x14ac:dyDescent="0.3">
      <c r="A3935">
        <v>3944</v>
      </c>
      <c r="B3935">
        <v>3945</v>
      </c>
      <c r="C3935">
        <v>444</v>
      </c>
      <c r="D3935" t="s">
        <v>8410</v>
      </c>
      <c r="E3935">
        <v>4</v>
      </c>
      <c r="F3935" t="s">
        <v>8410</v>
      </c>
      <c r="G3935" t="s">
        <v>8411</v>
      </c>
      <c r="H3935" t="s">
        <v>1215</v>
      </c>
    </row>
    <row r="3936" spans="1:8" x14ac:dyDescent="0.3">
      <c r="A3936">
        <v>3945</v>
      </c>
      <c r="B3936">
        <v>3946</v>
      </c>
      <c r="C3936">
        <v>444</v>
      </c>
      <c r="D3936" t="s">
        <v>8412</v>
      </c>
      <c r="E3936">
        <v>5</v>
      </c>
      <c r="F3936" t="s">
        <v>8412</v>
      </c>
      <c r="G3936" t="s">
        <v>8413</v>
      </c>
      <c r="H3936" t="s">
        <v>27</v>
      </c>
    </row>
    <row r="3937" spans="1:8" x14ac:dyDescent="0.3">
      <c r="A3937">
        <v>3946</v>
      </c>
      <c r="B3937">
        <v>3947</v>
      </c>
      <c r="C3937">
        <v>444</v>
      </c>
      <c r="D3937" t="s">
        <v>8414</v>
      </c>
      <c r="E3937">
        <v>4</v>
      </c>
      <c r="F3937" t="s">
        <v>8414</v>
      </c>
      <c r="G3937" t="s">
        <v>8414</v>
      </c>
      <c r="H3937" t="s">
        <v>7500</v>
      </c>
    </row>
    <row r="3938" spans="1:8" x14ac:dyDescent="0.3">
      <c r="A3938">
        <v>3947</v>
      </c>
      <c r="B3938">
        <v>3948</v>
      </c>
      <c r="C3938">
        <v>444</v>
      </c>
      <c r="D3938" t="s">
        <v>8415</v>
      </c>
      <c r="E3938">
        <v>2</v>
      </c>
      <c r="F3938" t="s">
        <v>8415</v>
      </c>
      <c r="G3938" t="s">
        <v>8416</v>
      </c>
    </row>
    <row r="3939" spans="1:8" x14ac:dyDescent="0.3">
      <c r="A3939">
        <v>3948</v>
      </c>
      <c r="B3939">
        <v>3949</v>
      </c>
      <c r="C3939">
        <v>444</v>
      </c>
      <c r="D3939" t="e">
        <f>-inspiring and dynamic working environment -Lots of resources and training available -reputable company -freedom in planning your own day, not micromanaged</f>
        <v>#NAME?</v>
      </c>
      <c r="E3939">
        <v>4</v>
      </c>
      <c r="F3939" t="e">
        <f>-inspiring and dynamic working environment -Lots of resources and training available -reputable company -freedom in planning your own day, not micromanaged</f>
        <v>#NAME?</v>
      </c>
      <c r="G3939" t="s">
        <v>8417</v>
      </c>
      <c r="H3939" t="s">
        <v>2928</v>
      </c>
    </row>
    <row r="3940" spans="1:8" x14ac:dyDescent="0.3">
      <c r="A3940">
        <v>3949</v>
      </c>
      <c r="B3940">
        <v>3950</v>
      </c>
      <c r="C3940">
        <v>444</v>
      </c>
      <c r="D3940" t="s">
        <v>8418</v>
      </c>
      <c r="E3940">
        <v>2</v>
      </c>
      <c r="F3940" t="s">
        <v>8418</v>
      </c>
      <c r="G3940" t="s">
        <v>8419</v>
      </c>
      <c r="H3940" t="s">
        <v>276</v>
      </c>
    </row>
    <row r="3941" spans="1:8" x14ac:dyDescent="0.3">
      <c r="A3941">
        <v>3950</v>
      </c>
      <c r="B3941">
        <v>3951</v>
      </c>
      <c r="C3941">
        <v>445</v>
      </c>
      <c r="D3941" t="s">
        <v>8420</v>
      </c>
      <c r="E3941">
        <v>4</v>
      </c>
      <c r="F3941" t="s">
        <v>8420</v>
      </c>
      <c r="G3941" t="s">
        <v>8421</v>
      </c>
    </row>
    <row r="3942" spans="1:8" x14ac:dyDescent="0.3">
      <c r="A3942">
        <v>3951</v>
      </c>
      <c r="B3942">
        <v>3952</v>
      </c>
      <c r="C3942">
        <v>445</v>
      </c>
      <c r="D3942" t="s">
        <v>8422</v>
      </c>
      <c r="E3942">
        <v>5</v>
      </c>
      <c r="F3942" t="s">
        <v>8422</v>
      </c>
      <c r="G3942" t="s">
        <v>8423</v>
      </c>
    </row>
    <row r="3943" spans="1:8" x14ac:dyDescent="0.3">
      <c r="A3943">
        <v>3952</v>
      </c>
      <c r="B3943">
        <v>3953</v>
      </c>
      <c r="C3943">
        <v>445</v>
      </c>
      <c r="D3943" t="s">
        <v>8424</v>
      </c>
      <c r="E3943">
        <v>4</v>
      </c>
      <c r="F3943" t="s">
        <v>8424</v>
      </c>
      <c r="G3943" t="s">
        <v>8425</v>
      </c>
      <c r="H3943" t="s">
        <v>27</v>
      </c>
    </row>
    <row r="3944" spans="1:8" x14ac:dyDescent="0.3">
      <c r="A3944">
        <v>3953</v>
      </c>
      <c r="B3944">
        <v>3954</v>
      </c>
      <c r="C3944">
        <v>445</v>
      </c>
      <c r="D3944" t="s">
        <v>8426</v>
      </c>
      <c r="E3944">
        <v>5</v>
      </c>
      <c r="F3944" t="s">
        <v>8426</v>
      </c>
      <c r="G3944" t="s">
        <v>8427</v>
      </c>
      <c r="H3944" t="s">
        <v>21</v>
      </c>
    </row>
    <row r="3945" spans="1:8" x14ac:dyDescent="0.3">
      <c r="A3945">
        <v>3954</v>
      </c>
      <c r="B3945">
        <v>3955</v>
      </c>
      <c r="C3945">
        <v>445</v>
      </c>
      <c r="D3945" t="s">
        <v>8428</v>
      </c>
      <c r="E3945">
        <v>4</v>
      </c>
      <c r="F3945" t="s">
        <v>8428</v>
      </c>
      <c r="G3945" t="s">
        <v>8429</v>
      </c>
      <c r="H3945" t="s">
        <v>237</v>
      </c>
    </row>
    <row r="3946" spans="1:8" x14ac:dyDescent="0.3">
      <c r="A3946">
        <v>3955</v>
      </c>
      <c r="B3946">
        <v>3956</v>
      </c>
      <c r="C3946">
        <v>445</v>
      </c>
      <c r="D3946" t="s">
        <v>8430</v>
      </c>
      <c r="E3946">
        <v>5</v>
      </c>
      <c r="F3946" t="s">
        <v>8430</v>
      </c>
      <c r="G3946" t="s">
        <v>8431</v>
      </c>
      <c r="H3946" t="s">
        <v>335</v>
      </c>
    </row>
    <row r="3947" spans="1:8" x14ac:dyDescent="0.3">
      <c r="A3947">
        <v>3956</v>
      </c>
      <c r="B3947">
        <v>3957</v>
      </c>
      <c r="C3947">
        <v>445</v>
      </c>
      <c r="D3947" t="s">
        <v>8432</v>
      </c>
      <c r="E3947">
        <v>4</v>
      </c>
      <c r="F3947" t="s">
        <v>8433</v>
      </c>
      <c r="G3947" t="s">
        <v>8434</v>
      </c>
      <c r="H3947" t="s">
        <v>327</v>
      </c>
    </row>
    <row r="3948" spans="1:8" x14ac:dyDescent="0.3">
      <c r="A3948">
        <v>3957</v>
      </c>
      <c r="B3948">
        <v>3958</v>
      </c>
      <c r="C3948">
        <v>445</v>
      </c>
      <c r="D3948" t="s">
        <v>8435</v>
      </c>
      <c r="E3948">
        <v>2</v>
      </c>
      <c r="F3948" t="s">
        <v>8435</v>
      </c>
      <c r="G3948" t="s">
        <v>8436</v>
      </c>
      <c r="H3948" t="s">
        <v>335</v>
      </c>
    </row>
    <row r="3949" spans="1:8" x14ac:dyDescent="0.3">
      <c r="A3949">
        <v>3958</v>
      </c>
      <c r="B3949">
        <v>3959</v>
      </c>
      <c r="C3949">
        <v>445</v>
      </c>
      <c r="D3949" t="s">
        <v>8437</v>
      </c>
      <c r="E3949">
        <v>4</v>
      </c>
      <c r="F3949" t="s">
        <v>8437</v>
      </c>
      <c r="G3949" t="s">
        <v>8438</v>
      </c>
      <c r="H3949" t="s">
        <v>113</v>
      </c>
    </row>
    <row r="3950" spans="1:8" x14ac:dyDescent="0.3">
      <c r="A3950">
        <v>3959</v>
      </c>
      <c r="B3950">
        <v>3960</v>
      </c>
      <c r="C3950">
        <v>445</v>
      </c>
      <c r="D3950" t="s">
        <v>8439</v>
      </c>
      <c r="E3950">
        <v>2</v>
      </c>
      <c r="F3950" t="s">
        <v>8439</v>
      </c>
      <c r="G3950" t="s">
        <v>8440</v>
      </c>
    </row>
    <row r="3951" spans="1:8" x14ac:dyDescent="0.3">
      <c r="A3951">
        <v>3960</v>
      </c>
      <c r="B3951">
        <v>3961</v>
      </c>
      <c r="C3951">
        <v>446</v>
      </c>
      <c r="D3951" t="s">
        <v>8441</v>
      </c>
      <c r="E3951">
        <v>4</v>
      </c>
      <c r="F3951" t="s">
        <v>8441</v>
      </c>
      <c r="G3951" t="s">
        <v>8442</v>
      </c>
      <c r="H3951" t="s">
        <v>8443</v>
      </c>
    </row>
    <row r="3952" spans="1:8" x14ac:dyDescent="0.3">
      <c r="A3952">
        <v>3961</v>
      </c>
      <c r="B3952">
        <v>3962</v>
      </c>
      <c r="C3952">
        <v>446</v>
      </c>
      <c r="D3952" t="s">
        <v>8444</v>
      </c>
      <c r="E3952">
        <v>5</v>
      </c>
      <c r="F3952" t="s">
        <v>8444</v>
      </c>
      <c r="G3952" t="s">
        <v>8445</v>
      </c>
    </row>
    <row r="3953" spans="1:8" x14ac:dyDescent="0.3">
      <c r="A3953">
        <v>3962</v>
      </c>
      <c r="B3953">
        <v>3963</v>
      </c>
      <c r="C3953">
        <v>446</v>
      </c>
      <c r="D3953" t="s">
        <v>8446</v>
      </c>
      <c r="E3953">
        <v>4</v>
      </c>
      <c r="F3953" t="s">
        <v>8446</v>
      </c>
      <c r="G3953" t="s">
        <v>8447</v>
      </c>
    </row>
    <row r="3954" spans="1:8" x14ac:dyDescent="0.3">
      <c r="A3954">
        <v>3963</v>
      </c>
      <c r="B3954">
        <v>3964</v>
      </c>
      <c r="C3954">
        <v>446</v>
      </c>
      <c r="D3954" t="s">
        <v>8448</v>
      </c>
      <c r="E3954">
        <v>5</v>
      </c>
      <c r="F3954" t="s">
        <v>8449</v>
      </c>
      <c r="G3954" t="s">
        <v>8450</v>
      </c>
      <c r="H3954" t="s">
        <v>1215</v>
      </c>
    </row>
    <row r="3955" spans="1:8" x14ac:dyDescent="0.3">
      <c r="A3955">
        <v>3964</v>
      </c>
      <c r="B3955">
        <v>3965</v>
      </c>
      <c r="C3955">
        <v>446</v>
      </c>
      <c r="D3955" t="s">
        <v>8451</v>
      </c>
      <c r="E3955">
        <v>4</v>
      </c>
      <c r="F3955" t="s">
        <v>8452</v>
      </c>
      <c r="G3955" t="s">
        <v>8453</v>
      </c>
    </row>
    <row r="3956" spans="1:8" x14ac:dyDescent="0.3">
      <c r="A3956">
        <v>3965</v>
      </c>
      <c r="B3956">
        <v>3966</v>
      </c>
      <c r="C3956">
        <v>446</v>
      </c>
      <c r="D3956" t="s">
        <v>8454</v>
      </c>
      <c r="E3956">
        <v>5</v>
      </c>
      <c r="F3956" t="s">
        <v>8454</v>
      </c>
      <c r="G3956" t="s">
        <v>8454</v>
      </c>
      <c r="H3956" t="s">
        <v>27</v>
      </c>
    </row>
    <row r="3957" spans="1:8" x14ac:dyDescent="0.3">
      <c r="A3957">
        <v>3966</v>
      </c>
      <c r="B3957">
        <v>3967</v>
      </c>
      <c r="C3957">
        <v>446</v>
      </c>
      <c r="D3957" t="s">
        <v>8455</v>
      </c>
      <c r="E3957">
        <v>4</v>
      </c>
      <c r="F3957" t="s">
        <v>8455</v>
      </c>
      <c r="G3957" t="s">
        <v>8456</v>
      </c>
      <c r="H3957" t="s">
        <v>521</v>
      </c>
    </row>
    <row r="3958" spans="1:8" x14ac:dyDescent="0.3">
      <c r="A3958">
        <v>3967</v>
      </c>
      <c r="B3958">
        <v>3968</v>
      </c>
      <c r="C3958">
        <v>446</v>
      </c>
      <c r="D3958" t="s">
        <v>8457</v>
      </c>
      <c r="E3958">
        <v>2</v>
      </c>
      <c r="F3958" t="s">
        <v>8457</v>
      </c>
      <c r="G3958" t="s">
        <v>8458</v>
      </c>
      <c r="H3958" t="s">
        <v>27</v>
      </c>
    </row>
    <row r="3959" spans="1:8" x14ac:dyDescent="0.3">
      <c r="A3959">
        <v>3968</v>
      </c>
      <c r="B3959">
        <v>3969</v>
      </c>
      <c r="C3959">
        <v>446</v>
      </c>
      <c r="D3959" t="s">
        <v>8459</v>
      </c>
      <c r="E3959">
        <v>4</v>
      </c>
      <c r="F3959" t="s">
        <v>8459</v>
      </c>
      <c r="G3959" t="s">
        <v>8460</v>
      </c>
      <c r="H3959" t="s">
        <v>265</v>
      </c>
    </row>
    <row r="3960" spans="1:8" x14ac:dyDescent="0.3">
      <c r="A3960">
        <v>3969</v>
      </c>
      <c r="B3960">
        <v>3970</v>
      </c>
      <c r="C3960">
        <v>446</v>
      </c>
      <c r="D3960" t="s">
        <v>8461</v>
      </c>
      <c r="E3960">
        <v>1</v>
      </c>
      <c r="F3960" t="s">
        <v>8461</v>
      </c>
      <c r="G3960" t="s">
        <v>8462</v>
      </c>
      <c r="H3960" t="s">
        <v>8463</v>
      </c>
    </row>
    <row r="3961" spans="1:8" x14ac:dyDescent="0.3">
      <c r="A3961">
        <v>3970</v>
      </c>
      <c r="B3961">
        <v>3971</v>
      </c>
      <c r="C3961">
        <v>448</v>
      </c>
      <c r="D3961" t="s">
        <v>8464</v>
      </c>
      <c r="E3961">
        <v>4</v>
      </c>
      <c r="F3961" t="s">
        <v>8464</v>
      </c>
      <c r="G3961" t="s">
        <v>8465</v>
      </c>
      <c r="H3961" t="s">
        <v>21</v>
      </c>
    </row>
    <row r="3962" spans="1:8" x14ac:dyDescent="0.3">
      <c r="A3962">
        <v>3971</v>
      </c>
      <c r="B3962">
        <v>3972</v>
      </c>
      <c r="C3962">
        <v>448</v>
      </c>
      <c r="D3962" t="s">
        <v>8466</v>
      </c>
      <c r="E3962">
        <v>5</v>
      </c>
      <c r="F3962" t="s">
        <v>8466</v>
      </c>
      <c r="G3962" t="s">
        <v>8467</v>
      </c>
      <c r="H3962" t="s">
        <v>566</v>
      </c>
    </row>
    <row r="3963" spans="1:8" x14ac:dyDescent="0.3">
      <c r="A3963">
        <v>3972</v>
      </c>
      <c r="B3963">
        <v>3973</v>
      </c>
      <c r="C3963">
        <v>448</v>
      </c>
      <c r="D3963" t="s">
        <v>8468</v>
      </c>
      <c r="E3963">
        <v>4</v>
      </c>
      <c r="F3963" t="s">
        <v>8468</v>
      </c>
      <c r="G3963" t="s">
        <v>8469</v>
      </c>
    </row>
    <row r="3964" spans="1:8" x14ac:dyDescent="0.3">
      <c r="A3964">
        <v>3973</v>
      </c>
      <c r="B3964">
        <v>3974</v>
      </c>
      <c r="C3964">
        <v>448</v>
      </c>
      <c r="D3964" t="s">
        <v>8470</v>
      </c>
      <c r="E3964">
        <v>5</v>
      </c>
      <c r="F3964" t="s">
        <v>8470</v>
      </c>
      <c r="G3964" t="s">
        <v>8471</v>
      </c>
      <c r="H3964" t="s">
        <v>209</v>
      </c>
    </row>
    <row r="3965" spans="1:8" x14ac:dyDescent="0.3">
      <c r="A3965">
        <v>3974</v>
      </c>
      <c r="B3965">
        <v>3975</v>
      </c>
      <c r="C3965">
        <v>448</v>
      </c>
      <c r="D3965" t="s">
        <v>8472</v>
      </c>
      <c r="E3965">
        <v>4</v>
      </c>
      <c r="F3965" t="s">
        <v>8472</v>
      </c>
      <c r="G3965" t="s">
        <v>8473</v>
      </c>
      <c r="H3965" t="s">
        <v>102</v>
      </c>
    </row>
    <row r="3966" spans="1:8" x14ac:dyDescent="0.3">
      <c r="A3966">
        <v>3975</v>
      </c>
      <c r="B3966">
        <v>3976</v>
      </c>
      <c r="C3966">
        <v>448</v>
      </c>
      <c r="D3966" t="s">
        <v>8474</v>
      </c>
      <c r="E3966">
        <v>5</v>
      </c>
      <c r="F3966" t="s">
        <v>8475</v>
      </c>
      <c r="G3966" t="s">
        <v>8476</v>
      </c>
      <c r="H3966" t="s">
        <v>8477</v>
      </c>
    </row>
    <row r="3967" spans="1:8" x14ac:dyDescent="0.3">
      <c r="A3967">
        <v>3976</v>
      </c>
      <c r="B3967">
        <v>3977</v>
      </c>
      <c r="C3967">
        <v>448</v>
      </c>
      <c r="D3967" t="s">
        <v>8478</v>
      </c>
      <c r="E3967">
        <v>4</v>
      </c>
      <c r="F3967" t="s">
        <v>8478</v>
      </c>
      <c r="G3967" t="s">
        <v>8479</v>
      </c>
    </row>
    <row r="3968" spans="1:8" x14ac:dyDescent="0.3">
      <c r="A3968">
        <v>3977</v>
      </c>
      <c r="B3968">
        <v>3978</v>
      </c>
      <c r="C3968">
        <v>448</v>
      </c>
      <c r="D3968" t="s">
        <v>8480</v>
      </c>
      <c r="E3968">
        <v>2</v>
      </c>
      <c r="F3968" t="s">
        <v>8480</v>
      </c>
      <c r="G3968" t="s">
        <v>8481</v>
      </c>
    </row>
    <row r="3969" spans="1:8" x14ac:dyDescent="0.3">
      <c r="A3969">
        <v>3978</v>
      </c>
      <c r="B3969">
        <v>3979</v>
      </c>
      <c r="C3969">
        <v>448</v>
      </c>
      <c r="D3969" t="s">
        <v>8482</v>
      </c>
      <c r="E3969">
        <v>4</v>
      </c>
      <c r="F3969" t="s">
        <v>8482</v>
      </c>
      <c r="G3969" t="s">
        <v>8483</v>
      </c>
    </row>
    <row r="3970" spans="1:8" x14ac:dyDescent="0.3">
      <c r="A3970">
        <v>3979</v>
      </c>
      <c r="B3970">
        <v>3980</v>
      </c>
      <c r="C3970">
        <v>448</v>
      </c>
      <c r="D3970" t="s">
        <v>8484</v>
      </c>
      <c r="E3970">
        <v>2</v>
      </c>
      <c r="F3970" t="s">
        <v>8484</v>
      </c>
      <c r="G3970" t="s">
        <v>8485</v>
      </c>
      <c r="H3970" t="s">
        <v>44</v>
      </c>
    </row>
    <row r="3971" spans="1:8" x14ac:dyDescent="0.3">
      <c r="A3971">
        <v>3980</v>
      </c>
      <c r="B3971">
        <v>3981</v>
      </c>
      <c r="C3971">
        <v>449</v>
      </c>
      <c r="D3971" t="s">
        <v>8486</v>
      </c>
      <c r="E3971">
        <v>4</v>
      </c>
      <c r="F3971" t="s">
        <v>8486</v>
      </c>
      <c r="G3971" t="s">
        <v>8487</v>
      </c>
      <c r="H3971" t="s">
        <v>57</v>
      </c>
    </row>
    <row r="3972" spans="1:8" x14ac:dyDescent="0.3">
      <c r="A3972">
        <v>3981</v>
      </c>
      <c r="B3972">
        <v>3982</v>
      </c>
      <c r="C3972">
        <v>449</v>
      </c>
      <c r="D3972" t="s">
        <v>8488</v>
      </c>
      <c r="E3972">
        <v>5</v>
      </c>
      <c r="F3972" t="s">
        <v>8488</v>
      </c>
      <c r="G3972" t="s">
        <v>8489</v>
      </c>
      <c r="H3972" t="s">
        <v>183</v>
      </c>
    </row>
    <row r="3973" spans="1:8" x14ac:dyDescent="0.3">
      <c r="A3973">
        <v>3982</v>
      </c>
      <c r="B3973">
        <v>3983</v>
      </c>
      <c r="C3973">
        <v>449</v>
      </c>
      <c r="D3973" t="s">
        <v>8490</v>
      </c>
      <c r="E3973">
        <v>4</v>
      </c>
      <c r="F3973" t="s">
        <v>8490</v>
      </c>
      <c r="G3973" t="s">
        <v>8491</v>
      </c>
      <c r="H3973" t="s">
        <v>27</v>
      </c>
    </row>
    <row r="3974" spans="1:8" x14ac:dyDescent="0.3">
      <c r="A3974">
        <v>3983</v>
      </c>
      <c r="B3974">
        <v>3984</v>
      </c>
      <c r="C3974">
        <v>449</v>
      </c>
      <c r="D3974" t="s">
        <v>8492</v>
      </c>
      <c r="E3974">
        <v>5</v>
      </c>
      <c r="F3974" t="s">
        <v>8492</v>
      </c>
      <c r="G3974" t="s">
        <v>8493</v>
      </c>
      <c r="H3974" t="s">
        <v>2486</v>
      </c>
    </row>
    <row r="3975" spans="1:8" x14ac:dyDescent="0.3">
      <c r="A3975">
        <v>3984</v>
      </c>
      <c r="B3975">
        <v>3985</v>
      </c>
      <c r="C3975">
        <v>449</v>
      </c>
      <c r="D3975" t="s">
        <v>8494</v>
      </c>
      <c r="E3975">
        <v>4</v>
      </c>
      <c r="F3975" t="s">
        <v>8494</v>
      </c>
      <c r="G3975" t="s">
        <v>8495</v>
      </c>
      <c r="H3975" t="s">
        <v>121</v>
      </c>
    </row>
    <row r="3976" spans="1:8" x14ac:dyDescent="0.3">
      <c r="A3976">
        <v>3985</v>
      </c>
      <c r="B3976">
        <v>3986</v>
      </c>
      <c r="C3976">
        <v>449</v>
      </c>
      <c r="D3976" t="s">
        <v>8496</v>
      </c>
      <c r="E3976">
        <v>5</v>
      </c>
      <c r="F3976" t="s">
        <v>8496</v>
      </c>
      <c r="G3976" t="s">
        <v>8496</v>
      </c>
      <c r="H3976" t="s">
        <v>21</v>
      </c>
    </row>
    <row r="3977" spans="1:8" x14ac:dyDescent="0.3">
      <c r="A3977">
        <v>3986</v>
      </c>
      <c r="B3977">
        <v>3987</v>
      </c>
      <c r="C3977">
        <v>449</v>
      </c>
      <c r="D3977" t="s">
        <v>8497</v>
      </c>
      <c r="E3977">
        <v>4</v>
      </c>
      <c r="F3977" t="s">
        <v>8497</v>
      </c>
      <c r="G3977" t="s">
        <v>8498</v>
      </c>
      <c r="H3977" t="s">
        <v>647</v>
      </c>
    </row>
    <row r="3978" spans="1:8" x14ac:dyDescent="0.3">
      <c r="A3978">
        <v>3987</v>
      </c>
      <c r="B3978">
        <v>3988</v>
      </c>
      <c r="C3978">
        <v>449</v>
      </c>
      <c r="D3978" t="s">
        <v>8499</v>
      </c>
      <c r="E3978">
        <v>2</v>
      </c>
      <c r="F3978" t="s">
        <v>8499</v>
      </c>
      <c r="G3978" t="s">
        <v>8500</v>
      </c>
    </row>
    <row r="3979" spans="1:8" x14ac:dyDescent="0.3">
      <c r="A3979">
        <v>3988</v>
      </c>
      <c r="B3979">
        <v>3989</v>
      </c>
      <c r="C3979">
        <v>449</v>
      </c>
      <c r="D3979" t="s">
        <v>8501</v>
      </c>
      <c r="E3979">
        <v>4</v>
      </c>
      <c r="F3979" t="s">
        <v>8501</v>
      </c>
      <c r="G3979" t="s">
        <v>8502</v>
      </c>
      <c r="H3979" t="s">
        <v>8503</v>
      </c>
    </row>
    <row r="3980" spans="1:8" x14ac:dyDescent="0.3">
      <c r="A3980">
        <v>3989</v>
      </c>
      <c r="B3980">
        <v>3990</v>
      </c>
      <c r="C3980">
        <v>449</v>
      </c>
      <c r="D3980" t="s">
        <v>8504</v>
      </c>
      <c r="E3980">
        <v>2</v>
      </c>
      <c r="F3980" t="s">
        <v>8504</v>
      </c>
      <c r="G3980" t="s">
        <v>8505</v>
      </c>
    </row>
    <row r="3981" spans="1:8" x14ac:dyDescent="0.3">
      <c r="A3981">
        <v>3990</v>
      </c>
      <c r="B3981">
        <v>3991</v>
      </c>
      <c r="C3981">
        <v>450</v>
      </c>
      <c r="D3981" t="s">
        <v>8506</v>
      </c>
      <c r="E3981">
        <v>4</v>
      </c>
      <c r="F3981" t="s">
        <v>8506</v>
      </c>
      <c r="G3981" t="s">
        <v>8507</v>
      </c>
      <c r="H3981" t="s">
        <v>2298</v>
      </c>
    </row>
    <row r="3982" spans="1:8" x14ac:dyDescent="0.3">
      <c r="A3982">
        <v>3991</v>
      </c>
      <c r="B3982">
        <v>3992</v>
      </c>
      <c r="C3982">
        <v>450</v>
      </c>
      <c r="D3982" t="s">
        <v>8508</v>
      </c>
      <c r="E3982">
        <v>5</v>
      </c>
      <c r="F3982" t="s">
        <v>8508</v>
      </c>
      <c r="G3982" t="s">
        <v>8509</v>
      </c>
    </row>
    <row r="3983" spans="1:8" x14ac:dyDescent="0.3">
      <c r="A3983">
        <v>3992</v>
      </c>
      <c r="B3983">
        <v>3993</v>
      </c>
      <c r="C3983">
        <v>450</v>
      </c>
      <c r="D3983" t="s">
        <v>8510</v>
      </c>
      <c r="E3983">
        <v>4</v>
      </c>
      <c r="F3983" t="s">
        <v>8510</v>
      </c>
      <c r="G3983" t="s">
        <v>8511</v>
      </c>
      <c r="H3983" t="s">
        <v>7812</v>
      </c>
    </row>
    <row r="3984" spans="1:8" x14ac:dyDescent="0.3">
      <c r="A3984">
        <v>3993</v>
      </c>
      <c r="B3984">
        <v>3994</v>
      </c>
      <c r="C3984">
        <v>450</v>
      </c>
      <c r="D3984" t="s">
        <v>8512</v>
      </c>
      <c r="E3984">
        <v>5</v>
      </c>
      <c r="F3984" t="s">
        <v>8512</v>
      </c>
      <c r="G3984" t="s">
        <v>8513</v>
      </c>
    </row>
    <row r="3985" spans="1:8" x14ac:dyDescent="0.3">
      <c r="A3985">
        <v>3994</v>
      </c>
      <c r="B3985">
        <v>3995</v>
      </c>
      <c r="C3985">
        <v>450</v>
      </c>
      <c r="D3985" t="s">
        <v>8514</v>
      </c>
      <c r="E3985">
        <v>4</v>
      </c>
      <c r="F3985" t="s">
        <v>8514</v>
      </c>
      <c r="G3985" t="s">
        <v>8515</v>
      </c>
      <c r="H3985" t="s">
        <v>335</v>
      </c>
    </row>
    <row r="3986" spans="1:8" x14ac:dyDescent="0.3">
      <c r="A3986">
        <v>3995</v>
      </c>
      <c r="B3986">
        <v>3996</v>
      </c>
      <c r="C3986">
        <v>450</v>
      </c>
      <c r="D3986" t="s">
        <v>8516</v>
      </c>
      <c r="E3986">
        <v>5</v>
      </c>
      <c r="F3986" t="s">
        <v>8516</v>
      </c>
      <c r="G3986" t="s">
        <v>8517</v>
      </c>
    </row>
    <row r="3987" spans="1:8" x14ac:dyDescent="0.3">
      <c r="A3987">
        <v>3996</v>
      </c>
      <c r="B3987">
        <v>3997</v>
      </c>
      <c r="C3987">
        <v>450</v>
      </c>
      <c r="D3987" t="s">
        <v>8518</v>
      </c>
      <c r="E3987">
        <v>4</v>
      </c>
      <c r="F3987" t="s">
        <v>8518</v>
      </c>
      <c r="G3987" t="s">
        <v>8519</v>
      </c>
      <c r="H3987" t="s">
        <v>27</v>
      </c>
    </row>
    <row r="3988" spans="1:8" x14ac:dyDescent="0.3">
      <c r="A3988">
        <v>3997</v>
      </c>
      <c r="B3988">
        <v>3998</v>
      </c>
      <c r="C3988">
        <v>450</v>
      </c>
      <c r="D3988" t="s">
        <v>8520</v>
      </c>
      <c r="E3988">
        <v>2</v>
      </c>
      <c r="F3988" t="s">
        <v>8520</v>
      </c>
      <c r="G3988" t="s">
        <v>8521</v>
      </c>
    </row>
    <row r="3989" spans="1:8" x14ac:dyDescent="0.3">
      <c r="A3989">
        <v>3998</v>
      </c>
      <c r="B3989">
        <v>3999</v>
      </c>
      <c r="C3989">
        <v>450</v>
      </c>
      <c r="D3989" t="s">
        <v>8522</v>
      </c>
      <c r="E3989">
        <v>4</v>
      </c>
      <c r="F3989" t="s">
        <v>8523</v>
      </c>
      <c r="G3989" t="s">
        <v>8524</v>
      </c>
      <c r="H3989" t="s">
        <v>16</v>
      </c>
    </row>
    <row r="3990" spans="1:8" x14ac:dyDescent="0.3">
      <c r="A3990">
        <v>3999</v>
      </c>
      <c r="B3990">
        <v>4000</v>
      </c>
      <c r="C3990">
        <v>450</v>
      </c>
      <c r="D3990" t="s">
        <v>8525</v>
      </c>
      <c r="E3990">
        <v>2</v>
      </c>
      <c r="F3990" t="s">
        <v>8525</v>
      </c>
      <c r="G3990" t="s">
        <v>8526</v>
      </c>
    </row>
    <row r="3991" spans="1:8" x14ac:dyDescent="0.3">
      <c r="A3991">
        <v>4000</v>
      </c>
      <c r="B3991">
        <v>4001</v>
      </c>
      <c r="C3991">
        <v>451</v>
      </c>
      <c r="D3991" t="s">
        <v>8527</v>
      </c>
      <c r="E3991">
        <v>4</v>
      </c>
      <c r="F3991" t="s">
        <v>8527</v>
      </c>
      <c r="G3991" t="s">
        <v>8528</v>
      </c>
      <c r="H3991" t="s">
        <v>195</v>
      </c>
    </row>
    <row r="3992" spans="1:8" x14ac:dyDescent="0.3">
      <c r="A3992">
        <v>4001</v>
      </c>
      <c r="B3992">
        <v>4002</v>
      </c>
      <c r="C3992">
        <v>451</v>
      </c>
      <c r="D3992" t="s">
        <v>8529</v>
      </c>
      <c r="E3992">
        <v>5</v>
      </c>
      <c r="F3992" t="s">
        <v>8529</v>
      </c>
      <c r="G3992" t="s">
        <v>8530</v>
      </c>
      <c r="H3992" t="s">
        <v>121</v>
      </c>
    </row>
    <row r="3993" spans="1:8" x14ac:dyDescent="0.3">
      <c r="A3993">
        <v>4002</v>
      </c>
      <c r="B3993">
        <v>4003</v>
      </c>
      <c r="C3993">
        <v>451</v>
      </c>
      <c r="D3993" t="s">
        <v>8531</v>
      </c>
      <c r="E3993">
        <v>4</v>
      </c>
      <c r="F3993" t="s">
        <v>8531</v>
      </c>
      <c r="G3993" t="s">
        <v>8532</v>
      </c>
      <c r="H3993" t="s">
        <v>16</v>
      </c>
    </row>
    <row r="3994" spans="1:8" x14ac:dyDescent="0.3">
      <c r="A3994">
        <v>4003</v>
      </c>
      <c r="B3994">
        <v>4004</v>
      </c>
      <c r="C3994">
        <v>451</v>
      </c>
      <c r="D3994" t="s">
        <v>8533</v>
      </c>
      <c r="E3994">
        <v>5</v>
      </c>
      <c r="F3994" t="s">
        <v>8533</v>
      </c>
      <c r="G3994" t="s">
        <v>8534</v>
      </c>
      <c r="H3994" t="s">
        <v>27</v>
      </c>
    </row>
    <row r="3995" spans="1:8" x14ac:dyDescent="0.3">
      <c r="A3995">
        <v>4004</v>
      </c>
      <c r="B3995">
        <v>4005</v>
      </c>
      <c r="C3995">
        <v>451</v>
      </c>
      <c r="D3995" t="s">
        <v>8535</v>
      </c>
      <c r="E3995">
        <v>4</v>
      </c>
      <c r="F3995" t="s">
        <v>8535</v>
      </c>
      <c r="G3995" t="s">
        <v>8536</v>
      </c>
      <c r="H3995" t="s">
        <v>19</v>
      </c>
    </row>
    <row r="3996" spans="1:8" x14ac:dyDescent="0.3">
      <c r="A3996">
        <v>4005</v>
      </c>
      <c r="B3996">
        <v>4006</v>
      </c>
      <c r="C3996">
        <v>451</v>
      </c>
      <c r="D3996" t="s">
        <v>8537</v>
      </c>
      <c r="E3996">
        <v>5</v>
      </c>
      <c r="F3996" t="s">
        <v>8537</v>
      </c>
      <c r="G3996" t="s">
        <v>8538</v>
      </c>
      <c r="H3996" t="s">
        <v>360</v>
      </c>
    </row>
    <row r="3997" spans="1:8" x14ac:dyDescent="0.3">
      <c r="A3997">
        <v>4006</v>
      </c>
      <c r="B3997">
        <v>4007</v>
      </c>
      <c r="C3997">
        <v>451</v>
      </c>
      <c r="D3997" t="s">
        <v>8539</v>
      </c>
      <c r="E3997">
        <v>4</v>
      </c>
      <c r="F3997" t="s">
        <v>8539</v>
      </c>
      <c r="G3997" t="s">
        <v>8540</v>
      </c>
      <c r="H3997" t="s">
        <v>2157</v>
      </c>
    </row>
    <row r="3998" spans="1:8" x14ac:dyDescent="0.3">
      <c r="A3998">
        <v>4007</v>
      </c>
      <c r="B3998">
        <v>4008</v>
      </c>
      <c r="C3998">
        <v>451</v>
      </c>
      <c r="D3998" t="s">
        <v>8541</v>
      </c>
      <c r="E3998">
        <v>2</v>
      </c>
      <c r="F3998" t="s">
        <v>8541</v>
      </c>
      <c r="G3998" t="s">
        <v>8542</v>
      </c>
      <c r="H3998" t="s">
        <v>44</v>
      </c>
    </row>
    <row r="3999" spans="1:8" x14ac:dyDescent="0.3">
      <c r="A3999">
        <v>4008</v>
      </c>
      <c r="B3999">
        <v>4009</v>
      </c>
      <c r="C3999">
        <v>451</v>
      </c>
      <c r="D3999" t="s">
        <v>8543</v>
      </c>
      <c r="E3999">
        <v>4</v>
      </c>
      <c r="F3999" t="s">
        <v>8543</v>
      </c>
      <c r="G3999" t="s">
        <v>8544</v>
      </c>
      <c r="H3999" t="s">
        <v>8545</v>
      </c>
    </row>
    <row r="4000" spans="1:8" x14ac:dyDescent="0.3">
      <c r="A4000">
        <v>4009</v>
      </c>
      <c r="B4000">
        <v>4010</v>
      </c>
      <c r="C4000">
        <v>451</v>
      </c>
      <c r="D4000" t="s">
        <v>8546</v>
      </c>
      <c r="E4000">
        <v>1</v>
      </c>
      <c r="F4000" t="s">
        <v>8546</v>
      </c>
      <c r="G4000" t="s">
        <v>8547</v>
      </c>
    </row>
    <row r="4001" spans="1:8" x14ac:dyDescent="0.3">
      <c r="A4001">
        <v>4010</v>
      </c>
      <c r="B4001">
        <v>4011</v>
      </c>
      <c r="C4001">
        <v>452</v>
      </c>
      <c r="D4001" t="s">
        <v>8548</v>
      </c>
      <c r="E4001">
        <v>1</v>
      </c>
      <c r="F4001" t="s">
        <v>8548</v>
      </c>
      <c r="G4001" t="s">
        <v>8549</v>
      </c>
      <c r="H4001" t="s">
        <v>8550</v>
      </c>
    </row>
    <row r="4002" spans="1:8" x14ac:dyDescent="0.3">
      <c r="A4002">
        <v>4011</v>
      </c>
      <c r="B4002">
        <v>4012</v>
      </c>
      <c r="C4002">
        <v>452</v>
      </c>
      <c r="D4002" t="s">
        <v>8551</v>
      </c>
      <c r="E4002">
        <v>5</v>
      </c>
      <c r="F4002" t="s">
        <v>8551</v>
      </c>
      <c r="G4002" t="s">
        <v>8552</v>
      </c>
    </row>
    <row r="4003" spans="1:8" x14ac:dyDescent="0.3">
      <c r="A4003">
        <v>4012</v>
      </c>
      <c r="B4003">
        <v>4013</v>
      </c>
      <c r="C4003">
        <v>452</v>
      </c>
      <c r="D4003" t="s">
        <v>8553</v>
      </c>
      <c r="E4003">
        <v>4</v>
      </c>
      <c r="F4003" t="s">
        <v>8554</v>
      </c>
      <c r="G4003" t="s">
        <v>8555</v>
      </c>
      <c r="H4003" t="s">
        <v>44</v>
      </c>
    </row>
    <row r="4004" spans="1:8" x14ac:dyDescent="0.3">
      <c r="A4004">
        <v>4013</v>
      </c>
      <c r="B4004">
        <v>4014</v>
      </c>
      <c r="C4004">
        <v>452</v>
      </c>
      <c r="D4004" t="s">
        <v>8556</v>
      </c>
      <c r="E4004">
        <v>5</v>
      </c>
      <c r="F4004" t="s">
        <v>8556</v>
      </c>
      <c r="G4004" t="s">
        <v>8557</v>
      </c>
      <c r="H4004" t="s">
        <v>27</v>
      </c>
    </row>
    <row r="4005" spans="1:8" x14ac:dyDescent="0.3">
      <c r="A4005">
        <v>4014</v>
      </c>
      <c r="B4005">
        <v>4015</v>
      </c>
      <c r="C4005">
        <v>452</v>
      </c>
      <c r="D4005" t="s">
        <v>8558</v>
      </c>
      <c r="E4005">
        <v>4</v>
      </c>
      <c r="F4005" t="s">
        <v>8558</v>
      </c>
      <c r="G4005" t="s">
        <v>8559</v>
      </c>
      <c r="H4005" t="s">
        <v>8560</v>
      </c>
    </row>
    <row r="4006" spans="1:8" x14ac:dyDescent="0.3">
      <c r="A4006">
        <v>4015</v>
      </c>
      <c r="B4006">
        <v>4016</v>
      </c>
      <c r="C4006">
        <v>452</v>
      </c>
      <c r="D4006" t="s">
        <v>8561</v>
      </c>
      <c r="E4006">
        <v>5</v>
      </c>
      <c r="F4006" t="s">
        <v>8561</v>
      </c>
      <c r="G4006" t="s">
        <v>8562</v>
      </c>
      <c r="H4006" t="s">
        <v>237</v>
      </c>
    </row>
    <row r="4007" spans="1:8" x14ac:dyDescent="0.3">
      <c r="A4007">
        <v>4016</v>
      </c>
      <c r="B4007">
        <v>4017</v>
      </c>
      <c r="C4007">
        <v>452</v>
      </c>
      <c r="D4007" t="s">
        <v>8563</v>
      </c>
      <c r="E4007">
        <v>4</v>
      </c>
      <c r="F4007" t="s">
        <v>8564</v>
      </c>
      <c r="G4007" t="s">
        <v>8565</v>
      </c>
      <c r="H4007" t="s">
        <v>2699</v>
      </c>
    </row>
    <row r="4008" spans="1:8" x14ac:dyDescent="0.3">
      <c r="A4008">
        <v>4017</v>
      </c>
      <c r="B4008">
        <v>4018</v>
      </c>
      <c r="C4008">
        <v>452</v>
      </c>
      <c r="D4008" t="s">
        <v>8566</v>
      </c>
      <c r="E4008">
        <v>2</v>
      </c>
      <c r="F4008" t="s">
        <v>8566</v>
      </c>
      <c r="G4008" t="s">
        <v>8567</v>
      </c>
    </row>
    <row r="4009" spans="1:8" x14ac:dyDescent="0.3">
      <c r="A4009">
        <v>4018</v>
      </c>
      <c r="B4009">
        <v>4019</v>
      </c>
      <c r="C4009">
        <v>452</v>
      </c>
      <c r="D4009" t="s">
        <v>8568</v>
      </c>
      <c r="E4009">
        <v>4</v>
      </c>
      <c r="F4009" t="s">
        <v>8568</v>
      </c>
      <c r="G4009" t="s">
        <v>8569</v>
      </c>
      <c r="H4009" t="s">
        <v>209</v>
      </c>
    </row>
    <row r="4010" spans="1:8" x14ac:dyDescent="0.3">
      <c r="A4010">
        <v>4019</v>
      </c>
      <c r="B4010">
        <v>4020</v>
      </c>
      <c r="C4010">
        <v>452</v>
      </c>
      <c r="D4010" t="s">
        <v>8570</v>
      </c>
      <c r="E4010">
        <v>2</v>
      </c>
      <c r="F4010" t="s">
        <v>8570</v>
      </c>
      <c r="G4010" t="s">
        <v>8571</v>
      </c>
      <c r="H4010" t="s">
        <v>8572</v>
      </c>
    </row>
    <row r="4011" spans="1:8" x14ac:dyDescent="0.3">
      <c r="A4011">
        <v>4020</v>
      </c>
      <c r="B4011">
        <v>4021</v>
      </c>
      <c r="C4011">
        <v>453</v>
      </c>
      <c r="D4011" t="s">
        <v>8573</v>
      </c>
      <c r="E4011">
        <v>4</v>
      </c>
      <c r="F4011" t="s">
        <v>8573</v>
      </c>
      <c r="G4011" t="s">
        <v>8574</v>
      </c>
      <c r="H4011" t="s">
        <v>19</v>
      </c>
    </row>
    <row r="4012" spans="1:8" x14ac:dyDescent="0.3">
      <c r="A4012">
        <v>4021</v>
      </c>
      <c r="B4012">
        <v>4022</v>
      </c>
      <c r="C4012">
        <v>453</v>
      </c>
      <c r="D4012" t="s">
        <v>8575</v>
      </c>
      <c r="E4012">
        <v>5</v>
      </c>
      <c r="F4012" t="s">
        <v>8575</v>
      </c>
      <c r="G4012" t="s">
        <v>8576</v>
      </c>
      <c r="H4012" t="s">
        <v>27</v>
      </c>
    </row>
    <row r="4013" spans="1:8" x14ac:dyDescent="0.3">
      <c r="A4013">
        <v>4022</v>
      </c>
      <c r="B4013">
        <v>4023</v>
      </c>
      <c r="C4013">
        <v>453</v>
      </c>
      <c r="D4013" t="s">
        <v>8577</v>
      </c>
      <c r="E4013">
        <v>4</v>
      </c>
      <c r="F4013" t="s">
        <v>8577</v>
      </c>
      <c r="G4013" t="s">
        <v>8578</v>
      </c>
      <c r="H4013" t="s">
        <v>7681</v>
      </c>
    </row>
    <row r="4014" spans="1:8" x14ac:dyDescent="0.3">
      <c r="A4014">
        <v>4023</v>
      </c>
      <c r="B4014">
        <v>4024</v>
      </c>
      <c r="C4014">
        <v>453</v>
      </c>
      <c r="D4014" t="s">
        <v>8579</v>
      </c>
      <c r="E4014">
        <v>5</v>
      </c>
      <c r="F4014" t="s">
        <v>8579</v>
      </c>
      <c r="G4014" t="s">
        <v>8580</v>
      </c>
      <c r="H4014" t="s">
        <v>27</v>
      </c>
    </row>
    <row r="4015" spans="1:8" x14ac:dyDescent="0.3">
      <c r="A4015">
        <v>4024</v>
      </c>
      <c r="B4015">
        <v>4025</v>
      </c>
      <c r="C4015">
        <v>453</v>
      </c>
      <c r="D4015" t="s">
        <v>8581</v>
      </c>
      <c r="E4015">
        <v>4</v>
      </c>
      <c r="F4015" t="s">
        <v>8581</v>
      </c>
      <c r="G4015" t="s">
        <v>8582</v>
      </c>
      <c r="H4015" t="s">
        <v>687</v>
      </c>
    </row>
    <row r="4016" spans="1:8" x14ac:dyDescent="0.3">
      <c r="A4016">
        <v>4025</v>
      </c>
      <c r="B4016">
        <v>4026</v>
      </c>
      <c r="C4016">
        <v>453</v>
      </c>
      <c r="D4016" t="s">
        <v>8583</v>
      </c>
      <c r="E4016">
        <v>5</v>
      </c>
      <c r="F4016" t="s">
        <v>8583</v>
      </c>
      <c r="G4016" t="s">
        <v>8584</v>
      </c>
    </row>
    <row r="4017" spans="1:8" x14ac:dyDescent="0.3">
      <c r="A4017">
        <v>4026</v>
      </c>
      <c r="B4017">
        <v>4027</v>
      </c>
      <c r="C4017">
        <v>453</v>
      </c>
      <c r="D4017" t="s">
        <v>8585</v>
      </c>
      <c r="E4017">
        <v>4</v>
      </c>
      <c r="F4017" t="s">
        <v>8585</v>
      </c>
      <c r="G4017" t="s">
        <v>8586</v>
      </c>
      <c r="H4017" t="s">
        <v>1382</v>
      </c>
    </row>
    <row r="4018" spans="1:8" x14ac:dyDescent="0.3">
      <c r="A4018">
        <v>4027</v>
      </c>
      <c r="B4018">
        <v>4028</v>
      </c>
      <c r="C4018">
        <v>453</v>
      </c>
      <c r="D4018" t="s">
        <v>8587</v>
      </c>
      <c r="E4018">
        <v>2</v>
      </c>
      <c r="F4018" t="s">
        <v>8587</v>
      </c>
      <c r="G4018" t="s">
        <v>8588</v>
      </c>
      <c r="H4018" t="s">
        <v>44</v>
      </c>
    </row>
    <row r="4019" spans="1:8" x14ac:dyDescent="0.3">
      <c r="A4019">
        <v>4028</v>
      </c>
      <c r="B4019">
        <v>4029</v>
      </c>
      <c r="C4019">
        <v>453</v>
      </c>
      <c r="D4019" t="s">
        <v>8589</v>
      </c>
      <c r="E4019">
        <v>4</v>
      </c>
      <c r="F4019" t="s">
        <v>8589</v>
      </c>
      <c r="G4019" t="s">
        <v>8590</v>
      </c>
      <c r="H4019" t="s">
        <v>2237</v>
      </c>
    </row>
    <row r="4020" spans="1:8" x14ac:dyDescent="0.3">
      <c r="A4020">
        <v>4029</v>
      </c>
      <c r="B4020">
        <v>4030</v>
      </c>
      <c r="C4020">
        <v>453</v>
      </c>
      <c r="D4020" t="s">
        <v>8591</v>
      </c>
      <c r="E4020">
        <v>2</v>
      </c>
      <c r="F4020" t="s">
        <v>8591</v>
      </c>
      <c r="G4020" t="s">
        <v>8592</v>
      </c>
      <c r="H4020" t="s">
        <v>16</v>
      </c>
    </row>
    <row r="4021" spans="1:8" x14ac:dyDescent="0.3">
      <c r="A4021">
        <v>4030</v>
      </c>
      <c r="B4021">
        <v>4031</v>
      </c>
      <c r="C4021">
        <v>455</v>
      </c>
      <c r="D4021" t="s">
        <v>8593</v>
      </c>
      <c r="E4021">
        <v>4</v>
      </c>
      <c r="F4021" t="s">
        <v>8593</v>
      </c>
      <c r="G4021" t="s">
        <v>8594</v>
      </c>
    </row>
    <row r="4022" spans="1:8" x14ac:dyDescent="0.3">
      <c r="A4022">
        <v>4031</v>
      </c>
      <c r="B4022">
        <v>4032</v>
      </c>
      <c r="C4022">
        <v>455</v>
      </c>
      <c r="D4022" t="s">
        <v>8595</v>
      </c>
      <c r="E4022">
        <v>5</v>
      </c>
      <c r="F4022" t="s">
        <v>8595</v>
      </c>
      <c r="G4022" t="s">
        <v>8596</v>
      </c>
      <c r="H4022" t="s">
        <v>7539</v>
      </c>
    </row>
    <row r="4023" spans="1:8" x14ac:dyDescent="0.3">
      <c r="A4023">
        <v>4032</v>
      </c>
      <c r="B4023">
        <v>4033</v>
      </c>
      <c r="C4023">
        <v>455</v>
      </c>
      <c r="D4023" t="s">
        <v>8597</v>
      </c>
      <c r="E4023">
        <v>4</v>
      </c>
      <c r="F4023" t="s">
        <v>8597</v>
      </c>
      <c r="G4023" t="s">
        <v>8598</v>
      </c>
    </row>
    <row r="4024" spans="1:8" x14ac:dyDescent="0.3">
      <c r="A4024">
        <v>4033</v>
      </c>
      <c r="B4024">
        <v>4034</v>
      </c>
      <c r="C4024">
        <v>455</v>
      </c>
      <c r="D4024" t="s">
        <v>8599</v>
      </c>
      <c r="E4024">
        <v>5</v>
      </c>
      <c r="F4024" t="s">
        <v>8599</v>
      </c>
      <c r="G4024" t="s">
        <v>8600</v>
      </c>
      <c r="H4024" t="s">
        <v>276</v>
      </c>
    </row>
    <row r="4025" spans="1:8" x14ac:dyDescent="0.3">
      <c r="A4025">
        <v>4034</v>
      </c>
      <c r="B4025">
        <v>4035</v>
      </c>
      <c r="C4025">
        <v>455</v>
      </c>
      <c r="D4025" t="s">
        <v>8601</v>
      </c>
      <c r="E4025">
        <v>4</v>
      </c>
      <c r="F4025" t="s">
        <v>8601</v>
      </c>
      <c r="G4025" t="s">
        <v>8602</v>
      </c>
      <c r="H4025" t="s">
        <v>102</v>
      </c>
    </row>
    <row r="4026" spans="1:8" x14ac:dyDescent="0.3">
      <c r="A4026">
        <v>4035</v>
      </c>
      <c r="B4026">
        <v>4036</v>
      </c>
      <c r="C4026">
        <v>455</v>
      </c>
      <c r="D4026" t="s">
        <v>8603</v>
      </c>
      <c r="E4026">
        <v>5</v>
      </c>
      <c r="F4026" t="s">
        <v>8603</v>
      </c>
      <c r="G4026" t="s">
        <v>8604</v>
      </c>
    </row>
    <row r="4027" spans="1:8" x14ac:dyDescent="0.3">
      <c r="A4027">
        <v>4036</v>
      </c>
      <c r="B4027">
        <v>4037</v>
      </c>
      <c r="C4027">
        <v>455</v>
      </c>
      <c r="D4027" t="s">
        <v>8605</v>
      </c>
      <c r="E4027">
        <v>4</v>
      </c>
      <c r="F4027" t="s">
        <v>8605</v>
      </c>
      <c r="G4027" t="s">
        <v>8606</v>
      </c>
      <c r="H4027" t="s">
        <v>27</v>
      </c>
    </row>
    <row r="4028" spans="1:8" x14ac:dyDescent="0.3">
      <c r="A4028">
        <v>4037</v>
      </c>
      <c r="B4028">
        <v>4038</v>
      </c>
      <c r="C4028">
        <v>455</v>
      </c>
      <c r="D4028" t="s">
        <v>8607</v>
      </c>
      <c r="E4028">
        <v>2</v>
      </c>
      <c r="F4028" t="s">
        <v>8608</v>
      </c>
      <c r="G4028" t="s">
        <v>8609</v>
      </c>
    </row>
    <row r="4029" spans="1:8" x14ac:dyDescent="0.3">
      <c r="A4029">
        <v>4038</v>
      </c>
      <c r="B4029">
        <v>4039</v>
      </c>
      <c r="C4029">
        <v>455</v>
      </c>
      <c r="D4029" t="s">
        <v>8610</v>
      </c>
      <c r="E4029">
        <v>4</v>
      </c>
      <c r="F4029" t="s">
        <v>8610</v>
      </c>
      <c r="G4029" t="s">
        <v>8611</v>
      </c>
    </row>
    <row r="4030" spans="1:8" x14ac:dyDescent="0.3">
      <c r="A4030">
        <v>4039</v>
      </c>
      <c r="B4030">
        <v>4040</v>
      </c>
      <c r="C4030">
        <v>455</v>
      </c>
      <c r="D4030" t="s">
        <v>8612</v>
      </c>
      <c r="E4030">
        <v>2</v>
      </c>
      <c r="F4030" t="s">
        <v>8612</v>
      </c>
      <c r="G4030" t="s">
        <v>8613</v>
      </c>
      <c r="H4030" t="s">
        <v>8614</v>
      </c>
    </row>
    <row r="4031" spans="1:8" x14ac:dyDescent="0.3">
      <c r="A4031">
        <v>4040</v>
      </c>
      <c r="B4031">
        <v>4041</v>
      </c>
      <c r="C4031">
        <v>456</v>
      </c>
      <c r="D4031" t="s">
        <v>8615</v>
      </c>
      <c r="E4031">
        <v>4</v>
      </c>
      <c r="F4031" t="s">
        <v>8615</v>
      </c>
      <c r="G4031" t="s">
        <v>8616</v>
      </c>
    </row>
    <row r="4032" spans="1:8" x14ac:dyDescent="0.3">
      <c r="A4032">
        <v>4041</v>
      </c>
      <c r="B4032">
        <v>4042</v>
      </c>
      <c r="C4032">
        <v>456</v>
      </c>
      <c r="D4032" t="s">
        <v>8617</v>
      </c>
      <c r="E4032">
        <v>5</v>
      </c>
      <c r="F4032" t="s">
        <v>8617</v>
      </c>
      <c r="G4032" t="s">
        <v>8618</v>
      </c>
    </row>
    <row r="4033" spans="1:8" x14ac:dyDescent="0.3">
      <c r="A4033">
        <v>4042</v>
      </c>
      <c r="B4033">
        <v>4043</v>
      </c>
      <c r="C4033">
        <v>456</v>
      </c>
      <c r="D4033" t="s">
        <v>8619</v>
      </c>
      <c r="E4033">
        <v>4</v>
      </c>
      <c r="F4033" t="s">
        <v>8619</v>
      </c>
      <c r="G4033" t="s">
        <v>8620</v>
      </c>
      <c r="H4033" t="s">
        <v>44</v>
      </c>
    </row>
    <row r="4034" spans="1:8" x14ac:dyDescent="0.3">
      <c r="A4034">
        <v>4043</v>
      </c>
      <c r="B4034">
        <v>4044</v>
      </c>
      <c r="C4034">
        <v>456</v>
      </c>
      <c r="D4034" t="s">
        <v>8621</v>
      </c>
      <c r="E4034">
        <v>5</v>
      </c>
      <c r="F4034" t="s">
        <v>8621</v>
      </c>
      <c r="G4034" t="s">
        <v>8622</v>
      </c>
      <c r="H4034" t="s">
        <v>57</v>
      </c>
    </row>
    <row r="4035" spans="1:8" x14ac:dyDescent="0.3">
      <c r="A4035">
        <v>4044</v>
      </c>
      <c r="B4035">
        <v>4045</v>
      </c>
      <c r="C4035">
        <v>456</v>
      </c>
      <c r="D4035" t="s">
        <v>8623</v>
      </c>
      <c r="E4035">
        <v>4</v>
      </c>
      <c r="F4035" t="s">
        <v>8623</v>
      </c>
      <c r="G4035" t="s">
        <v>8623</v>
      </c>
      <c r="H4035" t="s">
        <v>468</v>
      </c>
    </row>
    <row r="4036" spans="1:8" x14ac:dyDescent="0.3">
      <c r="A4036">
        <v>4045</v>
      </c>
      <c r="B4036">
        <v>4046</v>
      </c>
      <c r="C4036">
        <v>456</v>
      </c>
      <c r="D4036" t="s">
        <v>8624</v>
      </c>
      <c r="E4036">
        <v>5</v>
      </c>
      <c r="F4036" t="s">
        <v>8624</v>
      </c>
      <c r="G4036" t="s">
        <v>8625</v>
      </c>
    </row>
    <row r="4037" spans="1:8" x14ac:dyDescent="0.3">
      <c r="A4037">
        <v>4046</v>
      </c>
      <c r="B4037">
        <v>4047</v>
      </c>
      <c r="C4037">
        <v>456</v>
      </c>
      <c r="D4037" t="s">
        <v>8626</v>
      </c>
      <c r="E4037">
        <v>4</v>
      </c>
      <c r="F4037" t="s">
        <v>8626</v>
      </c>
      <c r="G4037" t="s">
        <v>8627</v>
      </c>
      <c r="H4037" t="s">
        <v>121</v>
      </c>
    </row>
    <row r="4038" spans="1:8" x14ac:dyDescent="0.3">
      <c r="A4038">
        <v>4047</v>
      </c>
      <c r="B4038">
        <v>4048</v>
      </c>
      <c r="C4038">
        <v>456</v>
      </c>
      <c r="D4038" t="s">
        <v>8628</v>
      </c>
      <c r="E4038">
        <v>2</v>
      </c>
      <c r="F4038" t="s">
        <v>8628</v>
      </c>
      <c r="G4038" t="s">
        <v>8629</v>
      </c>
      <c r="H4038" t="s">
        <v>1727</v>
      </c>
    </row>
    <row r="4039" spans="1:8" x14ac:dyDescent="0.3">
      <c r="A4039">
        <v>4048</v>
      </c>
      <c r="B4039">
        <v>4049</v>
      </c>
      <c r="C4039">
        <v>456</v>
      </c>
      <c r="D4039" t="s">
        <v>8630</v>
      </c>
      <c r="E4039">
        <v>4</v>
      </c>
      <c r="F4039" t="s">
        <v>8630</v>
      </c>
      <c r="G4039" t="s">
        <v>8631</v>
      </c>
      <c r="H4039" t="s">
        <v>6253</v>
      </c>
    </row>
    <row r="4040" spans="1:8" x14ac:dyDescent="0.3">
      <c r="A4040">
        <v>4049</v>
      </c>
      <c r="B4040">
        <v>4050</v>
      </c>
      <c r="C4040">
        <v>456</v>
      </c>
      <c r="D4040" t="s">
        <v>8632</v>
      </c>
      <c r="E4040">
        <v>2</v>
      </c>
      <c r="F4040" t="s">
        <v>8632</v>
      </c>
      <c r="G4040" t="s">
        <v>8633</v>
      </c>
    </row>
    <row r="4041" spans="1:8" x14ac:dyDescent="0.3">
      <c r="A4041">
        <v>4050</v>
      </c>
      <c r="B4041">
        <v>4051</v>
      </c>
      <c r="C4041">
        <v>457</v>
      </c>
      <c r="D4041" t="e">
        <f>-The people. Got to work with an Awesome team. -friendly environment with a Low tolerance for workplace drama. -Relaxed dress code. -Trainers looked out for you and were supportive and encouraging</f>
        <v>#NAME?</v>
      </c>
      <c r="E4041">
        <v>4</v>
      </c>
      <c r="F4041" t="e">
        <f>-The people. Got to work with an Awesome team. -friendly environment with a Low tolerance for workplace drama. -Relaxed dress code. -Trainers looked out for you and were supportive and encouraging</f>
        <v>#NAME?</v>
      </c>
      <c r="G4041" t="s">
        <v>8634</v>
      </c>
      <c r="H4041" t="s">
        <v>214</v>
      </c>
    </row>
    <row r="4042" spans="1:8" x14ac:dyDescent="0.3">
      <c r="A4042">
        <v>4051</v>
      </c>
      <c r="B4042">
        <v>4052</v>
      </c>
      <c r="C4042">
        <v>457</v>
      </c>
      <c r="D4042" t="s">
        <v>8635</v>
      </c>
      <c r="E4042">
        <v>5</v>
      </c>
      <c r="F4042" t="s">
        <v>8636</v>
      </c>
      <c r="G4042" t="s">
        <v>8637</v>
      </c>
      <c r="H4042" t="s">
        <v>327</v>
      </c>
    </row>
    <row r="4043" spans="1:8" x14ac:dyDescent="0.3">
      <c r="A4043">
        <v>4052</v>
      </c>
      <c r="B4043">
        <v>4053</v>
      </c>
      <c r="C4043">
        <v>457</v>
      </c>
      <c r="D4043" t="s">
        <v>8638</v>
      </c>
      <c r="E4043">
        <v>4</v>
      </c>
      <c r="F4043" t="s">
        <v>8638</v>
      </c>
      <c r="G4043" t="s">
        <v>8639</v>
      </c>
      <c r="H4043" t="s">
        <v>8640</v>
      </c>
    </row>
    <row r="4044" spans="1:8" x14ac:dyDescent="0.3">
      <c r="A4044">
        <v>4053</v>
      </c>
      <c r="B4044">
        <v>4054</v>
      </c>
      <c r="C4044">
        <v>457</v>
      </c>
      <c r="D4044" t="s">
        <v>8641</v>
      </c>
      <c r="E4044">
        <v>5</v>
      </c>
      <c r="F4044" t="s">
        <v>8641</v>
      </c>
      <c r="G4044" t="s">
        <v>8642</v>
      </c>
      <c r="H4044" t="s">
        <v>68</v>
      </c>
    </row>
    <row r="4045" spans="1:8" x14ac:dyDescent="0.3">
      <c r="A4045">
        <v>4054</v>
      </c>
      <c r="B4045">
        <v>4055</v>
      </c>
      <c r="C4045">
        <v>457</v>
      </c>
      <c r="D4045" t="s">
        <v>8643</v>
      </c>
      <c r="E4045">
        <v>4</v>
      </c>
      <c r="F4045" t="s">
        <v>8643</v>
      </c>
      <c r="G4045" t="s">
        <v>8644</v>
      </c>
    </row>
    <row r="4046" spans="1:8" x14ac:dyDescent="0.3">
      <c r="A4046">
        <v>4055</v>
      </c>
      <c r="B4046">
        <v>4056</v>
      </c>
      <c r="C4046">
        <v>457</v>
      </c>
      <c r="D4046" t="s">
        <v>8645</v>
      </c>
      <c r="E4046">
        <v>5</v>
      </c>
      <c r="F4046" t="s">
        <v>8645</v>
      </c>
      <c r="G4046" t="s">
        <v>8646</v>
      </c>
    </row>
    <row r="4047" spans="1:8" x14ac:dyDescent="0.3">
      <c r="A4047">
        <v>4056</v>
      </c>
      <c r="B4047">
        <v>4057</v>
      </c>
      <c r="C4047">
        <v>457</v>
      </c>
      <c r="D4047" t="s">
        <v>8647</v>
      </c>
      <c r="E4047">
        <v>4</v>
      </c>
      <c r="F4047" t="s">
        <v>8647</v>
      </c>
      <c r="G4047" t="s">
        <v>8648</v>
      </c>
    </row>
    <row r="4048" spans="1:8" x14ac:dyDescent="0.3">
      <c r="A4048">
        <v>4057</v>
      </c>
      <c r="B4048">
        <v>4058</v>
      </c>
      <c r="C4048">
        <v>457</v>
      </c>
      <c r="D4048" t="s">
        <v>8649</v>
      </c>
      <c r="E4048">
        <v>2</v>
      </c>
      <c r="F4048" t="s">
        <v>8650</v>
      </c>
      <c r="G4048" t="s">
        <v>8651</v>
      </c>
      <c r="H4048" t="s">
        <v>335</v>
      </c>
    </row>
    <row r="4049" spans="1:8" x14ac:dyDescent="0.3">
      <c r="A4049">
        <v>4058</v>
      </c>
      <c r="B4049">
        <v>4059</v>
      </c>
      <c r="C4049">
        <v>457</v>
      </c>
      <c r="D4049" t="s">
        <v>8652</v>
      </c>
      <c r="E4049">
        <v>4</v>
      </c>
      <c r="F4049" t="s">
        <v>8652</v>
      </c>
      <c r="G4049" t="s">
        <v>8653</v>
      </c>
      <c r="H4049" t="s">
        <v>1496</v>
      </c>
    </row>
    <row r="4050" spans="1:8" x14ac:dyDescent="0.3">
      <c r="A4050">
        <v>4059</v>
      </c>
      <c r="B4050">
        <v>4060</v>
      </c>
      <c r="C4050">
        <v>457</v>
      </c>
      <c r="D4050" t="s">
        <v>8654</v>
      </c>
      <c r="E4050">
        <v>2</v>
      </c>
      <c r="F4050" t="s">
        <v>8654</v>
      </c>
      <c r="G4050" t="s">
        <v>8655</v>
      </c>
    </row>
    <row r="4051" spans="1:8" x14ac:dyDescent="0.3">
      <c r="A4051">
        <v>4060</v>
      </c>
      <c r="B4051">
        <v>4061</v>
      </c>
      <c r="C4051">
        <v>458</v>
      </c>
      <c r="D4051" t="s">
        <v>8656</v>
      </c>
      <c r="E4051">
        <v>4</v>
      </c>
      <c r="F4051" t="s">
        <v>8656</v>
      </c>
      <c r="G4051" t="s">
        <v>8657</v>
      </c>
      <c r="H4051" t="s">
        <v>27</v>
      </c>
    </row>
    <row r="4052" spans="1:8" x14ac:dyDescent="0.3">
      <c r="A4052">
        <v>4061</v>
      </c>
      <c r="B4052">
        <v>4062</v>
      </c>
      <c r="C4052">
        <v>458</v>
      </c>
      <c r="D4052" t="s">
        <v>8658</v>
      </c>
      <c r="E4052">
        <v>5</v>
      </c>
      <c r="F4052" t="s">
        <v>8658</v>
      </c>
      <c r="G4052" t="s">
        <v>8659</v>
      </c>
      <c r="H4052" t="s">
        <v>44</v>
      </c>
    </row>
    <row r="4053" spans="1:8" x14ac:dyDescent="0.3">
      <c r="A4053">
        <v>4062</v>
      </c>
      <c r="B4053">
        <v>4063</v>
      </c>
      <c r="C4053">
        <v>458</v>
      </c>
      <c r="D4053" t="s">
        <v>8660</v>
      </c>
      <c r="E4053">
        <v>4</v>
      </c>
      <c r="F4053" t="s">
        <v>8660</v>
      </c>
      <c r="G4053" t="s">
        <v>8661</v>
      </c>
      <c r="H4053" t="s">
        <v>3439</v>
      </c>
    </row>
    <row r="4054" spans="1:8" x14ac:dyDescent="0.3">
      <c r="A4054">
        <v>4063</v>
      </c>
      <c r="B4054">
        <v>4064</v>
      </c>
      <c r="C4054">
        <v>458</v>
      </c>
      <c r="D4054" t="s">
        <v>8662</v>
      </c>
      <c r="E4054">
        <v>1</v>
      </c>
      <c r="F4054" t="s">
        <v>8662</v>
      </c>
      <c r="G4054" t="s">
        <v>8663</v>
      </c>
    </row>
    <row r="4055" spans="1:8" x14ac:dyDescent="0.3">
      <c r="A4055">
        <v>4064</v>
      </c>
      <c r="B4055">
        <v>4065</v>
      </c>
      <c r="C4055">
        <v>458</v>
      </c>
      <c r="D4055" t="s">
        <v>8664</v>
      </c>
      <c r="E4055">
        <v>4</v>
      </c>
      <c r="F4055" t="s">
        <v>8664</v>
      </c>
      <c r="G4055" t="s">
        <v>3299</v>
      </c>
      <c r="H4055" t="s">
        <v>27</v>
      </c>
    </row>
    <row r="4056" spans="1:8" x14ac:dyDescent="0.3">
      <c r="A4056">
        <v>4065</v>
      </c>
      <c r="B4056">
        <v>4066</v>
      </c>
      <c r="C4056">
        <v>458</v>
      </c>
      <c r="D4056" t="s">
        <v>8665</v>
      </c>
      <c r="E4056">
        <v>5</v>
      </c>
      <c r="F4056" t="s">
        <v>8665</v>
      </c>
      <c r="G4056" t="s">
        <v>8666</v>
      </c>
      <c r="H4056" t="s">
        <v>8667</v>
      </c>
    </row>
    <row r="4057" spans="1:8" x14ac:dyDescent="0.3">
      <c r="A4057">
        <v>4066</v>
      </c>
      <c r="B4057">
        <v>4067</v>
      </c>
      <c r="C4057">
        <v>458</v>
      </c>
      <c r="D4057" t="s">
        <v>8668</v>
      </c>
      <c r="E4057">
        <v>4</v>
      </c>
      <c r="F4057" t="s">
        <v>8668</v>
      </c>
      <c r="G4057" t="s">
        <v>8669</v>
      </c>
    </row>
    <row r="4058" spans="1:8" x14ac:dyDescent="0.3">
      <c r="A4058">
        <v>4067</v>
      </c>
      <c r="B4058">
        <v>4068</v>
      </c>
      <c r="C4058">
        <v>458</v>
      </c>
      <c r="D4058" t="s">
        <v>8670</v>
      </c>
      <c r="E4058">
        <v>2</v>
      </c>
      <c r="F4058" t="s">
        <v>8670</v>
      </c>
      <c r="G4058" t="s">
        <v>8671</v>
      </c>
      <c r="H4058" t="s">
        <v>16</v>
      </c>
    </row>
    <row r="4059" spans="1:8" x14ac:dyDescent="0.3">
      <c r="A4059">
        <v>4068</v>
      </c>
      <c r="B4059">
        <v>4069</v>
      </c>
      <c r="C4059">
        <v>458</v>
      </c>
      <c r="D4059" t="s">
        <v>8672</v>
      </c>
      <c r="E4059">
        <v>4</v>
      </c>
      <c r="F4059" t="s">
        <v>8672</v>
      </c>
      <c r="G4059" t="s">
        <v>8673</v>
      </c>
    </row>
    <row r="4060" spans="1:8" x14ac:dyDescent="0.3">
      <c r="A4060">
        <v>4069</v>
      </c>
      <c r="B4060">
        <v>4070</v>
      </c>
      <c r="C4060">
        <v>458</v>
      </c>
      <c r="D4060" t="s">
        <v>8674</v>
      </c>
      <c r="E4060">
        <v>2</v>
      </c>
      <c r="F4060" t="s">
        <v>8674</v>
      </c>
      <c r="G4060" t="s">
        <v>8675</v>
      </c>
      <c r="H4060" t="s">
        <v>19</v>
      </c>
    </row>
    <row r="4061" spans="1:8" x14ac:dyDescent="0.3">
      <c r="A4061">
        <v>4070</v>
      </c>
      <c r="B4061">
        <v>4071</v>
      </c>
      <c r="C4061">
        <v>459</v>
      </c>
      <c r="D4061" t="s">
        <v>8676</v>
      </c>
      <c r="E4061">
        <v>4</v>
      </c>
      <c r="F4061" t="s">
        <v>8676</v>
      </c>
      <c r="G4061" t="s">
        <v>8677</v>
      </c>
      <c r="H4061" t="s">
        <v>8678</v>
      </c>
    </row>
    <row r="4062" spans="1:8" x14ac:dyDescent="0.3">
      <c r="A4062">
        <v>4071</v>
      </c>
      <c r="B4062">
        <v>4072</v>
      </c>
      <c r="C4062">
        <v>459</v>
      </c>
      <c r="D4062" t="s">
        <v>8679</v>
      </c>
      <c r="E4062">
        <v>5</v>
      </c>
      <c r="F4062" t="s">
        <v>8679</v>
      </c>
      <c r="G4062" t="s">
        <v>8680</v>
      </c>
      <c r="H4062" t="s">
        <v>27</v>
      </c>
    </row>
    <row r="4063" spans="1:8" x14ac:dyDescent="0.3">
      <c r="A4063">
        <v>4072</v>
      </c>
      <c r="B4063">
        <v>4073</v>
      </c>
      <c r="C4063">
        <v>459</v>
      </c>
      <c r="D4063" t="s">
        <v>8681</v>
      </c>
      <c r="E4063">
        <v>4</v>
      </c>
      <c r="F4063" t="s">
        <v>8681</v>
      </c>
      <c r="G4063" t="s">
        <v>8682</v>
      </c>
      <c r="H4063" t="s">
        <v>1774</v>
      </c>
    </row>
    <row r="4064" spans="1:8" x14ac:dyDescent="0.3">
      <c r="A4064">
        <v>4073</v>
      </c>
      <c r="B4064">
        <v>4074</v>
      </c>
      <c r="C4064">
        <v>459</v>
      </c>
      <c r="D4064" t="s">
        <v>8683</v>
      </c>
      <c r="E4064">
        <v>5</v>
      </c>
      <c r="F4064" t="s">
        <v>8683</v>
      </c>
      <c r="G4064" t="s">
        <v>8684</v>
      </c>
      <c r="H4064" t="s">
        <v>3149</v>
      </c>
    </row>
    <row r="4065" spans="1:8" x14ac:dyDescent="0.3">
      <c r="A4065">
        <v>4074</v>
      </c>
      <c r="B4065">
        <v>4075</v>
      </c>
      <c r="C4065">
        <v>459</v>
      </c>
      <c r="D4065" t="s">
        <v>8685</v>
      </c>
      <c r="E4065">
        <v>4</v>
      </c>
      <c r="F4065" t="s">
        <v>8685</v>
      </c>
      <c r="G4065" t="s">
        <v>8686</v>
      </c>
      <c r="H4065" t="s">
        <v>8687</v>
      </c>
    </row>
    <row r="4066" spans="1:8" x14ac:dyDescent="0.3">
      <c r="A4066">
        <v>4075</v>
      </c>
      <c r="B4066">
        <v>4076</v>
      </c>
      <c r="C4066">
        <v>459</v>
      </c>
      <c r="D4066" t="s">
        <v>8619</v>
      </c>
      <c r="E4066">
        <v>5</v>
      </c>
      <c r="F4066" t="s">
        <v>8619</v>
      </c>
      <c r="G4066" t="s">
        <v>8620</v>
      </c>
      <c r="H4066" t="s">
        <v>44</v>
      </c>
    </row>
    <row r="4067" spans="1:8" x14ac:dyDescent="0.3">
      <c r="A4067">
        <v>4076</v>
      </c>
      <c r="B4067">
        <v>4077</v>
      </c>
      <c r="C4067">
        <v>459</v>
      </c>
      <c r="D4067" t="s">
        <v>8688</v>
      </c>
      <c r="E4067">
        <v>4</v>
      </c>
      <c r="F4067" t="s">
        <v>8688</v>
      </c>
      <c r="G4067" t="s">
        <v>8689</v>
      </c>
      <c r="H4067" t="s">
        <v>1142</v>
      </c>
    </row>
    <row r="4068" spans="1:8" x14ac:dyDescent="0.3">
      <c r="A4068">
        <v>4077</v>
      </c>
      <c r="B4068">
        <v>4078</v>
      </c>
      <c r="C4068">
        <v>459</v>
      </c>
      <c r="D4068" t="s">
        <v>8690</v>
      </c>
      <c r="E4068">
        <v>2</v>
      </c>
      <c r="F4068" t="s">
        <v>8690</v>
      </c>
      <c r="G4068" t="s">
        <v>8691</v>
      </c>
      <c r="H4068" t="s">
        <v>27</v>
      </c>
    </row>
    <row r="4069" spans="1:8" x14ac:dyDescent="0.3">
      <c r="A4069">
        <v>4078</v>
      </c>
      <c r="B4069">
        <v>4079</v>
      </c>
      <c r="C4069">
        <v>459</v>
      </c>
      <c r="D4069" t="s">
        <v>8692</v>
      </c>
      <c r="E4069">
        <v>4</v>
      </c>
      <c r="F4069" t="s">
        <v>8692</v>
      </c>
      <c r="G4069" t="s">
        <v>8693</v>
      </c>
      <c r="H4069" t="s">
        <v>7428</v>
      </c>
    </row>
    <row r="4070" spans="1:8" x14ac:dyDescent="0.3">
      <c r="A4070">
        <v>4079</v>
      </c>
      <c r="B4070">
        <v>4080</v>
      </c>
      <c r="C4070">
        <v>459</v>
      </c>
      <c r="D4070" t="s">
        <v>8694</v>
      </c>
      <c r="E4070">
        <v>2</v>
      </c>
      <c r="F4070" t="s">
        <v>8694</v>
      </c>
      <c r="G4070" t="s">
        <v>8695</v>
      </c>
    </row>
    <row r="4071" spans="1:8" x14ac:dyDescent="0.3">
      <c r="A4071">
        <v>4080</v>
      </c>
      <c r="B4071">
        <v>4081</v>
      </c>
      <c r="C4071">
        <v>461</v>
      </c>
      <c r="D4071" t="s">
        <v>8696</v>
      </c>
      <c r="E4071">
        <v>4</v>
      </c>
      <c r="F4071" t="s">
        <v>8696</v>
      </c>
      <c r="G4071" t="s">
        <v>8697</v>
      </c>
      <c r="H4071" t="s">
        <v>1491</v>
      </c>
    </row>
    <row r="4072" spans="1:8" x14ac:dyDescent="0.3">
      <c r="A4072">
        <v>4081</v>
      </c>
      <c r="B4072">
        <v>4082</v>
      </c>
      <c r="C4072">
        <v>461</v>
      </c>
      <c r="D4072" t="s">
        <v>8698</v>
      </c>
      <c r="E4072">
        <v>5</v>
      </c>
      <c r="F4072" t="s">
        <v>8698</v>
      </c>
      <c r="G4072" t="s">
        <v>8699</v>
      </c>
      <c r="H4072" t="s">
        <v>1831</v>
      </c>
    </row>
    <row r="4073" spans="1:8" x14ac:dyDescent="0.3">
      <c r="A4073">
        <v>4082</v>
      </c>
      <c r="B4073">
        <v>4083</v>
      </c>
      <c r="C4073">
        <v>461</v>
      </c>
      <c r="D4073" t="s">
        <v>8700</v>
      </c>
      <c r="E4073">
        <v>4</v>
      </c>
      <c r="F4073" t="s">
        <v>8701</v>
      </c>
      <c r="G4073" t="s">
        <v>8702</v>
      </c>
      <c r="H4073" t="s">
        <v>209</v>
      </c>
    </row>
    <row r="4074" spans="1:8" x14ac:dyDescent="0.3">
      <c r="A4074">
        <v>4083</v>
      </c>
      <c r="B4074">
        <v>4084</v>
      </c>
      <c r="C4074">
        <v>461</v>
      </c>
      <c r="D4074" t="s">
        <v>8703</v>
      </c>
      <c r="E4074">
        <v>5</v>
      </c>
      <c r="F4074" t="s">
        <v>8703</v>
      </c>
      <c r="G4074" t="s">
        <v>8704</v>
      </c>
    </row>
    <row r="4075" spans="1:8" x14ac:dyDescent="0.3">
      <c r="A4075">
        <v>4084</v>
      </c>
      <c r="B4075">
        <v>4085</v>
      </c>
      <c r="C4075">
        <v>461</v>
      </c>
      <c r="D4075" t="s">
        <v>8705</v>
      </c>
      <c r="E4075">
        <v>4</v>
      </c>
      <c r="F4075" t="s">
        <v>8705</v>
      </c>
      <c r="G4075" t="s">
        <v>8706</v>
      </c>
      <c r="H4075" t="s">
        <v>7828</v>
      </c>
    </row>
    <row r="4076" spans="1:8" x14ac:dyDescent="0.3">
      <c r="A4076">
        <v>4085</v>
      </c>
      <c r="B4076">
        <v>4086</v>
      </c>
      <c r="C4076">
        <v>461</v>
      </c>
      <c r="D4076" t="s">
        <v>8707</v>
      </c>
      <c r="E4076">
        <v>5</v>
      </c>
      <c r="F4076" t="s">
        <v>8707</v>
      </c>
      <c r="G4076" t="s">
        <v>8707</v>
      </c>
      <c r="H4076" t="s">
        <v>16</v>
      </c>
    </row>
    <row r="4077" spans="1:8" x14ac:dyDescent="0.3">
      <c r="A4077">
        <v>4086</v>
      </c>
      <c r="B4077">
        <v>4087</v>
      </c>
      <c r="C4077">
        <v>461</v>
      </c>
      <c r="D4077" t="s">
        <v>8708</v>
      </c>
      <c r="E4077">
        <v>4</v>
      </c>
      <c r="F4077" t="s">
        <v>8708</v>
      </c>
      <c r="G4077" t="s">
        <v>8708</v>
      </c>
      <c r="H4077" t="s">
        <v>1456</v>
      </c>
    </row>
    <row r="4078" spans="1:8" x14ac:dyDescent="0.3">
      <c r="A4078">
        <v>4087</v>
      </c>
      <c r="B4078">
        <v>4088</v>
      </c>
      <c r="C4078">
        <v>461</v>
      </c>
      <c r="D4078" t="s">
        <v>8709</v>
      </c>
      <c r="E4078">
        <v>2</v>
      </c>
      <c r="F4078" t="s">
        <v>8709</v>
      </c>
      <c r="G4078" t="s">
        <v>8710</v>
      </c>
      <c r="H4078" t="s">
        <v>68</v>
      </c>
    </row>
    <row r="4079" spans="1:8" x14ac:dyDescent="0.3">
      <c r="A4079">
        <v>4088</v>
      </c>
      <c r="B4079">
        <v>4089</v>
      </c>
      <c r="C4079">
        <v>461</v>
      </c>
      <c r="D4079" t="s">
        <v>8711</v>
      </c>
      <c r="E4079">
        <v>4</v>
      </c>
      <c r="F4079" t="s">
        <v>8711</v>
      </c>
      <c r="G4079" t="s">
        <v>8712</v>
      </c>
      <c r="H4079" t="s">
        <v>4391</v>
      </c>
    </row>
    <row r="4080" spans="1:8" x14ac:dyDescent="0.3">
      <c r="A4080">
        <v>4089</v>
      </c>
      <c r="B4080">
        <v>4090</v>
      </c>
      <c r="C4080">
        <v>461</v>
      </c>
      <c r="D4080" t="s">
        <v>8713</v>
      </c>
      <c r="E4080">
        <v>2</v>
      </c>
      <c r="F4080" t="s">
        <v>8713</v>
      </c>
      <c r="G4080" t="s">
        <v>8714</v>
      </c>
    </row>
    <row r="4081" spans="1:8" x14ac:dyDescent="0.3">
      <c r="A4081">
        <v>4090</v>
      </c>
      <c r="B4081">
        <v>4091</v>
      </c>
      <c r="C4081">
        <v>463</v>
      </c>
      <c r="D4081" t="s">
        <v>8715</v>
      </c>
      <c r="E4081">
        <v>4</v>
      </c>
      <c r="F4081" t="s">
        <v>8715</v>
      </c>
      <c r="G4081" t="s">
        <v>8716</v>
      </c>
      <c r="H4081" t="s">
        <v>57</v>
      </c>
    </row>
    <row r="4082" spans="1:8" x14ac:dyDescent="0.3">
      <c r="A4082">
        <v>4091</v>
      </c>
      <c r="B4082">
        <v>4092</v>
      </c>
      <c r="C4082">
        <v>463</v>
      </c>
      <c r="D4082" t="s">
        <v>8717</v>
      </c>
      <c r="E4082">
        <v>5</v>
      </c>
      <c r="F4082" t="s">
        <v>8717</v>
      </c>
      <c r="G4082" t="s">
        <v>8718</v>
      </c>
      <c r="H4082" t="s">
        <v>183</v>
      </c>
    </row>
    <row r="4083" spans="1:8" x14ac:dyDescent="0.3">
      <c r="A4083">
        <v>4092</v>
      </c>
      <c r="B4083">
        <v>4093</v>
      </c>
      <c r="C4083">
        <v>463</v>
      </c>
      <c r="D4083" t="s">
        <v>8719</v>
      </c>
      <c r="E4083">
        <v>1</v>
      </c>
      <c r="F4083" t="s">
        <v>8719</v>
      </c>
      <c r="G4083" t="s">
        <v>8720</v>
      </c>
      <c r="H4083" t="s">
        <v>27</v>
      </c>
    </row>
    <row r="4084" spans="1:8" x14ac:dyDescent="0.3">
      <c r="A4084">
        <v>4093</v>
      </c>
      <c r="B4084">
        <v>4094</v>
      </c>
      <c r="C4084">
        <v>463</v>
      </c>
      <c r="D4084" t="s">
        <v>8721</v>
      </c>
      <c r="E4084">
        <v>5</v>
      </c>
      <c r="F4084" t="s">
        <v>8721</v>
      </c>
      <c r="G4084" t="s">
        <v>8722</v>
      </c>
      <c r="H4084" t="s">
        <v>27</v>
      </c>
    </row>
    <row r="4085" spans="1:8" x14ac:dyDescent="0.3">
      <c r="A4085">
        <v>4094</v>
      </c>
      <c r="B4085">
        <v>4095</v>
      </c>
      <c r="C4085">
        <v>463</v>
      </c>
      <c r="D4085" t="s">
        <v>8723</v>
      </c>
      <c r="E4085">
        <v>4</v>
      </c>
      <c r="F4085" t="s">
        <v>8723</v>
      </c>
      <c r="G4085" t="s">
        <v>8724</v>
      </c>
      <c r="H4085" t="s">
        <v>237</v>
      </c>
    </row>
    <row r="4086" spans="1:8" x14ac:dyDescent="0.3">
      <c r="A4086">
        <v>4095</v>
      </c>
      <c r="B4086">
        <v>4096</v>
      </c>
      <c r="C4086">
        <v>463</v>
      </c>
      <c r="D4086" t="e">
        <f>-very nice International working environment -Flexible working hours -friendly and helpful colleagues -high quality workshops -beneficial for The start of career in TR, very Good networking opportunities -possible to visit other departments and</f>
        <v>#NAME?</v>
      </c>
      <c r="E4086">
        <v>5</v>
      </c>
      <c r="F4086" t="e">
        <f>-very nice International working environment -Flexible working hours -friendly and helpful colleagues -high quality workshops -beneficial for The start of career in TR, very Good networking opportunities -possible to visit other departments and</f>
        <v>#NAME?</v>
      </c>
      <c r="G4086" t="s">
        <v>8725</v>
      </c>
      <c r="H4086" t="s">
        <v>3281</v>
      </c>
    </row>
    <row r="4087" spans="1:8" x14ac:dyDescent="0.3">
      <c r="A4087">
        <v>4096</v>
      </c>
      <c r="B4087">
        <v>4097</v>
      </c>
      <c r="C4087">
        <v>463</v>
      </c>
      <c r="D4087" t="s">
        <v>8726</v>
      </c>
      <c r="E4087">
        <v>4</v>
      </c>
      <c r="F4087" t="s">
        <v>8726</v>
      </c>
      <c r="G4087" t="s">
        <v>8727</v>
      </c>
      <c r="H4087" t="s">
        <v>4064</v>
      </c>
    </row>
    <row r="4088" spans="1:8" x14ac:dyDescent="0.3">
      <c r="A4088">
        <v>4097</v>
      </c>
      <c r="B4088">
        <v>4098</v>
      </c>
      <c r="C4088">
        <v>463</v>
      </c>
      <c r="D4088" t="s">
        <v>8728</v>
      </c>
      <c r="E4088">
        <v>2</v>
      </c>
      <c r="F4088" t="s">
        <v>8728</v>
      </c>
      <c r="G4088" t="s">
        <v>8729</v>
      </c>
      <c r="H4088" t="s">
        <v>27</v>
      </c>
    </row>
    <row r="4089" spans="1:8" x14ac:dyDescent="0.3">
      <c r="A4089">
        <v>4098</v>
      </c>
      <c r="B4089">
        <v>4099</v>
      </c>
      <c r="C4089">
        <v>463</v>
      </c>
      <c r="D4089" t="s">
        <v>8730</v>
      </c>
      <c r="E4089">
        <v>4</v>
      </c>
      <c r="F4089" t="s">
        <v>8730</v>
      </c>
      <c r="G4089" t="s">
        <v>8731</v>
      </c>
      <c r="H4089" t="s">
        <v>19</v>
      </c>
    </row>
    <row r="4090" spans="1:8" x14ac:dyDescent="0.3">
      <c r="A4090">
        <v>4099</v>
      </c>
      <c r="B4090">
        <v>4100</v>
      </c>
      <c r="C4090">
        <v>463</v>
      </c>
      <c r="D4090" t="s">
        <v>8732</v>
      </c>
      <c r="E4090">
        <v>2</v>
      </c>
      <c r="F4090" t="s">
        <v>8732</v>
      </c>
      <c r="G4090" t="s">
        <v>8733</v>
      </c>
      <c r="H4090" t="s">
        <v>27</v>
      </c>
    </row>
    <row r="4091" spans="1:8" x14ac:dyDescent="0.3">
      <c r="A4091">
        <v>4100</v>
      </c>
      <c r="B4091">
        <v>4101</v>
      </c>
      <c r="C4091">
        <v>464</v>
      </c>
      <c r="D4091" t="s">
        <v>8734</v>
      </c>
      <c r="E4091">
        <v>4</v>
      </c>
      <c r="F4091" t="s">
        <v>8734</v>
      </c>
      <c r="G4091" t="s">
        <v>8735</v>
      </c>
      <c r="H4091" t="s">
        <v>2138</v>
      </c>
    </row>
    <row r="4092" spans="1:8" x14ac:dyDescent="0.3">
      <c r="A4092">
        <v>4101</v>
      </c>
      <c r="B4092">
        <v>4102</v>
      </c>
      <c r="C4092">
        <v>464</v>
      </c>
      <c r="D4092" t="s">
        <v>8736</v>
      </c>
      <c r="E4092">
        <v>5</v>
      </c>
      <c r="F4092" t="s">
        <v>8736</v>
      </c>
      <c r="G4092" t="s">
        <v>8737</v>
      </c>
      <c r="H4092" t="s">
        <v>390</v>
      </c>
    </row>
    <row r="4093" spans="1:8" x14ac:dyDescent="0.3">
      <c r="A4093">
        <v>4102</v>
      </c>
      <c r="B4093">
        <v>4103</v>
      </c>
      <c r="C4093">
        <v>464</v>
      </c>
      <c r="D4093" t="s">
        <v>8738</v>
      </c>
      <c r="E4093">
        <v>4</v>
      </c>
      <c r="F4093" t="s">
        <v>8738</v>
      </c>
      <c r="G4093" t="s">
        <v>8739</v>
      </c>
    </row>
    <row r="4094" spans="1:8" x14ac:dyDescent="0.3">
      <c r="A4094">
        <v>4103</v>
      </c>
      <c r="B4094">
        <v>4104</v>
      </c>
      <c r="C4094">
        <v>464</v>
      </c>
      <c r="D4094" t="s">
        <v>8740</v>
      </c>
      <c r="E4094">
        <v>5</v>
      </c>
      <c r="F4094" t="s">
        <v>8740</v>
      </c>
      <c r="G4094" t="s">
        <v>8741</v>
      </c>
      <c r="H4094" t="s">
        <v>68</v>
      </c>
    </row>
    <row r="4095" spans="1:8" x14ac:dyDescent="0.3">
      <c r="A4095">
        <v>4104</v>
      </c>
      <c r="B4095">
        <v>4105</v>
      </c>
      <c r="C4095">
        <v>464</v>
      </c>
      <c r="D4095" t="s">
        <v>8742</v>
      </c>
      <c r="E4095">
        <v>4</v>
      </c>
      <c r="F4095" t="s">
        <v>8742</v>
      </c>
      <c r="G4095" t="s">
        <v>8743</v>
      </c>
      <c r="H4095" t="s">
        <v>1079</v>
      </c>
    </row>
    <row r="4096" spans="1:8" x14ac:dyDescent="0.3">
      <c r="A4096">
        <v>4105</v>
      </c>
      <c r="B4096">
        <v>4106</v>
      </c>
      <c r="C4096">
        <v>464</v>
      </c>
      <c r="D4096" t="s">
        <v>8744</v>
      </c>
      <c r="E4096">
        <v>1</v>
      </c>
      <c r="F4096" t="s">
        <v>8744</v>
      </c>
      <c r="G4096" t="s">
        <v>8745</v>
      </c>
      <c r="H4096" t="s">
        <v>8746</v>
      </c>
    </row>
    <row r="4097" spans="1:8" x14ac:dyDescent="0.3">
      <c r="A4097">
        <v>4106</v>
      </c>
      <c r="B4097">
        <v>4107</v>
      </c>
      <c r="C4097">
        <v>464</v>
      </c>
      <c r="D4097" t="s">
        <v>8747</v>
      </c>
      <c r="E4097">
        <v>4</v>
      </c>
      <c r="F4097" t="s">
        <v>8747</v>
      </c>
      <c r="G4097" t="s">
        <v>8748</v>
      </c>
      <c r="H4097" t="s">
        <v>3797</v>
      </c>
    </row>
    <row r="4098" spans="1:8" x14ac:dyDescent="0.3">
      <c r="A4098">
        <v>4107</v>
      </c>
      <c r="B4098">
        <v>4108</v>
      </c>
      <c r="C4098">
        <v>464</v>
      </c>
      <c r="D4098" t="s">
        <v>8749</v>
      </c>
      <c r="E4098">
        <v>2</v>
      </c>
      <c r="F4098" t="s">
        <v>8749</v>
      </c>
      <c r="G4098" t="s">
        <v>8750</v>
      </c>
      <c r="H4098" t="s">
        <v>1499</v>
      </c>
    </row>
    <row r="4099" spans="1:8" x14ac:dyDescent="0.3">
      <c r="A4099">
        <v>4108</v>
      </c>
      <c r="B4099">
        <v>4109</v>
      </c>
      <c r="C4099">
        <v>464</v>
      </c>
      <c r="D4099" t="s">
        <v>8751</v>
      </c>
      <c r="E4099">
        <v>4</v>
      </c>
      <c r="F4099" t="s">
        <v>8752</v>
      </c>
      <c r="G4099" t="s">
        <v>8753</v>
      </c>
      <c r="H4099" t="s">
        <v>8754</v>
      </c>
    </row>
    <row r="4100" spans="1:8" x14ac:dyDescent="0.3">
      <c r="A4100">
        <v>4109</v>
      </c>
      <c r="B4100">
        <v>4110</v>
      </c>
      <c r="C4100">
        <v>464</v>
      </c>
      <c r="D4100" t="s">
        <v>8755</v>
      </c>
      <c r="E4100">
        <v>2</v>
      </c>
      <c r="F4100" t="s">
        <v>8755</v>
      </c>
      <c r="G4100" t="s">
        <v>8756</v>
      </c>
    </row>
    <row r="4101" spans="1:8" x14ac:dyDescent="0.3">
      <c r="A4101">
        <v>4110</v>
      </c>
      <c r="B4101">
        <v>4111</v>
      </c>
      <c r="C4101">
        <v>465</v>
      </c>
      <c r="D4101" t="s">
        <v>8757</v>
      </c>
      <c r="E4101">
        <v>4</v>
      </c>
      <c r="F4101" t="s">
        <v>8757</v>
      </c>
      <c r="G4101" t="s">
        <v>18</v>
      </c>
      <c r="H4101" t="s">
        <v>68</v>
      </c>
    </row>
    <row r="4102" spans="1:8" x14ac:dyDescent="0.3">
      <c r="A4102">
        <v>4111</v>
      </c>
      <c r="B4102">
        <v>4112</v>
      </c>
      <c r="C4102">
        <v>465</v>
      </c>
      <c r="D4102" t="s">
        <v>8758</v>
      </c>
      <c r="E4102">
        <v>5</v>
      </c>
      <c r="F4102" t="s">
        <v>8758</v>
      </c>
      <c r="G4102" t="s">
        <v>8759</v>
      </c>
      <c r="H4102" t="s">
        <v>27</v>
      </c>
    </row>
    <row r="4103" spans="1:8" x14ac:dyDescent="0.3">
      <c r="A4103">
        <v>4112</v>
      </c>
      <c r="B4103">
        <v>4113</v>
      </c>
      <c r="C4103">
        <v>465</v>
      </c>
      <c r="D4103" t="s">
        <v>8760</v>
      </c>
      <c r="E4103">
        <v>4</v>
      </c>
      <c r="F4103" t="s">
        <v>8760</v>
      </c>
      <c r="G4103" t="s">
        <v>8761</v>
      </c>
      <c r="H4103" t="s">
        <v>7828</v>
      </c>
    </row>
    <row r="4104" spans="1:8" x14ac:dyDescent="0.3">
      <c r="A4104">
        <v>4113</v>
      </c>
      <c r="B4104">
        <v>4114</v>
      </c>
      <c r="C4104">
        <v>465</v>
      </c>
      <c r="D4104" t="s">
        <v>8762</v>
      </c>
      <c r="E4104">
        <v>5</v>
      </c>
      <c r="F4104" t="s">
        <v>8762</v>
      </c>
      <c r="G4104" t="s">
        <v>8763</v>
      </c>
      <c r="H4104" t="s">
        <v>102</v>
      </c>
    </row>
    <row r="4105" spans="1:8" x14ac:dyDescent="0.3">
      <c r="A4105">
        <v>4114</v>
      </c>
      <c r="B4105">
        <v>4115</v>
      </c>
      <c r="C4105">
        <v>465</v>
      </c>
      <c r="D4105" t="s">
        <v>8764</v>
      </c>
      <c r="E4105">
        <v>4</v>
      </c>
      <c r="F4105" t="s">
        <v>8764</v>
      </c>
      <c r="G4105" t="s">
        <v>8765</v>
      </c>
    </row>
    <row r="4106" spans="1:8" x14ac:dyDescent="0.3">
      <c r="A4106">
        <v>4115</v>
      </c>
      <c r="B4106">
        <v>4116</v>
      </c>
      <c r="C4106">
        <v>465</v>
      </c>
      <c r="D4106" t="s">
        <v>8766</v>
      </c>
      <c r="E4106">
        <v>5</v>
      </c>
      <c r="F4106" t="s">
        <v>8766</v>
      </c>
      <c r="G4106" t="s">
        <v>8767</v>
      </c>
      <c r="H4106" t="s">
        <v>265</v>
      </c>
    </row>
    <row r="4107" spans="1:8" x14ac:dyDescent="0.3">
      <c r="A4107">
        <v>4116</v>
      </c>
      <c r="B4107">
        <v>4117</v>
      </c>
      <c r="C4107">
        <v>465</v>
      </c>
      <c r="D4107" t="s">
        <v>8768</v>
      </c>
      <c r="E4107">
        <v>4</v>
      </c>
      <c r="F4107" t="s">
        <v>8768</v>
      </c>
      <c r="G4107" t="s">
        <v>8769</v>
      </c>
      <c r="H4107" t="s">
        <v>9</v>
      </c>
    </row>
    <row r="4108" spans="1:8" x14ac:dyDescent="0.3">
      <c r="A4108">
        <v>4117</v>
      </c>
      <c r="B4108">
        <v>4118</v>
      </c>
      <c r="C4108">
        <v>465</v>
      </c>
      <c r="D4108" t="s">
        <v>8770</v>
      </c>
      <c r="E4108">
        <v>2</v>
      </c>
      <c r="F4108" t="s">
        <v>8770</v>
      </c>
      <c r="G4108" t="s">
        <v>8771</v>
      </c>
      <c r="H4108" t="s">
        <v>265</v>
      </c>
    </row>
    <row r="4109" spans="1:8" x14ac:dyDescent="0.3">
      <c r="A4109">
        <v>4118</v>
      </c>
      <c r="B4109">
        <v>4119</v>
      </c>
      <c r="C4109">
        <v>465</v>
      </c>
      <c r="D4109" t="s">
        <v>8772</v>
      </c>
      <c r="E4109">
        <v>4</v>
      </c>
      <c r="F4109" t="s">
        <v>8772</v>
      </c>
      <c r="G4109" t="s">
        <v>8773</v>
      </c>
      <c r="H4109" t="s">
        <v>8774</v>
      </c>
    </row>
    <row r="4110" spans="1:8" x14ac:dyDescent="0.3">
      <c r="A4110">
        <v>4119</v>
      </c>
      <c r="B4110">
        <v>4120</v>
      </c>
      <c r="C4110">
        <v>465</v>
      </c>
      <c r="D4110" t="s">
        <v>8775</v>
      </c>
      <c r="E4110">
        <v>2</v>
      </c>
      <c r="F4110" t="s">
        <v>8775</v>
      </c>
      <c r="G4110" t="s">
        <v>8776</v>
      </c>
      <c r="H4110" t="s">
        <v>121</v>
      </c>
    </row>
    <row r="4111" spans="1:8" x14ac:dyDescent="0.3">
      <c r="A4111">
        <v>4120</v>
      </c>
      <c r="B4111">
        <v>4121</v>
      </c>
      <c r="C4111">
        <v>466</v>
      </c>
      <c r="D4111" t="s">
        <v>8777</v>
      </c>
      <c r="E4111">
        <v>4</v>
      </c>
      <c r="F4111" t="s">
        <v>8777</v>
      </c>
      <c r="G4111" t="s">
        <v>8778</v>
      </c>
      <c r="H4111" t="s">
        <v>8779</v>
      </c>
    </row>
    <row r="4112" spans="1:8" x14ac:dyDescent="0.3">
      <c r="A4112">
        <v>4121</v>
      </c>
      <c r="B4112">
        <v>4122</v>
      </c>
      <c r="C4112">
        <v>466</v>
      </c>
      <c r="D4112" t="s">
        <v>8780</v>
      </c>
      <c r="E4112">
        <v>5</v>
      </c>
      <c r="F4112" t="s">
        <v>8780</v>
      </c>
      <c r="G4112" t="s">
        <v>8781</v>
      </c>
      <c r="H4112" t="s">
        <v>57</v>
      </c>
    </row>
    <row r="4113" spans="1:8" x14ac:dyDescent="0.3">
      <c r="A4113">
        <v>4122</v>
      </c>
      <c r="B4113">
        <v>4123</v>
      </c>
      <c r="C4113">
        <v>466</v>
      </c>
      <c r="D4113" t="s">
        <v>8782</v>
      </c>
      <c r="E4113">
        <v>4</v>
      </c>
      <c r="F4113" t="s">
        <v>8782</v>
      </c>
      <c r="G4113" t="s">
        <v>8783</v>
      </c>
    </row>
    <row r="4114" spans="1:8" x14ac:dyDescent="0.3">
      <c r="A4114">
        <v>4123</v>
      </c>
      <c r="B4114">
        <v>4124</v>
      </c>
      <c r="C4114">
        <v>466</v>
      </c>
      <c r="D4114" t="s">
        <v>8784</v>
      </c>
      <c r="E4114">
        <v>5</v>
      </c>
      <c r="F4114" t="s">
        <v>8784</v>
      </c>
      <c r="G4114" t="s">
        <v>8785</v>
      </c>
      <c r="H4114" t="s">
        <v>1089</v>
      </c>
    </row>
    <row r="4115" spans="1:8" x14ac:dyDescent="0.3">
      <c r="A4115">
        <v>4124</v>
      </c>
      <c r="B4115">
        <v>4125</v>
      </c>
      <c r="C4115">
        <v>466</v>
      </c>
      <c r="D4115" t="s">
        <v>8786</v>
      </c>
      <c r="E4115">
        <v>4</v>
      </c>
      <c r="F4115" t="s">
        <v>8786</v>
      </c>
      <c r="G4115" t="s">
        <v>8787</v>
      </c>
      <c r="H4115" t="s">
        <v>124</v>
      </c>
    </row>
    <row r="4116" spans="1:8" x14ac:dyDescent="0.3">
      <c r="A4116">
        <v>4125</v>
      </c>
      <c r="B4116">
        <v>4126</v>
      </c>
      <c r="C4116">
        <v>466</v>
      </c>
      <c r="D4116" t="s">
        <v>8788</v>
      </c>
      <c r="E4116">
        <v>5</v>
      </c>
      <c r="F4116" t="s">
        <v>8788</v>
      </c>
      <c r="G4116" t="s">
        <v>8789</v>
      </c>
      <c r="H4116" t="s">
        <v>27</v>
      </c>
    </row>
    <row r="4117" spans="1:8" x14ac:dyDescent="0.3">
      <c r="A4117">
        <v>4126</v>
      </c>
      <c r="B4117">
        <v>4127</v>
      </c>
      <c r="C4117">
        <v>466</v>
      </c>
      <c r="D4117" t="s">
        <v>8790</v>
      </c>
      <c r="E4117">
        <v>4</v>
      </c>
      <c r="F4117" t="s">
        <v>8790</v>
      </c>
      <c r="G4117" t="s">
        <v>8791</v>
      </c>
    </row>
    <row r="4118" spans="1:8" x14ac:dyDescent="0.3">
      <c r="A4118">
        <v>4127</v>
      </c>
      <c r="B4118">
        <v>4128</v>
      </c>
      <c r="C4118">
        <v>466</v>
      </c>
      <c r="D4118" t="s">
        <v>8792</v>
      </c>
      <c r="E4118">
        <v>2</v>
      </c>
      <c r="F4118" t="s">
        <v>8792</v>
      </c>
      <c r="G4118" t="s">
        <v>8793</v>
      </c>
      <c r="H4118" t="s">
        <v>195</v>
      </c>
    </row>
    <row r="4119" spans="1:8" x14ac:dyDescent="0.3">
      <c r="A4119">
        <v>4128</v>
      </c>
      <c r="B4119">
        <v>4129</v>
      </c>
      <c r="C4119">
        <v>466</v>
      </c>
      <c r="D4119" t="s">
        <v>8794</v>
      </c>
      <c r="E4119">
        <v>4</v>
      </c>
      <c r="F4119" t="s">
        <v>8794</v>
      </c>
      <c r="G4119" t="s">
        <v>8795</v>
      </c>
      <c r="H4119" t="s">
        <v>292</v>
      </c>
    </row>
    <row r="4120" spans="1:8" x14ac:dyDescent="0.3">
      <c r="A4120">
        <v>4129</v>
      </c>
      <c r="B4120">
        <v>4130</v>
      </c>
      <c r="C4120">
        <v>466</v>
      </c>
      <c r="D4120" t="s">
        <v>8796</v>
      </c>
      <c r="E4120">
        <v>2</v>
      </c>
      <c r="F4120" t="s">
        <v>8797</v>
      </c>
      <c r="G4120" t="s">
        <v>8798</v>
      </c>
      <c r="H4120" t="s">
        <v>8799</v>
      </c>
    </row>
    <row r="4121" spans="1:8" x14ac:dyDescent="0.3">
      <c r="A4121">
        <v>4130</v>
      </c>
      <c r="B4121">
        <v>4131</v>
      </c>
      <c r="C4121">
        <v>467</v>
      </c>
      <c r="D4121" t="s">
        <v>8800</v>
      </c>
      <c r="E4121">
        <v>4</v>
      </c>
      <c r="F4121" t="s">
        <v>8800</v>
      </c>
      <c r="G4121" t="s">
        <v>8801</v>
      </c>
      <c r="H4121" t="s">
        <v>27</v>
      </c>
    </row>
    <row r="4122" spans="1:8" x14ac:dyDescent="0.3">
      <c r="A4122">
        <v>4131</v>
      </c>
      <c r="B4122">
        <v>4132</v>
      </c>
      <c r="C4122">
        <v>467</v>
      </c>
      <c r="D4122" t="s">
        <v>8802</v>
      </c>
      <c r="E4122">
        <v>5</v>
      </c>
      <c r="F4122" t="s">
        <v>8802</v>
      </c>
      <c r="G4122" t="s">
        <v>8803</v>
      </c>
      <c r="H4122" t="s">
        <v>360</v>
      </c>
    </row>
    <row r="4123" spans="1:8" x14ac:dyDescent="0.3">
      <c r="A4123">
        <v>4132</v>
      </c>
      <c r="B4123">
        <v>4133</v>
      </c>
      <c r="C4123">
        <v>467</v>
      </c>
      <c r="D4123" t="s">
        <v>8804</v>
      </c>
      <c r="E4123">
        <v>4</v>
      </c>
      <c r="F4123" t="s">
        <v>8804</v>
      </c>
      <c r="G4123" t="s">
        <v>8805</v>
      </c>
      <c r="H4123" t="s">
        <v>276</v>
      </c>
    </row>
    <row r="4124" spans="1:8" x14ac:dyDescent="0.3">
      <c r="A4124">
        <v>4133</v>
      </c>
      <c r="B4124">
        <v>4134</v>
      </c>
      <c r="C4124">
        <v>467</v>
      </c>
      <c r="D4124" t="s">
        <v>8806</v>
      </c>
      <c r="E4124">
        <v>5</v>
      </c>
      <c r="F4124" t="s">
        <v>8806</v>
      </c>
      <c r="G4124" t="s">
        <v>8807</v>
      </c>
      <c r="H4124" t="s">
        <v>268</v>
      </c>
    </row>
    <row r="4125" spans="1:8" x14ac:dyDescent="0.3">
      <c r="A4125">
        <v>4134</v>
      </c>
      <c r="B4125">
        <v>4135</v>
      </c>
      <c r="C4125">
        <v>467</v>
      </c>
      <c r="D4125" t="s">
        <v>8808</v>
      </c>
      <c r="E4125">
        <v>4</v>
      </c>
      <c r="F4125" t="s">
        <v>8808</v>
      </c>
      <c r="G4125" t="s">
        <v>8809</v>
      </c>
      <c r="H4125" t="s">
        <v>8810</v>
      </c>
    </row>
    <row r="4126" spans="1:8" x14ac:dyDescent="0.3">
      <c r="A4126">
        <v>4135</v>
      </c>
      <c r="B4126">
        <v>4136</v>
      </c>
      <c r="C4126">
        <v>467</v>
      </c>
      <c r="D4126" t="e">
        <f>-Relaxed, laid back working environment -Great work-life balance -Strong brand name mostly because of The news agency, clients are receptive</f>
        <v>#NAME?</v>
      </c>
      <c r="E4126">
        <v>5</v>
      </c>
      <c r="F4126" t="e">
        <f>-Relaxed, laid back working environment -Great work-life balance -Strong brand name mostly because of The news agency, clients are receptive</f>
        <v>#NAME?</v>
      </c>
      <c r="G4126" t="s">
        <v>8811</v>
      </c>
      <c r="H4126" t="s">
        <v>2469</v>
      </c>
    </row>
    <row r="4127" spans="1:8" x14ac:dyDescent="0.3">
      <c r="A4127">
        <v>4136</v>
      </c>
      <c r="B4127">
        <v>4137</v>
      </c>
      <c r="C4127">
        <v>467</v>
      </c>
      <c r="D4127" t="s">
        <v>8812</v>
      </c>
      <c r="E4127">
        <v>4</v>
      </c>
      <c r="F4127" t="s">
        <v>8812</v>
      </c>
      <c r="G4127" t="s">
        <v>8813</v>
      </c>
      <c r="H4127" t="s">
        <v>8814</v>
      </c>
    </row>
    <row r="4128" spans="1:8" x14ac:dyDescent="0.3">
      <c r="A4128">
        <v>4137</v>
      </c>
      <c r="B4128">
        <v>4138</v>
      </c>
      <c r="C4128">
        <v>467</v>
      </c>
      <c r="D4128" t="s">
        <v>8815</v>
      </c>
      <c r="E4128">
        <v>2</v>
      </c>
      <c r="F4128" t="s">
        <v>8815</v>
      </c>
      <c r="G4128" t="s">
        <v>8816</v>
      </c>
      <c r="H4128" t="s">
        <v>335</v>
      </c>
    </row>
    <row r="4129" spans="1:8" x14ac:dyDescent="0.3">
      <c r="A4129">
        <v>4138</v>
      </c>
      <c r="B4129">
        <v>4139</v>
      </c>
      <c r="C4129">
        <v>467</v>
      </c>
      <c r="D4129" t="s">
        <v>8817</v>
      </c>
      <c r="E4129">
        <v>4</v>
      </c>
      <c r="F4129" t="s">
        <v>8817</v>
      </c>
      <c r="G4129" t="s">
        <v>8818</v>
      </c>
      <c r="H4129" t="s">
        <v>746</v>
      </c>
    </row>
    <row r="4130" spans="1:8" x14ac:dyDescent="0.3">
      <c r="A4130">
        <v>4139</v>
      </c>
      <c r="B4130">
        <v>4140</v>
      </c>
      <c r="C4130">
        <v>467</v>
      </c>
      <c r="D4130" t="s">
        <v>8819</v>
      </c>
      <c r="E4130">
        <v>2</v>
      </c>
      <c r="F4130" t="s">
        <v>8820</v>
      </c>
      <c r="G4130" t="s">
        <v>8821</v>
      </c>
      <c r="H4130" t="s">
        <v>8822</v>
      </c>
    </row>
    <row r="4131" spans="1:8" x14ac:dyDescent="0.3">
      <c r="A4131">
        <v>4140</v>
      </c>
      <c r="B4131">
        <v>4141</v>
      </c>
      <c r="C4131">
        <v>468</v>
      </c>
      <c r="D4131" t="s">
        <v>8823</v>
      </c>
      <c r="E4131">
        <v>4</v>
      </c>
      <c r="F4131" t="s">
        <v>8823</v>
      </c>
      <c r="G4131" t="s">
        <v>8824</v>
      </c>
    </row>
    <row r="4132" spans="1:8" x14ac:dyDescent="0.3">
      <c r="A4132">
        <v>4141</v>
      </c>
      <c r="B4132">
        <v>4142</v>
      </c>
      <c r="C4132">
        <v>468</v>
      </c>
      <c r="D4132" t="s">
        <v>8825</v>
      </c>
      <c r="E4132">
        <v>5</v>
      </c>
      <c r="F4132" t="s">
        <v>8825</v>
      </c>
      <c r="G4132" t="s">
        <v>8826</v>
      </c>
      <c r="H4132" t="s">
        <v>8827</v>
      </c>
    </row>
    <row r="4133" spans="1:8" x14ac:dyDescent="0.3">
      <c r="A4133">
        <v>4142</v>
      </c>
      <c r="B4133">
        <v>4143</v>
      </c>
      <c r="C4133">
        <v>468</v>
      </c>
      <c r="D4133" t="s">
        <v>8828</v>
      </c>
      <c r="E4133">
        <v>4</v>
      </c>
      <c r="F4133" t="s">
        <v>8828</v>
      </c>
      <c r="G4133" t="s">
        <v>8829</v>
      </c>
      <c r="H4133" t="s">
        <v>16</v>
      </c>
    </row>
    <row r="4134" spans="1:8" x14ac:dyDescent="0.3">
      <c r="A4134">
        <v>4143</v>
      </c>
      <c r="B4134">
        <v>4144</v>
      </c>
      <c r="C4134">
        <v>468</v>
      </c>
      <c r="D4134" t="s">
        <v>8830</v>
      </c>
      <c r="E4134">
        <v>5</v>
      </c>
      <c r="F4134" t="s">
        <v>8830</v>
      </c>
      <c r="G4134" t="s">
        <v>8831</v>
      </c>
      <c r="H4134" t="s">
        <v>16</v>
      </c>
    </row>
    <row r="4135" spans="1:8" x14ac:dyDescent="0.3">
      <c r="A4135">
        <v>4144</v>
      </c>
      <c r="B4135">
        <v>4145</v>
      </c>
      <c r="C4135">
        <v>468</v>
      </c>
      <c r="D4135" t="s">
        <v>8832</v>
      </c>
      <c r="E4135">
        <v>4</v>
      </c>
      <c r="F4135" t="s">
        <v>8832</v>
      </c>
      <c r="G4135" t="s">
        <v>8833</v>
      </c>
      <c r="H4135" t="s">
        <v>335</v>
      </c>
    </row>
    <row r="4136" spans="1:8" x14ac:dyDescent="0.3">
      <c r="A4136">
        <v>4145</v>
      </c>
      <c r="B4136">
        <v>4146</v>
      </c>
      <c r="C4136">
        <v>468</v>
      </c>
      <c r="D4136" t="s">
        <v>8834</v>
      </c>
      <c r="E4136">
        <v>5</v>
      </c>
      <c r="F4136" t="s">
        <v>8834</v>
      </c>
      <c r="G4136" t="s">
        <v>8835</v>
      </c>
      <c r="H4136" t="s">
        <v>102</v>
      </c>
    </row>
    <row r="4137" spans="1:8" x14ac:dyDescent="0.3">
      <c r="A4137">
        <v>4146</v>
      </c>
      <c r="B4137">
        <v>4147</v>
      </c>
      <c r="C4137">
        <v>468</v>
      </c>
      <c r="D4137" t="s">
        <v>8836</v>
      </c>
      <c r="E4137">
        <v>4</v>
      </c>
      <c r="F4137" t="s">
        <v>8836</v>
      </c>
      <c r="G4137" t="s">
        <v>8837</v>
      </c>
    </row>
    <row r="4138" spans="1:8" x14ac:dyDescent="0.3">
      <c r="A4138">
        <v>4147</v>
      </c>
      <c r="B4138">
        <v>4148</v>
      </c>
      <c r="C4138">
        <v>468</v>
      </c>
      <c r="D4138" t="s">
        <v>8838</v>
      </c>
      <c r="E4138">
        <v>2</v>
      </c>
      <c r="F4138" t="s">
        <v>8838</v>
      </c>
      <c r="G4138" t="s">
        <v>8839</v>
      </c>
    </row>
    <row r="4139" spans="1:8" x14ac:dyDescent="0.3">
      <c r="A4139">
        <v>4148</v>
      </c>
      <c r="B4139">
        <v>4149</v>
      </c>
      <c r="C4139">
        <v>468</v>
      </c>
      <c r="D4139" t="s">
        <v>8840</v>
      </c>
      <c r="E4139">
        <v>4</v>
      </c>
      <c r="F4139" t="s">
        <v>8840</v>
      </c>
      <c r="G4139" t="s">
        <v>8841</v>
      </c>
      <c r="H4139" t="s">
        <v>195</v>
      </c>
    </row>
    <row r="4140" spans="1:8" x14ac:dyDescent="0.3">
      <c r="A4140">
        <v>4149</v>
      </c>
      <c r="B4140">
        <v>4150</v>
      </c>
      <c r="C4140">
        <v>468</v>
      </c>
      <c r="D4140" t="s">
        <v>8842</v>
      </c>
      <c r="E4140">
        <v>2</v>
      </c>
      <c r="F4140" t="s">
        <v>8842</v>
      </c>
      <c r="G4140" t="s">
        <v>8843</v>
      </c>
      <c r="H4140" t="s">
        <v>57</v>
      </c>
    </row>
    <row r="4141" spans="1:8" x14ac:dyDescent="0.3">
      <c r="A4141">
        <v>4150</v>
      </c>
      <c r="B4141">
        <v>4151</v>
      </c>
      <c r="C4141">
        <v>469</v>
      </c>
      <c r="D4141" t="s">
        <v>8844</v>
      </c>
      <c r="E4141">
        <v>4</v>
      </c>
      <c r="F4141" t="s">
        <v>8844</v>
      </c>
      <c r="G4141" t="s">
        <v>1848</v>
      </c>
      <c r="H4141" t="s">
        <v>891</v>
      </c>
    </row>
    <row r="4142" spans="1:8" x14ac:dyDescent="0.3">
      <c r="A4142">
        <v>4151</v>
      </c>
      <c r="B4142">
        <v>4152</v>
      </c>
      <c r="C4142">
        <v>469</v>
      </c>
      <c r="D4142" t="s">
        <v>8845</v>
      </c>
      <c r="E4142">
        <v>5</v>
      </c>
      <c r="F4142" t="s">
        <v>8845</v>
      </c>
      <c r="G4142" t="s">
        <v>8846</v>
      </c>
      <c r="H4142" t="s">
        <v>8847</v>
      </c>
    </row>
    <row r="4143" spans="1:8" x14ac:dyDescent="0.3">
      <c r="A4143">
        <v>4152</v>
      </c>
      <c r="B4143">
        <v>4153</v>
      </c>
      <c r="C4143">
        <v>469</v>
      </c>
      <c r="D4143" t="s">
        <v>8848</v>
      </c>
      <c r="E4143">
        <v>4</v>
      </c>
      <c r="F4143" t="s">
        <v>8848</v>
      </c>
      <c r="G4143" t="s">
        <v>8849</v>
      </c>
      <c r="H4143" t="s">
        <v>4510</v>
      </c>
    </row>
    <row r="4144" spans="1:8" x14ac:dyDescent="0.3">
      <c r="A4144">
        <v>4153</v>
      </c>
      <c r="B4144">
        <v>4154</v>
      </c>
      <c r="C4144">
        <v>469</v>
      </c>
      <c r="D4144" t="e">
        <f>-Great experience working on an existing product. - nice work environment learned The Agile workflow.</f>
        <v>#NAME?</v>
      </c>
      <c r="E4144">
        <v>5</v>
      </c>
      <c r="F4144" t="e">
        <f>-Great experience working on an existing product. - nice work environment learned The Agile workflow.</f>
        <v>#NAME?</v>
      </c>
      <c r="G4144" t="s">
        <v>8850</v>
      </c>
      <c r="H4144" t="s">
        <v>2354</v>
      </c>
    </row>
    <row r="4145" spans="1:8" x14ac:dyDescent="0.3">
      <c r="A4145">
        <v>4154</v>
      </c>
      <c r="B4145">
        <v>4155</v>
      </c>
      <c r="C4145">
        <v>469</v>
      </c>
      <c r="D4145" t="s">
        <v>8851</v>
      </c>
      <c r="E4145">
        <v>4</v>
      </c>
      <c r="F4145" t="s">
        <v>8851</v>
      </c>
      <c r="G4145" t="s">
        <v>8852</v>
      </c>
      <c r="H4145" t="s">
        <v>1142</v>
      </c>
    </row>
    <row r="4146" spans="1:8" x14ac:dyDescent="0.3">
      <c r="A4146">
        <v>4155</v>
      </c>
      <c r="B4146">
        <v>4156</v>
      </c>
      <c r="C4146">
        <v>469</v>
      </c>
      <c r="D4146" t="s">
        <v>8853</v>
      </c>
      <c r="E4146">
        <v>5</v>
      </c>
      <c r="F4146" t="s">
        <v>8853</v>
      </c>
      <c r="G4146" t="s">
        <v>8854</v>
      </c>
    </row>
    <row r="4147" spans="1:8" x14ac:dyDescent="0.3">
      <c r="A4147">
        <v>4156</v>
      </c>
      <c r="B4147">
        <v>4157</v>
      </c>
      <c r="C4147">
        <v>469</v>
      </c>
      <c r="D4147" t="s">
        <v>8855</v>
      </c>
      <c r="E4147">
        <v>4</v>
      </c>
      <c r="F4147" t="s">
        <v>8855</v>
      </c>
      <c r="G4147" t="s">
        <v>8856</v>
      </c>
      <c r="H4147" t="s">
        <v>60</v>
      </c>
    </row>
    <row r="4148" spans="1:8" x14ac:dyDescent="0.3">
      <c r="A4148">
        <v>4157</v>
      </c>
      <c r="B4148">
        <v>4158</v>
      </c>
      <c r="C4148">
        <v>469</v>
      </c>
      <c r="D4148" t="s">
        <v>8857</v>
      </c>
      <c r="E4148">
        <v>2</v>
      </c>
      <c r="F4148" t="s">
        <v>8857</v>
      </c>
      <c r="G4148" t="s">
        <v>8858</v>
      </c>
    </row>
    <row r="4149" spans="1:8" x14ac:dyDescent="0.3">
      <c r="A4149">
        <v>4158</v>
      </c>
      <c r="B4149">
        <v>4159</v>
      </c>
      <c r="C4149">
        <v>469</v>
      </c>
      <c r="D4149" t="s">
        <v>8859</v>
      </c>
      <c r="E4149">
        <v>4</v>
      </c>
      <c r="F4149" t="s">
        <v>8859</v>
      </c>
      <c r="G4149" t="s">
        <v>8860</v>
      </c>
    </row>
    <row r="4150" spans="1:8" x14ac:dyDescent="0.3">
      <c r="A4150">
        <v>4159</v>
      </c>
      <c r="B4150">
        <v>4160</v>
      </c>
      <c r="C4150">
        <v>469</v>
      </c>
      <c r="D4150" t="s">
        <v>8861</v>
      </c>
      <c r="E4150">
        <v>2</v>
      </c>
      <c r="F4150" t="s">
        <v>8861</v>
      </c>
      <c r="G4150" t="s">
        <v>8862</v>
      </c>
      <c r="H4150" t="s">
        <v>27</v>
      </c>
    </row>
    <row r="4151" spans="1:8" x14ac:dyDescent="0.3">
      <c r="A4151">
        <v>4160</v>
      </c>
      <c r="B4151">
        <v>4161</v>
      </c>
      <c r="C4151">
        <v>470</v>
      </c>
      <c r="D4151" t="s">
        <v>8863</v>
      </c>
      <c r="E4151">
        <v>4</v>
      </c>
      <c r="F4151" t="s">
        <v>8863</v>
      </c>
      <c r="G4151" t="s">
        <v>8864</v>
      </c>
      <c r="H4151" t="s">
        <v>8865</v>
      </c>
    </row>
    <row r="4152" spans="1:8" x14ac:dyDescent="0.3">
      <c r="A4152">
        <v>4161</v>
      </c>
      <c r="B4152">
        <v>4162</v>
      </c>
      <c r="C4152">
        <v>470</v>
      </c>
      <c r="D4152" t="s">
        <v>8866</v>
      </c>
      <c r="E4152">
        <v>5</v>
      </c>
      <c r="F4152" t="s">
        <v>8866</v>
      </c>
      <c r="G4152" t="s">
        <v>8867</v>
      </c>
    </row>
    <row r="4153" spans="1:8" x14ac:dyDescent="0.3">
      <c r="A4153">
        <v>4162</v>
      </c>
      <c r="B4153">
        <v>4163</v>
      </c>
      <c r="C4153">
        <v>470</v>
      </c>
      <c r="D4153" t="s">
        <v>8868</v>
      </c>
      <c r="E4153">
        <v>4</v>
      </c>
      <c r="F4153" t="s">
        <v>8868</v>
      </c>
      <c r="G4153" t="s">
        <v>8869</v>
      </c>
      <c r="H4153" t="s">
        <v>2928</v>
      </c>
    </row>
    <row r="4154" spans="1:8" x14ac:dyDescent="0.3">
      <c r="A4154">
        <v>4163</v>
      </c>
      <c r="B4154">
        <v>4164</v>
      </c>
      <c r="C4154">
        <v>470</v>
      </c>
      <c r="D4154" t="s">
        <v>8870</v>
      </c>
      <c r="E4154">
        <v>5</v>
      </c>
      <c r="F4154" t="s">
        <v>8870</v>
      </c>
      <c r="G4154" t="s">
        <v>8871</v>
      </c>
    </row>
    <row r="4155" spans="1:8" x14ac:dyDescent="0.3">
      <c r="A4155">
        <v>4164</v>
      </c>
      <c r="B4155">
        <v>4165</v>
      </c>
      <c r="C4155">
        <v>470</v>
      </c>
      <c r="D4155" t="s">
        <v>8872</v>
      </c>
      <c r="E4155">
        <v>4</v>
      </c>
      <c r="F4155" t="s">
        <v>8872</v>
      </c>
      <c r="G4155" t="s">
        <v>8873</v>
      </c>
    </row>
    <row r="4156" spans="1:8" x14ac:dyDescent="0.3">
      <c r="A4156">
        <v>4165</v>
      </c>
      <c r="B4156">
        <v>4166</v>
      </c>
      <c r="C4156">
        <v>470</v>
      </c>
      <c r="D4156" t="s">
        <v>8874</v>
      </c>
      <c r="E4156">
        <v>5</v>
      </c>
      <c r="F4156" t="s">
        <v>8874</v>
      </c>
      <c r="G4156" t="s">
        <v>8875</v>
      </c>
    </row>
    <row r="4157" spans="1:8" x14ac:dyDescent="0.3">
      <c r="A4157">
        <v>4166</v>
      </c>
      <c r="B4157">
        <v>4167</v>
      </c>
      <c r="C4157">
        <v>470</v>
      </c>
      <c r="D4157" t="s">
        <v>8876</v>
      </c>
      <c r="E4157">
        <v>4</v>
      </c>
      <c r="F4157" t="s">
        <v>8877</v>
      </c>
      <c r="G4157" t="s">
        <v>8878</v>
      </c>
    </row>
    <row r="4158" spans="1:8" x14ac:dyDescent="0.3">
      <c r="A4158">
        <v>4167</v>
      </c>
      <c r="B4158">
        <v>4168</v>
      </c>
      <c r="C4158">
        <v>470</v>
      </c>
      <c r="D4158" t="s">
        <v>8879</v>
      </c>
      <c r="E4158">
        <v>2</v>
      </c>
      <c r="F4158" t="s">
        <v>8879</v>
      </c>
      <c r="G4158" t="s">
        <v>8880</v>
      </c>
    </row>
    <row r="4159" spans="1:8" x14ac:dyDescent="0.3">
      <c r="A4159">
        <v>4168</v>
      </c>
      <c r="B4159">
        <v>4169</v>
      </c>
      <c r="C4159">
        <v>470</v>
      </c>
      <c r="D4159" t="s">
        <v>8881</v>
      </c>
      <c r="E4159">
        <v>4</v>
      </c>
      <c r="F4159" t="s">
        <v>8881</v>
      </c>
      <c r="G4159" t="s">
        <v>8882</v>
      </c>
    </row>
    <row r="4160" spans="1:8" x14ac:dyDescent="0.3">
      <c r="A4160">
        <v>4169</v>
      </c>
      <c r="B4160">
        <v>4170</v>
      </c>
      <c r="C4160">
        <v>470</v>
      </c>
      <c r="D4160" t="s">
        <v>8883</v>
      </c>
      <c r="E4160">
        <v>2</v>
      </c>
      <c r="F4160" t="s">
        <v>8883</v>
      </c>
      <c r="G4160" t="s">
        <v>8884</v>
      </c>
      <c r="H4160" t="s">
        <v>27</v>
      </c>
    </row>
    <row r="4161" spans="1:8" x14ac:dyDescent="0.3">
      <c r="A4161">
        <v>4170</v>
      </c>
      <c r="B4161">
        <v>4171</v>
      </c>
      <c r="C4161">
        <v>471</v>
      </c>
      <c r="D4161" t="s">
        <v>8885</v>
      </c>
      <c r="E4161">
        <v>4</v>
      </c>
      <c r="F4161" t="s">
        <v>8885</v>
      </c>
      <c r="G4161" t="s">
        <v>8886</v>
      </c>
      <c r="H4161" t="s">
        <v>16</v>
      </c>
    </row>
    <row r="4162" spans="1:8" x14ac:dyDescent="0.3">
      <c r="A4162">
        <v>4171</v>
      </c>
      <c r="B4162">
        <v>4172</v>
      </c>
      <c r="C4162">
        <v>471</v>
      </c>
      <c r="D4162" t="s">
        <v>8887</v>
      </c>
      <c r="E4162">
        <v>5</v>
      </c>
      <c r="F4162" t="s">
        <v>8887</v>
      </c>
      <c r="G4162" t="s">
        <v>8888</v>
      </c>
      <c r="H4162" t="s">
        <v>121</v>
      </c>
    </row>
    <row r="4163" spans="1:8" x14ac:dyDescent="0.3">
      <c r="A4163">
        <v>4172</v>
      </c>
      <c r="B4163">
        <v>4173</v>
      </c>
      <c r="C4163">
        <v>471</v>
      </c>
      <c r="D4163" t="s">
        <v>8889</v>
      </c>
      <c r="E4163">
        <v>4</v>
      </c>
      <c r="F4163" t="s">
        <v>8889</v>
      </c>
      <c r="G4163" t="s">
        <v>8890</v>
      </c>
      <c r="H4163" t="s">
        <v>3049</v>
      </c>
    </row>
    <row r="4164" spans="1:8" x14ac:dyDescent="0.3">
      <c r="A4164">
        <v>4173</v>
      </c>
      <c r="B4164">
        <v>4174</v>
      </c>
      <c r="C4164">
        <v>471</v>
      </c>
      <c r="D4164" t="s">
        <v>8891</v>
      </c>
      <c r="E4164">
        <v>5</v>
      </c>
      <c r="F4164" t="s">
        <v>8891</v>
      </c>
      <c r="G4164" t="s">
        <v>8892</v>
      </c>
      <c r="H4164" t="s">
        <v>390</v>
      </c>
    </row>
    <row r="4165" spans="1:8" x14ac:dyDescent="0.3">
      <c r="A4165">
        <v>4174</v>
      </c>
      <c r="B4165">
        <v>4175</v>
      </c>
      <c r="C4165">
        <v>471</v>
      </c>
      <c r="D4165" t="s">
        <v>8893</v>
      </c>
      <c r="E4165">
        <v>4</v>
      </c>
      <c r="F4165" t="s">
        <v>8893</v>
      </c>
      <c r="G4165" t="s">
        <v>8894</v>
      </c>
      <c r="H4165" t="s">
        <v>102</v>
      </c>
    </row>
    <row r="4166" spans="1:8" x14ac:dyDescent="0.3">
      <c r="A4166">
        <v>4175</v>
      </c>
      <c r="B4166">
        <v>4176</v>
      </c>
      <c r="C4166">
        <v>471</v>
      </c>
      <c r="D4166" t="s">
        <v>8895</v>
      </c>
      <c r="E4166">
        <v>5</v>
      </c>
      <c r="F4166" t="s">
        <v>8895</v>
      </c>
      <c r="G4166" t="s">
        <v>8896</v>
      </c>
      <c r="H4166" t="s">
        <v>27</v>
      </c>
    </row>
    <row r="4167" spans="1:8" x14ac:dyDescent="0.3">
      <c r="A4167">
        <v>4176</v>
      </c>
      <c r="B4167">
        <v>4177</v>
      </c>
      <c r="C4167">
        <v>471</v>
      </c>
      <c r="D4167" t="s">
        <v>8897</v>
      </c>
      <c r="E4167">
        <v>4</v>
      </c>
      <c r="F4167" t="s">
        <v>8897</v>
      </c>
      <c r="G4167" t="s">
        <v>8898</v>
      </c>
      <c r="H4167" t="s">
        <v>9</v>
      </c>
    </row>
    <row r="4168" spans="1:8" x14ac:dyDescent="0.3">
      <c r="A4168">
        <v>4177</v>
      </c>
      <c r="B4168">
        <v>4178</v>
      </c>
      <c r="C4168">
        <v>471</v>
      </c>
      <c r="D4168" t="s">
        <v>8899</v>
      </c>
      <c r="E4168">
        <v>2</v>
      </c>
      <c r="F4168" t="s">
        <v>8899</v>
      </c>
      <c r="G4168" t="s">
        <v>8900</v>
      </c>
      <c r="H4168" t="s">
        <v>195</v>
      </c>
    </row>
    <row r="4169" spans="1:8" x14ac:dyDescent="0.3">
      <c r="A4169">
        <v>4178</v>
      </c>
      <c r="B4169">
        <v>4179</v>
      </c>
      <c r="C4169">
        <v>471</v>
      </c>
      <c r="D4169" t="s">
        <v>8901</v>
      </c>
      <c r="E4169">
        <v>1</v>
      </c>
      <c r="F4169" t="s">
        <v>8902</v>
      </c>
      <c r="G4169" t="s">
        <v>8903</v>
      </c>
      <c r="H4169" t="s">
        <v>27</v>
      </c>
    </row>
    <row r="4170" spans="1:8" x14ac:dyDescent="0.3">
      <c r="A4170">
        <v>4179</v>
      </c>
      <c r="B4170">
        <v>4180</v>
      </c>
      <c r="C4170">
        <v>471</v>
      </c>
      <c r="D4170" t="s">
        <v>8904</v>
      </c>
      <c r="E4170">
        <v>1</v>
      </c>
      <c r="F4170" t="s">
        <v>8905</v>
      </c>
      <c r="G4170" t="s">
        <v>8906</v>
      </c>
    </row>
    <row r="4171" spans="1:8" x14ac:dyDescent="0.3">
      <c r="A4171">
        <v>4180</v>
      </c>
      <c r="B4171">
        <v>4181</v>
      </c>
      <c r="C4171">
        <v>472</v>
      </c>
      <c r="D4171" t="s">
        <v>8907</v>
      </c>
      <c r="E4171">
        <v>4</v>
      </c>
      <c r="F4171" t="s">
        <v>8907</v>
      </c>
      <c r="G4171" t="s">
        <v>8908</v>
      </c>
      <c r="H4171" t="s">
        <v>265</v>
      </c>
    </row>
    <row r="4172" spans="1:8" x14ac:dyDescent="0.3">
      <c r="A4172">
        <v>4181</v>
      </c>
      <c r="B4172">
        <v>4182</v>
      </c>
      <c r="C4172">
        <v>472</v>
      </c>
      <c r="D4172" t="s">
        <v>8909</v>
      </c>
      <c r="E4172">
        <v>5</v>
      </c>
      <c r="F4172" t="s">
        <v>8909</v>
      </c>
      <c r="G4172" t="s">
        <v>8910</v>
      </c>
    </row>
    <row r="4173" spans="1:8" x14ac:dyDescent="0.3">
      <c r="A4173">
        <v>4182</v>
      </c>
      <c r="B4173">
        <v>4183</v>
      </c>
      <c r="C4173">
        <v>472</v>
      </c>
      <c r="D4173" t="s">
        <v>8911</v>
      </c>
      <c r="E4173">
        <v>4</v>
      </c>
      <c r="F4173" t="s">
        <v>8911</v>
      </c>
      <c r="G4173" t="s">
        <v>8912</v>
      </c>
    </row>
    <row r="4174" spans="1:8" x14ac:dyDescent="0.3">
      <c r="A4174">
        <v>4183</v>
      </c>
      <c r="B4174">
        <v>4184</v>
      </c>
      <c r="C4174">
        <v>472</v>
      </c>
      <c r="D4174" t="s">
        <v>8913</v>
      </c>
      <c r="E4174">
        <v>5</v>
      </c>
      <c r="F4174" t="s">
        <v>8913</v>
      </c>
      <c r="G4174" t="s">
        <v>8914</v>
      </c>
    </row>
    <row r="4175" spans="1:8" x14ac:dyDescent="0.3">
      <c r="A4175">
        <v>4184</v>
      </c>
      <c r="B4175">
        <v>4185</v>
      </c>
      <c r="C4175">
        <v>472</v>
      </c>
      <c r="D4175" t="s">
        <v>8915</v>
      </c>
      <c r="E4175">
        <v>4</v>
      </c>
      <c r="F4175" t="s">
        <v>8915</v>
      </c>
      <c r="G4175" t="s">
        <v>8916</v>
      </c>
      <c r="H4175" t="s">
        <v>369</v>
      </c>
    </row>
    <row r="4176" spans="1:8" x14ac:dyDescent="0.3">
      <c r="A4176">
        <v>4185</v>
      </c>
      <c r="B4176">
        <v>4186</v>
      </c>
      <c r="C4176">
        <v>472</v>
      </c>
      <c r="D4176" t="s">
        <v>8917</v>
      </c>
      <c r="E4176">
        <v>5</v>
      </c>
      <c r="F4176" t="s">
        <v>8917</v>
      </c>
      <c r="G4176" t="s">
        <v>8918</v>
      </c>
      <c r="H4176" t="s">
        <v>2506</v>
      </c>
    </row>
    <row r="4177" spans="1:8" x14ac:dyDescent="0.3">
      <c r="A4177">
        <v>4186</v>
      </c>
      <c r="B4177">
        <v>4187</v>
      </c>
      <c r="C4177">
        <v>472</v>
      </c>
      <c r="D4177" t="s">
        <v>8919</v>
      </c>
      <c r="E4177">
        <v>4</v>
      </c>
      <c r="F4177" t="s">
        <v>8920</v>
      </c>
      <c r="G4177" t="s">
        <v>8921</v>
      </c>
      <c r="H4177" t="s">
        <v>8922</v>
      </c>
    </row>
    <row r="4178" spans="1:8" x14ac:dyDescent="0.3">
      <c r="A4178">
        <v>4187</v>
      </c>
      <c r="B4178">
        <v>4188</v>
      </c>
      <c r="C4178">
        <v>472</v>
      </c>
      <c r="D4178" t="s">
        <v>8923</v>
      </c>
      <c r="E4178">
        <v>2</v>
      </c>
      <c r="F4178" t="s">
        <v>8923</v>
      </c>
      <c r="G4178" t="s">
        <v>8924</v>
      </c>
    </row>
    <row r="4179" spans="1:8" x14ac:dyDescent="0.3">
      <c r="A4179">
        <v>4188</v>
      </c>
      <c r="B4179">
        <v>4189</v>
      </c>
      <c r="C4179">
        <v>472</v>
      </c>
      <c r="D4179" t="s">
        <v>8925</v>
      </c>
      <c r="E4179">
        <v>4</v>
      </c>
      <c r="F4179" t="s">
        <v>8925</v>
      </c>
      <c r="G4179" t="s">
        <v>8926</v>
      </c>
      <c r="H4179" t="s">
        <v>8927</v>
      </c>
    </row>
    <row r="4180" spans="1:8" x14ac:dyDescent="0.3">
      <c r="A4180">
        <v>4189</v>
      </c>
      <c r="B4180">
        <v>4190</v>
      </c>
      <c r="C4180">
        <v>472</v>
      </c>
      <c r="D4180" t="s">
        <v>8928</v>
      </c>
      <c r="E4180">
        <v>2</v>
      </c>
      <c r="F4180" t="s">
        <v>8928</v>
      </c>
      <c r="G4180" t="s">
        <v>8929</v>
      </c>
      <c r="H4180" t="s">
        <v>8930</v>
      </c>
    </row>
    <row r="4181" spans="1:8" x14ac:dyDescent="0.3">
      <c r="A4181">
        <v>4190</v>
      </c>
      <c r="B4181">
        <v>4191</v>
      </c>
      <c r="C4181">
        <v>473</v>
      </c>
      <c r="D4181" t="s">
        <v>8931</v>
      </c>
      <c r="E4181">
        <v>4</v>
      </c>
      <c r="F4181" t="s">
        <v>8931</v>
      </c>
      <c r="G4181" t="s">
        <v>8932</v>
      </c>
    </row>
    <row r="4182" spans="1:8" x14ac:dyDescent="0.3">
      <c r="A4182">
        <v>4191</v>
      </c>
      <c r="B4182">
        <v>4192</v>
      </c>
      <c r="C4182">
        <v>473</v>
      </c>
      <c r="D4182" t="s">
        <v>8933</v>
      </c>
      <c r="E4182">
        <v>1</v>
      </c>
      <c r="F4182" t="s">
        <v>8933</v>
      </c>
      <c r="G4182" t="s">
        <v>8934</v>
      </c>
      <c r="H4182" t="s">
        <v>8935</v>
      </c>
    </row>
    <row r="4183" spans="1:8" x14ac:dyDescent="0.3">
      <c r="A4183">
        <v>4192</v>
      </c>
      <c r="B4183">
        <v>4193</v>
      </c>
      <c r="C4183">
        <v>473</v>
      </c>
      <c r="D4183" t="s">
        <v>8936</v>
      </c>
      <c r="E4183">
        <v>4</v>
      </c>
      <c r="F4183" t="s">
        <v>8936</v>
      </c>
      <c r="G4183" t="s">
        <v>8937</v>
      </c>
      <c r="H4183" t="s">
        <v>304</v>
      </c>
    </row>
    <row r="4184" spans="1:8" x14ac:dyDescent="0.3">
      <c r="A4184">
        <v>4193</v>
      </c>
      <c r="B4184">
        <v>4194</v>
      </c>
      <c r="C4184">
        <v>473</v>
      </c>
      <c r="D4184" t="s">
        <v>8938</v>
      </c>
      <c r="E4184">
        <v>5</v>
      </c>
      <c r="F4184" t="s">
        <v>8938</v>
      </c>
      <c r="G4184" t="s">
        <v>8939</v>
      </c>
      <c r="H4184" t="s">
        <v>8940</v>
      </c>
    </row>
    <row r="4185" spans="1:8" x14ac:dyDescent="0.3">
      <c r="A4185">
        <v>4194</v>
      </c>
      <c r="B4185">
        <v>4195</v>
      </c>
      <c r="C4185">
        <v>473</v>
      </c>
      <c r="D4185" t="s">
        <v>8941</v>
      </c>
      <c r="E4185">
        <v>1</v>
      </c>
      <c r="F4185" t="s">
        <v>8941</v>
      </c>
      <c r="G4185" t="s">
        <v>8942</v>
      </c>
      <c r="H4185" t="s">
        <v>390</v>
      </c>
    </row>
    <row r="4186" spans="1:8" x14ac:dyDescent="0.3">
      <c r="A4186">
        <v>4195</v>
      </c>
      <c r="B4186">
        <v>4196</v>
      </c>
      <c r="C4186">
        <v>473</v>
      </c>
      <c r="D4186" t="s">
        <v>8943</v>
      </c>
      <c r="E4186">
        <v>5</v>
      </c>
      <c r="F4186" t="s">
        <v>8943</v>
      </c>
      <c r="G4186" t="s">
        <v>8944</v>
      </c>
      <c r="H4186" t="s">
        <v>3014</v>
      </c>
    </row>
    <row r="4187" spans="1:8" x14ac:dyDescent="0.3">
      <c r="A4187">
        <v>4196</v>
      </c>
      <c r="B4187">
        <v>4197</v>
      </c>
      <c r="C4187">
        <v>473</v>
      </c>
      <c r="D4187" t="s">
        <v>8945</v>
      </c>
      <c r="E4187">
        <v>4</v>
      </c>
      <c r="F4187" t="s">
        <v>8945</v>
      </c>
      <c r="G4187" t="s">
        <v>8946</v>
      </c>
      <c r="H4187" t="s">
        <v>8947</v>
      </c>
    </row>
    <row r="4188" spans="1:8" x14ac:dyDescent="0.3">
      <c r="A4188">
        <v>4197</v>
      </c>
      <c r="B4188">
        <v>4198</v>
      </c>
      <c r="C4188">
        <v>473</v>
      </c>
      <c r="D4188" t="s">
        <v>8948</v>
      </c>
      <c r="E4188">
        <v>2</v>
      </c>
      <c r="F4188" t="s">
        <v>8948</v>
      </c>
      <c r="G4188" t="s">
        <v>8949</v>
      </c>
      <c r="H4188" t="s">
        <v>335</v>
      </c>
    </row>
    <row r="4189" spans="1:8" x14ac:dyDescent="0.3">
      <c r="A4189">
        <v>4198</v>
      </c>
      <c r="B4189">
        <v>4199</v>
      </c>
      <c r="C4189">
        <v>473</v>
      </c>
      <c r="D4189" t="s">
        <v>8950</v>
      </c>
      <c r="E4189">
        <v>4</v>
      </c>
      <c r="F4189" t="s">
        <v>8950</v>
      </c>
      <c r="G4189" t="s">
        <v>8951</v>
      </c>
      <c r="H4189" t="s">
        <v>1745</v>
      </c>
    </row>
    <row r="4190" spans="1:8" x14ac:dyDescent="0.3">
      <c r="A4190">
        <v>4199</v>
      </c>
      <c r="B4190">
        <v>4200</v>
      </c>
      <c r="C4190">
        <v>473</v>
      </c>
      <c r="D4190" t="s">
        <v>8952</v>
      </c>
      <c r="E4190">
        <v>2</v>
      </c>
      <c r="F4190" t="s">
        <v>8952</v>
      </c>
      <c r="G4190" t="s">
        <v>8953</v>
      </c>
    </row>
    <row r="4191" spans="1:8" x14ac:dyDescent="0.3">
      <c r="A4191">
        <v>4200</v>
      </c>
      <c r="B4191">
        <v>4201</v>
      </c>
      <c r="C4191">
        <v>474</v>
      </c>
      <c r="D4191" t="s">
        <v>8954</v>
      </c>
      <c r="E4191">
        <v>4</v>
      </c>
      <c r="F4191" t="s">
        <v>8954</v>
      </c>
      <c r="G4191" t="s">
        <v>8955</v>
      </c>
    </row>
    <row r="4192" spans="1:8" x14ac:dyDescent="0.3">
      <c r="A4192">
        <v>4201</v>
      </c>
      <c r="B4192">
        <v>4202</v>
      </c>
      <c r="C4192">
        <v>474</v>
      </c>
      <c r="D4192" t="s">
        <v>8956</v>
      </c>
      <c r="E4192">
        <v>5</v>
      </c>
      <c r="F4192" t="s">
        <v>8956</v>
      </c>
      <c r="G4192" t="s">
        <v>8957</v>
      </c>
      <c r="H4192" t="s">
        <v>746</v>
      </c>
    </row>
    <row r="4193" spans="1:8" x14ac:dyDescent="0.3">
      <c r="A4193">
        <v>4202</v>
      </c>
      <c r="B4193">
        <v>4203</v>
      </c>
      <c r="C4193">
        <v>474</v>
      </c>
      <c r="D4193" t="s">
        <v>8958</v>
      </c>
      <c r="E4193">
        <v>4</v>
      </c>
      <c r="F4193" t="s">
        <v>8958</v>
      </c>
      <c r="G4193" t="s">
        <v>8959</v>
      </c>
    </row>
    <row r="4194" spans="1:8" x14ac:dyDescent="0.3">
      <c r="A4194">
        <v>4203</v>
      </c>
      <c r="B4194">
        <v>4204</v>
      </c>
      <c r="C4194">
        <v>474</v>
      </c>
      <c r="D4194" t="s">
        <v>3299</v>
      </c>
      <c r="E4194">
        <v>5</v>
      </c>
      <c r="F4194" t="s">
        <v>3299</v>
      </c>
      <c r="G4194" t="s">
        <v>3299</v>
      </c>
      <c r="H4194" t="s">
        <v>102</v>
      </c>
    </row>
    <row r="4195" spans="1:8" x14ac:dyDescent="0.3">
      <c r="A4195">
        <v>4204</v>
      </c>
      <c r="B4195">
        <v>4205</v>
      </c>
      <c r="C4195">
        <v>474</v>
      </c>
      <c r="D4195" t="s">
        <v>8960</v>
      </c>
      <c r="E4195">
        <v>4</v>
      </c>
      <c r="F4195" t="s">
        <v>8960</v>
      </c>
      <c r="G4195" t="s">
        <v>8961</v>
      </c>
      <c r="H4195" t="s">
        <v>6761</v>
      </c>
    </row>
    <row r="4196" spans="1:8" x14ac:dyDescent="0.3">
      <c r="A4196">
        <v>4205</v>
      </c>
      <c r="B4196">
        <v>4206</v>
      </c>
      <c r="C4196">
        <v>474</v>
      </c>
      <c r="D4196" t="s">
        <v>8962</v>
      </c>
      <c r="E4196">
        <v>5</v>
      </c>
      <c r="F4196" t="s">
        <v>8962</v>
      </c>
      <c r="G4196" t="s">
        <v>8962</v>
      </c>
      <c r="H4196" t="s">
        <v>63</v>
      </c>
    </row>
    <row r="4197" spans="1:8" x14ac:dyDescent="0.3">
      <c r="A4197">
        <v>4206</v>
      </c>
      <c r="B4197">
        <v>4207</v>
      </c>
      <c r="C4197">
        <v>474</v>
      </c>
      <c r="D4197" t="s">
        <v>8963</v>
      </c>
      <c r="E4197">
        <v>4</v>
      </c>
      <c r="F4197" t="s">
        <v>8963</v>
      </c>
      <c r="G4197" t="s">
        <v>8964</v>
      </c>
      <c r="H4197" t="s">
        <v>304</v>
      </c>
    </row>
    <row r="4198" spans="1:8" x14ac:dyDescent="0.3">
      <c r="A4198">
        <v>4207</v>
      </c>
      <c r="B4198">
        <v>4208</v>
      </c>
      <c r="C4198">
        <v>474</v>
      </c>
      <c r="D4198" t="e">
        <f>- Great Flexible culture - talented People - ability to grow and try new things - steady workload</f>
        <v>#NAME?</v>
      </c>
      <c r="E4198">
        <v>2</v>
      </c>
      <c r="F4198" t="e">
        <f>- Great Flexible culture - talented People - ability to grow and try new things - steady workload</f>
        <v>#NAME?</v>
      </c>
      <c r="G4198" t="s">
        <v>8965</v>
      </c>
      <c r="H4198" t="s">
        <v>8966</v>
      </c>
    </row>
    <row r="4199" spans="1:8" x14ac:dyDescent="0.3">
      <c r="A4199">
        <v>4208</v>
      </c>
      <c r="B4199">
        <v>4209</v>
      </c>
      <c r="C4199">
        <v>474</v>
      </c>
      <c r="D4199" t="s">
        <v>8967</v>
      </c>
      <c r="E4199">
        <v>4</v>
      </c>
      <c r="F4199" t="s">
        <v>8967</v>
      </c>
      <c r="G4199" t="s">
        <v>8968</v>
      </c>
      <c r="H4199" t="s">
        <v>335</v>
      </c>
    </row>
    <row r="4200" spans="1:8" x14ac:dyDescent="0.3">
      <c r="A4200">
        <v>4209</v>
      </c>
      <c r="B4200">
        <v>4210</v>
      </c>
      <c r="C4200">
        <v>474</v>
      </c>
      <c r="D4200" t="s">
        <v>8969</v>
      </c>
      <c r="E4200">
        <v>2</v>
      </c>
      <c r="F4200" t="s">
        <v>8969</v>
      </c>
      <c r="G4200" t="s">
        <v>8970</v>
      </c>
      <c r="H4200" t="s">
        <v>104</v>
      </c>
    </row>
    <row r="4201" spans="1:8" x14ac:dyDescent="0.3">
      <c r="A4201">
        <v>4210</v>
      </c>
      <c r="B4201">
        <v>4211</v>
      </c>
      <c r="C4201">
        <v>475</v>
      </c>
      <c r="D4201" t="s">
        <v>8971</v>
      </c>
      <c r="E4201">
        <v>4</v>
      </c>
      <c r="F4201" t="s">
        <v>8971</v>
      </c>
      <c r="G4201" t="s">
        <v>8972</v>
      </c>
    </row>
    <row r="4202" spans="1:8" x14ac:dyDescent="0.3">
      <c r="A4202">
        <v>4211</v>
      </c>
      <c r="B4202">
        <v>4212</v>
      </c>
      <c r="C4202">
        <v>475</v>
      </c>
      <c r="D4202" t="s">
        <v>8973</v>
      </c>
      <c r="E4202">
        <v>5</v>
      </c>
      <c r="F4202" t="s">
        <v>8973</v>
      </c>
      <c r="G4202" t="s">
        <v>8974</v>
      </c>
      <c r="H4202" t="s">
        <v>6146</v>
      </c>
    </row>
    <row r="4203" spans="1:8" x14ac:dyDescent="0.3">
      <c r="A4203">
        <v>4212</v>
      </c>
      <c r="B4203">
        <v>4213</v>
      </c>
      <c r="C4203">
        <v>475</v>
      </c>
      <c r="D4203" t="s">
        <v>8975</v>
      </c>
      <c r="E4203">
        <v>4</v>
      </c>
      <c r="F4203" t="s">
        <v>8975</v>
      </c>
      <c r="G4203" t="s">
        <v>8976</v>
      </c>
      <c r="H4203" t="s">
        <v>2506</v>
      </c>
    </row>
    <row r="4204" spans="1:8" x14ac:dyDescent="0.3">
      <c r="A4204">
        <v>4213</v>
      </c>
      <c r="B4204">
        <v>4214</v>
      </c>
      <c r="C4204">
        <v>475</v>
      </c>
      <c r="D4204" t="s">
        <v>8977</v>
      </c>
      <c r="E4204">
        <v>5</v>
      </c>
      <c r="F4204" t="s">
        <v>8977</v>
      </c>
      <c r="G4204" t="s">
        <v>8978</v>
      </c>
    </row>
    <row r="4205" spans="1:8" x14ac:dyDescent="0.3">
      <c r="A4205">
        <v>4214</v>
      </c>
      <c r="B4205">
        <v>4215</v>
      </c>
      <c r="C4205">
        <v>475</v>
      </c>
      <c r="D4205" t="s">
        <v>8979</v>
      </c>
      <c r="E4205">
        <v>4</v>
      </c>
      <c r="F4205" t="s">
        <v>8979</v>
      </c>
      <c r="G4205" t="s">
        <v>8980</v>
      </c>
      <c r="H4205" t="s">
        <v>268</v>
      </c>
    </row>
    <row r="4206" spans="1:8" x14ac:dyDescent="0.3">
      <c r="A4206">
        <v>4215</v>
      </c>
      <c r="B4206">
        <v>4216</v>
      </c>
      <c r="C4206">
        <v>475</v>
      </c>
      <c r="D4206" t="s">
        <v>8981</v>
      </c>
      <c r="E4206">
        <v>5</v>
      </c>
      <c r="F4206" t="s">
        <v>8981</v>
      </c>
      <c r="G4206" t="s">
        <v>8982</v>
      </c>
      <c r="H4206" t="s">
        <v>1215</v>
      </c>
    </row>
    <row r="4207" spans="1:8" x14ac:dyDescent="0.3">
      <c r="A4207">
        <v>4216</v>
      </c>
      <c r="B4207">
        <v>4217</v>
      </c>
      <c r="C4207">
        <v>475</v>
      </c>
      <c r="D4207" t="s">
        <v>8983</v>
      </c>
      <c r="E4207">
        <v>4</v>
      </c>
      <c r="F4207" t="s">
        <v>8983</v>
      </c>
      <c r="G4207" t="s">
        <v>8984</v>
      </c>
      <c r="H4207" t="s">
        <v>19</v>
      </c>
    </row>
    <row r="4208" spans="1:8" x14ac:dyDescent="0.3">
      <c r="A4208">
        <v>4217</v>
      </c>
      <c r="B4208">
        <v>4218</v>
      </c>
      <c r="C4208">
        <v>475</v>
      </c>
      <c r="D4208" t="s">
        <v>8985</v>
      </c>
      <c r="E4208">
        <v>2</v>
      </c>
      <c r="F4208" t="s">
        <v>8985</v>
      </c>
      <c r="G4208" t="s">
        <v>8986</v>
      </c>
      <c r="H4208" t="s">
        <v>195</v>
      </c>
    </row>
    <row r="4209" spans="1:8" x14ac:dyDescent="0.3">
      <c r="A4209">
        <v>4218</v>
      </c>
      <c r="B4209">
        <v>4219</v>
      </c>
      <c r="C4209">
        <v>475</v>
      </c>
      <c r="D4209" t="s">
        <v>8987</v>
      </c>
      <c r="E4209">
        <v>4</v>
      </c>
      <c r="F4209" t="s">
        <v>8987</v>
      </c>
      <c r="G4209" t="s">
        <v>8988</v>
      </c>
      <c r="H4209" t="s">
        <v>68</v>
      </c>
    </row>
    <row r="4210" spans="1:8" x14ac:dyDescent="0.3">
      <c r="A4210">
        <v>4219</v>
      </c>
      <c r="B4210">
        <v>4220</v>
      </c>
      <c r="C4210">
        <v>475</v>
      </c>
      <c r="D4210" t="s">
        <v>8989</v>
      </c>
      <c r="E4210">
        <v>2</v>
      </c>
      <c r="F4210" t="s">
        <v>8989</v>
      </c>
      <c r="G4210" t="s">
        <v>8990</v>
      </c>
      <c r="H4210" t="s">
        <v>8991</v>
      </c>
    </row>
    <row r="4211" spans="1:8" x14ac:dyDescent="0.3">
      <c r="A4211">
        <v>4220</v>
      </c>
      <c r="B4211">
        <v>4221</v>
      </c>
      <c r="C4211">
        <v>476</v>
      </c>
      <c r="D4211" t="s">
        <v>8992</v>
      </c>
      <c r="E4211">
        <v>4</v>
      </c>
      <c r="F4211" t="s">
        <v>8992</v>
      </c>
      <c r="G4211" t="s">
        <v>8993</v>
      </c>
      <c r="H4211" t="s">
        <v>4347</v>
      </c>
    </row>
    <row r="4212" spans="1:8" x14ac:dyDescent="0.3">
      <c r="A4212">
        <v>4221</v>
      </c>
      <c r="B4212">
        <v>4222</v>
      </c>
      <c r="C4212">
        <v>476</v>
      </c>
      <c r="D4212" t="s">
        <v>8994</v>
      </c>
      <c r="E4212">
        <v>5</v>
      </c>
      <c r="F4212" t="s">
        <v>8994</v>
      </c>
      <c r="G4212" t="s">
        <v>8995</v>
      </c>
    </row>
    <row r="4213" spans="1:8" x14ac:dyDescent="0.3">
      <c r="A4213">
        <v>4222</v>
      </c>
      <c r="B4213">
        <v>4223</v>
      </c>
      <c r="C4213">
        <v>476</v>
      </c>
      <c r="D4213" t="s">
        <v>8996</v>
      </c>
      <c r="E4213">
        <v>4</v>
      </c>
      <c r="F4213" t="s">
        <v>8996</v>
      </c>
      <c r="G4213" t="s">
        <v>8997</v>
      </c>
      <c r="H4213" t="s">
        <v>44</v>
      </c>
    </row>
    <row r="4214" spans="1:8" x14ac:dyDescent="0.3">
      <c r="A4214">
        <v>4223</v>
      </c>
      <c r="B4214">
        <v>4224</v>
      </c>
      <c r="C4214">
        <v>476</v>
      </c>
      <c r="D4214" t="s">
        <v>8998</v>
      </c>
      <c r="E4214">
        <v>5</v>
      </c>
      <c r="F4214" t="s">
        <v>8998</v>
      </c>
      <c r="G4214" t="s">
        <v>8999</v>
      </c>
    </row>
    <row r="4215" spans="1:8" x14ac:dyDescent="0.3">
      <c r="A4215">
        <v>4224</v>
      </c>
      <c r="B4215">
        <v>4225</v>
      </c>
      <c r="C4215">
        <v>476</v>
      </c>
      <c r="D4215" t="s">
        <v>9000</v>
      </c>
      <c r="E4215">
        <v>4</v>
      </c>
      <c r="F4215" t="s">
        <v>9000</v>
      </c>
      <c r="G4215" t="s">
        <v>9001</v>
      </c>
      <c r="H4215" t="s">
        <v>1793</v>
      </c>
    </row>
    <row r="4216" spans="1:8" x14ac:dyDescent="0.3">
      <c r="A4216">
        <v>4225</v>
      </c>
      <c r="B4216">
        <v>4226</v>
      </c>
      <c r="C4216">
        <v>476</v>
      </c>
      <c r="D4216" t="s">
        <v>9002</v>
      </c>
      <c r="E4216">
        <v>5</v>
      </c>
      <c r="F4216" t="s">
        <v>9002</v>
      </c>
      <c r="G4216" t="s">
        <v>9003</v>
      </c>
      <c r="H4216" t="s">
        <v>390</v>
      </c>
    </row>
    <row r="4217" spans="1:8" x14ac:dyDescent="0.3">
      <c r="A4217">
        <v>4226</v>
      </c>
      <c r="B4217">
        <v>4227</v>
      </c>
      <c r="C4217">
        <v>476</v>
      </c>
      <c r="D4217" t="s">
        <v>9004</v>
      </c>
      <c r="E4217">
        <v>1</v>
      </c>
      <c r="F4217" t="s">
        <v>9004</v>
      </c>
      <c r="G4217" t="s">
        <v>9005</v>
      </c>
      <c r="H4217" t="s">
        <v>195</v>
      </c>
    </row>
    <row r="4218" spans="1:8" x14ac:dyDescent="0.3">
      <c r="A4218">
        <v>4227</v>
      </c>
      <c r="B4218">
        <v>4228</v>
      </c>
      <c r="C4218">
        <v>476</v>
      </c>
      <c r="D4218" t="s">
        <v>9006</v>
      </c>
      <c r="E4218">
        <v>2</v>
      </c>
      <c r="F4218" t="s">
        <v>9006</v>
      </c>
      <c r="G4218" t="s">
        <v>9007</v>
      </c>
      <c r="H4218" t="s">
        <v>27</v>
      </c>
    </row>
    <row r="4219" spans="1:8" x14ac:dyDescent="0.3">
      <c r="A4219">
        <v>4228</v>
      </c>
      <c r="B4219">
        <v>4229</v>
      </c>
      <c r="C4219">
        <v>476</v>
      </c>
      <c r="D4219" t="s">
        <v>9008</v>
      </c>
      <c r="E4219">
        <v>4</v>
      </c>
      <c r="F4219" t="s">
        <v>9008</v>
      </c>
      <c r="G4219" t="s">
        <v>9009</v>
      </c>
      <c r="H4219" t="s">
        <v>27</v>
      </c>
    </row>
    <row r="4220" spans="1:8" x14ac:dyDescent="0.3">
      <c r="A4220">
        <v>4229</v>
      </c>
      <c r="B4220">
        <v>4230</v>
      </c>
      <c r="C4220">
        <v>476</v>
      </c>
      <c r="D4220" t="s">
        <v>9010</v>
      </c>
      <c r="E4220">
        <v>2</v>
      </c>
      <c r="F4220" t="s">
        <v>9010</v>
      </c>
      <c r="G4220" t="s">
        <v>9011</v>
      </c>
      <c r="H4220" t="s">
        <v>1516</v>
      </c>
    </row>
    <row r="4221" spans="1:8" x14ac:dyDescent="0.3">
      <c r="A4221">
        <v>4230</v>
      </c>
      <c r="B4221">
        <v>4231</v>
      </c>
      <c r="C4221">
        <v>478</v>
      </c>
      <c r="D4221" t="s">
        <v>9012</v>
      </c>
      <c r="E4221">
        <v>4</v>
      </c>
      <c r="F4221" t="s">
        <v>9012</v>
      </c>
      <c r="G4221" t="s">
        <v>9013</v>
      </c>
      <c r="H4221" t="s">
        <v>134</v>
      </c>
    </row>
    <row r="4222" spans="1:8" x14ac:dyDescent="0.3">
      <c r="A4222">
        <v>4231</v>
      </c>
      <c r="B4222">
        <v>4232</v>
      </c>
      <c r="C4222">
        <v>478</v>
      </c>
      <c r="D4222" t="s">
        <v>9014</v>
      </c>
      <c r="E4222">
        <v>5</v>
      </c>
      <c r="F4222" t="s">
        <v>9014</v>
      </c>
      <c r="G4222" t="s">
        <v>9014</v>
      </c>
      <c r="H4222" t="s">
        <v>580</v>
      </c>
    </row>
    <row r="4223" spans="1:8" x14ac:dyDescent="0.3">
      <c r="A4223">
        <v>4232</v>
      </c>
      <c r="B4223">
        <v>4233</v>
      </c>
      <c r="C4223">
        <v>478</v>
      </c>
      <c r="D4223" t="s">
        <v>9015</v>
      </c>
      <c r="E4223">
        <v>4</v>
      </c>
      <c r="F4223" t="s">
        <v>9015</v>
      </c>
      <c r="G4223" t="s">
        <v>9016</v>
      </c>
      <c r="H4223" t="s">
        <v>9017</v>
      </c>
    </row>
    <row r="4224" spans="1:8" x14ac:dyDescent="0.3">
      <c r="A4224">
        <v>4233</v>
      </c>
      <c r="B4224">
        <v>4234</v>
      </c>
      <c r="C4224">
        <v>478</v>
      </c>
      <c r="D4224" t="s">
        <v>9018</v>
      </c>
      <c r="E4224">
        <v>5</v>
      </c>
      <c r="F4224" t="s">
        <v>9018</v>
      </c>
      <c r="G4224" t="s">
        <v>9019</v>
      </c>
    </row>
    <row r="4225" spans="1:8" x14ac:dyDescent="0.3">
      <c r="A4225">
        <v>4234</v>
      </c>
      <c r="B4225">
        <v>4235</v>
      </c>
      <c r="C4225">
        <v>478</v>
      </c>
      <c r="D4225" t="s">
        <v>9020</v>
      </c>
      <c r="E4225">
        <v>4</v>
      </c>
      <c r="F4225" t="s">
        <v>9020</v>
      </c>
      <c r="G4225" t="s">
        <v>9021</v>
      </c>
      <c r="H4225" t="s">
        <v>390</v>
      </c>
    </row>
    <row r="4226" spans="1:8" x14ac:dyDescent="0.3">
      <c r="A4226">
        <v>4235</v>
      </c>
      <c r="B4226">
        <v>4236</v>
      </c>
      <c r="C4226">
        <v>478</v>
      </c>
      <c r="D4226" t="s">
        <v>9022</v>
      </c>
      <c r="E4226">
        <v>5</v>
      </c>
      <c r="F4226" t="s">
        <v>9022</v>
      </c>
      <c r="G4226" t="s">
        <v>9023</v>
      </c>
      <c r="H4226" t="s">
        <v>390</v>
      </c>
    </row>
    <row r="4227" spans="1:8" x14ac:dyDescent="0.3">
      <c r="A4227">
        <v>4236</v>
      </c>
      <c r="B4227">
        <v>4237</v>
      </c>
      <c r="C4227">
        <v>478</v>
      </c>
      <c r="D4227" t="s">
        <v>9024</v>
      </c>
      <c r="E4227">
        <v>4</v>
      </c>
      <c r="F4227" t="s">
        <v>9024</v>
      </c>
      <c r="G4227" t="s">
        <v>9025</v>
      </c>
    </row>
    <row r="4228" spans="1:8" x14ac:dyDescent="0.3">
      <c r="A4228">
        <v>4237</v>
      </c>
      <c r="B4228">
        <v>4238</v>
      </c>
      <c r="C4228">
        <v>478</v>
      </c>
      <c r="D4228" t="s">
        <v>9026</v>
      </c>
      <c r="E4228">
        <v>2</v>
      </c>
      <c r="F4228" t="s">
        <v>9026</v>
      </c>
      <c r="G4228" t="s">
        <v>9027</v>
      </c>
      <c r="H4228" t="s">
        <v>27</v>
      </c>
    </row>
    <row r="4229" spans="1:8" x14ac:dyDescent="0.3">
      <c r="A4229">
        <v>4238</v>
      </c>
      <c r="B4229">
        <v>4239</v>
      </c>
      <c r="C4229">
        <v>478</v>
      </c>
      <c r="D4229" t="s">
        <v>9028</v>
      </c>
      <c r="E4229">
        <v>4</v>
      </c>
      <c r="F4229" t="s">
        <v>9028</v>
      </c>
      <c r="G4229" t="s">
        <v>9029</v>
      </c>
      <c r="H4229" t="s">
        <v>1552</v>
      </c>
    </row>
    <row r="4230" spans="1:8" x14ac:dyDescent="0.3">
      <c r="A4230">
        <v>4239</v>
      </c>
      <c r="B4230">
        <v>4240</v>
      </c>
      <c r="C4230">
        <v>478</v>
      </c>
      <c r="D4230" t="s">
        <v>9030</v>
      </c>
      <c r="E4230">
        <v>2</v>
      </c>
      <c r="F4230" t="s">
        <v>9030</v>
      </c>
      <c r="G4230" t="s">
        <v>9030</v>
      </c>
      <c r="H4230" t="s">
        <v>891</v>
      </c>
    </row>
    <row r="4231" spans="1:8" x14ac:dyDescent="0.3">
      <c r="A4231">
        <v>4240</v>
      </c>
      <c r="B4231">
        <v>4241</v>
      </c>
      <c r="C4231">
        <v>480</v>
      </c>
      <c r="D4231" t="s">
        <v>9031</v>
      </c>
      <c r="E4231">
        <v>4</v>
      </c>
      <c r="F4231" t="s">
        <v>9031</v>
      </c>
      <c r="G4231" t="s">
        <v>9032</v>
      </c>
      <c r="H4231" t="s">
        <v>27</v>
      </c>
    </row>
    <row r="4232" spans="1:8" x14ac:dyDescent="0.3">
      <c r="A4232">
        <v>4241</v>
      </c>
      <c r="B4232">
        <v>4242</v>
      </c>
      <c r="C4232">
        <v>480</v>
      </c>
      <c r="D4232" t="s">
        <v>9033</v>
      </c>
      <c r="E4232">
        <v>5</v>
      </c>
      <c r="F4232" t="s">
        <v>9034</v>
      </c>
      <c r="G4232" t="s">
        <v>9035</v>
      </c>
    </row>
    <row r="4233" spans="1:8" x14ac:dyDescent="0.3">
      <c r="A4233">
        <v>4242</v>
      </c>
      <c r="B4233">
        <v>4243</v>
      </c>
      <c r="C4233">
        <v>480</v>
      </c>
      <c r="D4233" t="s">
        <v>9036</v>
      </c>
      <c r="E4233">
        <v>4</v>
      </c>
      <c r="F4233" t="s">
        <v>9037</v>
      </c>
      <c r="G4233" t="s">
        <v>9038</v>
      </c>
      <c r="H4233" t="s">
        <v>44</v>
      </c>
    </row>
    <row r="4234" spans="1:8" x14ac:dyDescent="0.3">
      <c r="A4234">
        <v>4243</v>
      </c>
      <c r="B4234">
        <v>4244</v>
      </c>
      <c r="C4234">
        <v>480</v>
      </c>
      <c r="D4234" t="s">
        <v>9039</v>
      </c>
      <c r="E4234">
        <v>5</v>
      </c>
      <c r="F4234" t="s">
        <v>9039</v>
      </c>
      <c r="G4234" t="s">
        <v>9040</v>
      </c>
    </row>
    <row r="4235" spans="1:8" x14ac:dyDescent="0.3">
      <c r="A4235">
        <v>4244</v>
      </c>
      <c r="B4235">
        <v>4245</v>
      </c>
      <c r="C4235">
        <v>480</v>
      </c>
      <c r="D4235" t="s">
        <v>9041</v>
      </c>
      <c r="E4235">
        <v>4</v>
      </c>
      <c r="F4235" t="s">
        <v>9041</v>
      </c>
      <c r="G4235" t="s">
        <v>9042</v>
      </c>
      <c r="H4235" t="s">
        <v>9043</v>
      </c>
    </row>
    <row r="4236" spans="1:8" x14ac:dyDescent="0.3">
      <c r="A4236">
        <v>4245</v>
      </c>
      <c r="B4236">
        <v>4246</v>
      </c>
      <c r="C4236">
        <v>480</v>
      </c>
      <c r="D4236" t="s">
        <v>9044</v>
      </c>
      <c r="E4236">
        <v>5</v>
      </c>
      <c r="F4236" t="s">
        <v>9044</v>
      </c>
      <c r="G4236" t="s">
        <v>9045</v>
      </c>
      <c r="H4236" t="s">
        <v>102</v>
      </c>
    </row>
    <row r="4237" spans="1:8" x14ac:dyDescent="0.3">
      <c r="A4237">
        <v>4246</v>
      </c>
      <c r="B4237">
        <v>4247</v>
      </c>
      <c r="C4237">
        <v>480</v>
      </c>
      <c r="D4237" t="s">
        <v>9046</v>
      </c>
      <c r="E4237">
        <v>4</v>
      </c>
      <c r="F4237" t="s">
        <v>9046</v>
      </c>
      <c r="G4237" t="s">
        <v>9047</v>
      </c>
      <c r="H4237" t="s">
        <v>16</v>
      </c>
    </row>
    <row r="4238" spans="1:8" x14ac:dyDescent="0.3">
      <c r="A4238">
        <v>4247</v>
      </c>
      <c r="B4238">
        <v>4248</v>
      </c>
      <c r="C4238">
        <v>480</v>
      </c>
      <c r="D4238" t="s">
        <v>9048</v>
      </c>
      <c r="E4238">
        <v>2</v>
      </c>
      <c r="F4238" t="s">
        <v>9049</v>
      </c>
      <c r="G4238" t="s">
        <v>9050</v>
      </c>
      <c r="H4238" t="s">
        <v>9051</v>
      </c>
    </row>
    <row r="4239" spans="1:8" x14ac:dyDescent="0.3">
      <c r="A4239">
        <v>4248</v>
      </c>
      <c r="B4239">
        <v>4249</v>
      </c>
      <c r="C4239">
        <v>480</v>
      </c>
      <c r="D4239" t="s">
        <v>9052</v>
      </c>
      <c r="E4239">
        <v>4</v>
      </c>
      <c r="F4239" t="s">
        <v>9052</v>
      </c>
      <c r="G4239" t="s">
        <v>9053</v>
      </c>
      <c r="H4239" t="s">
        <v>57</v>
      </c>
    </row>
    <row r="4240" spans="1:8" x14ac:dyDescent="0.3">
      <c r="A4240">
        <v>4249</v>
      </c>
      <c r="B4240">
        <v>4250</v>
      </c>
      <c r="C4240">
        <v>480</v>
      </c>
      <c r="D4240" t="s">
        <v>9054</v>
      </c>
      <c r="E4240">
        <v>2</v>
      </c>
      <c r="F4240" t="s">
        <v>9054</v>
      </c>
      <c r="G4240" t="s">
        <v>9055</v>
      </c>
      <c r="H4240" t="s">
        <v>9056</v>
      </c>
    </row>
    <row r="4241" spans="1:8" x14ac:dyDescent="0.3">
      <c r="A4241">
        <v>4250</v>
      </c>
      <c r="B4241">
        <v>4251</v>
      </c>
      <c r="C4241">
        <v>481</v>
      </c>
      <c r="D4241" t="s">
        <v>9057</v>
      </c>
      <c r="E4241">
        <v>4</v>
      </c>
      <c r="F4241" t="s">
        <v>9057</v>
      </c>
      <c r="G4241" t="s">
        <v>9058</v>
      </c>
      <c r="H4241" t="s">
        <v>2506</v>
      </c>
    </row>
    <row r="4242" spans="1:8" x14ac:dyDescent="0.3">
      <c r="A4242">
        <v>4251</v>
      </c>
      <c r="B4242">
        <v>4252</v>
      </c>
      <c r="C4242">
        <v>481</v>
      </c>
      <c r="D4242" t="s">
        <v>9059</v>
      </c>
      <c r="E4242">
        <v>5</v>
      </c>
      <c r="F4242" t="s">
        <v>9059</v>
      </c>
      <c r="G4242" t="s">
        <v>9060</v>
      </c>
      <c r="H4242" t="s">
        <v>360</v>
      </c>
    </row>
    <row r="4243" spans="1:8" x14ac:dyDescent="0.3">
      <c r="A4243">
        <v>4252</v>
      </c>
      <c r="B4243">
        <v>4253</v>
      </c>
      <c r="C4243">
        <v>481</v>
      </c>
      <c r="D4243" t="s">
        <v>9061</v>
      </c>
      <c r="E4243">
        <v>4</v>
      </c>
      <c r="F4243" t="s">
        <v>9061</v>
      </c>
      <c r="G4243" t="s">
        <v>9062</v>
      </c>
      <c r="H4243" t="s">
        <v>1288</v>
      </c>
    </row>
    <row r="4244" spans="1:8" x14ac:dyDescent="0.3">
      <c r="A4244">
        <v>4253</v>
      </c>
      <c r="B4244">
        <v>4254</v>
      </c>
      <c r="C4244">
        <v>481</v>
      </c>
      <c r="D4244" t="s">
        <v>9063</v>
      </c>
      <c r="E4244">
        <v>5</v>
      </c>
      <c r="F4244" t="s">
        <v>9063</v>
      </c>
      <c r="G4244" t="s">
        <v>9064</v>
      </c>
      <c r="H4244" t="s">
        <v>612</v>
      </c>
    </row>
    <row r="4245" spans="1:8" x14ac:dyDescent="0.3">
      <c r="A4245">
        <v>4254</v>
      </c>
      <c r="B4245">
        <v>4255</v>
      </c>
      <c r="C4245">
        <v>481</v>
      </c>
      <c r="D4245" t="s">
        <v>9065</v>
      </c>
      <c r="E4245">
        <v>4</v>
      </c>
      <c r="F4245" t="s">
        <v>9065</v>
      </c>
      <c r="G4245" t="s">
        <v>9066</v>
      </c>
      <c r="H4245" t="s">
        <v>9067</v>
      </c>
    </row>
    <row r="4246" spans="1:8" x14ac:dyDescent="0.3">
      <c r="A4246">
        <v>4255</v>
      </c>
      <c r="B4246">
        <v>4256</v>
      </c>
      <c r="C4246">
        <v>481</v>
      </c>
      <c r="D4246" t="s">
        <v>9068</v>
      </c>
      <c r="E4246">
        <v>5</v>
      </c>
      <c r="F4246" t="s">
        <v>9068</v>
      </c>
      <c r="G4246" t="s">
        <v>9069</v>
      </c>
      <c r="H4246" t="s">
        <v>9070</v>
      </c>
    </row>
    <row r="4247" spans="1:8" x14ac:dyDescent="0.3">
      <c r="A4247">
        <v>4256</v>
      </c>
      <c r="B4247">
        <v>4257</v>
      </c>
      <c r="C4247">
        <v>481</v>
      </c>
      <c r="D4247" t="s">
        <v>9071</v>
      </c>
      <c r="E4247">
        <v>4</v>
      </c>
      <c r="F4247" t="s">
        <v>9071</v>
      </c>
      <c r="G4247" t="s">
        <v>9072</v>
      </c>
    </row>
    <row r="4248" spans="1:8" x14ac:dyDescent="0.3">
      <c r="A4248">
        <v>4257</v>
      </c>
      <c r="B4248">
        <v>4258</v>
      </c>
      <c r="C4248">
        <v>481</v>
      </c>
      <c r="D4248" t="s">
        <v>9073</v>
      </c>
      <c r="E4248">
        <v>2</v>
      </c>
      <c r="F4248" t="s">
        <v>9073</v>
      </c>
      <c r="G4248" t="s">
        <v>9074</v>
      </c>
    </row>
    <row r="4249" spans="1:8" x14ac:dyDescent="0.3">
      <c r="A4249">
        <v>4258</v>
      </c>
      <c r="B4249">
        <v>4259</v>
      </c>
      <c r="C4249">
        <v>481</v>
      </c>
      <c r="D4249" t="s">
        <v>9075</v>
      </c>
      <c r="E4249">
        <v>4</v>
      </c>
      <c r="F4249" t="s">
        <v>9075</v>
      </c>
      <c r="G4249" t="s">
        <v>9076</v>
      </c>
    </row>
    <row r="4250" spans="1:8" x14ac:dyDescent="0.3">
      <c r="A4250">
        <v>4259</v>
      </c>
      <c r="B4250">
        <v>4260</v>
      </c>
      <c r="C4250">
        <v>481</v>
      </c>
      <c r="D4250" t="s">
        <v>9077</v>
      </c>
      <c r="E4250">
        <v>2</v>
      </c>
      <c r="F4250" t="s">
        <v>9077</v>
      </c>
      <c r="G4250" t="s">
        <v>9078</v>
      </c>
      <c r="H4250" t="s">
        <v>436</v>
      </c>
    </row>
    <row r="4251" spans="1:8" x14ac:dyDescent="0.3">
      <c r="A4251">
        <v>4260</v>
      </c>
      <c r="B4251">
        <v>4261</v>
      </c>
      <c r="C4251">
        <v>482</v>
      </c>
      <c r="D4251" t="s">
        <v>9079</v>
      </c>
      <c r="E4251">
        <v>4</v>
      </c>
      <c r="F4251" t="s">
        <v>9079</v>
      </c>
      <c r="G4251" t="s">
        <v>9080</v>
      </c>
      <c r="H4251" t="s">
        <v>566</v>
      </c>
    </row>
    <row r="4252" spans="1:8" x14ac:dyDescent="0.3">
      <c r="A4252">
        <v>4261</v>
      </c>
      <c r="B4252">
        <v>4262</v>
      </c>
      <c r="C4252">
        <v>482</v>
      </c>
      <c r="D4252" t="s">
        <v>9081</v>
      </c>
      <c r="E4252">
        <v>5</v>
      </c>
      <c r="F4252" t="s">
        <v>9081</v>
      </c>
      <c r="G4252" t="s">
        <v>9082</v>
      </c>
      <c r="H4252" t="s">
        <v>1274</v>
      </c>
    </row>
    <row r="4253" spans="1:8" x14ac:dyDescent="0.3">
      <c r="A4253">
        <v>4262</v>
      </c>
      <c r="B4253">
        <v>4263</v>
      </c>
      <c r="C4253">
        <v>482</v>
      </c>
      <c r="D4253" t="s">
        <v>9083</v>
      </c>
      <c r="E4253">
        <v>4</v>
      </c>
      <c r="F4253" t="s">
        <v>9083</v>
      </c>
      <c r="G4253" t="s">
        <v>9084</v>
      </c>
      <c r="H4253" t="s">
        <v>1552</v>
      </c>
    </row>
    <row r="4254" spans="1:8" x14ac:dyDescent="0.3">
      <c r="A4254">
        <v>4263</v>
      </c>
      <c r="B4254">
        <v>4264</v>
      </c>
      <c r="C4254">
        <v>482</v>
      </c>
      <c r="D4254" t="s">
        <v>9085</v>
      </c>
      <c r="E4254">
        <v>5</v>
      </c>
      <c r="F4254" t="s">
        <v>9085</v>
      </c>
      <c r="G4254" t="s">
        <v>9086</v>
      </c>
      <c r="H4254" t="s">
        <v>27</v>
      </c>
    </row>
    <row r="4255" spans="1:8" x14ac:dyDescent="0.3">
      <c r="A4255">
        <v>4264</v>
      </c>
      <c r="B4255">
        <v>4265</v>
      </c>
      <c r="C4255">
        <v>482</v>
      </c>
      <c r="D4255" t="s">
        <v>9087</v>
      </c>
      <c r="E4255">
        <v>4</v>
      </c>
      <c r="F4255" t="s">
        <v>9087</v>
      </c>
      <c r="G4255" t="s">
        <v>9088</v>
      </c>
      <c r="H4255" t="s">
        <v>121</v>
      </c>
    </row>
    <row r="4256" spans="1:8" x14ac:dyDescent="0.3">
      <c r="A4256">
        <v>4265</v>
      </c>
      <c r="B4256">
        <v>4266</v>
      </c>
      <c r="C4256">
        <v>482</v>
      </c>
      <c r="D4256" t="s">
        <v>9089</v>
      </c>
      <c r="E4256">
        <v>5</v>
      </c>
      <c r="F4256" t="s">
        <v>9089</v>
      </c>
      <c r="G4256" t="s">
        <v>9090</v>
      </c>
      <c r="H4256" t="s">
        <v>9</v>
      </c>
    </row>
    <row r="4257" spans="1:8" x14ac:dyDescent="0.3">
      <c r="A4257">
        <v>4266</v>
      </c>
      <c r="B4257">
        <v>4267</v>
      </c>
      <c r="C4257">
        <v>482</v>
      </c>
      <c r="D4257" t="s">
        <v>9091</v>
      </c>
      <c r="E4257">
        <v>4</v>
      </c>
      <c r="F4257" t="s">
        <v>9092</v>
      </c>
      <c r="G4257" t="s">
        <v>9093</v>
      </c>
      <c r="H4257" t="s">
        <v>9094</v>
      </c>
    </row>
    <row r="4258" spans="1:8" x14ac:dyDescent="0.3">
      <c r="A4258">
        <v>4267</v>
      </c>
      <c r="B4258">
        <v>4268</v>
      </c>
      <c r="C4258">
        <v>482</v>
      </c>
      <c r="D4258" t="s">
        <v>9095</v>
      </c>
      <c r="E4258">
        <v>2</v>
      </c>
      <c r="F4258" t="s">
        <v>9095</v>
      </c>
      <c r="G4258" t="s">
        <v>9096</v>
      </c>
      <c r="H4258" t="s">
        <v>727</v>
      </c>
    </row>
    <row r="4259" spans="1:8" x14ac:dyDescent="0.3">
      <c r="A4259">
        <v>4268</v>
      </c>
      <c r="B4259">
        <v>4269</v>
      </c>
      <c r="C4259">
        <v>482</v>
      </c>
      <c r="D4259" t="s">
        <v>9097</v>
      </c>
      <c r="E4259">
        <v>4</v>
      </c>
      <c r="F4259" t="s">
        <v>9097</v>
      </c>
      <c r="G4259" t="s">
        <v>9098</v>
      </c>
      <c r="H4259" t="s">
        <v>390</v>
      </c>
    </row>
    <row r="4260" spans="1:8" x14ac:dyDescent="0.3">
      <c r="A4260">
        <v>4269</v>
      </c>
      <c r="B4260">
        <v>4270</v>
      </c>
      <c r="C4260">
        <v>482</v>
      </c>
      <c r="D4260" t="s">
        <v>9099</v>
      </c>
      <c r="E4260">
        <v>2</v>
      </c>
      <c r="F4260" t="s">
        <v>9099</v>
      </c>
      <c r="G4260" t="s">
        <v>9100</v>
      </c>
    </row>
    <row r="4261" spans="1:8" x14ac:dyDescent="0.3">
      <c r="A4261">
        <v>4270</v>
      </c>
      <c r="B4261">
        <v>4271</v>
      </c>
      <c r="C4261">
        <v>483</v>
      </c>
      <c r="D4261" t="s">
        <v>9101</v>
      </c>
      <c r="E4261">
        <v>4</v>
      </c>
      <c r="F4261" t="s">
        <v>9101</v>
      </c>
      <c r="G4261" t="s">
        <v>9102</v>
      </c>
      <c r="H4261" t="s">
        <v>390</v>
      </c>
    </row>
    <row r="4262" spans="1:8" x14ac:dyDescent="0.3">
      <c r="A4262">
        <v>4271</v>
      </c>
      <c r="B4262">
        <v>4272</v>
      </c>
      <c r="C4262">
        <v>483</v>
      </c>
      <c r="D4262" t="s">
        <v>9103</v>
      </c>
      <c r="E4262">
        <v>5</v>
      </c>
      <c r="F4262" t="s">
        <v>9103</v>
      </c>
      <c r="G4262" t="s">
        <v>9104</v>
      </c>
      <c r="H4262" t="s">
        <v>195</v>
      </c>
    </row>
    <row r="4263" spans="1:8" x14ac:dyDescent="0.3">
      <c r="A4263">
        <v>4272</v>
      </c>
      <c r="B4263">
        <v>4273</v>
      </c>
      <c r="C4263">
        <v>483</v>
      </c>
      <c r="D4263" t="s">
        <v>9105</v>
      </c>
      <c r="E4263">
        <v>4</v>
      </c>
      <c r="F4263" t="s">
        <v>9105</v>
      </c>
      <c r="G4263" t="s">
        <v>9106</v>
      </c>
      <c r="H4263" t="s">
        <v>113</v>
      </c>
    </row>
    <row r="4264" spans="1:8" x14ac:dyDescent="0.3">
      <c r="A4264">
        <v>4273</v>
      </c>
      <c r="B4264">
        <v>4274</v>
      </c>
      <c r="C4264">
        <v>483</v>
      </c>
      <c r="D4264" t="s">
        <v>9107</v>
      </c>
      <c r="E4264">
        <v>5</v>
      </c>
      <c r="F4264" t="s">
        <v>9108</v>
      </c>
      <c r="G4264" t="s">
        <v>9109</v>
      </c>
      <c r="H4264" t="s">
        <v>9110</v>
      </c>
    </row>
    <row r="4265" spans="1:8" x14ac:dyDescent="0.3">
      <c r="A4265">
        <v>4274</v>
      </c>
      <c r="B4265">
        <v>4275</v>
      </c>
      <c r="C4265">
        <v>483</v>
      </c>
      <c r="D4265" t="s">
        <v>9111</v>
      </c>
      <c r="E4265">
        <v>4</v>
      </c>
      <c r="F4265" t="s">
        <v>9111</v>
      </c>
      <c r="G4265" t="s">
        <v>9112</v>
      </c>
      <c r="H4265" t="s">
        <v>9113</v>
      </c>
    </row>
    <row r="4266" spans="1:8" x14ac:dyDescent="0.3">
      <c r="A4266">
        <v>4275</v>
      </c>
      <c r="B4266">
        <v>4276</v>
      </c>
      <c r="C4266">
        <v>483</v>
      </c>
      <c r="D4266" t="s">
        <v>9114</v>
      </c>
      <c r="E4266">
        <v>5</v>
      </c>
      <c r="F4266" t="s">
        <v>9114</v>
      </c>
      <c r="G4266" t="s">
        <v>9115</v>
      </c>
      <c r="H4266" t="s">
        <v>19</v>
      </c>
    </row>
    <row r="4267" spans="1:8" x14ac:dyDescent="0.3">
      <c r="A4267">
        <v>4276</v>
      </c>
      <c r="B4267">
        <v>4277</v>
      </c>
      <c r="C4267">
        <v>483</v>
      </c>
      <c r="D4267" t="s">
        <v>9116</v>
      </c>
      <c r="E4267">
        <v>4</v>
      </c>
      <c r="F4267" t="s">
        <v>9116</v>
      </c>
      <c r="G4267" t="s">
        <v>9117</v>
      </c>
      <c r="H4267" t="s">
        <v>27</v>
      </c>
    </row>
    <row r="4268" spans="1:8" x14ac:dyDescent="0.3">
      <c r="A4268">
        <v>4277</v>
      </c>
      <c r="B4268">
        <v>4278</v>
      </c>
      <c r="C4268">
        <v>483</v>
      </c>
      <c r="D4268" t="s">
        <v>9118</v>
      </c>
      <c r="E4268">
        <v>2</v>
      </c>
      <c r="F4268" t="s">
        <v>9118</v>
      </c>
      <c r="G4268" t="s">
        <v>9119</v>
      </c>
    </row>
    <row r="4269" spans="1:8" x14ac:dyDescent="0.3">
      <c r="A4269">
        <v>4278</v>
      </c>
      <c r="B4269">
        <v>4279</v>
      </c>
      <c r="C4269">
        <v>483</v>
      </c>
      <c r="D4269" t="s">
        <v>9120</v>
      </c>
      <c r="E4269">
        <v>4</v>
      </c>
      <c r="F4269" t="s">
        <v>9120</v>
      </c>
      <c r="G4269" t="s">
        <v>9121</v>
      </c>
      <c r="H4269" t="s">
        <v>9122</v>
      </c>
    </row>
    <row r="4270" spans="1:8" x14ac:dyDescent="0.3">
      <c r="A4270">
        <v>4279</v>
      </c>
      <c r="B4270">
        <v>4280</v>
      </c>
      <c r="C4270">
        <v>483</v>
      </c>
      <c r="D4270" t="s">
        <v>9123</v>
      </c>
      <c r="E4270">
        <v>2</v>
      </c>
      <c r="F4270" t="s">
        <v>9123</v>
      </c>
      <c r="G4270" t="s">
        <v>9124</v>
      </c>
      <c r="H4270" t="s">
        <v>612</v>
      </c>
    </row>
    <row r="4271" spans="1:8" x14ac:dyDescent="0.3">
      <c r="A4271">
        <v>4280</v>
      </c>
      <c r="B4271">
        <v>4281</v>
      </c>
      <c r="C4271">
        <v>484</v>
      </c>
      <c r="D4271" t="s">
        <v>9125</v>
      </c>
      <c r="E4271">
        <v>4</v>
      </c>
      <c r="F4271" t="s">
        <v>9125</v>
      </c>
      <c r="G4271" t="s">
        <v>9126</v>
      </c>
      <c r="H4271" t="s">
        <v>167</v>
      </c>
    </row>
    <row r="4272" spans="1:8" x14ac:dyDescent="0.3">
      <c r="A4272">
        <v>4281</v>
      </c>
      <c r="B4272">
        <v>4282</v>
      </c>
      <c r="C4272">
        <v>484</v>
      </c>
      <c r="D4272" t="s">
        <v>9127</v>
      </c>
      <c r="E4272">
        <v>5</v>
      </c>
      <c r="F4272" t="s">
        <v>9127</v>
      </c>
      <c r="G4272" t="s">
        <v>9127</v>
      </c>
      <c r="H4272" t="s">
        <v>891</v>
      </c>
    </row>
    <row r="4273" spans="1:8" x14ac:dyDescent="0.3">
      <c r="A4273">
        <v>4282</v>
      </c>
      <c r="B4273">
        <v>4283</v>
      </c>
      <c r="C4273">
        <v>484</v>
      </c>
      <c r="D4273" t="s">
        <v>9128</v>
      </c>
      <c r="E4273">
        <v>4</v>
      </c>
      <c r="F4273" t="s">
        <v>9128</v>
      </c>
      <c r="G4273" t="s">
        <v>9129</v>
      </c>
    </row>
    <row r="4274" spans="1:8" x14ac:dyDescent="0.3">
      <c r="A4274">
        <v>4283</v>
      </c>
      <c r="B4274">
        <v>4284</v>
      </c>
      <c r="C4274">
        <v>484</v>
      </c>
      <c r="D4274" t="s">
        <v>9130</v>
      </c>
      <c r="E4274">
        <v>5</v>
      </c>
      <c r="F4274" t="s">
        <v>9130</v>
      </c>
      <c r="G4274" t="s">
        <v>9131</v>
      </c>
    </row>
    <row r="4275" spans="1:8" x14ac:dyDescent="0.3">
      <c r="A4275">
        <v>4284</v>
      </c>
      <c r="B4275">
        <v>4285</v>
      </c>
      <c r="C4275">
        <v>484</v>
      </c>
      <c r="D4275" t="s">
        <v>9132</v>
      </c>
      <c r="E4275">
        <v>4</v>
      </c>
      <c r="F4275" t="s">
        <v>9132</v>
      </c>
      <c r="G4275" t="s">
        <v>9133</v>
      </c>
      <c r="H4275" t="s">
        <v>276</v>
      </c>
    </row>
    <row r="4276" spans="1:8" x14ac:dyDescent="0.3">
      <c r="A4276">
        <v>4285</v>
      </c>
      <c r="B4276">
        <v>4286</v>
      </c>
      <c r="C4276">
        <v>484</v>
      </c>
      <c r="D4276" t="s">
        <v>9134</v>
      </c>
      <c r="E4276">
        <v>5</v>
      </c>
      <c r="F4276" t="s">
        <v>9134</v>
      </c>
      <c r="G4276" t="s">
        <v>9135</v>
      </c>
    </row>
    <row r="4277" spans="1:8" x14ac:dyDescent="0.3">
      <c r="A4277">
        <v>4286</v>
      </c>
      <c r="B4277">
        <v>4287</v>
      </c>
      <c r="C4277">
        <v>484</v>
      </c>
      <c r="D4277" t="s">
        <v>9136</v>
      </c>
      <c r="E4277">
        <v>4</v>
      </c>
      <c r="F4277" t="s">
        <v>9136</v>
      </c>
      <c r="G4277" t="s">
        <v>9137</v>
      </c>
    </row>
    <row r="4278" spans="1:8" x14ac:dyDescent="0.3">
      <c r="A4278">
        <v>4287</v>
      </c>
      <c r="B4278">
        <v>4288</v>
      </c>
      <c r="C4278">
        <v>484</v>
      </c>
      <c r="D4278" t="s">
        <v>9138</v>
      </c>
      <c r="E4278">
        <v>2</v>
      </c>
      <c r="F4278" t="s">
        <v>9138</v>
      </c>
      <c r="G4278" t="s">
        <v>9139</v>
      </c>
      <c r="H4278" t="s">
        <v>44</v>
      </c>
    </row>
    <row r="4279" spans="1:8" x14ac:dyDescent="0.3">
      <c r="A4279">
        <v>4288</v>
      </c>
      <c r="B4279">
        <v>4289</v>
      </c>
      <c r="C4279">
        <v>484</v>
      </c>
      <c r="D4279" t="s">
        <v>9140</v>
      </c>
      <c r="E4279">
        <v>4</v>
      </c>
      <c r="F4279" t="s">
        <v>9140</v>
      </c>
      <c r="G4279" t="s">
        <v>9141</v>
      </c>
      <c r="H4279" t="s">
        <v>3752</v>
      </c>
    </row>
    <row r="4280" spans="1:8" x14ac:dyDescent="0.3">
      <c r="A4280">
        <v>4289</v>
      </c>
      <c r="B4280">
        <v>4290</v>
      </c>
      <c r="C4280">
        <v>484</v>
      </c>
      <c r="D4280" t="s">
        <v>9142</v>
      </c>
      <c r="E4280">
        <v>2</v>
      </c>
      <c r="F4280" t="s">
        <v>9142</v>
      </c>
      <c r="G4280" t="s">
        <v>9143</v>
      </c>
      <c r="H4280" t="s">
        <v>9144</v>
      </c>
    </row>
    <row r="4281" spans="1:8" x14ac:dyDescent="0.3">
      <c r="A4281">
        <v>4290</v>
      </c>
      <c r="B4281">
        <v>4291</v>
      </c>
      <c r="C4281">
        <v>485</v>
      </c>
      <c r="D4281" t="s">
        <v>9145</v>
      </c>
      <c r="E4281">
        <v>4</v>
      </c>
      <c r="F4281" t="s">
        <v>9146</v>
      </c>
      <c r="G4281" t="s">
        <v>9147</v>
      </c>
      <c r="H4281" t="s">
        <v>1364</v>
      </c>
    </row>
    <row r="4282" spans="1:8" x14ac:dyDescent="0.3">
      <c r="A4282">
        <v>4291</v>
      </c>
      <c r="B4282">
        <v>4292</v>
      </c>
      <c r="C4282">
        <v>485</v>
      </c>
      <c r="D4282" t="s">
        <v>9148</v>
      </c>
      <c r="E4282">
        <v>5</v>
      </c>
      <c r="F4282" t="s">
        <v>9148</v>
      </c>
      <c r="G4282" t="s">
        <v>9149</v>
      </c>
      <c r="H4282" t="s">
        <v>265</v>
      </c>
    </row>
    <row r="4283" spans="1:8" x14ac:dyDescent="0.3">
      <c r="A4283">
        <v>4292</v>
      </c>
      <c r="B4283">
        <v>4293</v>
      </c>
      <c r="C4283">
        <v>485</v>
      </c>
      <c r="D4283" t="s">
        <v>9150</v>
      </c>
      <c r="E4283">
        <v>4</v>
      </c>
      <c r="F4283" t="s">
        <v>9150</v>
      </c>
      <c r="G4283" t="s">
        <v>9151</v>
      </c>
      <c r="H4283" t="s">
        <v>27</v>
      </c>
    </row>
    <row r="4284" spans="1:8" x14ac:dyDescent="0.3">
      <c r="A4284">
        <v>4293</v>
      </c>
      <c r="B4284">
        <v>4294</v>
      </c>
      <c r="C4284">
        <v>485</v>
      </c>
      <c r="D4284" t="s">
        <v>9152</v>
      </c>
      <c r="E4284">
        <v>5</v>
      </c>
      <c r="F4284" t="s">
        <v>9152</v>
      </c>
      <c r="G4284" t="s">
        <v>9153</v>
      </c>
    </row>
    <row r="4285" spans="1:8" x14ac:dyDescent="0.3">
      <c r="A4285">
        <v>4294</v>
      </c>
      <c r="B4285">
        <v>4295</v>
      </c>
      <c r="C4285">
        <v>485</v>
      </c>
      <c r="D4285" t="e">
        <f>- Broadly, nice People - company had a lot of valuable assets - relatively stable environment - Good work/life balance</f>
        <v>#NAME?</v>
      </c>
      <c r="E4285">
        <v>4</v>
      </c>
      <c r="F4285" t="e">
        <f>- Broadly, nice People - company had a lot of valuable assets - relatively stable environment - Good work/life balance</f>
        <v>#NAME?</v>
      </c>
      <c r="G4285" t="s">
        <v>9154</v>
      </c>
      <c r="H4285" t="s">
        <v>7091</v>
      </c>
    </row>
    <row r="4286" spans="1:8" x14ac:dyDescent="0.3">
      <c r="A4286">
        <v>4295</v>
      </c>
      <c r="B4286">
        <v>4296</v>
      </c>
      <c r="C4286">
        <v>485</v>
      </c>
      <c r="D4286" t="s">
        <v>9155</v>
      </c>
      <c r="E4286">
        <v>5</v>
      </c>
      <c r="F4286" t="s">
        <v>9155</v>
      </c>
      <c r="G4286" t="s">
        <v>9156</v>
      </c>
      <c r="H4286" t="s">
        <v>990</v>
      </c>
    </row>
    <row r="4287" spans="1:8" x14ac:dyDescent="0.3">
      <c r="A4287">
        <v>4296</v>
      </c>
      <c r="B4287">
        <v>4297</v>
      </c>
      <c r="C4287">
        <v>485</v>
      </c>
      <c r="D4287" t="s">
        <v>9012</v>
      </c>
      <c r="E4287">
        <v>4</v>
      </c>
      <c r="F4287" t="s">
        <v>9012</v>
      </c>
      <c r="G4287" t="s">
        <v>9013</v>
      </c>
      <c r="H4287" t="s">
        <v>134</v>
      </c>
    </row>
    <row r="4288" spans="1:8" x14ac:dyDescent="0.3">
      <c r="A4288">
        <v>4297</v>
      </c>
      <c r="B4288">
        <v>4298</v>
      </c>
      <c r="C4288">
        <v>485</v>
      </c>
      <c r="D4288" t="s">
        <v>9157</v>
      </c>
      <c r="E4288">
        <v>2</v>
      </c>
      <c r="F4288" t="s">
        <v>9157</v>
      </c>
      <c r="G4288" t="s">
        <v>9158</v>
      </c>
      <c r="H4288" t="s">
        <v>9159</v>
      </c>
    </row>
    <row r="4289" spans="1:8" x14ac:dyDescent="0.3">
      <c r="A4289">
        <v>4298</v>
      </c>
      <c r="B4289">
        <v>4299</v>
      </c>
      <c r="C4289">
        <v>485</v>
      </c>
      <c r="D4289" t="s">
        <v>9160</v>
      </c>
      <c r="E4289">
        <v>4</v>
      </c>
      <c r="F4289" t="s">
        <v>9160</v>
      </c>
      <c r="G4289" t="s">
        <v>9161</v>
      </c>
    </row>
    <row r="4290" spans="1:8" x14ac:dyDescent="0.3">
      <c r="A4290">
        <v>4299</v>
      </c>
      <c r="B4290">
        <v>4300</v>
      </c>
      <c r="C4290">
        <v>485</v>
      </c>
      <c r="D4290" t="s">
        <v>9162</v>
      </c>
      <c r="E4290">
        <v>2</v>
      </c>
      <c r="F4290" t="s">
        <v>9162</v>
      </c>
      <c r="G4290" t="s">
        <v>9163</v>
      </c>
      <c r="H4290" t="s">
        <v>19</v>
      </c>
    </row>
    <row r="4291" spans="1:8" x14ac:dyDescent="0.3">
      <c r="A4291">
        <v>4300</v>
      </c>
      <c r="B4291">
        <v>4301</v>
      </c>
      <c r="C4291">
        <v>486</v>
      </c>
      <c r="D4291" t="s">
        <v>9164</v>
      </c>
      <c r="E4291">
        <v>4</v>
      </c>
      <c r="F4291" t="s">
        <v>9164</v>
      </c>
      <c r="G4291" t="s">
        <v>9165</v>
      </c>
      <c r="H4291" t="s">
        <v>167</v>
      </c>
    </row>
    <row r="4292" spans="1:8" x14ac:dyDescent="0.3">
      <c r="A4292">
        <v>4301</v>
      </c>
      <c r="B4292">
        <v>4302</v>
      </c>
      <c r="C4292">
        <v>486</v>
      </c>
      <c r="D4292" t="s">
        <v>9166</v>
      </c>
      <c r="E4292">
        <v>5</v>
      </c>
      <c r="F4292" t="s">
        <v>9166</v>
      </c>
      <c r="G4292" t="s">
        <v>9167</v>
      </c>
      <c r="H4292" t="s">
        <v>102</v>
      </c>
    </row>
    <row r="4293" spans="1:8" x14ac:dyDescent="0.3">
      <c r="A4293">
        <v>4302</v>
      </c>
      <c r="B4293">
        <v>4303</v>
      </c>
      <c r="C4293">
        <v>486</v>
      </c>
      <c r="D4293" t="s">
        <v>9168</v>
      </c>
      <c r="E4293">
        <v>4</v>
      </c>
      <c r="F4293" t="s">
        <v>9168</v>
      </c>
      <c r="G4293" t="s">
        <v>9169</v>
      </c>
      <c r="H4293" t="s">
        <v>9170</v>
      </c>
    </row>
    <row r="4294" spans="1:8" x14ac:dyDescent="0.3">
      <c r="A4294">
        <v>4303</v>
      </c>
      <c r="B4294">
        <v>4304</v>
      </c>
      <c r="C4294">
        <v>486</v>
      </c>
      <c r="D4294" t="s">
        <v>9171</v>
      </c>
      <c r="E4294">
        <v>5</v>
      </c>
      <c r="F4294" t="s">
        <v>9171</v>
      </c>
      <c r="G4294" t="s">
        <v>9172</v>
      </c>
      <c r="H4294" t="s">
        <v>708</v>
      </c>
    </row>
    <row r="4295" spans="1:8" x14ac:dyDescent="0.3">
      <c r="A4295">
        <v>4304</v>
      </c>
      <c r="B4295">
        <v>4305</v>
      </c>
      <c r="C4295">
        <v>486</v>
      </c>
      <c r="D4295" t="s">
        <v>9173</v>
      </c>
      <c r="E4295">
        <v>4</v>
      </c>
      <c r="F4295" t="s">
        <v>9173</v>
      </c>
      <c r="G4295" t="s">
        <v>9174</v>
      </c>
    </row>
    <row r="4296" spans="1:8" x14ac:dyDescent="0.3">
      <c r="A4296">
        <v>4305</v>
      </c>
      <c r="B4296">
        <v>4306</v>
      </c>
      <c r="C4296">
        <v>486</v>
      </c>
      <c r="D4296" t="s">
        <v>9175</v>
      </c>
      <c r="E4296">
        <v>5</v>
      </c>
      <c r="F4296" t="s">
        <v>9175</v>
      </c>
      <c r="G4296" t="s">
        <v>9176</v>
      </c>
      <c r="H4296" t="s">
        <v>68</v>
      </c>
    </row>
    <row r="4297" spans="1:8" x14ac:dyDescent="0.3">
      <c r="A4297">
        <v>4306</v>
      </c>
      <c r="B4297">
        <v>4307</v>
      </c>
      <c r="C4297">
        <v>486</v>
      </c>
      <c r="D4297" t="s">
        <v>9177</v>
      </c>
      <c r="E4297">
        <v>1</v>
      </c>
      <c r="F4297" t="s">
        <v>9177</v>
      </c>
      <c r="G4297" t="s">
        <v>9178</v>
      </c>
    </row>
    <row r="4298" spans="1:8" x14ac:dyDescent="0.3">
      <c r="A4298">
        <v>4307</v>
      </c>
      <c r="B4298">
        <v>4308</v>
      </c>
      <c r="C4298">
        <v>486</v>
      </c>
      <c r="D4298" t="s">
        <v>9179</v>
      </c>
      <c r="E4298">
        <v>2</v>
      </c>
      <c r="F4298" t="s">
        <v>9179</v>
      </c>
      <c r="G4298" t="s">
        <v>9180</v>
      </c>
      <c r="H4298" t="s">
        <v>121</v>
      </c>
    </row>
    <row r="4299" spans="1:8" x14ac:dyDescent="0.3">
      <c r="A4299">
        <v>4308</v>
      </c>
      <c r="B4299">
        <v>4309</v>
      </c>
      <c r="C4299">
        <v>486</v>
      </c>
      <c r="D4299" t="s">
        <v>9181</v>
      </c>
      <c r="E4299">
        <v>4</v>
      </c>
      <c r="F4299" t="s">
        <v>9181</v>
      </c>
      <c r="G4299" t="s">
        <v>9182</v>
      </c>
    </row>
    <row r="4300" spans="1:8" x14ac:dyDescent="0.3">
      <c r="A4300">
        <v>4309</v>
      </c>
      <c r="B4300">
        <v>4310</v>
      </c>
      <c r="C4300">
        <v>486</v>
      </c>
      <c r="D4300" t="s">
        <v>9183</v>
      </c>
      <c r="E4300">
        <v>1</v>
      </c>
      <c r="F4300" t="s">
        <v>9183</v>
      </c>
      <c r="G4300" t="s">
        <v>9184</v>
      </c>
    </row>
    <row r="4301" spans="1:8" x14ac:dyDescent="0.3">
      <c r="A4301">
        <v>4310</v>
      </c>
      <c r="B4301">
        <v>4311</v>
      </c>
      <c r="C4301">
        <v>488</v>
      </c>
      <c r="D4301" t="s">
        <v>9185</v>
      </c>
      <c r="E4301">
        <v>4</v>
      </c>
      <c r="F4301" t="s">
        <v>9185</v>
      </c>
      <c r="G4301" t="s">
        <v>9186</v>
      </c>
      <c r="H4301" t="s">
        <v>21</v>
      </c>
    </row>
    <row r="4302" spans="1:8" x14ac:dyDescent="0.3">
      <c r="A4302">
        <v>4311</v>
      </c>
      <c r="B4302">
        <v>4312</v>
      </c>
      <c r="C4302">
        <v>488</v>
      </c>
      <c r="D4302" t="s">
        <v>9187</v>
      </c>
      <c r="E4302">
        <v>5</v>
      </c>
      <c r="F4302" t="s">
        <v>9187</v>
      </c>
      <c r="G4302" t="s">
        <v>9188</v>
      </c>
      <c r="H4302" t="s">
        <v>57</v>
      </c>
    </row>
    <row r="4303" spans="1:8" x14ac:dyDescent="0.3">
      <c r="A4303">
        <v>4312</v>
      </c>
      <c r="B4303">
        <v>4313</v>
      </c>
      <c r="C4303">
        <v>488</v>
      </c>
      <c r="D4303" t="s">
        <v>9189</v>
      </c>
      <c r="E4303">
        <v>4</v>
      </c>
      <c r="F4303" t="s">
        <v>9189</v>
      </c>
      <c r="G4303" t="s">
        <v>9190</v>
      </c>
    </row>
    <row r="4304" spans="1:8" x14ac:dyDescent="0.3">
      <c r="A4304">
        <v>4313</v>
      </c>
      <c r="B4304">
        <v>4314</v>
      </c>
      <c r="C4304">
        <v>488</v>
      </c>
      <c r="D4304" t="s">
        <v>9191</v>
      </c>
      <c r="E4304">
        <v>5</v>
      </c>
      <c r="F4304" t="s">
        <v>9191</v>
      </c>
      <c r="G4304" t="s">
        <v>9192</v>
      </c>
      <c r="H4304" t="s">
        <v>167</v>
      </c>
    </row>
    <row r="4305" spans="1:8" x14ac:dyDescent="0.3">
      <c r="A4305">
        <v>4314</v>
      </c>
      <c r="B4305">
        <v>4315</v>
      </c>
      <c r="C4305">
        <v>488</v>
      </c>
      <c r="D4305" t="s">
        <v>9193</v>
      </c>
      <c r="E4305">
        <v>4</v>
      </c>
      <c r="F4305" t="s">
        <v>9194</v>
      </c>
      <c r="G4305" t="s">
        <v>9195</v>
      </c>
      <c r="H4305" t="s">
        <v>214</v>
      </c>
    </row>
    <row r="4306" spans="1:8" x14ac:dyDescent="0.3">
      <c r="A4306">
        <v>4315</v>
      </c>
      <c r="B4306">
        <v>4316</v>
      </c>
      <c r="C4306">
        <v>488</v>
      </c>
      <c r="D4306" t="s">
        <v>9196</v>
      </c>
      <c r="E4306">
        <v>5</v>
      </c>
      <c r="F4306" t="s">
        <v>9196</v>
      </c>
      <c r="G4306" t="s">
        <v>9197</v>
      </c>
      <c r="H4306" t="s">
        <v>63</v>
      </c>
    </row>
    <row r="4307" spans="1:8" x14ac:dyDescent="0.3">
      <c r="A4307">
        <v>4316</v>
      </c>
      <c r="B4307">
        <v>4317</v>
      </c>
      <c r="C4307">
        <v>488</v>
      </c>
      <c r="D4307" t="s">
        <v>9198</v>
      </c>
      <c r="E4307">
        <v>4</v>
      </c>
      <c r="F4307" t="s">
        <v>9198</v>
      </c>
      <c r="G4307" t="s">
        <v>9199</v>
      </c>
      <c r="H4307" t="s">
        <v>57</v>
      </c>
    </row>
    <row r="4308" spans="1:8" x14ac:dyDescent="0.3">
      <c r="A4308">
        <v>4317</v>
      </c>
      <c r="B4308">
        <v>4318</v>
      </c>
      <c r="C4308">
        <v>488</v>
      </c>
      <c r="D4308" t="s">
        <v>9200</v>
      </c>
      <c r="E4308">
        <v>2</v>
      </c>
      <c r="F4308" t="s">
        <v>9200</v>
      </c>
      <c r="G4308" t="s">
        <v>9201</v>
      </c>
    </row>
    <row r="4309" spans="1:8" x14ac:dyDescent="0.3">
      <c r="A4309">
        <v>4318</v>
      </c>
      <c r="B4309">
        <v>4319</v>
      </c>
      <c r="C4309">
        <v>488</v>
      </c>
      <c r="D4309" t="s">
        <v>9202</v>
      </c>
      <c r="E4309">
        <v>4</v>
      </c>
      <c r="F4309" t="s">
        <v>9202</v>
      </c>
      <c r="G4309" t="s">
        <v>9203</v>
      </c>
      <c r="H4309" t="s">
        <v>2506</v>
      </c>
    </row>
    <row r="4310" spans="1:8" x14ac:dyDescent="0.3">
      <c r="A4310">
        <v>4319</v>
      </c>
      <c r="B4310">
        <v>4320</v>
      </c>
      <c r="C4310">
        <v>488</v>
      </c>
      <c r="D4310" t="s">
        <v>9204</v>
      </c>
      <c r="E4310">
        <v>2</v>
      </c>
      <c r="F4310" t="s">
        <v>9204</v>
      </c>
      <c r="G4310" t="s">
        <v>9205</v>
      </c>
      <c r="H4310" t="s">
        <v>276</v>
      </c>
    </row>
    <row r="4311" spans="1:8" x14ac:dyDescent="0.3">
      <c r="A4311">
        <v>4320</v>
      </c>
      <c r="B4311">
        <v>4321</v>
      </c>
      <c r="C4311">
        <v>489</v>
      </c>
      <c r="D4311" t="s">
        <v>9206</v>
      </c>
      <c r="E4311">
        <v>4</v>
      </c>
      <c r="F4311" t="s">
        <v>9206</v>
      </c>
      <c r="G4311" t="s">
        <v>9207</v>
      </c>
      <c r="H4311" t="s">
        <v>209</v>
      </c>
    </row>
    <row r="4312" spans="1:8" x14ac:dyDescent="0.3">
      <c r="A4312">
        <v>4321</v>
      </c>
      <c r="B4312">
        <v>4322</v>
      </c>
      <c r="C4312">
        <v>489</v>
      </c>
      <c r="D4312" t="s">
        <v>9208</v>
      </c>
      <c r="E4312">
        <v>5</v>
      </c>
      <c r="F4312" t="s">
        <v>9209</v>
      </c>
      <c r="G4312" t="s">
        <v>9210</v>
      </c>
      <c r="H4312" t="s">
        <v>9211</v>
      </c>
    </row>
    <row r="4313" spans="1:8" x14ac:dyDescent="0.3">
      <c r="A4313">
        <v>4322</v>
      </c>
      <c r="B4313">
        <v>4323</v>
      </c>
      <c r="C4313">
        <v>489</v>
      </c>
      <c r="D4313" t="s">
        <v>9212</v>
      </c>
      <c r="E4313">
        <v>4</v>
      </c>
      <c r="F4313" t="s">
        <v>9212</v>
      </c>
      <c r="G4313" t="s">
        <v>9213</v>
      </c>
    </row>
    <row r="4314" spans="1:8" x14ac:dyDescent="0.3">
      <c r="A4314">
        <v>4323</v>
      </c>
      <c r="B4314">
        <v>4324</v>
      </c>
      <c r="C4314">
        <v>489</v>
      </c>
      <c r="D4314" t="s">
        <v>9214</v>
      </c>
      <c r="E4314">
        <v>5</v>
      </c>
      <c r="F4314" t="s">
        <v>9214</v>
      </c>
      <c r="G4314" t="s">
        <v>9215</v>
      </c>
      <c r="H4314" t="s">
        <v>9216</v>
      </c>
    </row>
    <row r="4315" spans="1:8" x14ac:dyDescent="0.3">
      <c r="A4315">
        <v>4324</v>
      </c>
      <c r="B4315">
        <v>4325</v>
      </c>
      <c r="C4315">
        <v>489</v>
      </c>
      <c r="D4315" t="s">
        <v>9217</v>
      </c>
      <c r="E4315">
        <v>4</v>
      </c>
      <c r="F4315" t="s">
        <v>9217</v>
      </c>
      <c r="G4315" t="s">
        <v>9218</v>
      </c>
    </row>
    <row r="4316" spans="1:8" x14ac:dyDescent="0.3">
      <c r="A4316">
        <v>4325</v>
      </c>
      <c r="B4316">
        <v>4326</v>
      </c>
      <c r="C4316">
        <v>489</v>
      </c>
      <c r="D4316" t="s">
        <v>9219</v>
      </c>
      <c r="E4316">
        <v>5</v>
      </c>
      <c r="F4316" t="s">
        <v>9219</v>
      </c>
      <c r="G4316" t="s">
        <v>9220</v>
      </c>
    </row>
    <row r="4317" spans="1:8" x14ac:dyDescent="0.3">
      <c r="A4317">
        <v>4326</v>
      </c>
      <c r="B4317">
        <v>4327</v>
      </c>
      <c r="C4317">
        <v>489</v>
      </c>
      <c r="D4317" t="s">
        <v>9221</v>
      </c>
      <c r="E4317">
        <v>4</v>
      </c>
      <c r="F4317" t="s">
        <v>9221</v>
      </c>
      <c r="G4317" t="s">
        <v>9222</v>
      </c>
      <c r="H4317" t="s">
        <v>687</v>
      </c>
    </row>
    <row r="4318" spans="1:8" x14ac:dyDescent="0.3">
      <c r="A4318">
        <v>4327</v>
      </c>
      <c r="B4318">
        <v>4328</v>
      </c>
      <c r="C4318">
        <v>489</v>
      </c>
      <c r="D4318" t="s">
        <v>9223</v>
      </c>
      <c r="E4318">
        <v>2</v>
      </c>
      <c r="F4318" t="s">
        <v>9223</v>
      </c>
      <c r="G4318" t="s">
        <v>9224</v>
      </c>
    </row>
    <row r="4319" spans="1:8" x14ac:dyDescent="0.3">
      <c r="A4319">
        <v>4328</v>
      </c>
      <c r="B4319">
        <v>4329</v>
      </c>
      <c r="C4319">
        <v>489</v>
      </c>
      <c r="D4319" t="s">
        <v>9225</v>
      </c>
      <c r="E4319">
        <v>4</v>
      </c>
      <c r="F4319" t="s">
        <v>9225</v>
      </c>
      <c r="G4319" t="s">
        <v>9226</v>
      </c>
      <c r="H4319" t="s">
        <v>9227</v>
      </c>
    </row>
    <row r="4320" spans="1:8" x14ac:dyDescent="0.3">
      <c r="A4320">
        <v>4329</v>
      </c>
      <c r="B4320">
        <v>4330</v>
      </c>
      <c r="C4320">
        <v>489</v>
      </c>
      <c r="D4320" t="s">
        <v>9228</v>
      </c>
      <c r="E4320">
        <v>2</v>
      </c>
      <c r="F4320" t="s">
        <v>9228</v>
      </c>
      <c r="G4320" t="s">
        <v>9229</v>
      </c>
      <c r="H4320" t="s">
        <v>57</v>
      </c>
    </row>
    <row r="4321" spans="1:8" x14ac:dyDescent="0.3">
      <c r="A4321">
        <v>4330</v>
      </c>
      <c r="B4321">
        <v>4331</v>
      </c>
      <c r="C4321">
        <v>490</v>
      </c>
      <c r="D4321" t="s">
        <v>9230</v>
      </c>
      <c r="E4321">
        <v>4</v>
      </c>
      <c r="F4321" t="s">
        <v>9230</v>
      </c>
      <c r="G4321" t="s">
        <v>9231</v>
      </c>
    </row>
    <row r="4322" spans="1:8" x14ac:dyDescent="0.3">
      <c r="A4322">
        <v>4331</v>
      </c>
      <c r="B4322">
        <v>4332</v>
      </c>
      <c r="C4322">
        <v>490</v>
      </c>
      <c r="D4322" t="s">
        <v>9232</v>
      </c>
      <c r="E4322">
        <v>5</v>
      </c>
      <c r="F4322" t="s">
        <v>9232</v>
      </c>
      <c r="G4322" t="s">
        <v>9233</v>
      </c>
      <c r="H4322" t="s">
        <v>27</v>
      </c>
    </row>
    <row r="4323" spans="1:8" x14ac:dyDescent="0.3">
      <c r="A4323">
        <v>4332</v>
      </c>
      <c r="B4323">
        <v>4333</v>
      </c>
      <c r="C4323">
        <v>490</v>
      </c>
      <c r="D4323" t="s">
        <v>9234</v>
      </c>
      <c r="E4323">
        <v>4</v>
      </c>
      <c r="F4323" t="s">
        <v>9234</v>
      </c>
      <c r="G4323" t="s">
        <v>9235</v>
      </c>
      <c r="H4323" t="s">
        <v>390</v>
      </c>
    </row>
    <row r="4324" spans="1:8" x14ac:dyDescent="0.3">
      <c r="A4324">
        <v>4333</v>
      </c>
      <c r="B4324">
        <v>4334</v>
      </c>
      <c r="C4324">
        <v>490</v>
      </c>
      <c r="D4324" t="s">
        <v>9236</v>
      </c>
      <c r="E4324">
        <v>5</v>
      </c>
      <c r="F4324" t="s">
        <v>9236</v>
      </c>
      <c r="G4324" t="s">
        <v>9236</v>
      </c>
    </row>
    <row r="4325" spans="1:8" x14ac:dyDescent="0.3">
      <c r="A4325">
        <v>4334</v>
      </c>
      <c r="B4325">
        <v>4335</v>
      </c>
      <c r="C4325">
        <v>490</v>
      </c>
      <c r="D4325" t="e">
        <f>- horaires assez souples - bonne ambiance entre assistants</f>
        <v>#NAME?</v>
      </c>
      <c r="E4325">
        <v>4</v>
      </c>
      <c r="F4325" t="e">
        <f>- horaires assez souples - bonne ambiance entre assistants</f>
        <v>#NAME?</v>
      </c>
      <c r="G4325" t="s">
        <v>9237</v>
      </c>
    </row>
    <row r="4326" spans="1:8" x14ac:dyDescent="0.3">
      <c r="A4326">
        <v>4335</v>
      </c>
      <c r="B4326">
        <v>4336</v>
      </c>
      <c r="C4326">
        <v>490</v>
      </c>
      <c r="D4326" t="s">
        <v>9238</v>
      </c>
      <c r="E4326">
        <v>5</v>
      </c>
      <c r="F4326" t="s">
        <v>9238</v>
      </c>
      <c r="G4326" t="s">
        <v>9239</v>
      </c>
      <c r="H4326" t="s">
        <v>214</v>
      </c>
    </row>
    <row r="4327" spans="1:8" x14ac:dyDescent="0.3">
      <c r="A4327">
        <v>4336</v>
      </c>
      <c r="B4327">
        <v>4337</v>
      </c>
      <c r="C4327">
        <v>490</v>
      </c>
      <c r="D4327" t="s">
        <v>9240</v>
      </c>
      <c r="E4327">
        <v>4</v>
      </c>
      <c r="F4327" t="s">
        <v>9240</v>
      </c>
      <c r="G4327" t="s">
        <v>9241</v>
      </c>
    </row>
    <row r="4328" spans="1:8" x14ac:dyDescent="0.3">
      <c r="A4328">
        <v>4337</v>
      </c>
      <c r="B4328">
        <v>4338</v>
      </c>
      <c r="C4328">
        <v>490</v>
      </c>
      <c r="D4328" t="s">
        <v>9242</v>
      </c>
      <c r="E4328">
        <v>2</v>
      </c>
      <c r="F4328" t="s">
        <v>9242</v>
      </c>
      <c r="G4328" t="s">
        <v>9243</v>
      </c>
      <c r="H4328" t="s">
        <v>9244</v>
      </c>
    </row>
    <row r="4329" spans="1:8" x14ac:dyDescent="0.3">
      <c r="A4329">
        <v>4338</v>
      </c>
      <c r="B4329">
        <v>4339</v>
      </c>
      <c r="C4329">
        <v>490</v>
      </c>
      <c r="D4329" t="e">
        <f>- Great communication network of Employees for global collaboration - Sharing of information from any business unit - very Good with annual leaves and sick days - Involved with The growth and performance of their Employees - career Mentoring progr</f>
        <v>#NAME?</v>
      </c>
      <c r="E4329">
        <v>4</v>
      </c>
      <c r="F4329" t="e">
        <f>- Great communication network of Employees for global collaboration - Sharing of information from any business unit - very Good with annual leaves and sick days - Involved with The growth and performance of their Employees - career Mentoring progr</f>
        <v>#NAME?</v>
      </c>
      <c r="G4329" t="s">
        <v>9245</v>
      </c>
    </row>
    <row r="4330" spans="1:8" x14ac:dyDescent="0.3">
      <c r="A4330">
        <v>4339</v>
      </c>
      <c r="B4330">
        <v>4340</v>
      </c>
      <c r="C4330">
        <v>490</v>
      </c>
      <c r="D4330" t="s">
        <v>9246</v>
      </c>
      <c r="E4330">
        <v>2</v>
      </c>
      <c r="F4330" t="s">
        <v>9246</v>
      </c>
      <c r="G4330" t="s">
        <v>9247</v>
      </c>
      <c r="H4330" t="s">
        <v>63</v>
      </c>
    </row>
    <row r="4331" spans="1:8" x14ac:dyDescent="0.3">
      <c r="A4331">
        <v>4340</v>
      </c>
      <c r="B4331">
        <v>4341</v>
      </c>
      <c r="C4331">
        <v>491</v>
      </c>
      <c r="D4331" t="s">
        <v>9248</v>
      </c>
      <c r="E4331">
        <v>4</v>
      </c>
      <c r="F4331" t="s">
        <v>9248</v>
      </c>
      <c r="G4331" t="s">
        <v>9249</v>
      </c>
      <c r="H4331" t="s">
        <v>44</v>
      </c>
    </row>
    <row r="4332" spans="1:8" x14ac:dyDescent="0.3">
      <c r="A4332">
        <v>4341</v>
      </c>
      <c r="B4332">
        <v>4342</v>
      </c>
      <c r="C4332">
        <v>491</v>
      </c>
      <c r="D4332" t="s">
        <v>9250</v>
      </c>
      <c r="E4332">
        <v>5</v>
      </c>
      <c r="F4332" t="s">
        <v>9251</v>
      </c>
      <c r="G4332" t="s">
        <v>9252</v>
      </c>
      <c r="H4332" t="s">
        <v>1587</v>
      </c>
    </row>
    <row r="4333" spans="1:8" x14ac:dyDescent="0.3">
      <c r="A4333">
        <v>4342</v>
      </c>
      <c r="B4333">
        <v>4343</v>
      </c>
      <c r="C4333">
        <v>491</v>
      </c>
      <c r="D4333" t="s">
        <v>9253</v>
      </c>
      <c r="E4333">
        <v>4</v>
      </c>
      <c r="F4333" t="s">
        <v>9253</v>
      </c>
      <c r="G4333" t="s">
        <v>9254</v>
      </c>
      <c r="H4333" t="s">
        <v>9255</v>
      </c>
    </row>
    <row r="4334" spans="1:8" x14ac:dyDescent="0.3">
      <c r="A4334">
        <v>4343</v>
      </c>
      <c r="B4334">
        <v>4344</v>
      </c>
      <c r="C4334">
        <v>491</v>
      </c>
      <c r="D4334" t="s">
        <v>9256</v>
      </c>
      <c r="E4334">
        <v>5</v>
      </c>
      <c r="F4334" t="s">
        <v>9256</v>
      </c>
      <c r="G4334" t="s">
        <v>9257</v>
      </c>
      <c r="H4334" t="s">
        <v>167</v>
      </c>
    </row>
    <row r="4335" spans="1:8" x14ac:dyDescent="0.3">
      <c r="A4335">
        <v>4344</v>
      </c>
      <c r="B4335">
        <v>4345</v>
      </c>
      <c r="C4335">
        <v>491</v>
      </c>
      <c r="D4335" t="s">
        <v>9258</v>
      </c>
      <c r="E4335">
        <v>4</v>
      </c>
      <c r="F4335" t="s">
        <v>9258</v>
      </c>
      <c r="G4335" t="s">
        <v>9259</v>
      </c>
    </row>
    <row r="4336" spans="1:8" x14ac:dyDescent="0.3">
      <c r="A4336">
        <v>4345</v>
      </c>
      <c r="B4336">
        <v>4346</v>
      </c>
      <c r="C4336">
        <v>491</v>
      </c>
      <c r="D4336" t="s">
        <v>9260</v>
      </c>
      <c r="E4336">
        <v>5</v>
      </c>
      <c r="F4336" t="s">
        <v>9260</v>
      </c>
      <c r="G4336" t="s">
        <v>9261</v>
      </c>
      <c r="H4336" t="s">
        <v>612</v>
      </c>
    </row>
    <row r="4337" spans="1:8" x14ac:dyDescent="0.3">
      <c r="A4337">
        <v>4346</v>
      </c>
      <c r="B4337">
        <v>4347</v>
      </c>
      <c r="C4337">
        <v>491</v>
      </c>
      <c r="D4337" t="s">
        <v>9262</v>
      </c>
      <c r="E4337">
        <v>4</v>
      </c>
      <c r="F4337" t="s">
        <v>9262</v>
      </c>
      <c r="G4337" t="s">
        <v>9263</v>
      </c>
    </row>
    <row r="4338" spans="1:8" x14ac:dyDescent="0.3">
      <c r="A4338">
        <v>4347</v>
      </c>
      <c r="B4338">
        <v>4348</v>
      </c>
      <c r="C4338">
        <v>491</v>
      </c>
      <c r="D4338" t="s">
        <v>9264</v>
      </c>
      <c r="E4338">
        <v>2</v>
      </c>
      <c r="F4338" t="s">
        <v>9264</v>
      </c>
      <c r="G4338" t="s">
        <v>9265</v>
      </c>
      <c r="H4338" t="s">
        <v>6312</v>
      </c>
    </row>
    <row r="4339" spans="1:8" x14ac:dyDescent="0.3">
      <c r="A4339">
        <v>4348</v>
      </c>
      <c r="B4339">
        <v>4349</v>
      </c>
      <c r="C4339">
        <v>491</v>
      </c>
      <c r="D4339" t="s">
        <v>9266</v>
      </c>
      <c r="E4339">
        <v>4</v>
      </c>
      <c r="F4339" t="s">
        <v>9266</v>
      </c>
      <c r="G4339" t="s">
        <v>9267</v>
      </c>
    </row>
    <row r="4340" spans="1:8" x14ac:dyDescent="0.3">
      <c r="A4340">
        <v>4349</v>
      </c>
      <c r="B4340">
        <v>4350</v>
      </c>
      <c r="C4340">
        <v>491</v>
      </c>
      <c r="D4340" t="s">
        <v>9268</v>
      </c>
      <c r="E4340">
        <v>2</v>
      </c>
      <c r="F4340" t="s">
        <v>9268</v>
      </c>
      <c r="G4340" t="s">
        <v>9269</v>
      </c>
      <c r="H4340" t="s">
        <v>9270</v>
      </c>
    </row>
    <row r="4341" spans="1:8" x14ac:dyDescent="0.3">
      <c r="A4341">
        <v>4350</v>
      </c>
      <c r="B4341">
        <v>4351</v>
      </c>
      <c r="C4341">
        <v>492</v>
      </c>
      <c r="D4341" t="e">
        <f>-- not a stressful environment -- Huge Opportunity to grow/consolidate -- Defined work scope</f>
        <v>#NAME?</v>
      </c>
      <c r="E4341">
        <v>4</v>
      </c>
      <c r="F4341" t="e">
        <f>-- not a stressful environment -- Huge Opportunity to grow/consolidate -- Defined work scope</f>
        <v>#NAME?</v>
      </c>
      <c r="G4341" t="s">
        <v>9271</v>
      </c>
      <c r="H4341" t="s">
        <v>214</v>
      </c>
    </row>
    <row r="4342" spans="1:8" x14ac:dyDescent="0.3">
      <c r="A4342">
        <v>4351</v>
      </c>
      <c r="B4342">
        <v>4352</v>
      </c>
      <c r="C4342">
        <v>492</v>
      </c>
      <c r="D4342" t="s">
        <v>9272</v>
      </c>
      <c r="E4342">
        <v>5</v>
      </c>
      <c r="F4342" t="s">
        <v>9272</v>
      </c>
      <c r="G4342" t="s">
        <v>9273</v>
      </c>
    </row>
    <row r="4343" spans="1:8" x14ac:dyDescent="0.3">
      <c r="A4343">
        <v>4352</v>
      </c>
      <c r="B4343">
        <v>4353</v>
      </c>
      <c r="C4343">
        <v>492</v>
      </c>
      <c r="D4343" t="s">
        <v>9274</v>
      </c>
      <c r="E4343">
        <v>4</v>
      </c>
      <c r="F4343" t="s">
        <v>9274</v>
      </c>
      <c r="G4343" t="s">
        <v>9275</v>
      </c>
      <c r="H4343" t="s">
        <v>27</v>
      </c>
    </row>
    <row r="4344" spans="1:8" x14ac:dyDescent="0.3">
      <c r="A4344">
        <v>4353</v>
      </c>
      <c r="B4344">
        <v>4354</v>
      </c>
      <c r="C4344">
        <v>492</v>
      </c>
      <c r="D4344" t="s">
        <v>9276</v>
      </c>
      <c r="E4344">
        <v>5</v>
      </c>
      <c r="F4344" t="s">
        <v>9276</v>
      </c>
      <c r="G4344" t="s">
        <v>9277</v>
      </c>
      <c r="H4344" t="s">
        <v>9278</v>
      </c>
    </row>
    <row r="4345" spans="1:8" x14ac:dyDescent="0.3">
      <c r="A4345">
        <v>4354</v>
      </c>
      <c r="B4345">
        <v>4355</v>
      </c>
      <c r="C4345">
        <v>492</v>
      </c>
      <c r="D4345" t="s">
        <v>9279</v>
      </c>
      <c r="E4345">
        <v>4</v>
      </c>
      <c r="F4345" t="s">
        <v>9279</v>
      </c>
      <c r="G4345" t="s">
        <v>9280</v>
      </c>
      <c r="H4345" t="s">
        <v>27</v>
      </c>
    </row>
    <row r="4346" spans="1:8" x14ac:dyDescent="0.3">
      <c r="A4346">
        <v>4355</v>
      </c>
      <c r="B4346">
        <v>4356</v>
      </c>
      <c r="C4346">
        <v>492</v>
      </c>
      <c r="D4346" t="s">
        <v>9281</v>
      </c>
      <c r="E4346">
        <v>5</v>
      </c>
      <c r="F4346" t="s">
        <v>9282</v>
      </c>
      <c r="G4346" t="s">
        <v>9283</v>
      </c>
      <c r="H4346" t="s">
        <v>183</v>
      </c>
    </row>
    <row r="4347" spans="1:8" x14ac:dyDescent="0.3">
      <c r="A4347">
        <v>4356</v>
      </c>
      <c r="B4347">
        <v>4357</v>
      </c>
      <c r="C4347">
        <v>492</v>
      </c>
      <c r="D4347" t="s">
        <v>9284</v>
      </c>
      <c r="E4347">
        <v>4</v>
      </c>
      <c r="F4347" t="s">
        <v>9284</v>
      </c>
      <c r="G4347" t="s">
        <v>9285</v>
      </c>
      <c r="H4347" t="s">
        <v>9070</v>
      </c>
    </row>
    <row r="4348" spans="1:8" x14ac:dyDescent="0.3">
      <c r="A4348">
        <v>4357</v>
      </c>
      <c r="B4348">
        <v>4358</v>
      </c>
      <c r="C4348">
        <v>492</v>
      </c>
      <c r="D4348" t="s">
        <v>9286</v>
      </c>
      <c r="E4348">
        <v>2</v>
      </c>
      <c r="F4348" t="s">
        <v>9286</v>
      </c>
      <c r="G4348" t="s">
        <v>9287</v>
      </c>
      <c r="H4348" t="s">
        <v>390</v>
      </c>
    </row>
    <row r="4349" spans="1:8" x14ac:dyDescent="0.3">
      <c r="A4349">
        <v>4358</v>
      </c>
      <c r="B4349">
        <v>4359</v>
      </c>
      <c r="C4349">
        <v>492</v>
      </c>
      <c r="D4349" t="s">
        <v>9288</v>
      </c>
      <c r="E4349">
        <v>4</v>
      </c>
      <c r="F4349" t="s">
        <v>9288</v>
      </c>
      <c r="G4349" t="s">
        <v>9288</v>
      </c>
      <c r="H4349" t="s">
        <v>9289</v>
      </c>
    </row>
    <row r="4350" spans="1:8" x14ac:dyDescent="0.3">
      <c r="A4350">
        <v>4359</v>
      </c>
      <c r="B4350">
        <v>4360</v>
      </c>
      <c r="C4350">
        <v>492</v>
      </c>
      <c r="D4350" t="s">
        <v>9290</v>
      </c>
      <c r="E4350">
        <v>2</v>
      </c>
      <c r="F4350" t="s">
        <v>9290</v>
      </c>
      <c r="G4350" t="s">
        <v>9291</v>
      </c>
    </row>
    <row r="4351" spans="1:8" x14ac:dyDescent="0.3">
      <c r="A4351">
        <v>4360</v>
      </c>
      <c r="B4351">
        <v>4361</v>
      </c>
      <c r="C4351">
        <v>493</v>
      </c>
      <c r="D4351" t="s">
        <v>9292</v>
      </c>
      <c r="E4351">
        <v>4</v>
      </c>
      <c r="F4351" t="s">
        <v>9292</v>
      </c>
      <c r="G4351" t="s">
        <v>9293</v>
      </c>
      <c r="H4351" t="s">
        <v>1587</v>
      </c>
    </row>
    <row r="4352" spans="1:8" x14ac:dyDescent="0.3">
      <c r="A4352">
        <v>4361</v>
      </c>
      <c r="B4352">
        <v>4362</v>
      </c>
      <c r="C4352">
        <v>493</v>
      </c>
      <c r="D4352" t="s">
        <v>9294</v>
      </c>
      <c r="E4352">
        <v>5</v>
      </c>
      <c r="F4352" t="s">
        <v>9294</v>
      </c>
      <c r="G4352" t="s">
        <v>9295</v>
      </c>
    </row>
    <row r="4353" spans="1:8" x14ac:dyDescent="0.3">
      <c r="A4353">
        <v>4362</v>
      </c>
      <c r="B4353">
        <v>4363</v>
      </c>
      <c r="C4353">
        <v>493</v>
      </c>
      <c r="D4353" t="s">
        <v>9296</v>
      </c>
      <c r="E4353">
        <v>4</v>
      </c>
      <c r="F4353" t="s">
        <v>9296</v>
      </c>
      <c r="G4353" t="s">
        <v>9297</v>
      </c>
      <c r="H4353" t="s">
        <v>265</v>
      </c>
    </row>
    <row r="4354" spans="1:8" x14ac:dyDescent="0.3">
      <c r="A4354">
        <v>4363</v>
      </c>
      <c r="B4354">
        <v>4364</v>
      </c>
      <c r="C4354">
        <v>493</v>
      </c>
      <c r="D4354" t="s">
        <v>9298</v>
      </c>
      <c r="E4354">
        <v>5</v>
      </c>
      <c r="F4354" t="s">
        <v>9298</v>
      </c>
      <c r="G4354" t="s">
        <v>9299</v>
      </c>
      <c r="H4354" t="s">
        <v>9300</v>
      </c>
    </row>
    <row r="4355" spans="1:8" x14ac:dyDescent="0.3">
      <c r="A4355">
        <v>4364</v>
      </c>
      <c r="B4355">
        <v>4365</v>
      </c>
      <c r="C4355">
        <v>493</v>
      </c>
      <c r="D4355" t="s">
        <v>9301</v>
      </c>
      <c r="E4355">
        <v>4</v>
      </c>
      <c r="F4355" t="s">
        <v>9301</v>
      </c>
      <c r="G4355" t="s">
        <v>9302</v>
      </c>
      <c r="H4355" t="s">
        <v>9303</v>
      </c>
    </row>
    <row r="4356" spans="1:8" x14ac:dyDescent="0.3">
      <c r="A4356">
        <v>4365</v>
      </c>
      <c r="B4356">
        <v>4366</v>
      </c>
      <c r="C4356">
        <v>493</v>
      </c>
      <c r="D4356" t="e">
        <f>- Flexible timings - work life balance</f>
        <v>#NAME?</v>
      </c>
      <c r="E4356">
        <v>5</v>
      </c>
      <c r="F4356" t="e">
        <f>- Flexible timings - work life balance</f>
        <v>#NAME?</v>
      </c>
      <c r="G4356" t="s">
        <v>9304</v>
      </c>
      <c r="H4356" t="s">
        <v>68</v>
      </c>
    </row>
    <row r="4357" spans="1:8" x14ac:dyDescent="0.3">
      <c r="A4357">
        <v>4366</v>
      </c>
      <c r="B4357">
        <v>4367</v>
      </c>
      <c r="C4357">
        <v>493</v>
      </c>
      <c r="D4357" t="s">
        <v>9305</v>
      </c>
      <c r="E4357">
        <v>4</v>
      </c>
      <c r="F4357" t="s">
        <v>9305</v>
      </c>
      <c r="G4357" t="s">
        <v>9305</v>
      </c>
      <c r="H4357" t="s">
        <v>57</v>
      </c>
    </row>
    <row r="4358" spans="1:8" x14ac:dyDescent="0.3">
      <c r="A4358">
        <v>4367</v>
      </c>
      <c r="B4358">
        <v>4368</v>
      </c>
      <c r="C4358">
        <v>493</v>
      </c>
      <c r="D4358" t="s">
        <v>9306</v>
      </c>
      <c r="E4358">
        <v>2</v>
      </c>
      <c r="F4358" t="s">
        <v>9306</v>
      </c>
      <c r="G4358" t="s">
        <v>9307</v>
      </c>
      <c r="H4358" t="s">
        <v>9308</v>
      </c>
    </row>
    <row r="4359" spans="1:8" x14ac:dyDescent="0.3">
      <c r="A4359">
        <v>4368</v>
      </c>
      <c r="B4359">
        <v>4369</v>
      </c>
      <c r="C4359">
        <v>493</v>
      </c>
      <c r="D4359" t="s">
        <v>9309</v>
      </c>
      <c r="E4359">
        <v>4</v>
      </c>
      <c r="F4359" t="s">
        <v>9309</v>
      </c>
      <c r="G4359" t="s">
        <v>9310</v>
      </c>
    </row>
    <row r="4360" spans="1:8" x14ac:dyDescent="0.3">
      <c r="A4360">
        <v>4369</v>
      </c>
      <c r="B4360">
        <v>4370</v>
      </c>
      <c r="C4360">
        <v>493</v>
      </c>
      <c r="D4360" t="s">
        <v>9311</v>
      </c>
      <c r="E4360">
        <v>2</v>
      </c>
      <c r="F4360" t="s">
        <v>9311</v>
      </c>
      <c r="G4360" t="s">
        <v>9312</v>
      </c>
    </row>
    <row r="4361" spans="1:8" x14ac:dyDescent="0.3">
      <c r="A4361">
        <v>4370</v>
      </c>
      <c r="B4361">
        <v>4371</v>
      </c>
      <c r="C4361">
        <v>494</v>
      </c>
      <c r="D4361" t="s">
        <v>9313</v>
      </c>
      <c r="E4361">
        <v>4</v>
      </c>
      <c r="F4361" t="s">
        <v>9313</v>
      </c>
      <c r="G4361" t="s">
        <v>9314</v>
      </c>
    </row>
    <row r="4362" spans="1:8" x14ac:dyDescent="0.3">
      <c r="A4362">
        <v>4371</v>
      </c>
      <c r="B4362">
        <v>4372</v>
      </c>
      <c r="C4362">
        <v>494</v>
      </c>
      <c r="D4362" t="s">
        <v>9315</v>
      </c>
      <c r="E4362">
        <v>5</v>
      </c>
      <c r="F4362" t="s">
        <v>9315</v>
      </c>
      <c r="G4362" t="s">
        <v>9316</v>
      </c>
      <c r="H4362" t="s">
        <v>9317</v>
      </c>
    </row>
    <row r="4363" spans="1:8" x14ac:dyDescent="0.3">
      <c r="A4363">
        <v>4372</v>
      </c>
      <c r="B4363">
        <v>4373</v>
      </c>
      <c r="C4363">
        <v>494</v>
      </c>
      <c r="D4363" t="s">
        <v>9318</v>
      </c>
      <c r="E4363">
        <v>4</v>
      </c>
      <c r="F4363" t="s">
        <v>9318</v>
      </c>
      <c r="G4363" t="s">
        <v>9319</v>
      </c>
      <c r="H4363" t="s">
        <v>214</v>
      </c>
    </row>
    <row r="4364" spans="1:8" x14ac:dyDescent="0.3">
      <c r="A4364">
        <v>4373</v>
      </c>
      <c r="B4364">
        <v>4374</v>
      </c>
      <c r="C4364">
        <v>494</v>
      </c>
      <c r="D4364" t="s">
        <v>9320</v>
      </c>
      <c r="E4364">
        <v>5</v>
      </c>
      <c r="F4364" t="s">
        <v>9320</v>
      </c>
      <c r="G4364" t="s">
        <v>9321</v>
      </c>
      <c r="H4364" t="s">
        <v>195</v>
      </c>
    </row>
    <row r="4365" spans="1:8" x14ac:dyDescent="0.3">
      <c r="A4365">
        <v>4374</v>
      </c>
      <c r="B4365">
        <v>4375</v>
      </c>
      <c r="C4365">
        <v>494</v>
      </c>
      <c r="D4365" t="s">
        <v>9322</v>
      </c>
      <c r="E4365">
        <v>4</v>
      </c>
      <c r="F4365" t="s">
        <v>9322</v>
      </c>
      <c r="G4365" t="s">
        <v>9323</v>
      </c>
      <c r="H4365" t="s">
        <v>1727</v>
      </c>
    </row>
    <row r="4366" spans="1:8" x14ac:dyDescent="0.3">
      <c r="A4366">
        <v>4375</v>
      </c>
      <c r="B4366">
        <v>4376</v>
      </c>
      <c r="C4366">
        <v>494</v>
      </c>
      <c r="D4366" t="s">
        <v>9324</v>
      </c>
      <c r="E4366">
        <v>5</v>
      </c>
      <c r="F4366" t="s">
        <v>9324</v>
      </c>
      <c r="G4366" t="s">
        <v>9325</v>
      </c>
      <c r="H4366" t="s">
        <v>383</v>
      </c>
    </row>
    <row r="4367" spans="1:8" x14ac:dyDescent="0.3">
      <c r="A4367">
        <v>4376</v>
      </c>
      <c r="B4367">
        <v>4377</v>
      </c>
      <c r="C4367">
        <v>494</v>
      </c>
      <c r="D4367" t="s">
        <v>9326</v>
      </c>
      <c r="E4367">
        <v>4</v>
      </c>
      <c r="F4367" t="s">
        <v>9326</v>
      </c>
      <c r="G4367" t="s">
        <v>9327</v>
      </c>
      <c r="H4367" t="s">
        <v>195</v>
      </c>
    </row>
    <row r="4368" spans="1:8" x14ac:dyDescent="0.3">
      <c r="A4368">
        <v>4377</v>
      </c>
      <c r="B4368">
        <v>4378</v>
      </c>
      <c r="C4368">
        <v>494</v>
      </c>
      <c r="D4368" t="s">
        <v>9328</v>
      </c>
      <c r="E4368">
        <v>2</v>
      </c>
      <c r="F4368" t="s">
        <v>9328</v>
      </c>
      <c r="G4368" t="s">
        <v>9329</v>
      </c>
      <c r="H4368" t="s">
        <v>237</v>
      </c>
    </row>
    <row r="4369" spans="1:8" x14ac:dyDescent="0.3">
      <c r="A4369">
        <v>4378</v>
      </c>
      <c r="B4369">
        <v>4379</v>
      </c>
      <c r="C4369">
        <v>494</v>
      </c>
      <c r="D4369" t="s">
        <v>9330</v>
      </c>
      <c r="E4369">
        <v>4</v>
      </c>
      <c r="F4369" t="s">
        <v>9330</v>
      </c>
      <c r="G4369" t="s">
        <v>9331</v>
      </c>
      <c r="H4369" t="s">
        <v>57</v>
      </c>
    </row>
    <row r="4370" spans="1:8" x14ac:dyDescent="0.3">
      <c r="A4370">
        <v>4379</v>
      </c>
      <c r="B4370">
        <v>4380</v>
      </c>
      <c r="C4370">
        <v>494</v>
      </c>
      <c r="D4370" t="s">
        <v>9332</v>
      </c>
      <c r="E4370">
        <v>2</v>
      </c>
      <c r="F4370" t="s">
        <v>9332</v>
      </c>
      <c r="G4370" t="s">
        <v>9333</v>
      </c>
    </row>
    <row r="4371" spans="1:8" x14ac:dyDescent="0.3">
      <c r="A4371">
        <v>4380</v>
      </c>
      <c r="B4371">
        <v>4381</v>
      </c>
      <c r="C4371">
        <v>495</v>
      </c>
      <c r="D4371" t="s">
        <v>9334</v>
      </c>
      <c r="E4371">
        <v>4</v>
      </c>
      <c r="F4371" t="s">
        <v>9334</v>
      </c>
      <c r="G4371" t="s">
        <v>9335</v>
      </c>
      <c r="H4371" t="s">
        <v>63</v>
      </c>
    </row>
    <row r="4372" spans="1:8" x14ac:dyDescent="0.3">
      <c r="A4372">
        <v>4381</v>
      </c>
      <c r="B4372">
        <v>4382</v>
      </c>
      <c r="C4372">
        <v>495</v>
      </c>
      <c r="D4372" t="s">
        <v>9336</v>
      </c>
      <c r="E4372">
        <v>5</v>
      </c>
      <c r="F4372" t="s">
        <v>9336</v>
      </c>
      <c r="G4372" t="s">
        <v>9337</v>
      </c>
      <c r="H4372" t="s">
        <v>250</v>
      </c>
    </row>
    <row r="4373" spans="1:8" x14ac:dyDescent="0.3">
      <c r="A4373">
        <v>4382</v>
      </c>
      <c r="B4373">
        <v>4383</v>
      </c>
      <c r="C4373">
        <v>495</v>
      </c>
      <c r="D4373" t="s">
        <v>9338</v>
      </c>
      <c r="E4373">
        <v>4</v>
      </c>
      <c r="F4373" t="s">
        <v>9338</v>
      </c>
      <c r="G4373" t="s">
        <v>9339</v>
      </c>
      <c r="H4373" t="s">
        <v>6307</v>
      </c>
    </row>
    <row r="4374" spans="1:8" x14ac:dyDescent="0.3">
      <c r="A4374">
        <v>4383</v>
      </c>
      <c r="B4374">
        <v>4384</v>
      </c>
      <c r="C4374">
        <v>495</v>
      </c>
      <c r="D4374" t="s">
        <v>9340</v>
      </c>
      <c r="E4374">
        <v>5</v>
      </c>
      <c r="F4374" t="s">
        <v>9341</v>
      </c>
      <c r="G4374" t="s">
        <v>9342</v>
      </c>
      <c r="H4374" t="s">
        <v>192</v>
      </c>
    </row>
    <row r="4375" spans="1:8" x14ac:dyDescent="0.3">
      <c r="A4375">
        <v>4384</v>
      </c>
      <c r="B4375">
        <v>4385</v>
      </c>
      <c r="C4375">
        <v>495</v>
      </c>
      <c r="D4375" t="s">
        <v>9343</v>
      </c>
      <c r="E4375">
        <v>4</v>
      </c>
      <c r="F4375" t="s">
        <v>9343</v>
      </c>
      <c r="G4375" t="s">
        <v>9344</v>
      </c>
      <c r="H4375" t="s">
        <v>9345</v>
      </c>
    </row>
    <row r="4376" spans="1:8" x14ac:dyDescent="0.3">
      <c r="A4376">
        <v>4385</v>
      </c>
      <c r="B4376">
        <v>4386</v>
      </c>
      <c r="C4376">
        <v>495</v>
      </c>
      <c r="D4376" t="s">
        <v>9346</v>
      </c>
      <c r="E4376">
        <v>5</v>
      </c>
      <c r="F4376" t="s">
        <v>9346</v>
      </c>
      <c r="G4376" t="s">
        <v>9347</v>
      </c>
      <c r="H4376" t="s">
        <v>3965</v>
      </c>
    </row>
    <row r="4377" spans="1:8" x14ac:dyDescent="0.3">
      <c r="A4377">
        <v>4386</v>
      </c>
      <c r="B4377">
        <v>4387</v>
      </c>
      <c r="C4377">
        <v>495</v>
      </c>
      <c r="D4377" t="s">
        <v>9348</v>
      </c>
      <c r="E4377">
        <v>4</v>
      </c>
      <c r="F4377" t="s">
        <v>9348</v>
      </c>
      <c r="G4377" t="s">
        <v>9349</v>
      </c>
      <c r="H4377" t="s">
        <v>167</v>
      </c>
    </row>
    <row r="4378" spans="1:8" x14ac:dyDescent="0.3">
      <c r="A4378">
        <v>4387</v>
      </c>
      <c r="B4378">
        <v>4388</v>
      </c>
      <c r="C4378">
        <v>495</v>
      </c>
      <c r="D4378" t="s">
        <v>9350</v>
      </c>
      <c r="E4378">
        <v>2</v>
      </c>
      <c r="F4378" t="s">
        <v>9351</v>
      </c>
      <c r="G4378" t="s">
        <v>9352</v>
      </c>
    </row>
    <row r="4379" spans="1:8" x14ac:dyDescent="0.3">
      <c r="A4379">
        <v>4388</v>
      </c>
      <c r="B4379">
        <v>4389</v>
      </c>
      <c r="C4379">
        <v>495</v>
      </c>
      <c r="D4379" t="s">
        <v>9353</v>
      </c>
      <c r="E4379">
        <v>4</v>
      </c>
      <c r="F4379" t="s">
        <v>9353</v>
      </c>
      <c r="G4379" t="s">
        <v>9354</v>
      </c>
    </row>
    <row r="4380" spans="1:8" x14ac:dyDescent="0.3">
      <c r="A4380">
        <v>4389</v>
      </c>
      <c r="B4380">
        <v>4390</v>
      </c>
      <c r="C4380">
        <v>495</v>
      </c>
      <c r="D4380" t="s">
        <v>9355</v>
      </c>
      <c r="E4380">
        <v>2</v>
      </c>
      <c r="F4380" t="s">
        <v>9355</v>
      </c>
      <c r="G4380" t="s">
        <v>9356</v>
      </c>
      <c r="H4380" t="s">
        <v>335</v>
      </c>
    </row>
    <row r="4381" spans="1:8" x14ac:dyDescent="0.3">
      <c r="A4381">
        <v>4390</v>
      </c>
      <c r="B4381">
        <v>4391</v>
      </c>
      <c r="C4381">
        <v>496</v>
      </c>
      <c r="D4381" t="s">
        <v>9357</v>
      </c>
      <c r="E4381">
        <v>4</v>
      </c>
      <c r="F4381" t="s">
        <v>9357</v>
      </c>
      <c r="G4381" t="s">
        <v>9358</v>
      </c>
      <c r="H4381" t="s">
        <v>9359</v>
      </c>
    </row>
    <row r="4382" spans="1:8" x14ac:dyDescent="0.3">
      <c r="A4382">
        <v>4391</v>
      </c>
      <c r="B4382">
        <v>4392</v>
      </c>
      <c r="C4382">
        <v>496</v>
      </c>
      <c r="D4382" t="s">
        <v>9360</v>
      </c>
      <c r="E4382">
        <v>5</v>
      </c>
      <c r="F4382" t="s">
        <v>9360</v>
      </c>
      <c r="G4382" t="s">
        <v>9361</v>
      </c>
      <c r="H4382" t="s">
        <v>1238</v>
      </c>
    </row>
    <row r="4383" spans="1:8" x14ac:dyDescent="0.3">
      <c r="A4383">
        <v>4392</v>
      </c>
      <c r="B4383">
        <v>4393</v>
      </c>
      <c r="C4383">
        <v>496</v>
      </c>
      <c r="D4383" t="s">
        <v>9362</v>
      </c>
      <c r="E4383">
        <v>4</v>
      </c>
      <c r="F4383" t="s">
        <v>9362</v>
      </c>
      <c r="G4383" t="s">
        <v>9363</v>
      </c>
      <c r="H4383" t="s">
        <v>214</v>
      </c>
    </row>
    <row r="4384" spans="1:8" x14ac:dyDescent="0.3">
      <c r="A4384">
        <v>4393</v>
      </c>
      <c r="B4384">
        <v>4394</v>
      </c>
      <c r="C4384">
        <v>496</v>
      </c>
      <c r="D4384" t="s">
        <v>9364</v>
      </c>
      <c r="E4384">
        <v>5</v>
      </c>
      <c r="F4384" t="s">
        <v>9365</v>
      </c>
      <c r="G4384" t="s">
        <v>9366</v>
      </c>
      <c r="H4384" t="s">
        <v>57</v>
      </c>
    </row>
    <row r="4385" spans="1:8" x14ac:dyDescent="0.3">
      <c r="A4385">
        <v>4394</v>
      </c>
      <c r="B4385">
        <v>4395</v>
      </c>
      <c r="C4385">
        <v>496</v>
      </c>
      <c r="D4385" t="s">
        <v>9367</v>
      </c>
      <c r="E4385">
        <v>4</v>
      </c>
      <c r="F4385" t="s">
        <v>9367</v>
      </c>
      <c r="G4385" t="s">
        <v>9368</v>
      </c>
      <c r="H4385" t="s">
        <v>57</v>
      </c>
    </row>
    <row r="4386" spans="1:8" x14ac:dyDescent="0.3">
      <c r="A4386">
        <v>4395</v>
      </c>
      <c r="B4386">
        <v>4396</v>
      </c>
      <c r="C4386">
        <v>496</v>
      </c>
      <c r="D4386" t="s">
        <v>9369</v>
      </c>
      <c r="E4386">
        <v>5</v>
      </c>
      <c r="F4386" t="s">
        <v>9369</v>
      </c>
      <c r="G4386" t="s">
        <v>9370</v>
      </c>
    </row>
    <row r="4387" spans="1:8" x14ac:dyDescent="0.3">
      <c r="A4387">
        <v>4396</v>
      </c>
      <c r="B4387">
        <v>4397</v>
      </c>
      <c r="C4387">
        <v>496</v>
      </c>
      <c r="D4387" t="s">
        <v>9371</v>
      </c>
      <c r="E4387">
        <v>4</v>
      </c>
      <c r="F4387" t="s">
        <v>9371</v>
      </c>
      <c r="G4387" t="s">
        <v>9372</v>
      </c>
      <c r="H4387" t="s">
        <v>2425</v>
      </c>
    </row>
    <row r="4388" spans="1:8" x14ac:dyDescent="0.3">
      <c r="A4388">
        <v>4397</v>
      </c>
      <c r="B4388">
        <v>4398</v>
      </c>
      <c r="C4388">
        <v>496</v>
      </c>
      <c r="D4388" t="s">
        <v>9373</v>
      </c>
      <c r="E4388">
        <v>2</v>
      </c>
      <c r="F4388" t="s">
        <v>9373</v>
      </c>
      <c r="G4388" t="s">
        <v>9374</v>
      </c>
      <c r="H4388" t="s">
        <v>1364</v>
      </c>
    </row>
    <row r="4389" spans="1:8" x14ac:dyDescent="0.3">
      <c r="A4389">
        <v>4398</v>
      </c>
      <c r="B4389">
        <v>4399</v>
      </c>
      <c r="C4389">
        <v>496</v>
      </c>
      <c r="D4389" t="s">
        <v>9375</v>
      </c>
      <c r="E4389">
        <v>4</v>
      </c>
      <c r="F4389" t="s">
        <v>9375</v>
      </c>
      <c r="G4389" t="s">
        <v>9376</v>
      </c>
    </row>
    <row r="4390" spans="1:8" x14ac:dyDescent="0.3">
      <c r="A4390">
        <v>4399</v>
      </c>
      <c r="B4390">
        <v>4400</v>
      </c>
      <c r="C4390">
        <v>496</v>
      </c>
      <c r="D4390" t="s">
        <v>9377</v>
      </c>
      <c r="E4390">
        <v>2</v>
      </c>
      <c r="F4390" t="s">
        <v>9377</v>
      </c>
      <c r="G4390" t="s">
        <v>9378</v>
      </c>
      <c r="H4390" t="s">
        <v>9379</v>
      </c>
    </row>
    <row r="4391" spans="1:8" x14ac:dyDescent="0.3">
      <c r="A4391">
        <v>4400</v>
      </c>
      <c r="B4391">
        <v>4401</v>
      </c>
      <c r="C4391">
        <v>497</v>
      </c>
      <c r="D4391" t="s">
        <v>9380</v>
      </c>
      <c r="E4391">
        <v>4</v>
      </c>
      <c r="F4391" t="s">
        <v>9380</v>
      </c>
      <c r="G4391" t="s">
        <v>9381</v>
      </c>
      <c r="H4391" t="s">
        <v>57</v>
      </c>
    </row>
    <row r="4392" spans="1:8" x14ac:dyDescent="0.3">
      <c r="A4392">
        <v>4401</v>
      </c>
      <c r="B4392">
        <v>4402</v>
      </c>
      <c r="C4392">
        <v>497</v>
      </c>
      <c r="D4392" t="s">
        <v>531</v>
      </c>
      <c r="E4392">
        <v>5</v>
      </c>
      <c r="F4392" t="s">
        <v>531</v>
      </c>
      <c r="G4392" t="s">
        <v>429</v>
      </c>
      <c r="H4392" t="s">
        <v>19</v>
      </c>
    </row>
    <row r="4393" spans="1:8" x14ac:dyDescent="0.3">
      <c r="A4393">
        <v>4402</v>
      </c>
      <c r="B4393">
        <v>4403</v>
      </c>
      <c r="C4393">
        <v>497</v>
      </c>
      <c r="D4393" t="s">
        <v>9382</v>
      </c>
      <c r="E4393">
        <v>4</v>
      </c>
      <c r="F4393" t="s">
        <v>9382</v>
      </c>
      <c r="G4393" t="s">
        <v>9383</v>
      </c>
    </row>
    <row r="4394" spans="1:8" x14ac:dyDescent="0.3">
      <c r="A4394">
        <v>4403</v>
      </c>
      <c r="B4394">
        <v>4404</v>
      </c>
      <c r="C4394">
        <v>497</v>
      </c>
      <c r="D4394" t="s">
        <v>9384</v>
      </c>
      <c r="E4394">
        <v>5</v>
      </c>
      <c r="F4394" t="s">
        <v>9384</v>
      </c>
      <c r="G4394" t="s">
        <v>9385</v>
      </c>
      <c r="H4394" t="s">
        <v>6373</v>
      </c>
    </row>
    <row r="4395" spans="1:8" x14ac:dyDescent="0.3">
      <c r="A4395">
        <v>4404</v>
      </c>
      <c r="B4395">
        <v>4405</v>
      </c>
      <c r="C4395">
        <v>497</v>
      </c>
      <c r="D4395" t="s">
        <v>9386</v>
      </c>
      <c r="E4395">
        <v>4</v>
      </c>
      <c r="F4395" t="s">
        <v>9386</v>
      </c>
      <c r="G4395" t="s">
        <v>9387</v>
      </c>
      <c r="H4395" t="s">
        <v>1516</v>
      </c>
    </row>
    <row r="4396" spans="1:8" x14ac:dyDescent="0.3">
      <c r="A4396">
        <v>4405</v>
      </c>
      <c r="B4396">
        <v>4406</v>
      </c>
      <c r="C4396">
        <v>497</v>
      </c>
      <c r="D4396" t="s">
        <v>9388</v>
      </c>
      <c r="E4396">
        <v>5</v>
      </c>
      <c r="F4396" t="s">
        <v>9388</v>
      </c>
      <c r="G4396" t="s">
        <v>9389</v>
      </c>
      <c r="H4396" t="s">
        <v>57</v>
      </c>
    </row>
    <row r="4397" spans="1:8" x14ac:dyDescent="0.3">
      <c r="A4397">
        <v>4406</v>
      </c>
      <c r="B4397">
        <v>4407</v>
      </c>
      <c r="C4397">
        <v>497</v>
      </c>
      <c r="D4397" t="s">
        <v>9390</v>
      </c>
      <c r="E4397">
        <v>4</v>
      </c>
      <c r="F4397" t="s">
        <v>9391</v>
      </c>
      <c r="G4397" t="s">
        <v>9392</v>
      </c>
      <c r="H4397" t="s">
        <v>8004</v>
      </c>
    </row>
    <row r="4398" spans="1:8" x14ac:dyDescent="0.3">
      <c r="A4398">
        <v>4407</v>
      </c>
      <c r="B4398">
        <v>4408</v>
      </c>
      <c r="C4398">
        <v>497</v>
      </c>
      <c r="D4398" t="s">
        <v>9393</v>
      </c>
      <c r="E4398">
        <v>2</v>
      </c>
      <c r="F4398" t="s">
        <v>9393</v>
      </c>
      <c r="G4398" t="s">
        <v>9394</v>
      </c>
      <c r="H4398" t="s">
        <v>167</v>
      </c>
    </row>
    <row r="4399" spans="1:8" x14ac:dyDescent="0.3">
      <c r="A4399">
        <v>4408</v>
      </c>
      <c r="B4399">
        <v>4409</v>
      </c>
      <c r="C4399">
        <v>497</v>
      </c>
      <c r="D4399" t="s">
        <v>9395</v>
      </c>
      <c r="E4399">
        <v>4</v>
      </c>
      <c r="F4399" t="s">
        <v>9395</v>
      </c>
      <c r="G4399" t="s">
        <v>9396</v>
      </c>
      <c r="H4399" t="s">
        <v>276</v>
      </c>
    </row>
    <row r="4400" spans="1:8" x14ac:dyDescent="0.3">
      <c r="A4400">
        <v>4409</v>
      </c>
      <c r="B4400">
        <v>4410</v>
      </c>
      <c r="C4400">
        <v>497</v>
      </c>
      <c r="D4400" t="s">
        <v>9397</v>
      </c>
      <c r="E4400">
        <v>2</v>
      </c>
      <c r="F4400" t="s">
        <v>9397</v>
      </c>
      <c r="G4400" t="s">
        <v>9398</v>
      </c>
      <c r="H4400" t="s">
        <v>2678</v>
      </c>
    </row>
    <row r="4401" spans="1:8" x14ac:dyDescent="0.3">
      <c r="A4401">
        <v>4410</v>
      </c>
      <c r="B4401">
        <v>4411</v>
      </c>
      <c r="C4401">
        <v>498</v>
      </c>
      <c r="D4401" t="s">
        <v>9399</v>
      </c>
      <c r="E4401">
        <v>4</v>
      </c>
      <c r="F4401" t="s">
        <v>9399</v>
      </c>
      <c r="G4401" t="s">
        <v>9400</v>
      </c>
      <c r="H4401" t="s">
        <v>27</v>
      </c>
    </row>
    <row r="4402" spans="1:8" x14ac:dyDescent="0.3">
      <c r="A4402">
        <v>4411</v>
      </c>
      <c r="B4402">
        <v>4412</v>
      </c>
      <c r="C4402">
        <v>498</v>
      </c>
      <c r="D4402" t="s">
        <v>9401</v>
      </c>
      <c r="E4402">
        <v>5</v>
      </c>
      <c r="F4402" t="s">
        <v>9401</v>
      </c>
      <c r="G4402" t="s">
        <v>9402</v>
      </c>
      <c r="H4402" t="s">
        <v>327</v>
      </c>
    </row>
    <row r="4403" spans="1:8" x14ac:dyDescent="0.3">
      <c r="A4403">
        <v>4412</v>
      </c>
      <c r="B4403">
        <v>4413</v>
      </c>
      <c r="C4403">
        <v>498</v>
      </c>
      <c r="D4403" t="s">
        <v>9403</v>
      </c>
      <c r="E4403">
        <v>4</v>
      </c>
      <c r="F4403" t="s">
        <v>9403</v>
      </c>
      <c r="G4403" t="s">
        <v>9404</v>
      </c>
      <c r="H4403" t="s">
        <v>3904</v>
      </c>
    </row>
    <row r="4404" spans="1:8" x14ac:dyDescent="0.3">
      <c r="A4404">
        <v>4413</v>
      </c>
      <c r="B4404">
        <v>4414</v>
      </c>
      <c r="C4404">
        <v>498</v>
      </c>
      <c r="D4404" t="s">
        <v>9405</v>
      </c>
      <c r="E4404">
        <v>5</v>
      </c>
      <c r="F4404" t="s">
        <v>9405</v>
      </c>
      <c r="G4404" t="s">
        <v>9406</v>
      </c>
    </row>
    <row r="4405" spans="1:8" x14ac:dyDescent="0.3">
      <c r="A4405">
        <v>4414</v>
      </c>
      <c r="B4405">
        <v>4415</v>
      </c>
      <c r="C4405">
        <v>498</v>
      </c>
      <c r="D4405" t="s">
        <v>9407</v>
      </c>
      <c r="E4405">
        <v>4</v>
      </c>
      <c r="F4405" t="s">
        <v>9407</v>
      </c>
      <c r="G4405" t="s">
        <v>9408</v>
      </c>
      <c r="H4405" t="s">
        <v>9409</v>
      </c>
    </row>
    <row r="4406" spans="1:8" x14ac:dyDescent="0.3">
      <c r="A4406">
        <v>4415</v>
      </c>
      <c r="B4406">
        <v>4416</v>
      </c>
      <c r="C4406">
        <v>498</v>
      </c>
      <c r="D4406" t="s">
        <v>9410</v>
      </c>
      <c r="E4406">
        <v>5</v>
      </c>
      <c r="F4406" t="s">
        <v>9410</v>
      </c>
      <c r="G4406" t="s">
        <v>9411</v>
      </c>
      <c r="H4406" t="s">
        <v>360</v>
      </c>
    </row>
    <row r="4407" spans="1:8" x14ac:dyDescent="0.3">
      <c r="A4407">
        <v>4416</v>
      </c>
      <c r="B4407">
        <v>4417</v>
      </c>
      <c r="C4407">
        <v>498</v>
      </c>
      <c r="D4407" t="s">
        <v>9412</v>
      </c>
      <c r="E4407">
        <v>4</v>
      </c>
      <c r="F4407" t="s">
        <v>9412</v>
      </c>
      <c r="G4407" t="s">
        <v>9413</v>
      </c>
      <c r="H4407" t="s">
        <v>1259</v>
      </c>
    </row>
    <row r="4408" spans="1:8" x14ac:dyDescent="0.3">
      <c r="A4408">
        <v>4417</v>
      </c>
      <c r="B4408">
        <v>4418</v>
      </c>
      <c r="C4408">
        <v>498</v>
      </c>
      <c r="D4408" t="s">
        <v>9414</v>
      </c>
      <c r="E4408">
        <v>2</v>
      </c>
      <c r="F4408" t="s">
        <v>9414</v>
      </c>
      <c r="G4408" t="s">
        <v>9415</v>
      </c>
    </row>
    <row r="4409" spans="1:8" x14ac:dyDescent="0.3">
      <c r="A4409">
        <v>4418</v>
      </c>
      <c r="B4409">
        <v>4419</v>
      </c>
      <c r="C4409">
        <v>498</v>
      </c>
      <c r="D4409" t="s">
        <v>9416</v>
      </c>
      <c r="E4409">
        <v>4</v>
      </c>
      <c r="F4409" t="s">
        <v>9416</v>
      </c>
      <c r="G4409" t="s">
        <v>9417</v>
      </c>
    </row>
    <row r="4410" spans="1:8" x14ac:dyDescent="0.3">
      <c r="A4410">
        <v>4419</v>
      </c>
      <c r="B4410">
        <v>4420</v>
      </c>
      <c r="C4410">
        <v>498</v>
      </c>
      <c r="D4410" t="s">
        <v>9418</v>
      </c>
      <c r="E4410">
        <v>2</v>
      </c>
      <c r="F4410" t="s">
        <v>9418</v>
      </c>
      <c r="G4410" t="s">
        <v>9419</v>
      </c>
      <c r="H4410" t="s">
        <v>57</v>
      </c>
    </row>
    <row r="4411" spans="1:8" x14ac:dyDescent="0.3">
      <c r="A4411">
        <v>4420</v>
      </c>
      <c r="B4411">
        <v>4421</v>
      </c>
      <c r="C4411">
        <v>499</v>
      </c>
      <c r="D4411" t="s">
        <v>9420</v>
      </c>
      <c r="E4411">
        <v>4</v>
      </c>
      <c r="F4411" t="s">
        <v>9420</v>
      </c>
      <c r="G4411" t="s">
        <v>9421</v>
      </c>
    </row>
    <row r="4412" spans="1:8" x14ac:dyDescent="0.3">
      <c r="A4412">
        <v>4421</v>
      </c>
      <c r="B4412">
        <v>4422</v>
      </c>
      <c r="C4412">
        <v>499</v>
      </c>
      <c r="D4412" t="s">
        <v>9422</v>
      </c>
      <c r="E4412">
        <v>5</v>
      </c>
      <c r="F4412" t="s">
        <v>9422</v>
      </c>
      <c r="G4412" t="s">
        <v>9423</v>
      </c>
    </row>
    <row r="4413" spans="1:8" x14ac:dyDescent="0.3">
      <c r="A4413">
        <v>4422</v>
      </c>
      <c r="B4413">
        <v>4423</v>
      </c>
      <c r="C4413">
        <v>499</v>
      </c>
      <c r="D4413" t="s">
        <v>9424</v>
      </c>
      <c r="E4413">
        <v>4</v>
      </c>
      <c r="F4413" t="s">
        <v>9424</v>
      </c>
      <c r="G4413" t="s">
        <v>9425</v>
      </c>
      <c r="H4413" t="s">
        <v>566</v>
      </c>
    </row>
    <row r="4414" spans="1:8" x14ac:dyDescent="0.3">
      <c r="A4414">
        <v>4423</v>
      </c>
      <c r="B4414">
        <v>4424</v>
      </c>
      <c r="C4414">
        <v>499</v>
      </c>
      <c r="D4414" t="s">
        <v>9426</v>
      </c>
      <c r="E4414">
        <v>5</v>
      </c>
      <c r="F4414" t="s">
        <v>9426</v>
      </c>
      <c r="G4414" t="s">
        <v>9427</v>
      </c>
      <c r="H4414" t="s">
        <v>3439</v>
      </c>
    </row>
    <row r="4415" spans="1:8" x14ac:dyDescent="0.3">
      <c r="A4415">
        <v>4424</v>
      </c>
      <c r="B4415">
        <v>4425</v>
      </c>
      <c r="C4415">
        <v>499</v>
      </c>
      <c r="D4415" t="s">
        <v>9428</v>
      </c>
      <c r="E4415">
        <v>4</v>
      </c>
      <c r="F4415" t="s">
        <v>9428</v>
      </c>
      <c r="G4415" t="s">
        <v>9429</v>
      </c>
      <c r="H4415" t="s">
        <v>335</v>
      </c>
    </row>
    <row r="4416" spans="1:8" x14ac:dyDescent="0.3">
      <c r="A4416">
        <v>4425</v>
      </c>
      <c r="B4416">
        <v>4426</v>
      </c>
      <c r="C4416">
        <v>499</v>
      </c>
      <c r="D4416" t="s">
        <v>9430</v>
      </c>
      <c r="E4416">
        <v>5</v>
      </c>
      <c r="F4416" t="s">
        <v>9430</v>
      </c>
      <c r="G4416" t="s">
        <v>9431</v>
      </c>
      <c r="H4416" t="s">
        <v>265</v>
      </c>
    </row>
    <row r="4417" spans="1:8" x14ac:dyDescent="0.3">
      <c r="A4417">
        <v>4426</v>
      </c>
      <c r="B4417">
        <v>4427</v>
      </c>
      <c r="C4417">
        <v>499</v>
      </c>
      <c r="D4417" t="s">
        <v>9432</v>
      </c>
      <c r="E4417">
        <v>4</v>
      </c>
      <c r="F4417" t="s">
        <v>9432</v>
      </c>
      <c r="G4417" t="s">
        <v>1053</v>
      </c>
      <c r="H4417" t="s">
        <v>19</v>
      </c>
    </row>
    <row r="4418" spans="1:8" x14ac:dyDescent="0.3">
      <c r="A4418">
        <v>4427</v>
      </c>
      <c r="B4418">
        <v>4428</v>
      </c>
      <c r="C4418">
        <v>499</v>
      </c>
      <c r="D4418" t="s">
        <v>9433</v>
      </c>
      <c r="E4418">
        <v>2</v>
      </c>
      <c r="F4418" t="s">
        <v>9433</v>
      </c>
      <c r="G4418" t="s">
        <v>9434</v>
      </c>
      <c r="H4418" t="s">
        <v>209</v>
      </c>
    </row>
    <row r="4419" spans="1:8" x14ac:dyDescent="0.3">
      <c r="A4419">
        <v>4428</v>
      </c>
      <c r="B4419">
        <v>4429</v>
      </c>
      <c r="C4419">
        <v>499</v>
      </c>
      <c r="D4419" t="s">
        <v>9435</v>
      </c>
      <c r="E4419">
        <v>1</v>
      </c>
      <c r="F4419" t="s">
        <v>9435</v>
      </c>
      <c r="G4419" t="s">
        <v>9436</v>
      </c>
      <c r="H4419" t="s">
        <v>167</v>
      </c>
    </row>
    <row r="4420" spans="1:8" x14ac:dyDescent="0.3">
      <c r="A4420">
        <v>4429</v>
      </c>
      <c r="B4420">
        <v>4430</v>
      </c>
      <c r="C4420">
        <v>499</v>
      </c>
      <c r="D4420" t="s">
        <v>9437</v>
      </c>
      <c r="E4420">
        <v>2</v>
      </c>
      <c r="F4420" t="s">
        <v>9437</v>
      </c>
      <c r="G4420" t="s">
        <v>9438</v>
      </c>
    </row>
    <row r="4421" spans="1:8" x14ac:dyDescent="0.3">
      <c r="A4421">
        <v>4430</v>
      </c>
      <c r="B4421">
        <v>4431</v>
      </c>
      <c r="C4421">
        <v>500</v>
      </c>
      <c r="D4421" t="s">
        <v>9439</v>
      </c>
      <c r="E4421">
        <v>4</v>
      </c>
      <c r="F4421" t="s">
        <v>9439</v>
      </c>
      <c r="G4421" t="s">
        <v>9440</v>
      </c>
      <c r="H4421" t="s">
        <v>335</v>
      </c>
    </row>
    <row r="4422" spans="1:8" x14ac:dyDescent="0.3">
      <c r="A4422">
        <v>4431</v>
      </c>
      <c r="B4422">
        <v>4432</v>
      </c>
      <c r="C4422">
        <v>500</v>
      </c>
      <c r="D4422" t="s">
        <v>9441</v>
      </c>
      <c r="E4422">
        <v>5</v>
      </c>
      <c r="F4422" t="s">
        <v>9441</v>
      </c>
      <c r="G4422" t="s">
        <v>9442</v>
      </c>
    </row>
    <row r="4423" spans="1:8" x14ac:dyDescent="0.3">
      <c r="A4423">
        <v>4432</v>
      </c>
      <c r="B4423">
        <v>4433</v>
      </c>
      <c r="C4423">
        <v>500</v>
      </c>
      <c r="D4423" t="s">
        <v>9443</v>
      </c>
      <c r="E4423">
        <v>4</v>
      </c>
      <c r="F4423" t="s">
        <v>9443</v>
      </c>
      <c r="G4423" t="s">
        <v>9444</v>
      </c>
    </row>
    <row r="4424" spans="1:8" x14ac:dyDescent="0.3">
      <c r="A4424">
        <v>4433</v>
      </c>
      <c r="B4424">
        <v>4434</v>
      </c>
      <c r="C4424">
        <v>500</v>
      </c>
      <c r="D4424" t="s">
        <v>9445</v>
      </c>
      <c r="E4424">
        <v>5</v>
      </c>
      <c r="F4424" t="s">
        <v>9445</v>
      </c>
      <c r="G4424" t="s">
        <v>9446</v>
      </c>
      <c r="H4424" t="s">
        <v>9447</v>
      </c>
    </row>
    <row r="4425" spans="1:8" x14ac:dyDescent="0.3">
      <c r="A4425">
        <v>4434</v>
      </c>
      <c r="B4425">
        <v>4435</v>
      </c>
      <c r="C4425">
        <v>500</v>
      </c>
      <c r="D4425" t="e">
        <f>-Best employee friendly environment - work life balance is Great -managers are helping and focus on The growth</f>
        <v>#NAME?</v>
      </c>
      <c r="E4425">
        <v>4</v>
      </c>
      <c r="F4425" t="e">
        <f>-Best employee friendly environment - work life balance is Great -managers are helping and focus on The growth</f>
        <v>#NAME?</v>
      </c>
      <c r="G4425" t="s">
        <v>9448</v>
      </c>
      <c r="H4425" t="s">
        <v>9449</v>
      </c>
    </row>
    <row r="4426" spans="1:8" x14ac:dyDescent="0.3">
      <c r="A4426">
        <v>4435</v>
      </c>
      <c r="B4426">
        <v>4436</v>
      </c>
      <c r="C4426">
        <v>500</v>
      </c>
      <c r="D4426" t="s">
        <v>9450</v>
      </c>
      <c r="E4426">
        <v>5</v>
      </c>
      <c r="F4426" t="s">
        <v>9450</v>
      </c>
      <c r="G4426" t="s">
        <v>9451</v>
      </c>
      <c r="H4426" t="s">
        <v>27</v>
      </c>
    </row>
    <row r="4427" spans="1:8" x14ac:dyDescent="0.3">
      <c r="A4427">
        <v>4436</v>
      </c>
      <c r="B4427">
        <v>4437</v>
      </c>
      <c r="C4427">
        <v>500</v>
      </c>
      <c r="D4427" t="s">
        <v>9452</v>
      </c>
      <c r="E4427">
        <v>4</v>
      </c>
      <c r="F4427" t="s">
        <v>9452</v>
      </c>
      <c r="G4427" t="s">
        <v>9453</v>
      </c>
    </row>
    <row r="4428" spans="1:8" x14ac:dyDescent="0.3">
      <c r="A4428">
        <v>4437</v>
      </c>
      <c r="B4428">
        <v>4438</v>
      </c>
      <c r="C4428">
        <v>500</v>
      </c>
      <c r="D4428" t="s">
        <v>9454</v>
      </c>
      <c r="E4428">
        <v>2</v>
      </c>
      <c r="F4428" t="s">
        <v>9454</v>
      </c>
      <c r="G4428" t="s">
        <v>9455</v>
      </c>
      <c r="H4428" t="s">
        <v>214</v>
      </c>
    </row>
    <row r="4429" spans="1:8" x14ac:dyDescent="0.3">
      <c r="A4429">
        <v>4438</v>
      </c>
      <c r="B4429">
        <v>4439</v>
      </c>
      <c r="C4429">
        <v>500</v>
      </c>
      <c r="D4429" t="s">
        <v>9456</v>
      </c>
      <c r="E4429">
        <v>1</v>
      </c>
      <c r="F4429" t="s">
        <v>9456</v>
      </c>
      <c r="G4429" t="s">
        <v>9457</v>
      </c>
    </row>
    <row r="4430" spans="1:8" x14ac:dyDescent="0.3">
      <c r="A4430">
        <v>4439</v>
      </c>
      <c r="B4430">
        <v>4440</v>
      </c>
      <c r="C4430">
        <v>500</v>
      </c>
      <c r="D4430" t="s">
        <v>9458</v>
      </c>
      <c r="E4430">
        <v>2</v>
      </c>
      <c r="F4430" t="s">
        <v>9458</v>
      </c>
      <c r="G4430" t="s">
        <v>9459</v>
      </c>
      <c r="H4430" t="s">
        <v>2835</v>
      </c>
    </row>
    <row r="4431" spans="1:8" x14ac:dyDescent="0.3">
      <c r="A4431">
        <v>4440</v>
      </c>
      <c r="B4431">
        <v>4441</v>
      </c>
      <c r="C4431">
        <v>501</v>
      </c>
      <c r="D4431" t="s">
        <v>9460</v>
      </c>
      <c r="E4431">
        <v>4</v>
      </c>
      <c r="F4431" t="s">
        <v>9460</v>
      </c>
      <c r="G4431" t="s">
        <v>9461</v>
      </c>
      <c r="H4431" t="s">
        <v>3602</v>
      </c>
    </row>
    <row r="4432" spans="1:8" x14ac:dyDescent="0.3">
      <c r="A4432">
        <v>4441</v>
      </c>
      <c r="B4432">
        <v>4442</v>
      </c>
      <c r="C4432">
        <v>501</v>
      </c>
      <c r="D4432" t="s">
        <v>9462</v>
      </c>
      <c r="E4432">
        <v>5</v>
      </c>
      <c r="F4432" t="s">
        <v>9462</v>
      </c>
      <c r="G4432" t="s">
        <v>9463</v>
      </c>
      <c r="H4432" t="s">
        <v>214</v>
      </c>
    </row>
    <row r="4433" spans="1:8" x14ac:dyDescent="0.3">
      <c r="A4433">
        <v>4442</v>
      </c>
      <c r="B4433">
        <v>4443</v>
      </c>
      <c r="C4433">
        <v>501</v>
      </c>
      <c r="D4433" t="s">
        <v>9464</v>
      </c>
      <c r="E4433">
        <v>1</v>
      </c>
      <c r="F4433" t="s">
        <v>9464</v>
      </c>
      <c r="G4433" t="s">
        <v>9465</v>
      </c>
    </row>
    <row r="4434" spans="1:8" x14ac:dyDescent="0.3">
      <c r="A4434">
        <v>4443</v>
      </c>
      <c r="B4434">
        <v>4444</v>
      </c>
      <c r="C4434">
        <v>501</v>
      </c>
      <c r="D4434" t="s">
        <v>9466</v>
      </c>
      <c r="E4434">
        <v>5</v>
      </c>
      <c r="F4434" t="s">
        <v>9466</v>
      </c>
      <c r="G4434" t="s">
        <v>9467</v>
      </c>
    </row>
    <row r="4435" spans="1:8" x14ac:dyDescent="0.3">
      <c r="A4435">
        <v>4444</v>
      </c>
      <c r="B4435">
        <v>4445</v>
      </c>
      <c r="C4435">
        <v>501</v>
      </c>
      <c r="D4435" t="s">
        <v>9468</v>
      </c>
      <c r="E4435">
        <v>4</v>
      </c>
      <c r="F4435" t="s">
        <v>9468</v>
      </c>
      <c r="G4435" t="s">
        <v>9469</v>
      </c>
    </row>
    <row r="4436" spans="1:8" x14ac:dyDescent="0.3">
      <c r="A4436">
        <v>4445</v>
      </c>
      <c r="B4436">
        <v>4446</v>
      </c>
      <c r="C4436">
        <v>501</v>
      </c>
      <c r="D4436" t="s">
        <v>9470</v>
      </c>
      <c r="E4436">
        <v>5</v>
      </c>
      <c r="F4436" t="s">
        <v>9470</v>
      </c>
      <c r="G4436" t="s">
        <v>9471</v>
      </c>
      <c r="H4436" t="s">
        <v>27</v>
      </c>
    </row>
    <row r="4437" spans="1:8" x14ac:dyDescent="0.3">
      <c r="A4437">
        <v>4446</v>
      </c>
      <c r="B4437">
        <v>4447</v>
      </c>
      <c r="C4437">
        <v>501</v>
      </c>
      <c r="D4437" t="s">
        <v>9472</v>
      </c>
      <c r="E4437">
        <v>4</v>
      </c>
      <c r="F4437" t="s">
        <v>9472</v>
      </c>
      <c r="G4437" t="s">
        <v>9473</v>
      </c>
      <c r="H4437" t="s">
        <v>183</v>
      </c>
    </row>
    <row r="4438" spans="1:8" x14ac:dyDescent="0.3">
      <c r="A4438">
        <v>4447</v>
      </c>
      <c r="B4438">
        <v>4448</v>
      </c>
      <c r="C4438">
        <v>501</v>
      </c>
      <c r="D4438" t="s">
        <v>9474</v>
      </c>
      <c r="E4438">
        <v>2</v>
      </c>
      <c r="F4438" t="s">
        <v>9474</v>
      </c>
      <c r="G4438" t="s">
        <v>9475</v>
      </c>
      <c r="H4438" t="s">
        <v>27</v>
      </c>
    </row>
    <row r="4439" spans="1:8" x14ac:dyDescent="0.3">
      <c r="A4439">
        <v>4448</v>
      </c>
      <c r="B4439">
        <v>4449</v>
      </c>
      <c r="C4439">
        <v>501</v>
      </c>
      <c r="D4439" t="e">
        <f>-Good work life balance -Flexible schedule -Great Benefits -Lots of vacation time</f>
        <v>#NAME?</v>
      </c>
      <c r="E4439">
        <v>4</v>
      </c>
      <c r="F4439" t="e">
        <f>-Good work life balance -Flexible schedule -Great Benefits -Lots of vacation time</f>
        <v>#NAME?</v>
      </c>
      <c r="G4439" t="s">
        <v>9476</v>
      </c>
      <c r="H4439" t="s">
        <v>995</v>
      </c>
    </row>
    <row r="4440" spans="1:8" x14ac:dyDescent="0.3">
      <c r="A4440">
        <v>4449</v>
      </c>
      <c r="B4440">
        <v>4450</v>
      </c>
      <c r="C4440">
        <v>501</v>
      </c>
      <c r="D4440" t="s">
        <v>9477</v>
      </c>
      <c r="E4440">
        <v>2</v>
      </c>
      <c r="F4440" t="s">
        <v>9477</v>
      </c>
      <c r="G4440" t="s">
        <v>9478</v>
      </c>
    </row>
    <row r="4441" spans="1:8" x14ac:dyDescent="0.3">
      <c r="A4441">
        <v>4450</v>
      </c>
      <c r="B4441">
        <v>4451</v>
      </c>
      <c r="C4441">
        <v>502</v>
      </c>
      <c r="D4441" t="s">
        <v>9479</v>
      </c>
      <c r="E4441">
        <v>4</v>
      </c>
      <c r="F4441" t="s">
        <v>9479</v>
      </c>
      <c r="G4441" t="s">
        <v>9480</v>
      </c>
    </row>
    <row r="4442" spans="1:8" x14ac:dyDescent="0.3">
      <c r="A4442">
        <v>4451</v>
      </c>
      <c r="B4442">
        <v>4452</v>
      </c>
      <c r="C4442">
        <v>502</v>
      </c>
      <c r="D4442" t="s">
        <v>9481</v>
      </c>
      <c r="E4442">
        <v>5</v>
      </c>
      <c r="F4442" t="s">
        <v>9481</v>
      </c>
      <c r="G4442" t="s">
        <v>9482</v>
      </c>
      <c r="H4442" t="s">
        <v>235</v>
      </c>
    </row>
    <row r="4443" spans="1:8" x14ac:dyDescent="0.3">
      <c r="A4443">
        <v>4452</v>
      </c>
      <c r="B4443">
        <v>4453</v>
      </c>
      <c r="C4443">
        <v>502</v>
      </c>
      <c r="D4443" t="s">
        <v>9483</v>
      </c>
      <c r="E4443">
        <v>4</v>
      </c>
      <c r="F4443" t="s">
        <v>9483</v>
      </c>
      <c r="G4443" t="s">
        <v>9483</v>
      </c>
      <c r="H4443" t="s">
        <v>521</v>
      </c>
    </row>
    <row r="4444" spans="1:8" x14ac:dyDescent="0.3">
      <c r="A4444">
        <v>4453</v>
      </c>
      <c r="B4444">
        <v>4454</v>
      </c>
      <c r="C4444">
        <v>502</v>
      </c>
      <c r="D4444" t="s">
        <v>9484</v>
      </c>
      <c r="E4444">
        <v>5</v>
      </c>
      <c r="F4444" t="s">
        <v>9484</v>
      </c>
      <c r="G4444" t="s">
        <v>9485</v>
      </c>
      <c r="H4444" t="s">
        <v>566</v>
      </c>
    </row>
    <row r="4445" spans="1:8" x14ac:dyDescent="0.3">
      <c r="A4445">
        <v>4454</v>
      </c>
      <c r="B4445">
        <v>4455</v>
      </c>
      <c r="C4445">
        <v>502</v>
      </c>
      <c r="D4445" t="s">
        <v>9486</v>
      </c>
      <c r="E4445">
        <v>4</v>
      </c>
      <c r="F4445" t="s">
        <v>9486</v>
      </c>
      <c r="G4445" t="s">
        <v>9486</v>
      </c>
    </row>
    <row r="4446" spans="1:8" x14ac:dyDescent="0.3">
      <c r="A4446">
        <v>4455</v>
      </c>
      <c r="B4446">
        <v>4456</v>
      </c>
      <c r="C4446">
        <v>502</v>
      </c>
      <c r="D4446" t="s">
        <v>9487</v>
      </c>
      <c r="E4446">
        <v>5</v>
      </c>
      <c r="F4446" t="s">
        <v>9487</v>
      </c>
      <c r="G4446" t="s">
        <v>9488</v>
      </c>
      <c r="H4446" t="s">
        <v>335</v>
      </c>
    </row>
    <row r="4447" spans="1:8" x14ac:dyDescent="0.3">
      <c r="A4447">
        <v>4456</v>
      </c>
      <c r="B4447">
        <v>4457</v>
      </c>
      <c r="C4447">
        <v>502</v>
      </c>
      <c r="D4447" t="s">
        <v>9489</v>
      </c>
      <c r="E4447">
        <v>4</v>
      </c>
      <c r="F4447" t="s">
        <v>9489</v>
      </c>
      <c r="G4447" t="s">
        <v>9490</v>
      </c>
      <c r="H4447" t="s">
        <v>195</v>
      </c>
    </row>
    <row r="4448" spans="1:8" x14ac:dyDescent="0.3">
      <c r="A4448">
        <v>4457</v>
      </c>
      <c r="B4448">
        <v>4458</v>
      </c>
      <c r="C4448">
        <v>502</v>
      </c>
      <c r="D4448" t="s">
        <v>9491</v>
      </c>
      <c r="E4448">
        <v>2</v>
      </c>
      <c r="F4448" t="s">
        <v>9491</v>
      </c>
      <c r="G4448" t="s">
        <v>9492</v>
      </c>
      <c r="H4448" t="s">
        <v>533</v>
      </c>
    </row>
    <row r="4449" spans="1:8" x14ac:dyDescent="0.3">
      <c r="A4449">
        <v>4458</v>
      </c>
      <c r="B4449">
        <v>4459</v>
      </c>
      <c r="C4449">
        <v>502</v>
      </c>
      <c r="D4449" t="s">
        <v>9493</v>
      </c>
      <c r="E4449">
        <v>4</v>
      </c>
      <c r="F4449" t="s">
        <v>9493</v>
      </c>
      <c r="G4449" t="s">
        <v>9494</v>
      </c>
      <c r="H4449" t="s">
        <v>121</v>
      </c>
    </row>
    <row r="4450" spans="1:8" x14ac:dyDescent="0.3">
      <c r="A4450">
        <v>4459</v>
      </c>
      <c r="B4450">
        <v>4460</v>
      </c>
      <c r="C4450">
        <v>502</v>
      </c>
      <c r="D4450" t="s">
        <v>9495</v>
      </c>
      <c r="E4450">
        <v>2</v>
      </c>
      <c r="F4450" t="s">
        <v>9495</v>
      </c>
      <c r="G4450" t="s">
        <v>9496</v>
      </c>
      <c r="H4450" t="s">
        <v>27</v>
      </c>
    </row>
    <row r="4451" spans="1:8" x14ac:dyDescent="0.3">
      <c r="A4451">
        <v>4460</v>
      </c>
      <c r="B4451">
        <v>4461</v>
      </c>
      <c r="C4451">
        <v>505</v>
      </c>
      <c r="D4451" t="s">
        <v>9497</v>
      </c>
      <c r="E4451">
        <v>4</v>
      </c>
      <c r="F4451" t="s">
        <v>9497</v>
      </c>
      <c r="G4451" t="s">
        <v>9498</v>
      </c>
      <c r="H4451" t="s">
        <v>68</v>
      </c>
    </row>
    <row r="4452" spans="1:8" x14ac:dyDescent="0.3">
      <c r="A4452">
        <v>4461</v>
      </c>
      <c r="B4452">
        <v>4462</v>
      </c>
      <c r="C4452">
        <v>505</v>
      </c>
      <c r="D4452" t="s">
        <v>9499</v>
      </c>
      <c r="E4452">
        <v>5</v>
      </c>
      <c r="F4452" t="s">
        <v>9499</v>
      </c>
      <c r="G4452" t="s">
        <v>9499</v>
      </c>
    </row>
    <row r="4453" spans="1:8" x14ac:dyDescent="0.3">
      <c r="A4453">
        <v>4462</v>
      </c>
      <c r="B4453">
        <v>4463</v>
      </c>
      <c r="C4453">
        <v>505</v>
      </c>
      <c r="D4453" t="s">
        <v>9500</v>
      </c>
      <c r="E4453">
        <v>4</v>
      </c>
      <c r="F4453" t="s">
        <v>9500</v>
      </c>
      <c r="G4453" t="s">
        <v>9501</v>
      </c>
      <c r="H4453" t="s">
        <v>121</v>
      </c>
    </row>
    <row r="4454" spans="1:8" x14ac:dyDescent="0.3">
      <c r="A4454">
        <v>4463</v>
      </c>
      <c r="B4454">
        <v>4464</v>
      </c>
      <c r="C4454">
        <v>505</v>
      </c>
      <c r="D4454" t="s">
        <v>9502</v>
      </c>
      <c r="E4454">
        <v>5</v>
      </c>
      <c r="F4454" t="s">
        <v>9502</v>
      </c>
      <c r="G4454" t="s">
        <v>9503</v>
      </c>
      <c r="H4454" t="s">
        <v>9504</v>
      </c>
    </row>
    <row r="4455" spans="1:8" x14ac:dyDescent="0.3">
      <c r="A4455">
        <v>4464</v>
      </c>
      <c r="B4455">
        <v>4465</v>
      </c>
      <c r="C4455">
        <v>505</v>
      </c>
      <c r="D4455" t="s">
        <v>9505</v>
      </c>
      <c r="E4455">
        <v>4</v>
      </c>
      <c r="F4455" t="s">
        <v>9506</v>
      </c>
      <c r="G4455" t="s">
        <v>9507</v>
      </c>
      <c r="H4455" t="s">
        <v>209</v>
      </c>
    </row>
    <row r="4456" spans="1:8" x14ac:dyDescent="0.3">
      <c r="A4456">
        <v>4465</v>
      </c>
      <c r="B4456">
        <v>4466</v>
      </c>
      <c r="C4456">
        <v>505</v>
      </c>
      <c r="D4456" t="s">
        <v>9508</v>
      </c>
      <c r="E4456">
        <v>5</v>
      </c>
      <c r="F4456" t="s">
        <v>9508</v>
      </c>
      <c r="G4456" t="s">
        <v>9509</v>
      </c>
    </row>
    <row r="4457" spans="1:8" x14ac:dyDescent="0.3">
      <c r="A4457">
        <v>4466</v>
      </c>
      <c r="B4457">
        <v>4467</v>
      </c>
      <c r="C4457">
        <v>505</v>
      </c>
      <c r="D4457" t="s">
        <v>9510</v>
      </c>
      <c r="E4457">
        <v>4</v>
      </c>
      <c r="F4457" t="s">
        <v>9510</v>
      </c>
      <c r="G4457" t="s">
        <v>9511</v>
      </c>
    </row>
    <row r="4458" spans="1:8" x14ac:dyDescent="0.3">
      <c r="A4458">
        <v>4467</v>
      </c>
      <c r="B4458">
        <v>4468</v>
      </c>
      <c r="C4458">
        <v>505</v>
      </c>
      <c r="D4458" t="s">
        <v>9512</v>
      </c>
      <c r="E4458">
        <v>2</v>
      </c>
      <c r="F4458" t="s">
        <v>9512</v>
      </c>
      <c r="G4458" t="s">
        <v>9513</v>
      </c>
      <c r="H4458" t="s">
        <v>102</v>
      </c>
    </row>
    <row r="4459" spans="1:8" x14ac:dyDescent="0.3">
      <c r="A4459">
        <v>4468</v>
      </c>
      <c r="B4459">
        <v>4469</v>
      </c>
      <c r="C4459">
        <v>505</v>
      </c>
      <c r="D4459" t="s">
        <v>9514</v>
      </c>
      <c r="E4459">
        <v>4</v>
      </c>
      <c r="F4459" t="s">
        <v>9514</v>
      </c>
      <c r="G4459" t="s">
        <v>9515</v>
      </c>
      <c r="H4459" t="s">
        <v>68</v>
      </c>
    </row>
    <row r="4460" spans="1:8" x14ac:dyDescent="0.3">
      <c r="A4460">
        <v>4469</v>
      </c>
      <c r="B4460">
        <v>4470</v>
      </c>
      <c r="C4460">
        <v>505</v>
      </c>
      <c r="D4460" t="s">
        <v>9516</v>
      </c>
      <c r="E4460">
        <v>2</v>
      </c>
      <c r="F4460" t="s">
        <v>9516</v>
      </c>
      <c r="G4460" t="s">
        <v>9517</v>
      </c>
    </row>
    <row r="4461" spans="1:8" x14ac:dyDescent="0.3">
      <c r="A4461">
        <v>4470</v>
      </c>
      <c r="B4461">
        <v>4471</v>
      </c>
      <c r="C4461">
        <v>506</v>
      </c>
      <c r="D4461" t="s">
        <v>9518</v>
      </c>
      <c r="E4461">
        <v>4</v>
      </c>
      <c r="F4461" t="s">
        <v>9518</v>
      </c>
      <c r="G4461" t="s">
        <v>9519</v>
      </c>
      <c r="H4461" t="s">
        <v>9520</v>
      </c>
    </row>
    <row r="4462" spans="1:8" x14ac:dyDescent="0.3">
      <c r="A4462">
        <v>4471</v>
      </c>
      <c r="B4462">
        <v>4472</v>
      </c>
      <c r="C4462">
        <v>506</v>
      </c>
      <c r="D4462" t="s">
        <v>9521</v>
      </c>
      <c r="E4462">
        <v>5</v>
      </c>
      <c r="F4462" t="s">
        <v>9521</v>
      </c>
      <c r="G4462" t="s">
        <v>9522</v>
      </c>
      <c r="H4462" t="s">
        <v>102</v>
      </c>
    </row>
    <row r="4463" spans="1:8" x14ac:dyDescent="0.3">
      <c r="A4463">
        <v>4472</v>
      </c>
      <c r="B4463">
        <v>4473</v>
      </c>
      <c r="C4463">
        <v>506</v>
      </c>
      <c r="D4463" t="s">
        <v>9523</v>
      </c>
      <c r="E4463">
        <v>4</v>
      </c>
      <c r="F4463" t="s">
        <v>9524</v>
      </c>
      <c r="G4463" t="s">
        <v>9525</v>
      </c>
      <c r="H4463" t="s">
        <v>6694</v>
      </c>
    </row>
    <row r="4464" spans="1:8" x14ac:dyDescent="0.3">
      <c r="A4464">
        <v>4473</v>
      </c>
      <c r="B4464">
        <v>4474</v>
      </c>
      <c r="C4464">
        <v>506</v>
      </c>
      <c r="D4464" t="s">
        <v>9526</v>
      </c>
      <c r="E4464">
        <v>5</v>
      </c>
      <c r="F4464" t="s">
        <v>9526</v>
      </c>
      <c r="G4464" t="s">
        <v>9527</v>
      </c>
    </row>
    <row r="4465" spans="1:8" x14ac:dyDescent="0.3">
      <c r="A4465">
        <v>4474</v>
      </c>
      <c r="B4465">
        <v>4475</v>
      </c>
      <c r="C4465">
        <v>506</v>
      </c>
      <c r="D4465" t="s">
        <v>9528</v>
      </c>
      <c r="E4465">
        <v>4</v>
      </c>
      <c r="F4465" t="s">
        <v>9528</v>
      </c>
      <c r="G4465" t="s">
        <v>9529</v>
      </c>
    </row>
    <row r="4466" spans="1:8" x14ac:dyDescent="0.3">
      <c r="A4466">
        <v>4475</v>
      </c>
      <c r="B4466">
        <v>4476</v>
      </c>
      <c r="C4466">
        <v>506</v>
      </c>
      <c r="D4466" t="s">
        <v>9530</v>
      </c>
      <c r="E4466">
        <v>5</v>
      </c>
      <c r="F4466" t="s">
        <v>9530</v>
      </c>
      <c r="G4466" t="s">
        <v>9531</v>
      </c>
    </row>
    <row r="4467" spans="1:8" x14ac:dyDescent="0.3">
      <c r="A4467">
        <v>4476</v>
      </c>
      <c r="B4467">
        <v>4477</v>
      </c>
      <c r="C4467">
        <v>506</v>
      </c>
      <c r="D4467" t="s">
        <v>9532</v>
      </c>
      <c r="E4467">
        <v>4</v>
      </c>
      <c r="F4467" t="s">
        <v>9532</v>
      </c>
      <c r="G4467" t="s">
        <v>9533</v>
      </c>
    </row>
    <row r="4468" spans="1:8" x14ac:dyDescent="0.3">
      <c r="A4468">
        <v>4477</v>
      </c>
      <c r="B4468">
        <v>4478</v>
      </c>
      <c r="C4468">
        <v>506</v>
      </c>
      <c r="D4468" t="s">
        <v>9534</v>
      </c>
      <c r="E4468">
        <v>2</v>
      </c>
      <c r="F4468" t="s">
        <v>9534</v>
      </c>
      <c r="G4468" t="s">
        <v>9535</v>
      </c>
    </row>
    <row r="4469" spans="1:8" x14ac:dyDescent="0.3">
      <c r="A4469">
        <v>4478</v>
      </c>
      <c r="B4469">
        <v>4479</v>
      </c>
      <c r="C4469">
        <v>506</v>
      </c>
      <c r="D4469" t="s">
        <v>9536</v>
      </c>
      <c r="E4469">
        <v>4</v>
      </c>
      <c r="F4469" t="s">
        <v>9536</v>
      </c>
      <c r="G4469" t="s">
        <v>9537</v>
      </c>
      <c r="H4469" t="s">
        <v>265</v>
      </c>
    </row>
    <row r="4470" spans="1:8" x14ac:dyDescent="0.3">
      <c r="A4470">
        <v>4479</v>
      </c>
      <c r="B4470">
        <v>4480</v>
      </c>
      <c r="C4470">
        <v>506</v>
      </c>
      <c r="D4470" t="s">
        <v>9538</v>
      </c>
      <c r="E4470">
        <v>2</v>
      </c>
      <c r="F4470" t="s">
        <v>9539</v>
      </c>
      <c r="G4470" t="s">
        <v>9540</v>
      </c>
      <c r="H4470" t="s">
        <v>167</v>
      </c>
    </row>
    <row r="4471" spans="1:8" x14ac:dyDescent="0.3">
      <c r="A4471">
        <v>4480</v>
      </c>
      <c r="B4471">
        <v>4481</v>
      </c>
      <c r="C4471">
        <v>507</v>
      </c>
      <c r="D4471" t="s">
        <v>9541</v>
      </c>
      <c r="E4471">
        <v>4</v>
      </c>
      <c r="F4471" t="s">
        <v>9541</v>
      </c>
      <c r="G4471" t="s">
        <v>9542</v>
      </c>
      <c r="H4471" t="s">
        <v>27</v>
      </c>
    </row>
    <row r="4472" spans="1:8" x14ac:dyDescent="0.3">
      <c r="A4472">
        <v>4481</v>
      </c>
      <c r="B4472">
        <v>4482</v>
      </c>
      <c r="C4472">
        <v>507</v>
      </c>
      <c r="D4472" t="s">
        <v>9543</v>
      </c>
      <c r="E4472">
        <v>5</v>
      </c>
      <c r="F4472" t="s">
        <v>9543</v>
      </c>
      <c r="G4472" t="s">
        <v>9544</v>
      </c>
    </row>
    <row r="4473" spans="1:8" x14ac:dyDescent="0.3">
      <c r="A4473">
        <v>4482</v>
      </c>
      <c r="B4473">
        <v>4483</v>
      </c>
      <c r="C4473">
        <v>507</v>
      </c>
      <c r="D4473" t="s">
        <v>9545</v>
      </c>
      <c r="E4473">
        <v>4</v>
      </c>
      <c r="F4473" t="s">
        <v>9545</v>
      </c>
      <c r="G4473" t="s">
        <v>9546</v>
      </c>
    </row>
    <row r="4474" spans="1:8" x14ac:dyDescent="0.3">
      <c r="A4474">
        <v>4483</v>
      </c>
      <c r="B4474">
        <v>4484</v>
      </c>
      <c r="C4474">
        <v>507</v>
      </c>
      <c r="D4474" t="s">
        <v>9547</v>
      </c>
      <c r="E4474">
        <v>5</v>
      </c>
      <c r="F4474" t="s">
        <v>9547</v>
      </c>
      <c r="G4474" t="s">
        <v>9548</v>
      </c>
      <c r="H4474" t="s">
        <v>383</v>
      </c>
    </row>
    <row r="4475" spans="1:8" x14ac:dyDescent="0.3">
      <c r="A4475">
        <v>4484</v>
      </c>
      <c r="B4475">
        <v>4485</v>
      </c>
      <c r="C4475">
        <v>507</v>
      </c>
      <c r="D4475" t="s">
        <v>9549</v>
      </c>
      <c r="E4475">
        <v>4</v>
      </c>
      <c r="F4475" t="s">
        <v>9549</v>
      </c>
      <c r="G4475" t="s">
        <v>9550</v>
      </c>
      <c r="H4475" t="s">
        <v>27</v>
      </c>
    </row>
    <row r="4476" spans="1:8" x14ac:dyDescent="0.3">
      <c r="A4476">
        <v>4485</v>
      </c>
      <c r="B4476">
        <v>4486</v>
      </c>
      <c r="C4476">
        <v>507</v>
      </c>
      <c r="D4476" t="s">
        <v>9551</v>
      </c>
      <c r="E4476">
        <v>5</v>
      </c>
      <c r="F4476" t="s">
        <v>9551</v>
      </c>
      <c r="G4476" t="s">
        <v>9552</v>
      </c>
    </row>
    <row r="4477" spans="1:8" x14ac:dyDescent="0.3">
      <c r="A4477">
        <v>4486</v>
      </c>
      <c r="B4477">
        <v>4487</v>
      </c>
      <c r="C4477">
        <v>507</v>
      </c>
      <c r="D4477" t="s">
        <v>9553</v>
      </c>
      <c r="E4477">
        <v>4</v>
      </c>
      <c r="F4477" t="s">
        <v>9553</v>
      </c>
      <c r="G4477" t="s">
        <v>9554</v>
      </c>
      <c r="H4477" t="s">
        <v>167</v>
      </c>
    </row>
    <row r="4478" spans="1:8" x14ac:dyDescent="0.3">
      <c r="A4478">
        <v>4487</v>
      </c>
      <c r="B4478">
        <v>4488</v>
      </c>
      <c r="C4478">
        <v>507</v>
      </c>
      <c r="D4478" t="s">
        <v>9555</v>
      </c>
      <c r="E4478">
        <v>2</v>
      </c>
      <c r="F4478" t="s">
        <v>9555</v>
      </c>
      <c r="G4478" t="s">
        <v>9556</v>
      </c>
      <c r="H4478" t="s">
        <v>57</v>
      </c>
    </row>
    <row r="4479" spans="1:8" x14ac:dyDescent="0.3">
      <c r="A4479">
        <v>4488</v>
      </c>
      <c r="B4479">
        <v>4489</v>
      </c>
      <c r="C4479">
        <v>507</v>
      </c>
      <c r="D4479" t="s">
        <v>9557</v>
      </c>
      <c r="E4479">
        <v>4</v>
      </c>
      <c r="F4479" t="s">
        <v>9558</v>
      </c>
      <c r="G4479" t="s">
        <v>9559</v>
      </c>
    </row>
    <row r="4480" spans="1:8" x14ac:dyDescent="0.3">
      <c r="A4480">
        <v>4489</v>
      </c>
      <c r="B4480">
        <v>4490</v>
      </c>
      <c r="C4480">
        <v>507</v>
      </c>
      <c r="D4480" t="s">
        <v>9560</v>
      </c>
      <c r="E4480">
        <v>2</v>
      </c>
      <c r="F4480" t="s">
        <v>9560</v>
      </c>
      <c r="G4480" t="s">
        <v>9561</v>
      </c>
    </row>
    <row r="4481" spans="1:8" x14ac:dyDescent="0.3">
      <c r="A4481">
        <v>4490</v>
      </c>
      <c r="B4481">
        <v>4491</v>
      </c>
      <c r="C4481">
        <v>508</v>
      </c>
      <c r="D4481" t="s">
        <v>9562</v>
      </c>
      <c r="E4481">
        <v>4</v>
      </c>
      <c r="F4481" t="s">
        <v>9562</v>
      </c>
      <c r="G4481" t="s">
        <v>9563</v>
      </c>
      <c r="H4481" t="s">
        <v>265</v>
      </c>
    </row>
    <row r="4482" spans="1:8" x14ac:dyDescent="0.3">
      <c r="A4482">
        <v>4491</v>
      </c>
      <c r="B4482">
        <v>4492</v>
      </c>
      <c r="C4482">
        <v>508</v>
      </c>
      <c r="D4482" t="s">
        <v>9564</v>
      </c>
      <c r="E4482">
        <v>5</v>
      </c>
      <c r="F4482" t="s">
        <v>9564</v>
      </c>
      <c r="G4482" t="s">
        <v>9565</v>
      </c>
    </row>
    <row r="4483" spans="1:8" x14ac:dyDescent="0.3">
      <c r="A4483">
        <v>4492</v>
      </c>
      <c r="B4483">
        <v>4493</v>
      </c>
      <c r="C4483">
        <v>508</v>
      </c>
      <c r="D4483" t="s">
        <v>9566</v>
      </c>
      <c r="E4483">
        <v>4</v>
      </c>
      <c r="F4483" t="s">
        <v>9566</v>
      </c>
      <c r="G4483" t="s">
        <v>9567</v>
      </c>
    </row>
    <row r="4484" spans="1:8" x14ac:dyDescent="0.3">
      <c r="A4484">
        <v>4493</v>
      </c>
      <c r="B4484">
        <v>4494</v>
      </c>
      <c r="C4484">
        <v>508</v>
      </c>
      <c r="D4484" t="s">
        <v>9568</v>
      </c>
      <c r="E4484">
        <v>5</v>
      </c>
      <c r="F4484" t="s">
        <v>9568</v>
      </c>
      <c r="G4484" t="s">
        <v>9569</v>
      </c>
      <c r="H4484" t="s">
        <v>1727</v>
      </c>
    </row>
    <row r="4485" spans="1:8" x14ac:dyDescent="0.3">
      <c r="A4485">
        <v>4494</v>
      </c>
      <c r="B4485">
        <v>4495</v>
      </c>
      <c r="C4485">
        <v>508</v>
      </c>
      <c r="D4485" t="s">
        <v>9570</v>
      </c>
      <c r="E4485">
        <v>4</v>
      </c>
      <c r="F4485" t="s">
        <v>9570</v>
      </c>
      <c r="G4485" t="s">
        <v>9571</v>
      </c>
      <c r="H4485" t="s">
        <v>9572</v>
      </c>
    </row>
    <row r="4486" spans="1:8" x14ac:dyDescent="0.3">
      <c r="A4486">
        <v>4495</v>
      </c>
      <c r="B4486">
        <v>4496</v>
      </c>
      <c r="C4486">
        <v>508</v>
      </c>
      <c r="D4486" t="s">
        <v>9573</v>
      </c>
      <c r="E4486">
        <v>1</v>
      </c>
      <c r="F4486" t="s">
        <v>9573</v>
      </c>
      <c r="G4486" t="s">
        <v>9574</v>
      </c>
    </row>
    <row r="4487" spans="1:8" x14ac:dyDescent="0.3">
      <c r="A4487">
        <v>4496</v>
      </c>
      <c r="B4487">
        <v>4497</v>
      </c>
      <c r="C4487">
        <v>508</v>
      </c>
      <c r="D4487" t="s">
        <v>9575</v>
      </c>
      <c r="E4487">
        <v>4</v>
      </c>
      <c r="F4487" t="s">
        <v>9575</v>
      </c>
      <c r="G4487" t="s">
        <v>9576</v>
      </c>
      <c r="H4487" t="s">
        <v>9577</v>
      </c>
    </row>
    <row r="4488" spans="1:8" x14ac:dyDescent="0.3">
      <c r="A4488">
        <v>4497</v>
      </c>
      <c r="B4488">
        <v>4498</v>
      </c>
      <c r="C4488">
        <v>508</v>
      </c>
      <c r="D4488" t="s">
        <v>9578</v>
      </c>
      <c r="E4488">
        <v>2</v>
      </c>
      <c r="F4488" t="s">
        <v>9578</v>
      </c>
      <c r="G4488" t="s">
        <v>9579</v>
      </c>
      <c r="H4488" t="s">
        <v>1923</v>
      </c>
    </row>
    <row r="4489" spans="1:8" x14ac:dyDescent="0.3">
      <c r="A4489">
        <v>4498</v>
      </c>
      <c r="B4489">
        <v>4499</v>
      </c>
      <c r="C4489">
        <v>508</v>
      </c>
      <c r="D4489" t="s">
        <v>9580</v>
      </c>
      <c r="E4489">
        <v>4</v>
      </c>
      <c r="F4489" t="s">
        <v>9580</v>
      </c>
      <c r="G4489" t="s">
        <v>9581</v>
      </c>
      <c r="H4489" t="s">
        <v>566</v>
      </c>
    </row>
    <row r="4490" spans="1:8" x14ac:dyDescent="0.3">
      <c r="A4490">
        <v>4499</v>
      </c>
      <c r="B4490">
        <v>4500</v>
      </c>
      <c r="C4490">
        <v>508</v>
      </c>
      <c r="D4490" t="s">
        <v>9582</v>
      </c>
      <c r="E4490">
        <v>2</v>
      </c>
      <c r="F4490" t="s">
        <v>9582</v>
      </c>
      <c r="G4490" t="s">
        <v>9583</v>
      </c>
    </row>
    <row r="4491" spans="1:8" x14ac:dyDescent="0.3">
      <c r="A4491">
        <v>4500</v>
      </c>
      <c r="B4491">
        <v>4501</v>
      </c>
      <c r="C4491">
        <v>509</v>
      </c>
      <c r="D4491" t="s">
        <v>9584</v>
      </c>
      <c r="E4491">
        <v>4</v>
      </c>
      <c r="F4491" t="s">
        <v>9584</v>
      </c>
      <c r="G4491" t="s">
        <v>9585</v>
      </c>
      <c r="H4491" t="s">
        <v>335</v>
      </c>
    </row>
    <row r="4492" spans="1:8" x14ac:dyDescent="0.3">
      <c r="A4492">
        <v>4501</v>
      </c>
      <c r="B4492">
        <v>4502</v>
      </c>
      <c r="C4492">
        <v>509</v>
      </c>
      <c r="D4492" t="s">
        <v>9586</v>
      </c>
      <c r="E4492">
        <v>5</v>
      </c>
      <c r="F4492" t="s">
        <v>9586</v>
      </c>
      <c r="G4492" t="s">
        <v>9587</v>
      </c>
      <c r="H4492" t="s">
        <v>1727</v>
      </c>
    </row>
    <row r="4493" spans="1:8" x14ac:dyDescent="0.3">
      <c r="A4493">
        <v>4502</v>
      </c>
      <c r="B4493">
        <v>4503</v>
      </c>
      <c r="C4493">
        <v>509</v>
      </c>
      <c r="D4493" t="s">
        <v>9588</v>
      </c>
      <c r="E4493">
        <v>4</v>
      </c>
      <c r="F4493" t="s">
        <v>9588</v>
      </c>
      <c r="G4493" t="s">
        <v>9589</v>
      </c>
    </row>
    <row r="4494" spans="1:8" x14ac:dyDescent="0.3">
      <c r="A4494">
        <v>4503</v>
      </c>
      <c r="B4494">
        <v>4504</v>
      </c>
      <c r="C4494">
        <v>509</v>
      </c>
      <c r="D4494" t="s">
        <v>9590</v>
      </c>
      <c r="E4494">
        <v>5</v>
      </c>
      <c r="F4494" t="s">
        <v>9590</v>
      </c>
      <c r="G4494" t="s">
        <v>9591</v>
      </c>
      <c r="H4494" t="s">
        <v>9592</v>
      </c>
    </row>
    <row r="4495" spans="1:8" x14ac:dyDescent="0.3">
      <c r="A4495">
        <v>4504</v>
      </c>
      <c r="B4495">
        <v>4505</v>
      </c>
      <c r="C4495">
        <v>509</v>
      </c>
      <c r="D4495" t="s">
        <v>9593</v>
      </c>
      <c r="E4495">
        <v>4</v>
      </c>
      <c r="F4495" t="s">
        <v>9593</v>
      </c>
      <c r="G4495" t="s">
        <v>9594</v>
      </c>
      <c r="H4495" t="s">
        <v>1491</v>
      </c>
    </row>
    <row r="4496" spans="1:8" x14ac:dyDescent="0.3">
      <c r="A4496">
        <v>4505</v>
      </c>
      <c r="B4496">
        <v>4506</v>
      </c>
      <c r="C4496">
        <v>509</v>
      </c>
      <c r="D4496" t="s">
        <v>9595</v>
      </c>
      <c r="E4496">
        <v>5</v>
      </c>
      <c r="F4496" t="s">
        <v>9595</v>
      </c>
      <c r="G4496" t="s">
        <v>9596</v>
      </c>
      <c r="H4496" t="s">
        <v>335</v>
      </c>
    </row>
    <row r="4497" spans="1:8" x14ac:dyDescent="0.3">
      <c r="A4497">
        <v>4506</v>
      </c>
      <c r="B4497">
        <v>4507</v>
      </c>
      <c r="C4497">
        <v>509</v>
      </c>
      <c r="D4497" t="s">
        <v>9597</v>
      </c>
      <c r="E4497">
        <v>4</v>
      </c>
      <c r="F4497" t="s">
        <v>9597</v>
      </c>
      <c r="G4497" t="s">
        <v>9598</v>
      </c>
      <c r="H4497" t="s">
        <v>383</v>
      </c>
    </row>
    <row r="4498" spans="1:8" x14ac:dyDescent="0.3">
      <c r="A4498">
        <v>4507</v>
      </c>
      <c r="B4498">
        <v>4508</v>
      </c>
      <c r="C4498">
        <v>509</v>
      </c>
      <c r="D4498" t="s">
        <v>9599</v>
      </c>
      <c r="E4498">
        <v>2</v>
      </c>
      <c r="F4498" t="s">
        <v>9599</v>
      </c>
      <c r="G4498" t="s">
        <v>9600</v>
      </c>
      <c r="H4498" t="s">
        <v>19</v>
      </c>
    </row>
    <row r="4499" spans="1:8" x14ac:dyDescent="0.3">
      <c r="A4499">
        <v>4508</v>
      </c>
      <c r="B4499">
        <v>4509</v>
      </c>
      <c r="C4499">
        <v>509</v>
      </c>
      <c r="D4499" t="s">
        <v>9601</v>
      </c>
      <c r="E4499">
        <v>4</v>
      </c>
      <c r="F4499" t="s">
        <v>9601</v>
      </c>
      <c r="G4499" t="s">
        <v>9602</v>
      </c>
      <c r="H4499" t="s">
        <v>57</v>
      </c>
    </row>
    <row r="4500" spans="1:8" x14ac:dyDescent="0.3">
      <c r="A4500">
        <v>4509</v>
      </c>
      <c r="B4500">
        <v>4510</v>
      </c>
      <c r="C4500">
        <v>509</v>
      </c>
      <c r="D4500" t="s">
        <v>9603</v>
      </c>
      <c r="E4500">
        <v>2</v>
      </c>
      <c r="F4500" t="s">
        <v>9604</v>
      </c>
      <c r="G4500" t="s">
        <v>9605</v>
      </c>
    </row>
    <row r="4501" spans="1:8" x14ac:dyDescent="0.3">
      <c r="A4501">
        <v>4510</v>
      </c>
      <c r="B4501">
        <v>4511</v>
      </c>
      <c r="C4501">
        <v>510</v>
      </c>
      <c r="D4501" t="s">
        <v>9606</v>
      </c>
      <c r="E4501">
        <v>4</v>
      </c>
      <c r="F4501" t="s">
        <v>9606</v>
      </c>
      <c r="G4501" t="s">
        <v>9607</v>
      </c>
      <c r="H4501" t="s">
        <v>9608</v>
      </c>
    </row>
    <row r="4502" spans="1:8" x14ac:dyDescent="0.3">
      <c r="A4502">
        <v>4511</v>
      </c>
      <c r="B4502">
        <v>4512</v>
      </c>
      <c r="C4502">
        <v>510</v>
      </c>
      <c r="D4502" t="s">
        <v>9609</v>
      </c>
      <c r="E4502">
        <v>5</v>
      </c>
      <c r="F4502" t="s">
        <v>9609</v>
      </c>
      <c r="G4502" t="s">
        <v>9610</v>
      </c>
      <c r="H4502" t="s">
        <v>9611</v>
      </c>
    </row>
    <row r="4503" spans="1:8" x14ac:dyDescent="0.3">
      <c r="A4503">
        <v>4512</v>
      </c>
      <c r="B4503">
        <v>4513</v>
      </c>
      <c r="C4503">
        <v>510</v>
      </c>
      <c r="D4503" t="s">
        <v>9612</v>
      </c>
      <c r="E4503">
        <v>4</v>
      </c>
      <c r="F4503" t="s">
        <v>9612</v>
      </c>
      <c r="G4503" t="s">
        <v>9613</v>
      </c>
      <c r="H4503" t="s">
        <v>1516</v>
      </c>
    </row>
    <row r="4504" spans="1:8" x14ac:dyDescent="0.3">
      <c r="A4504">
        <v>4513</v>
      </c>
      <c r="B4504">
        <v>4514</v>
      </c>
      <c r="C4504">
        <v>510</v>
      </c>
      <c r="D4504" t="s">
        <v>9614</v>
      </c>
      <c r="E4504">
        <v>5</v>
      </c>
      <c r="F4504" t="s">
        <v>9615</v>
      </c>
      <c r="G4504" t="s">
        <v>9616</v>
      </c>
      <c r="H4504" t="s">
        <v>27</v>
      </c>
    </row>
    <row r="4505" spans="1:8" x14ac:dyDescent="0.3">
      <c r="A4505">
        <v>4514</v>
      </c>
      <c r="B4505">
        <v>4515</v>
      </c>
      <c r="C4505">
        <v>510</v>
      </c>
      <c r="D4505" t="s">
        <v>9617</v>
      </c>
      <c r="E4505">
        <v>4</v>
      </c>
      <c r="F4505" t="s">
        <v>9617</v>
      </c>
      <c r="G4505" t="s">
        <v>9618</v>
      </c>
      <c r="H4505" t="s">
        <v>16</v>
      </c>
    </row>
    <row r="4506" spans="1:8" x14ac:dyDescent="0.3">
      <c r="A4506">
        <v>4515</v>
      </c>
      <c r="B4506">
        <v>4516</v>
      </c>
      <c r="C4506">
        <v>510</v>
      </c>
      <c r="D4506" t="s">
        <v>9619</v>
      </c>
      <c r="E4506">
        <v>5</v>
      </c>
      <c r="F4506" t="s">
        <v>9619</v>
      </c>
      <c r="G4506" t="s">
        <v>9620</v>
      </c>
      <c r="H4506" t="s">
        <v>9621</v>
      </c>
    </row>
    <row r="4507" spans="1:8" x14ac:dyDescent="0.3">
      <c r="A4507">
        <v>4516</v>
      </c>
      <c r="B4507">
        <v>4517</v>
      </c>
      <c r="C4507">
        <v>510</v>
      </c>
      <c r="D4507" t="s">
        <v>9622</v>
      </c>
      <c r="E4507">
        <v>4</v>
      </c>
      <c r="F4507" t="s">
        <v>9622</v>
      </c>
      <c r="G4507" t="s">
        <v>9623</v>
      </c>
      <c r="H4507" t="s">
        <v>57</v>
      </c>
    </row>
    <row r="4508" spans="1:8" x14ac:dyDescent="0.3">
      <c r="A4508">
        <v>4517</v>
      </c>
      <c r="B4508">
        <v>4518</v>
      </c>
      <c r="C4508">
        <v>510</v>
      </c>
      <c r="D4508" t="s">
        <v>9624</v>
      </c>
      <c r="E4508">
        <v>2</v>
      </c>
      <c r="F4508" t="s">
        <v>9624</v>
      </c>
      <c r="G4508" t="s">
        <v>9625</v>
      </c>
    </row>
    <row r="4509" spans="1:8" x14ac:dyDescent="0.3">
      <c r="A4509">
        <v>4518</v>
      </c>
      <c r="B4509">
        <v>4519</v>
      </c>
      <c r="C4509">
        <v>510</v>
      </c>
      <c r="D4509" t="s">
        <v>9626</v>
      </c>
      <c r="E4509">
        <v>4</v>
      </c>
      <c r="F4509" t="s">
        <v>9626</v>
      </c>
      <c r="G4509" t="s">
        <v>9627</v>
      </c>
      <c r="H4509" t="s">
        <v>27</v>
      </c>
    </row>
    <row r="4510" spans="1:8" x14ac:dyDescent="0.3">
      <c r="A4510">
        <v>4519</v>
      </c>
      <c r="B4510">
        <v>4520</v>
      </c>
      <c r="C4510">
        <v>510</v>
      </c>
      <c r="D4510" t="s">
        <v>9628</v>
      </c>
      <c r="E4510">
        <v>2</v>
      </c>
      <c r="F4510" t="s">
        <v>9628</v>
      </c>
      <c r="G4510" t="s">
        <v>9629</v>
      </c>
      <c r="H4510" t="s">
        <v>1727</v>
      </c>
    </row>
    <row r="4511" spans="1:8" x14ac:dyDescent="0.3">
      <c r="A4511">
        <v>4520</v>
      </c>
      <c r="B4511">
        <v>4521</v>
      </c>
      <c r="C4511">
        <v>511</v>
      </c>
      <c r="D4511" t="s">
        <v>9630</v>
      </c>
      <c r="E4511">
        <v>4</v>
      </c>
      <c r="F4511" t="s">
        <v>9630</v>
      </c>
      <c r="G4511" t="s">
        <v>9631</v>
      </c>
      <c r="H4511" t="s">
        <v>27</v>
      </c>
    </row>
    <row r="4512" spans="1:8" x14ac:dyDescent="0.3">
      <c r="A4512">
        <v>4521</v>
      </c>
      <c r="B4512">
        <v>4522</v>
      </c>
      <c r="C4512">
        <v>511</v>
      </c>
      <c r="D4512" t="s">
        <v>9632</v>
      </c>
      <c r="E4512">
        <v>5</v>
      </c>
      <c r="F4512" t="s">
        <v>9632</v>
      </c>
      <c r="G4512" t="s">
        <v>9633</v>
      </c>
      <c r="H4512" t="s">
        <v>335</v>
      </c>
    </row>
    <row r="4513" spans="1:8" x14ac:dyDescent="0.3">
      <c r="A4513">
        <v>4522</v>
      </c>
      <c r="B4513">
        <v>4523</v>
      </c>
      <c r="C4513">
        <v>511</v>
      </c>
      <c r="D4513" t="s">
        <v>9634</v>
      </c>
      <c r="E4513">
        <v>4</v>
      </c>
      <c r="F4513" t="s">
        <v>9634</v>
      </c>
      <c r="G4513" t="s">
        <v>9635</v>
      </c>
      <c r="H4513" t="s">
        <v>9636</v>
      </c>
    </row>
    <row r="4514" spans="1:8" x14ac:dyDescent="0.3">
      <c r="A4514">
        <v>4523</v>
      </c>
      <c r="B4514">
        <v>4524</v>
      </c>
      <c r="C4514">
        <v>511</v>
      </c>
      <c r="D4514" t="s">
        <v>9637</v>
      </c>
      <c r="E4514">
        <v>5</v>
      </c>
      <c r="F4514" t="s">
        <v>9637</v>
      </c>
      <c r="G4514" t="s">
        <v>9638</v>
      </c>
      <c r="H4514" t="s">
        <v>195</v>
      </c>
    </row>
    <row r="4515" spans="1:8" x14ac:dyDescent="0.3">
      <c r="A4515">
        <v>4524</v>
      </c>
      <c r="B4515">
        <v>4525</v>
      </c>
      <c r="C4515">
        <v>511</v>
      </c>
      <c r="D4515" t="s">
        <v>9639</v>
      </c>
      <c r="E4515">
        <v>4</v>
      </c>
      <c r="F4515" t="s">
        <v>9639</v>
      </c>
      <c r="G4515" t="s">
        <v>9640</v>
      </c>
    </row>
    <row r="4516" spans="1:8" x14ac:dyDescent="0.3">
      <c r="A4516">
        <v>4525</v>
      </c>
      <c r="B4516">
        <v>4526</v>
      </c>
      <c r="C4516">
        <v>511</v>
      </c>
      <c r="D4516" t="s">
        <v>9641</v>
      </c>
      <c r="E4516">
        <v>5</v>
      </c>
      <c r="F4516" t="s">
        <v>9641</v>
      </c>
      <c r="G4516" t="s">
        <v>9642</v>
      </c>
      <c r="H4516" t="s">
        <v>2931</v>
      </c>
    </row>
    <row r="4517" spans="1:8" x14ac:dyDescent="0.3">
      <c r="A4517">
        <v>4526</v>
      </c>
      <c r="B4517">
        <v>4527</v>
      </c>
      <c r="C4517">
        <v>511</v>
      </c>
      <c r="D4517" t="s">
        <v>9643</v>
      </c>
      <c r="E4517">
        <v>4</v>
      </c>
      <c r="F4517" t="s">
        <v>9643</v>
      </c>
      <c r="G4517" t="s">
        <v>9644</v>
      </c>
    </row>
    <row r="4518" spans="1:8" x14ac:dyDescent="0.3">
      <c r="A4518">
        <v>4527</v>
      </c>
      <c r="B4518">
        <v>4528</v>
      </c>
      <c r="C4518">
        <v>511</v>
      </c>
      <c r="D4518" t="s">
        <v>9645</v>
      </c>
      <c r="E4518">
        <v>2</v>
      </c>
      <c r="F4518" t="s">
        <v>9645</v>
      </c>
      <c r="G4518" t="s">
        <v>9645</v>
      </c>
      <c r="H4518" t="s">
        <v>75</v>
      </c>
    </row>
    <row r="4519" spans="1:8" x14ac:dyDescent="0.3">
      <c r="A4519">
        <v>4528</v>
      </c>
      <c r="B4519">
        <v>4529</v>
      </c>
      <c r="C4519">
        <v>511</v>
      </c>
      <c r="D4519" t="s">
        <v>9646</v>
      </c>
      <c r="E4519">
        <v>4</v>
      </c>
      <c r="F4519" t="s">
        <v>9646</v>
      </c>
      <c r="G4519" t="s">
        <v>9647</v>
      </c>
      <c r="H4519" t="s">
        <v>276</v>
      </c>
    </row>
    <row r="4520" spans="1:8" x14ac:dyDescent="0.3">
      <c r="A4520">
        <v>4529</v>
      </c>
      <c r="B4520">
        <v>4530</v>
      </c>
      <c r="C4520">
        <v>511</v>
      </c>
      <c r="D4520" t="s">
        <v>9648</v>
      </c>
      <c r="E4520">
        <v>2</v>
      </c>
      <c r="F4520" t="s">
        <v>9648</v>
      </c>
      <c r="G4520" t="s">
        <v>9649</v>
      </c>
      <c r="H4520" t="s">
        <v>195</v>
      </c>
    </row>
    <row r="4521" spans="1:8" x14ac:dyDescent="0.3">
      <c r="A4521">
        <v>4530</v>
      </c>
      <c r="B4521">
        <v>4531</v>
      </c>
      <c r="C4521">
        <v>513</v>
      </c>
      <c r="D4521" t="s">
        <v>9650</v>
      </c>
      <c r="E4521">
        <v>4</v>
      </c>
      <c r="F4521" t="s">
        <v>9650</v>
      </c>
      <c r="G4521" t="s">
        <v>9651</v>
      </c>
      <c r="H4521" t="s">
        <v>57</v>
      </c>
    </row>
    <row r="4522" spans="1:8" x14ac:dyDescent="0.3">
      <c r="A4522">
        <v>4531</v>
      </c>
      <c r="B4522">
        <v>4532</v>
      </c>
      <c r="C4522">
        <v>513</v>
      </c>
      <c r="D4522" t="s">
        <v>9652</v>
      </c>
      <c r="E4522">
        <v>5</v>
      </c>
      <c r="F4522" t="s">
        <v>9652</v>
      </c>
      <c r="G4522" t="s">
        <v>9653</v>
      </c>
      <c r="H4522" t="s">
        <v>60</v>
      </c>
    </row>
    <row r="4523" spans="1:8" x14ac:dyDescent="0.3">
      <c r="A4523">
        <v>4532</v>
      </c>
      <c r="B4523">
        <v>4533</v>
      </c>
      <c r="C4523">
        <v>513</v>
      </c>
      <c r="D4523" t="s">
        <v>9654</v>
      </c>
      <c r="E4523">
        <v>4</v>
      </c>
      <c r="F4523" t="s">
        <v>9654</v>
      </c>
      <c r="G4523" t="s">
        <v>9655</v>
      </c>
      <c r="H4523" t="s">
        <v>1079</v>
      </c>
    </row>
    <row r="4524" spans="1:8" x14ac:dyDescent="0.3">
      <c r="A4524">
        <v>4533</v>
      </c>
      <c r="B4524">
        <v>4534</v>
      </c>
      <c r="C4524">
        <v>513</v>
      </c>
      <c r="D4524" t="s">
        <v>9656</v>
      </c>
      <c r="E4524">
        <v>5</v>
      </c>
      <c r="F4524" t="s">
        <v>9656</v>
      </c>
      <c r="G4524" t="s">
        <v>9657</v>
      </c>
      <c r="H4524" t="s">
        <v>566</v>
      </c>
    </row>
    <row r="4525" spans="1:8" x14ac:dyDescent="0.3">
      <c r="A4525">
        <v>4534</v>
      </c>
      <c r="B4525">
        <v>4535</v>
      </c>
      <c r="C4525">
        <v>513</v>
      </c>
      <c r="D4525" t="s">
        <v>9658</v>
      </c>
      <c r="E4525">
        <v>4</v>
      </c>
      <c r="F4525" t="s">
        <v>9658</v>
      </c>
      <c r="G4525" t="s">
        <v>9659</v>
      </c>
    </row>
    <row r="4526" spans="1:8" x14ac:dyDescent="0.3">
      <c r="A4526">
        <v>4535</v>
      </c>
      <c r="B4526">
        <v>4536</v>
      </c>
      <c r="C4526">
        <v>513</v>
      </c>
      <c r="D4526" t="s">
        <v>9660</v>
      </c>
      <c r="E4526">
        <v>5</v>
      </c>
      <c r="F4526" t="s">
        <v>9660</v>
      </c>
      <c r="G4526" t="s">
        <v>9661</v>
      </c>
      <c r="H4526" t="s">
        <v>24</v>
      </c>
    </row>
    <row r="4527" spans="1:8" x14ac:dyDescent="0.3">
      <c r="A4527">
        <v>4536</v>
      </c>
      <c r="B4527">
        <v>4537</v>
      </c>
      <c r="C4527">
        <v>513</v>
      </c>
      <c r="D4527" t="s">
        <v>9662</v>
      </c>
      <c r="E4527">
        <v>4</v>
      </c>
      <c r="F4527" t="s">
        <v>9662</v>
      </c>
      <c r="G4527" t="s">
        <v>9663</v>
      </c>
    </row>
    <row r="4528" spans="1:8" x14ac:dyDescent="0.3">
      <c r="A4528">
        <v>4537</v>
      </c>
      <c r="B4528">
        <v>4538</v>
      </c>
      <c r="C4528">
        <v>513</v>
      </c>
      <c r="D4528" t="s">
        <v>9664</v>
      </c>
      <c r="E4528">
        <v>2</v>
      </c>
      <c r="F4528" t="s">
        <v>9664</v>
      </c>
      <c r="G4528" t="s">
        <v>9665</v>
      </c>
      <c r="H4528" t="s">
        <v>60</v>
      </c>
    </row>
    <row r="4529" spans="1:8" x14ac:dyDescent="0.3">
      <c r="A4529">
        <v>4538</v>
      </c>
      <c r="B4529">
        <v>4539</v>
      </c>
      <c r="C4529">
        <v>513</v>
      </c>
      <c r="D4529" t="s">
        <v>9666</v>
      </c>
      <c r="E4529">
        <v>4</v>
      </c>
      <c r="F4529" t="s">
        <v>9666</v>
      </c>
      <c r="G4529" t="s">
        <v>9667</v>
      </c>
      <c r="H4529" t="s">
        <v>9668</v>
      </c>
    </row>
    <row r="4530" spans="1:8" x14ac:dyDescent="0.3">
      <c r="A4530">
        <v>4539</v>
      </c>
      <c r="B4530">
        <v>4540</v>
      </c>
      <c r="C4530">
        <v>513</v>
      </c>
      <c r="D4530" t="s">
        <v>9669</v>
      </c>
      <c r="E4530">
        <v>2</v>
      </c>
      <c r="F4530" t="s">
        <v>9669</v>
      </c>
      <c r="G4530" t="s">
        <v>9670</v>
      </c>
    </row>
    <row r="4531" spans="1:8" x14ac:dyDescent="0.3">
      <c r="A4531">
        <v>4540</v>
      </c>
      <c r="B4531">
        <v>4541</v>
      </c>
      <c r="C4531">
        <v>514</v>
      </c>
      <c r="D4531" t="s">
        <v>9671</v>
      </c>
      <c r="E4531">
        <v>4</v>
      </c>
      <c r="F4531" t="s">
        <v>9671</v>
      </c>
      <c r="G4531" t="s">
        <v>9672</v>
      </c>
      <c r="H4531" t="s">
        <v>3191</v>
      </c>
    </row>
    <row r="4532" spans="1:8" x14ac:dyDescent="0.3">
      <c r="A4532">
        <v>4541</v>
      </c>
      <c r="B4532">
        <v>4542</v>
      </c>
      <c r="C4532">
        <v>514</v>
      </c>
      <c r="D4532" t="s">
        <v>9673</v>
      </c>
      <c r="E4532">
        <v>5</v>
      </c>
      <c r="F4532" t="s">
        <v>9673</v>
      </c>
      <c r="G4532" t="s">
        <v>9674</v>
      </c>
      <c r="H4532" t="s">
        <v>27</v>
      </c>
    </row>
    <row r="4533" spans="1:8" x14ac:dyDescent="0.3">
      <c r="A4533">
        <v>4542</v>
      </c>
      <c r="B4533">
        <v>4543</v>
      </c>
      <c r="C4533">
        <v>514</v>
      </c>
      <c r="D4533" t="e">
        <f>- access to sophisticated technology/platforms such as eikon, datastream - pretty chilled environment, Good work-life balance - management Encourages interaction and feedback - Opportunity to suggest improvements which will be considered and if poss</f>
        <v>#NAME?</v>
      </c>
      <c r="E4533">
        <v>4</v>
      </c>
      <c r="F4533" t="e">
        <f>- access to sophisticated technology/platforms such as eikon, datastream - pretty chilled environment, Good work-life balance - management Encourages interaction and feedback - Opportunity to suggest improvements which will be considered and if poss</f>
        <v>#NAME?</v>
      </c>
      <c r="G4533" t="s">
        <v>9675</v>
      </c>
      <c r="H4533" t="s">
        <v>9676</v>
      </c>
    </row>
    <row r="4534" spans="1:8" x14ac:dyDescent="0.3">
      <c r="A4534">
        <v>4543</v>
      </c>
      <c r="B4534">
        <v>4544</v>
      </c>
      <c r="C4534">
        <v>514</v>
      </c>
      <c r="D4534" t="e">
        <f>- excellent work culture - lot of learning, Personal development and career opportunities. - many Employees avail Flexible work Benefits - company heading in The right direction now - Future prospects look promising but needs to pace up.</f>
        <v>#NAME?</v>
      </c>
      <c r="E4534">
        <v>5</v>
      </c>
      <c r="F4534" t="e">
        <f>- excellent work culture - lot of learning, Personal development and career opportunities. - many Employees avail Flexible work Benefits - company heading in The right direction now - Future prospects look promising but needs to pace up.</f>
        <v>#NAME?</v>
      </c>
      <c r="G4534" t="s">
        <v>9677</v>
      </c>
      <c r="H4534" t="s">
        <v>9678</v>
      </c>
    </row>
    <row r="4535" spans="1:8" x14ac:dyDescent="0.3">
      <c r="A4535">
        <v>4544</v>
      </c>
      <c r="B4535">
        <v>4545</v>
      </c>
      <c r="C4535">
        <v>514</v>
      </c>
      <c r="D4535" t="s">
        <v>9679</v>
      </c>
      <c r="E4535">
        <v>4</v>
      </c>
      <c r="F4535" t="s">
        <v>9679</v>
      </c>
      <c r="G4535" t="s">
        <v>9680</v>
      </c>
      <c r="H4535" t="s">
        <v>167</v>
      </c>
    </row>
    <row r="4536" spans="1:8" x14ac:dyDescent="0.3">
      <c r="A4536">
        <v>4545</v>
      </c>
      <c r="B4536">
        <v>4546</v>
      </c>
      <c r="C4536">
        <v>514</v>
      </c>
      <c r="D4536" t="s">
        <v>9681</v>
      </c>
      <c r="E4536">
        <v>5</v>
      </c>
      <c r="F4536" t="s">
        <v>9681</v>
      </c>
      <c r="G4536" t="s">
        <v>9681</v>
      </c>
      <c r="H4536" t="s">
        <v>63</v>
      </c>
    </row>
    <row r="4537" spans="1:8" x14ac:dyDescent="0.3">
      <c r="A4537">
        <v>4546</v>
      </c>
      <c r="B4537">
        <v>4547</v>
      </c>
      <c r="C4537">
        <v>514</v>
      </c>
      <c r="D4537" t="s">
        <v>9682</v>
      </c>
      <c r="E4537">
        <v>4</v>
      </c>
      <c r="F4537" t="s">
        <v>9683</v>
      </c>
      <c r="G4537" t="s">
        <v>9684</v>
      </c>
      <c r="H4537" t="s">
        <v>566</v>
      </c>
    </row>
    <row r="4538" spans="1:8" x14ac:dyDescent="0.3">
      <c r="A4538">
        <v>4547</v>
      </c>
      <c r="B4538">
        <v>4548</v>
      </c>
      <c r="C4538">
        <v>514</v>
      </c>
      <c r="D4538" t="s">
        <v>9685</v>
      </c>
      <c r="E4538">
        <v>2</v>
      </c>
      <c r="F4538" t="s">
        <v>9685</v>
      </c>
      <c r="G4538" t="s">
        <v>9686</v>
      </c>
      <c r="H4538" t="s">
        <v>746</v>
      </c>
    </row>
    <row r="4539" spans="1:8" x14ac:dyDescent="0.3">
      <c r="A4539">
        <v>4548</v>
      </c>
      <c r="B4539">
        <v>4549</v>
      </c>
      <c r="C4539">
        <v>514</v>
      </c>
      <c r="D4539" t="s">
        <v>9687</v>
      </c>
      <c r="E4539">
        <v>4</v>
      </c>
      <c r="F4539" t="s">
        <v>9687</v>
      </c>
      <c r="G4539" t="s">
        <v>9688</v>
      </c>
      <c r="H4539" t="s">
        <v>68</v>
      </c>
    </row>
    <row r="4540" spans="1:8" x14ac:dyDescent="0.3">
      <c r="A4540">
        <v>4549</v>
      </c>
      <c r="B4540">
        <v>4550</v>
      </c>
      <c r="C4540">
        <v>514</v>
      </c>
      <c r="D4540" t="s">
        <v>9689</v>
      </c>
      <c r="E4540">
        <v>2</v>
      </c>
      <c r="F4540" t="s">
        <v>9689</v>
      </c>
      <c r="G4540" t="s">
        <v>9690</v>
      </c>
      <c r="H4540" t="s">
        <v>268</v>
      </c>
    </row>
    <row r="4541" spans="1:8" x14ac:dyDescent="0.3">
      <c r="A4541">
        <v>4550</v>
      </c>
      <c r="B4541">
        <v>4551</v>
      </c>
      <c r="C4541">
        <v>515</v>
      </c>
      <c r="D4541" t="s">
        <v>9691</v>
      </c>
      <c r="E4541">
        <v>4</v>
      </c>
      <c r="F4541" t="s">
        <v>9691</v>
      </c>
      <c r="G4541" t="s">
        <v>9692</v>
      </c>
      <c r="H4541" t="s">
        <v>27</v>
      </c>
    </row>
    <row r="4542" spans="1:8" x14ac:dyDescent="0.3">
      <c r="A4542">
        <v>4551</v>
      </c>
      <c r="B4542">
        <v>4552</v>
      </c>
      <c r="C4542">
        <v>515</v>
      </c>
      <c r="D4542" t="s">
        <v>9693</v>
      </c>
      <c r="E4542">
        <v>5</v>
      </c>
      <c r="F4542" t="s">
        <v>9693</v>
      </c>
      <c r="G4542" t="s">
        <v>9694</v>
      </c>
      <c r="H4542" t="s">
        <v>63</v>
      </c>
    </row>
    <row r="4543" spans="1:8" x14ac:dyDescent="0.3">
      <c r="A4543">
        <v>4552</v>
      </c>
      <c r="B4543">
        <v>4553</v>
      </c>
      <c r="C4543">
        <v>515</v>
      </c>
      <c r="D4543" t="s">
        <v>9695</v>
      </c>
      <c r="E4543">
        <v>4</v>
      </c>
      <c r="F4543" t="s">
        <v>9695</v>
      </c>
      <c r="G4543" t="s">
        <v>9696</v>
      </c>
      <c r="H4543" t="s">
        <v>167</v>
      </c>
    </row>
    <row r="4544" spans="1:8" x14ac:dyDescent="0.3">
      <c r="A4544">
        <v>4553</v>
      </c>
      <c r="B4544">
        <v>4554</v>
      </c>
      <c r="C4544">
        <v>515</v>
      </c>
      <c r="D4544" t="s">
        <v>9697</v>
      </c>
      <c r="E4544">
        <v>5</v>
      </c>
      <c r="F4544" t="s">
        <v>9697</v>
      </c>
      <c r="G4544" t="s">
        <v>9698</v>
      </c>
      <c r="H4544" t="s">
        <v>44</v>
      </c>
    </row>
    <row r="4545" spans="1:8" x14ac:dyDescent="0.3">
      <c r="A4545">
        <v>4554</v>
      </c>
      <c r="B4545">
        <v>4555</v>
      </c>
      <c r="C4545">
        <v>515</v>
      </c>
      <c r="D4545" t="s">
        <v>9699</v>
      </c>
      <c r="E4545">
        <v>4</v>
      </c>
      <c r="F4545" t="s">
        <v>9699</v>
      </c>
      <c r="G4545" t="s">
        <v>9700</v>
      </c>
      <c r="H4545" t="s">
        <v>195</v>
      </c>
    </row>
    <row r="4546" spans="1:8" x14ac:dyDescent="0.3">
      <c r="A4546">
        <v>4555</v>
      </c>
      <c r="B4546">
        <v>4556</v>
      </c>
      <c r="C4546">
        <v>515</v>
      </c>
      <c r="D4546" t="s">
        <v>9701</v>
      </c>
      <c r="E4546">
        <v>5</v>
      </c>
      <c r="F4546" t="s">
        <v>9701</v>
      </c>
      <c r="G4546" t="s">
        <v>9702</v>
      </c>
    </row>
    <row r="4547" spans="1:8" x14ac:dyDescent="0.3">
      <c r="A4547">
        <v>4556</v>
      </c>
      <c r="B4547">
        <v>4557</v>
      </c>
      <c r="C4547">
        <v>515</v>
      </c>
      <c r="D4547" t="s">
        <v>9703</v>
      </c>
      <c r="E4547">
        <v>4</v>
      </c>
      <c r="F4547" t="s">
        <v>9703</v>
      </c>
      <c r="G4547" t="s">
        <v>9704</v>
      </c>
      <c r="H4547" t="s">
        <v>9705</v>
      </c>
    </row>
    <row r="4548" spans="1:8" x14ac:dyDescent="0.3">
      <c r="A4548">
        <v>4557</v>
      </c>
      <c r="B4548">
        <v>4558</v>
      </c>
      <c r="C4548">
        <v>515</v>
      </c>
      <c r="D4548" t="s">
        <v>9706</v>
      </c>
      <c r="E4548">
        <v>2</v>
      </c>
      <c r="F4548" t="s">
        <v>9706</v>
      </c>
      <c r="G4548" t="s">
        <v>9707</v>
      </c>
      <c r="H4548" t="s">
        <v>57</v>
      </c>
    </row>
    <row r="4549" spans="1:8" x14ac:dyDescent="0.3">
      <c r="A4549">
        <v>4558</v>
      </c>
      <c r="B4549">
        <v>4559</v>
      </c>
      <c r="C4549">
        <v>515</v>
      </c>
      <c r="D4549" t="s">
        <v>9708</v>
      </c>
      <c r="E4549">
        <v>4</v>
      </c>
      <c r="F4549" t="s">
        <v>9708</v>
      </c>
      <c r="G4549" t="s">
        <v>9709</v>
      </c>
      <c r="H4549" t="s">
        <v>27</v>
      </c>
    </row>
    <row r="4550" spans="1:8" x14ac:dyDescent="0.3">
      <c r="A4550">
        <v>4559</v>
      </c>
      <c r="B4550">
        <v>4560</v>
      </c>
      <c r="C4550">
        <v>515</v>
      </c>
      <c r="D4550" t="s">
        <v>9710</v>
      </c>
      <c r="E4550">
        <v>2</v>
      </c>
      <c r="F4550" t="s">
        <v>9710</v>
      </c>
      <c r="G4550" t="s">
        <v>9711</v>
      </c>
      <c r="H4550" t="s">
        <v>335</v>
      </c>
    </row>
    <row r="4551" spans="1:8" x14ac:dyDescent="0.3">
      <c r="A4551">
        <v>4560</v>
      </c>
      <c r="B4551">
        <v>4561</v>
      </c>
      <c r="C4551">
        <v>516</v>
      </c>
      <c r="D4551" t="s">
        <v>9712</v>
      </c>
      <c r="E4551">
        <v>4</v>
      </c>
      <c r="F4551" t="s">
        <v>9712</v>
      </c>
      <c r="G4551" t="s">
        <v>9713</v>
      </c>
      <c r="H4551" t="s">
        <v>44</v>
      </c>
    </row>
    <row r="4552" spans="1:8" x14ac:dyDescent="0.3">
      <c r="A4552">
        <v>4561</v>
      </c>
      <c r="B4552">
        <v>4562</v>
      </c>
      <c r="C4552">
        <v>516</v>
      </c>
      <c r="D4552" t="s">
        <v>9714</v>
      </c>
      <c r="E4552">
        <v>5</v>
      </c>
      <c r="F4552" t="s">
        <v>9714</v>
      </c>
      <c r="G4552" t="s">
        <v>9715</v>
      </c>
    </row>
    <row r="4553" spans="1:8" x14ac:dyDescent="0.3">
      <c r="A4553">
        <v>4562</v>
      </c>
      <c r="B4553">
        <v>4563</v>
      </c>
      <c r="C4553">
        <v>516</v>
      </c>
      <c r="D4553" t="s">
        <v>9716</v>
      </c>
      <c r="E4553">
        <v>4</v>
      </c>
      <c r="F4553" t="s">
        <v>9717</v>
      </c>
      <c r="G4553" t="s">
        <v>9718</v>
      </c>
      <c r="H4553" t="s">
        <v>521</v>
      </c>
    </row>
    <row r="4554" spans="1:8" x14ac:dyDescent="0.3">
      <c r="A4554">
        <v>4563</v>
      </c>
      <c r="B4554">
        <v>4564</v>
      </c>
      <c r="C4554">
        <v>516</v>
      </c>
      <c r="D4554" t="s">
        <v>9719</v>
      </c>
      <c r="E4554">
        <v>5</v>
      </c>
      <c r="F4554" t="s">
        <v>9719</v>
      </c>
      <c r="G4554" t="s">
        <v>9720</v>
      </c>
      <c r="H4554" t="s">
        <v>1587</v>
      </c>
    </row>
    <row r="4555" spans="1:8" x14ac:dyDescent="0.3">
      <c r="A4555">
        <v>4564</v>
      </c>
      <c r="B4555">
        <v>4565</v>
      </c>
      <c r="C4555">
        <v>516</v>
      </c>
      <c r="D4555" t="s">
        <v>9721</v>
      </c>
      <c r="E4555">
        <v>4</v>
      </c>
      <c r="F4555" t="s">
        <v>9721</v>
      </c>
      <c r="G4555" t="s">
        <v>9722</v>
      </c>
      <c r="H4555" t="s">
        <v>276</v>
      </c>
    </row>
    <row r="4556" spans="1:8" x14ac:dyDescent="0.3">
      <c r="A4556">
        <v>4565</v>
      </c>
      <c r="B4556">
        <v>4566</v>
      </c>
      <c r="C4556">
        <v>516</v>
      </c>
      <c r="D4556" t="s">
        <v>9723</v>
      </c>
      <c r="E4556">
        <v>5</v>
      </c>
      <c r="F4556" t="s">
        <v>9723</v>
      </c>
      <c r="G4556" t="s">
        <v>9724</v>
      </c>
      <c r="H4556" t="s">
        <v>276</v>
      </c>
    </row>
    <row r="4557" spans="1:8" x14ac:dyDescent="0.3">
      <c r="A4557">
        <v>4566</v>
      </c>
      <c r="B4557">
        <v>4567</v>
      </c>
      <c r="C4557">
        <v>516</v>
      </c>
      <c r="D4557" t="s">
        <v>9725</v>
      </c>
      <c r="E4557">
        <v>4</v>
      </c>
      <c r="F4557" t="s">
        <v>9725</v>
      </c>
      <c r="G4557" t="s">
        <v>9726</v>
      </c>
    </row>
    <row r="4558" spans="1:8" x14ac:dyDescent="0.3">
      <c r="A4558">
        <v>4567</v>
      </c>
      <c r="B4558">
        <v>4568</v>
      </c>
      <c r="C4558">
        <v>516</v>
      </c>
      <c r="D4558" t="s">
        <v>9727</v>
      </c>
      <c r="E4558">
        <v>1</v>
      </c>
      <c r="F4558" t="s">
        <v>9727</v>
      </c>
      <c r="G4558" t="s">
        <v>9728</v>
      </c>
    </row>
    <row r="4559" spans="1:8" x14ac:dyDescent="0.3">
      <c r="A4559">
        <v>4568</v>
      </c>
      <c r="B4559">
        <v>4569</v>
      </c>
      <c r="C4559">
        <v>516</v>
      </c>
      <c r="D4559" t="s">
        <v>9729</v>
      </c>
      <c r="E4559">
        <v>4</v>
      </c>
      <c r="F4559" t="s">
        <v>9729</v>
      </c>
      <c r="G4559" t="s">
        <v>9730</v>
      </c>
      <c r="H4559" t="s">
        <v>9</v>
      </c>
    </row>
    <row r="4560" spans="1:8" x14ac:dyDescent="0.3">
      <c r="A4560">
        <v>4569</v>
      </c>
      <c r="B4560">
        <v>4570</v>
      </c>
      <c r="C4560">
        <v>516</v>
      </c>
      <c r="D4560" t="s">
        <v>9731</v>
      </c>
      <c r="E4560">
        <v>2</v>
      </c>
      <c r="F4560" t="s">
        <v>9731</v>
      </c>
      <c r="G4560" t="s">
        <v>9732</v>
      </c>
      <c r="H4560" t="s">
        <v>27</v>
      </c>
    </row>
    <row r="4561" spans="1:8" x14ac:dyDescent="0.3">
      <c r="A4561">
        <v>4570</v>
      </c>
      <c r="B4561">
        <v>4571</v>
      </c>
      <c r="C4561">
        <v>517</v>
      </c>
      <c r="D4561" t="s">
        <v>9733</v>
      </c>
      <c r="E4561">
        <v>4</v>
      </c>
      <c r="F4561" t="s">
        <v>9733</v>
      </c>
      <c r="G4561" t="s">
        <v>9734</v>
      </c>
      <c r="H4561" t="s">
        <v>27</v>
      </c>
    </row>
    <row r="4562" spans="1:8" x14ac:dyDescent="0.3">
      <c r="A4562">
        <v>4571</v>
      </c>
      <c r="B4562">
        <v>4572</v>
      </c>
      <c r="C4562">
        <v>517</v>
      </c>
      <c r="D4562" t="s">
        <v>9735</v>
      </c>
      <c r="E4562">
        <v>5</v>
      </c>
      <c r="F4562" t="s">
        <v>9735</v>
      </c>
      <c r="G4562" t="s">
        <v>9736</v>
      </c>
      <c r="H4562" t="s">
        <v>27</v>
      </c>
    </row>
    <row r="4563" spans="1:8" x14ac:dyDescent="0.3">
      <c r="A4563">
        <v>4572</v>
      </c>
      <c r="B4563">
        <v>4573</v>
      </c>
      <c r="C4563">
        <v>517</v>
      </c>
      <c r="D4563" t="s">
        <v>9737</v>
      </c>
      <c r="E4563">
        <v>4</v>
      </c>
      <c r="F4563" t="s">
        <v>9737</v>
      </c>
      <c r="G4563" t="s">
        <v>9738</v>
      </c>
      <c r="H4563" t="s">
        <v>276</v>
      </c>
    </row>
    <row r="4564" spans="1:8" x14ac:dyDescent="0.3">
      <c r="A4564">
        <v>4573</v>
      </c>
      <c r="B4564">
        <v>4574</v>
      </c>
      <c r="C4564">
        <v>517</v>
      </c>
      <c r="D4564" t="s">
        <v>9739</v>
      </c>
      <c r="E4564">
        <v>5</v>
      </c>
      <c r="F4564" t="s">
        <v>9739</v>
      </c>
      <c r="G4564" t="s">
        <v>9740</v>
      </c>
      <c r="H4564" t="s">
        <v>521</v>
      </c>
    </row>
    <row r="4565" spans="1:8" x14ac:dyDescent="0.3">
      <c r="A4565">
        <v>4574</v>
      </c>
      <c r="B4565">
        <v>4575</v>
      </c>
      <c r="C4565">
        <v>517</v>
      </c>
      <c r="D4565" t="s">
        <v>9741</v>
      </c>
      <c r="E4565">
        <v>4</v>
      </c>
      <c r="F4565" t="s">
        <v>9741</v>
      </c>
      <c r="G4565" t="s">
        <v>9742</v>
      </c>
    </row>
    <row r="4566" spans="1:8" x14ac:dyDescent="0.3">
      <c r="A4566">
        <v>4575</v>
      </c>
      <c r="B4566">
        <v>4576</v>
      </c>
      <c r="C4566">
        <v>517</v>
      </c>
      <c r="D4566" t="s">
        <v>9743</v>
      </c>
      <c r="E4566">
        <v>5</v>
      </c>
      <c r="F4566" t="s">
        <v>9743</v>
      </c>
      <c r="G4566" t="s">
        <v>9744</v>
      </c>
    </row>
    <row r="4567" spans="1:8" x14ac:dyDescent="0.3">
      <c r="A4567">
        <v>4576</v>
      </c>
      <c r="B4567">
        <v>4577</v>
      </c>
      <c r="C4567">
        <v>517</v>
      </c>
      <c r="D4567" t="s">
        <v>9745</v>
      </c>
      <c r="E4567">
        <v>4</v>
      </c>
      <c r="F4567" t="s">
        <v>9745</v>
      </c>
      <c r="G4567" t="s">
        <v>9746</v>
      </c>
      <c r="H4567" t="s">
        <v>27</v>
      </c>
    </row>
    <row r="4568" spans="1:8" x14ac:dyDescent="0.3">
      <c r="A4568">
        <v>4577</v>
      </c>
      <c r="B4568">
        <v>4578</v>
      </c>
      <c r="C4568">
        <v>517</v>
      </c>
      <c r="D4568" t="s">
        <v>9747</v>
      </c>
      <c r="E4568">
        <v>2</v>
      </c>
      <c r="F4568" t="s">
        <v>9747</v>
      </c>
      <c r="G4568" t="s">
        <v>9748</v>
      </c>
    </row>
    <row r="4569" spans="1:8" x14ac:dyDescent="0.3">
      <c r="A4569">
        <v>4578</v>
      </c>
      <c r="B4569">
        <v>4579</v>
      </c>
      <c r="C4569">
        <v>517</v>
      </c>
      <c r="D4569" t="s">
        <v>9749</v>
      </c>
      <c r="E4569">
        <v>4</v>
      </c>
      <c r="F4569" t="s">
        <v>9749</v>
      </c>
      <c r="G4569" t="s">
        <v>9750</v>
      </c>
    </row>
    <row r="4570" spans="1:8" x14ac:dyDescent="0.3">
      <c r="A4570">
        <v>4579</v>
      </c>
      <c r="B4570">
        <v>4580</v>
      </c>
      <c r="C4570">
        <v>517</v>
      </c>
      <c r="D4570" t="s">
        <v>9751</v>
      </c>
      <c r="E4570">
        <v>2</v>
      </c>
      <c r="F4570" t="s">
        <v>9751</v>
      </c>
      <c r="G4570" t="s">
        <v>9752</v>
      </c>
      <c r="H4570" t="s">
        <v>335</v>
      </c>
    </row>
    <row r="4571" spans="1:8" x14ac:dyDescent="0.3">
      <c r="A4571">
        <v>4580</v>
      </c>
      <c r="B4571">
        <v>4581</v>
      </c>
      <c r="C4571">
        <v>518</v>
      </c>
      <c r="D4571" t="s">
        <v>9753</v>
      </c>
      <c r="E4571">
        <v>4</v>
      </c>
      <c r="F4571" t="s">
        <v>9754</v>
      </c>
      <c r="G4571" t="s">
        <v>9755</v>
      </c>
      <c r="H4571" t="s">
        <v>5835</v>
      </c>
    </row>
    <row r="4572" spans="1:8" x14ac:dyDescent="0.3">
      <c r="A4572">
        <v>4581</v>
      </c>
      <c r="B4572">
        <v>4582</v>
      </c>
      <c r="C4572">
        <v>518</v>
      </c>
      <c r="D4572" t="s">
        <v>9756</v>
      </c>
      <c r="E4572">
        <v>5</v>
      </c>
      <c r="F4572" t="s">
        <v>9756</v>
      </c>
      <c r="G4572" t="s">
        <v>9757</v>
      </c>
      <c r="H4572" t="s">
        <v>265</v>
      </c>
    </row>
    <row r="4573" spans="1:8" x14ac:dyDescent="0.3">
      <c r="A4573">
        <v>4582</v>
      </c>
      <c r="B4573">
        <v>4583</v>
      </c>
      <c r="C4573">
        <v>518</v>
      </c>
      <c r="D4573" t="s">
        <v>9758</v>
      </c>
      <c r="E4573">
        <v>4</v>
      </c>
      <c r="F4573" t="s">
        <v>9758</v>
      </c>
      <c r="G4573" t="s">
        <v>9759</v>
      </c>
      <c r="H4573" t="s">
        <v>27</v>
      </c>
    </row>
    <row r="4574" spans="1:8" x14ac:dyDescent="0.3">
      <c r="A4574">
        <v>4583</v>
      </c>
      <c r="B4574">
        <v>4584</v>
      </c>
      <c r="C4574">
        <v>518</v>
      </c>
      <c r="D4574" t="s">
        <v>9760</v>
      </c>
      <c r="E4574">
        <v>5</v>
      </c>
      <c r="F4574" t="s">
        <v>9760</v>
      </c>
      <c r="G4574" t="s">
        <v>9761</v>
      </c>
      <c r="H4574" t="s">
        <v>6422</v>
      </c>
    </row>
    <row r="4575" spans="1:8" x14ac:dyDescent="0.3">
      <c r="A4575">
        <v>4584</v>
      </c>
      <c r="B4575">
        <v>4585</v>
      </c>
      <c r="C4575">
        <v>518</v>
      </c>
      <c r="D4575" t="s">
        <v>9762</v>
      </c>
      <c r="E4575">
        <v>4</v>
      </c>
      <c r="F4575" t="s">
        <v>9762</v>
      </c>
      <c r="G4575" t="s">
        <v>9763</v>
      </c>
      <c r="H4575" t="s">
        <v>687</v>
      </c>
    </row>
    <row r="4576" spans="1:8" x14ac:dyDescent="0.3">
      <c r="A4576">
        <v>4585</v>
      </c>
      <c r="B4576">
        <v>4586</v>
      </c>
      <c r="C4576">
        <v>518</v>
      </c>
      <c r="D4576" t="s">
        <v>9764</v>
      </c>
      <c r="E4576">
        <v>5</v>
      </c>
      <c r="F4576" t="s">
        <v>9764</v>
      </c>
      <c r="G4576" t="s">
        <v>9765</v>
      </c>
    </row>
    <row r="4577" spans="1:8" x14ac:dyDescent="0.3">
      <c r="A4577">
        <v>4586</v>
      </c>
      <c r="B4577">
        <v>4587</v>
      </c>
      <c r="C4577">
        <v>518</v>
      </c>
      <c r="D4577" t="s">
        <v>9766</v>
      </c>
      <c r="E4577">
        <v>4</v>
      </c>
      <c r="F4577" t="s">
        <v>9767</v>
      </c>
      <c r="G4577" t="s">
        <v>9768</v>
      </c>
      <c r="H4577" t="s">
        <v>142</v>
      </c>
    </row>
    <row r="4578" spans="1:8" x14ac:dyDescent="0.3">
      <c r="A4578">
        <v>4587</v>
      </c>
      <c r="B4578">
        <v>4588</v>
      </c>
      <c r="C4578">
        <v>518</v>
      </c>
      <c r="D4578" t="s">
        <v>9769</v>
      </c>
      <c r="E4578">
        <v>2</v>
      </c>
      <c r="F4578" t="s">
        <v>9769</v>
      </c>
      <c r="G4578" t="s">
        <v>9770</v>
      </c>
    </row>
    <row r="4579" spans="1:8" x14ac:dyDescent="0.3">
      <c r="A4579">
        <v>4588</v>
      </c>
      <c r="B4579">
        <v>4589</v>
      </c>
      <c r="C4579">
        <v>518</v>
      </c>
      <c r="D4579" t="s">
        <v>9771</v>
      </c>
      <c r="E4579">
        <v>4</v>
      </c>
      <c r="F4579" t="s">
        <v>9771</v>
      </c>
      <c r="G4579" t="s">
        <v>9772</v>
      </c>
      <c r="H4579" t="s">
        <v>1499</v>
      </c>
    </row>
    <row r="4580" spans="1:8" x14ac:dyDescent="0.3">
      <c r="A4580">
        <v>4589</v>
      </c>
      <c r="B4580">
        <v>4590</v>
      </c>
      <c r="C4580">
        <v>518</v>
      </c>
      <c r="D4580" t="s">
        <v>9773</v>
      </c>
      <c r="E4580">
        <v>2</v>
      </c>
      <c r="F4580" t="s">
        <v>9773</v>
      </c>
      <c r="G4580" t="s">
        <v>9774</v>
      </c>
      <c r="H4580" t="s">
        <v>174</v>
      </c>
    </row>
    <row r="4581" spans="1:8" x14ac:dyDescent="0.3">
      <c r="A4581">
        <v>4590</v>
      </c>
      <c r="B4581">
        <v>4591</v>
      </c>
      <c r="C4581">
        <v>519</v>
      </c>
      <c r="D4581" t="s">
        <v>9775</v>
      </c>
      <c r="E4581">
        <v>4</v>
      </c>
      <c r="F4581" t="s">
        <v>9775</v>
      </c>
      <c r="G4581" t="s">
        <v>9776</v>
      </c>
      <c r="H4581" t="s">
        <v>44</v>
      </c>
    </row>
    <row r="4582" spans="1:8" x14ac:dyDescent="0.3">
      <c r="A4582">
        <v>4591</v>
      </c>
      <c r="B4582">
        <v>4592</v>
      </c>
      <c r="C4582">
        <v>519</v>
      </c>
      <c r="D4582" t="s">
        <v>9777</v>
      </c>
      <c r="E4582">
        <v>5</v>
      </c>
      <c r="F4582" t="s">
        <v>9777</v>
      </c>
      <c r="G4582" t="s">
        <v>9778</v>
      </c>
    </row>
    <row r="4583" spans="1:8" x14ac:dyDescent="0.3">
      <c r="A4583">
        <v>4592</v>
      </c>
      <c r="B4583">
        <v>4593</v>
      </c>
      <c r="C4583">
        <v>519</v>
      </c>
      <c r="D4583" t="e">
        <f>- work life balance. No hard and fast Office hours. you Can work from home as well. - lot of community service events - Good Product Marketing teams. One Can really learn how to be more presentable.</f>
        <v>#NAME?</v>
      </c>
      <c r="E4583">
        <v>4</v>
      </c>
      <c r="F4583" t="e">
        <f>- work life balance. No hard and fast Office hours. you Can work from home as well. - lot of community service events - Good Product Marketing teams. One Can really learn how to be more presentable.</f>
        <v>#NAME?</v>
      </c>
      <c r="G4583" t="s">
        <v>9779</v>
      </c>
      <c r="H4583" t="s">
        <v>9780</v>
      </c>
    </row>
    <row r="4584" spans="1:8" x14ac:dyDescent="0.3">
      <c r="A4584">
        <v>4593</v>
      </c>
      <c r="B4584">
        <v>4594</v>
      </c>
      <c r="C4584">
        <v>519</v>
      </c>
      <c r="D4584" t="s">
        <v>9781</v>
      </c>
      <c r="E4584">
        <v>5</v>
      </c>
      <c r="F4584" t="s">
        <v>9781</v>
      </c>
      <c r="G4584" t="s">
        <v>9782</v>
      </c>
      <c r="H4584" t="s">
        <v>383</v>
      </c>
    </row>
    <row r="4585" spans="1:8" x14ac:dyDescent="0.3">
      <c r="A4585">
        <v>4594</v>
      </c>
      <c r="B4585">
        <v>4595</v>
      </c>
      <c r="C4585">
        <v>519</v>
      </c>
      <c r="D4585" t="s">
        <v>9783</v>
      </c>
      <c r="E4585">
        <v>4</v>
      </c>
      <c r="F4585" t="s">
        <v>9783</v>
      </c>
      <c r="G4585" t="s">
        <v>9784</v>
      </c>
    </row>
    <row r="4586" spans="1:8" x14ac:dyDescent="0.3">
      <c r="A4586">
        <v>4595</v>
      </c>
      <c r="B4586">
        <v>4596</v>
      </c>
      <c r="C4586">
        <v>519</v>
      </c>
      <c r="D4586" t="s">
        <v>9785</v>
      </c>
      <c r="E4586">
        <v>5</v>
      </c>
      <c r="F4586" t="s">
        <v>9785</v>
      </c>
      <c r="G4586" t="s">
        <v>9786</v>
      </c>
      <c r="H4586" t="s">
        <v>27</v>
      </c>
    </row>
    <row r="4587" spans="1:8" x14ac:dyDescent="0.3">
      <c r="A4587">
        <v>4596</v>
      </c>
      <c r="B4587">
        <v>4597</v>
      </c>
      <c r="C4587">
        <v>519</v>
      </c>
      <c r="D4587" t="s">
        <v>9787</v>
      </c>
      <c r="E4587">
        <v>4</v>
      </c>
      <c r="F4587" t="s">
        <v>9787</v>
      </c>
      <c r="G4587" t="s">
        <v>9788</v>
      </c>
      <c r="H4587" t="s">
        <v>68</v>
      </c>
    </row>
    <row r="4588" spans="1:8" x14ac:dyDescent="0.3">
      <c r="A4588">
        <v>4597</v>
      </c>
      <c r="B4588">
        <v>4598</v>
      </c>
      <c r="C4588">
        <v>519</v>
      </c>
      <c r="D4588" t="s">
        <v>1056</v>
      </c>
      <c r="E4588">
        <v>2</v>
      </c>
      <c r="F4588" t="s">
        <v>1056</v>
      </c>
      <c r="G4588" t="s">
        <v>1057</v>
      </c>
      <c r="H4588" t="s">
        <v>390</v>
      </c>
    </row>
    <row r="4589" spans="1:8" x14ac:dyDescent="0.3">
      <c r="A4589">
        <v>4598</v>
      </c>
      <c r="B4589">
        <v>4599</v>
      </c>
      <c r="C4589">
        <v>519</v>
      </c>
      <c r="D4589" t="s">
        <v>9789</v>
      </c>
      <c r="E4589">
        <v>4</v>
      </c>
      <c r="F4589" t="s">
        <v>9789</v>
      </c>
      <c r="G4589" t="s">
        <v>9790</v>
      </c>
    </row>
    <row r="4590" spans="1:8" x14ac:dyDescent="0.3">
      <c r="A4590">
        <v>4599</v>
      </c>
      <c r="B4590">
        <v>4600</v>
      </c>
      <c r="C4590">
        <v>519</v>
      </c>
      <c r="D4590" t="s">
        <v>9791</v>
      </c>
      <c r="E4590">
        <v>2</v>
      </c>
      <c r="F4590" t="s">
        <v>9791</v>
      </c>
      <c r="G4590" t="s">
        <v>9792</v>
      </c>
      <c r="H4590" t="s">
        <v>250</v>
      </c>
    </row>
    <row r="4591" spans="1:8" x14ac:dyDescent="0.3">
      <c r="A4591">
        <v>4600</v>
      </c>
      <c r="B4591">
        <v>4601</v>
      </c>
      <c r="C4591">
        <v>521</v>
      </c>
      <c r="D4591" t="s">
        <v>9793</v>
      </c>
      <c r="E4591">
        <v>4</v>
      </c>
      <c r="F4591" t="s">
        <v>9793</v>
      </c>
      <c r="G4591" t="s">
        <v>9794</v>
      </c>
      <c r="H4591" t="s">
        <v>6903</v>
      </c>
    </row>
    <row r="4592" spans="1:8" x14ac:dyDescent="0.3">
      <c r="A4592">
        <v>4601</v>
      </c>
      <c r="B4592">
        <v>4602</v>
      </c>
      <c r="C4592">
        <v>521</v>
      </c>
      <c r="D4592" t="s">
        <v>9795</v>
      </c>
      <c r="E4592">
        <v>5</v>
      </c>
      <c r="F4592" t="s">
        <v>9795</v>
      </c>
      <c r="G4592" t="s">
        <v>9796</v>
      </c>
    </row>
    <row r="4593" spans="1:8" x14ac:dyDescent="0.3">
      <c r="A4593">
        <v>4602</v>
      </c>
      <c r="B4593">
        <v>4603</v>
      </c>
      <c r="C4593">
        <v>521</v>
      </c>
      <c r="D4593" t="s">
        <v>9797</v>
      </c>
      <c r="E4593">
        <v>4</v>
      </c>
      <c r="F4593" t="s">
        <v>9798</v>
      </c>
      <c r="G4593" t="s">
        <v>9799</v>
      </c>
      <c r="H4593" t="s">
        <v>1259</v>
      </c>
    </row>
    <row r="4594" spans="1:8" x14ac:dyDescent="0.3">
      <c r="A4594">
        <v>4603</v>
      </c>
      <c r="B4594">
        <v>4604</v>
      </c>
      <c r="C4594">
        <v>521</v>
      </c>
      <c r="D4594" t="s">
        <v>9800</v>
      </c>
      <c r="E4594">
        <v>5</v>
      </c>
      <c r="F4594" t="s">
        <v>9800</v>
      </c>
      <c r="G4594" t="s">
        <v>9801</v>
      </c>
      <c r="H4594" t="s">
        <v>1727</v>
      </c>
    </row>
    <row r="4595" spans="1:8" x14ac:dyDescent="0.3">
      <c r="A4595">
        <v>4604</v>
      </c>
      <c r="B4595">
        <v>4605</v>
      </c>
      <c r="C4595">
        <v>521</v>
      </c>
      <c r="D4595" t="s">
        <v>9802</v>
      </c>
      <c r="E4595">
        <v>4</v>
      </c>
      <c r="F4595" t="s">
        <v>9802</v>
      </c>
      <c r="G4595" t="s">
        <v>9803</v>
      </c>
    </row>
    <row r="4596" spans="1:8" x14ac:dyDescent="0.3">
      <c r="A4596">
        <v>4605</v>
      </c>
      <c r="B4596">
        <v>4606</v>
      </c>
      <c r="C4596">
        <v>521</v>
      </c>
      <c r="D4596" t="s">
        <v>9804</v>
      </c>
      <c r="E4596">
        <v>5</v>
      </c>
      <c r="F4596" t="s">
        <v>9805</v>
      </c>
      <c r="G4596" t="s">
        <v>9806</v>
      </c>
      <c r="H4596" t="s">
        <v>68</v>
      </c>
    </row>
    <row r="4597" spans="1:8" x14ac:dyDescent="0.3">
      <c r="A4597">
        <v>4606</v>
      </c>
      <c r="B4597">
        <v>4607</v>
      </c>
      <c r="C4597">
        <v>521</v>
      </c>
      <c r="D4597" t="e">
        <f>-The location is very accessible -Trainings -Great Office and environment</f>
        <v>#NAME?</v>
      </c>
      <c r="E4597">
        <v>4</v>
      </c>
      <c r="F4597" t="e">
        <f>-The location is very accessible -Trainings -Great Office and environment</f>
        <v>#NAME?</v>
      </c>
      <c r="G4597" t="s">
        <v>9807</v>
      </c>
      <c r="H4597" t="s">
        <v>265</v>
      </c>
    </row>
    <row r="4598" spans="1:8" x14ac:dyDescent="0.3">
      <c r="A4598">
        <v>4607</v>
      </c>
      <c r="B4598">
        <v>4608</v>
      </c>
      <c r="C4598">
        <v>521</v>
      </c>
      <c r="D4598" t="s">
        <v>9808</v>
      </c>
      <c r="E4598">
        <v>2</v>
      </c>
      <c r="F4598" t="s">
        <v>9808</v>
      </c>
      <c r="G4598" t="s">
        <v>9809</v>
      </c>
      <c r="H4598" t="s">
        <v>192</v>
      </c>
    </row>
    <row r="4599" spans="1:8" x14ac:dyDescent="0.3">
      <c r="A4599">
        <v>4608</v>
      </c>
      <c r="B4599">
        <v>4609</v>
      </c>
      <c r="C4599">
        <v>521</v>
      </c>
      <c r="D4599" t="s">
        <v>9810</v>
      </c>
      <c r="E4599">
        <v>4</v>
      </c>
      <c r="F4599" t="s">
        <v>9810</v>
      </c>
      <c r="G4599" t="s">
        <v>9811</v>
      </c>
      <c r="H4599" t="s">
        <v>102</v>
      </c>
    </row>
    <row r="4600" spans="1:8" x14ac:dyDescent="0.3">
      <c r="A4600">
        <v>4609</v>
      </c>
      <c r="B4600">
        <v>4610</v>
      </c>
      <c r="C4600">
        <v>521</v>
      </c>
      <c r="D4600" t="s">
        <v>9812</v>
      </c>
      <c r="E4600">
        <v>2</v>
      </c>
      <c r="F4600" t="s">
        <v>9812</v>
      </c>
      <c r="G4600" t="s">
        <v>9813</v>
      </c>
    </row>
    <row r="4601" spans="1:8" x14ac:dyDescent="0.3">
      <c r="A4601">
        <v>4610</v>
      </c>
      <c r="B4601">
        <v>4611</v>
      </c>
      <c r="C4601">
        <v>522</v>
      </c>
      <c r="D4601" t="s">
        <v>9814</v>
      </c>
      <c r="E4601">
        <v>4</v>
      </c>
      <c r="F4601" t="s">
        <v>9814</v>
      </c>
      <c r="G4601" t="s">
        <v>9815</v>
      </c>
      <c r="H4601" t="s">
        <v>1238</v>
      </c>
    </row>
    <row r="4602" spans="1:8" x14ac:dyDescent="0.3">
      <c r="A4602">
        <v>4611</v>
      </c>
      <c r="B4602">
        <v>4612</v>
      </c>
      <c r="C4602">
        <v>522</v>
      </c>
      <c r="D4602" t="s">
        <v>9816</v>
      </c>
      <c r="E4602">
        <v>5</v>
      </c>
      <c r="F4602" t="s">
        <v>9816</v>
      </c>
      <c r="G4602" t="s">
        <v>9816</v>
      </c>
      <c r="H4602" t="s">
        <v>1139</v>
      </c>
    </row>
    <row r="4603" spans="1:8" x14ac:dyDescent="0.3">
      <c r="A4603">
        <v>4612</v>
      </c>
      <c r="B4603">
        <v>4613</v>
      </c>
      <c r="C4603">
        <v>522</v>
      </c>
      <c r="D4603" t="s">
        <v>9817</v>
      </c>
      <c r="E4603">
        <v>4</v>
      </c>
      <c r="F4603" t="s">
        <v>9817</v>
      </c>
      <c r="G4603" t="s">
        <v>9818</v>
      </c>
    </row>
    <row r="4604" spans="1:8" x14ac:dyDescent="0.3">
      <c r="A4604">
        <v>4613</v>
      </c>
      <c r="B4604">
        <v>4614</v>
      </c>
      <c r="C4604">
        <v>522</v>
      </c>
      <c r="D4604" t="s">
        <v>9819</v>
      </c>
      <c r="E4604">
        <v>5</v>
      </c>
      <c r="F4604" t="s">
        <v>9819</v>
      </c>
      <c r="G4604" t="s">
        <v>9820</v>
      </c>
    </row>
    <row r="4605" spans="1:8" x14ac:dyDescent="0.3">
      <c r="A4605">
        <v>4614</v>
      </c>
      <c r="B4605">
        <v>4615</v>
      </c>
      <c r="C4605">
        <v>522</v>
      </c>
      <c r="D4605" t="s">
        <v>9821</v>
      </c>
      <c r="E4605">
        <v>4</v>
      </c>
      <c r="F4605" t="s">
        <v>9821</v>
      </c>
      <c r="G4605" t="s">
        <v>9822</v>
      </c>
    </row>
    <row r="4606" spans="1:8" x14ac:dyDescent="0.3">
      <c r="A4606">
        <v>4615</v>
      </c>
      <c r="B4606">
        <v>4616</v>
      </c>
      <c r="C4606">
        <v>522</v>
      </c>
      <c r="D4606" t="s">
        <v>9823</v>
      </c>
      <c r="E4606">
        <v>5</v>
      </c>
      <c r="F4606" t="s">
        <v>9823</v>
      </c>
      <c r="G4606" t="s">
        <v>9824</v>
      </c>
      <c r="H4606" t="s">
        <v>27</v>
      </c>
    </row>
    <row r="4607" spans="1:8" x14ac:dyDescent="0.3">
      <c r="A4607">
        <v>4616</v>
      </c>
      <c r="B4607">
        <v>4617</v>
      </c>
      <c r="C4607">
        <v>522</v>
      </c>
      <c r="D4607" t="s">
        <v>9825</v>
      </c>
      <c r="E4607">
        <v>4</v>
      </c>
      <c r="F4607" t="s">
        <v>9825</v>
      </c>
      <c r="G4607" t="s">
        <v>9826</v>
      </c>
    </row>
    <row r="4608" spans="1:8" x14ac:dyDescent="0.3">
      <c r="A4608">
        <v>4617</v>
      </c>
      <c r="B4608">
        <v>4618</v>
      </c>
      <c r="C4608">
        <v>522</v>
      </c>
      <c r="D4608" t="s">
        <v>9827</v>
      </c>
      <c r="E4608">
        <v>1</v>
      </c>
      <c r="F4608" t="s">
        <v>9827</v>
      </c>
      <c r="G4608" t="s">
        <v>9828</v>
      </c>
      <c r="H4608" t="s">
        <v>63</v>
      </c>
    </row>
    <row r="4609" spans="1:8" x14ac:dyDescent="0.3">
      <c r="A4609">
        <v>4618</v>
      </c>
      <c r="B4609">
        <v>4619</v>
      </c>
      <c r="C4609">
        <v>522</v>
      </c>
      <c r="D4609" t="s">
        <v>9829</v>
      </c>
      <c r="E4609">
        <v>4</v>
      </c>
      <c r="F4609" t="s">
        <v>9829</v>
      </c>
      <c r="G4609" t="s">
        <v>9830</v>
      </c>
    </row>
    <row r="4610" spans="1:8" x14ac:dyDescent="0.3">
      <c r="A4610">
        <v>4619</v>
      </c>
      <c r="B4610">
        <v>4620</v>
      </c>
      <c r="C4610">
        <v>522</v>
      </c>
      <c r="D4610" t="s">
        <v>9831</v>
      </c>
      <c r="E4610">
        <v>2</v>
      </c>
      <c r="F4610" t="s">
        <v>9831</v>
      </c>
      <c r="G4610" t="s">
        <v>9831</v>
      </c>
      <c r="H4610" t="s">
        <v>647</v>
      </c>
    </row>
    <row r="4611" spans="1:8" x14ac:dyDescent="0.3">
      <c r="A4611">
        <v>4620</v>
      </c>
      <c r="B4611">
        <v>4621</v>
      </c>
      <c r="C4611">
        <v>523</v>
      </c>
      <c r="D4611" t="s">
        <v>9832</v>
      </c>
      <c r="E4611">
        <v>4</v>
      </c>
      <c r="F4611" t="s">
        <v>9832</v>
      </c>
      <c r="G4611" t="s">
        <v>9833</v>
      </c>
      <c r="H4611" t="s">
        <v>943</v>
      </c>
    </row>
    <row r="4612" spans="1:8" x14ac:dyDescent="0.3">
      <c r="A4612">
        <v>4621</v>
      </c>
      <c r="B4612">
        <v>4622</v>
      </c>
      <c r="C4612">
        <v>523</v>
      </c>
      <c r="D4612" t="s">
        <v>5135</v>
      </c>
      <c r="E4612">
        <v>5</v>
      </c>
      <c r="F4612" t="s">
        <v>5135</v>
      </c>
      <c r="G4612" t="s">
        <v>4057</v>
      </c>
      <c r="H4612" t="s">
        <v>102</v>
      </c>
    </row>
    <row r="4613" spans="1:8" x14ac:dyDescent="0.3">
      <c r="A4613">
        <v>4622</v>
      </c>
      <c r="B4613">
        <v>4623</v>
      </c>
      <c r="C4613">
        <v>523</v>
      </c>
      <c r="D4613" t="s">
        <v>9834</v>
      </c>
      <c r="E4613">
        <v>4</v>
      </c>
      <c r="F4613" t="s">
        <v>9834</v>
      </c>
      <c r="G4613" t="s">
        <v>9835</v>
      </c>
    </row>
    <row r="4614" spans="1:8" x14ac:dyDescent="0.3">
      <c r="A4614">
        <v>4623</v>
      </c>
      <c r="B4614">
        <v>4624</v>
      </c>
      <c r="C4614">
        <v>523</v>
      </c>
      <c r="D4614" t="s">
        <v>9836</v>
      </c>
      <c r="E4614">
        <v>5</v>
      </c>
      <c r="F4614" t="s">
        <v>9836</v>
      </c>
      <c r="G4614" t="s">
        <v>9837</v>
      </c>
      <c r="H4614" t="s">
        <v>1587</v>
      </c>
    </row>
    <row r="4615" spans="1:8" x14ac:dyDescent="0.3">
      <c r="A4615">
        <v>4624</v>
      </c>
      <c r="B4615">
        <v>4625</v>
      </c>
      <c r="C4615">
        <v>523</v>
      </c>
      <c r="D4615" t="s">
        <v>1952</v>
      </c>
      <c r="E4615">
        <v>4</v>
      </c>
      <c r="F4615" t="s">
        <v>1952</v>
      </c>
      <c r="G4615" t="s">
        <v>1953</v>
      </c>
      <c r="H4615" t="s">
        <v>891</v>
      </c>
    </row>
    <row r="4616" spans="1:8" x14ac:dyDescent="0.3">
      <c r="A4616">
        <v>4625</v>
      </c>
      <c r="B4616">
        <v>4626</v>
      </c>
      <c r="C4616">
        <v>523</v>
      </c>
      <c r="D4616" t="s">
        <v>9838</v>
      </c>
      <c r="E4616">
        <v>5</v>
      </c>
      <c r="F4616" t="s">
        <v>9838</v>
      </c>
      <c r="G4616" t="s">
        <v>9839</v>
      </c>
    </row>
    <row r="4617" spans="1:8" x14ac:dyDescent="0.3">
      <c r="A4617">
        <v>4626</v>
      </c>
      <c r="B4617">
        <v>4627</v>
      </c>
      <c r="C4617">
        <v>523</v>
      </c>
      <c r="D4617" t="s">
        <v>9840</v>
      </c>
      <c r="E4617">
        <v>4</v>
      </c>
      <c r="F4617" t="s">
        <v>9840</v>
      </c>
      <c r="G4617" t="s">
        <v>9841</v>
      </c>
      <c r="H4617" t="s">
        <v>335</v>
      </c>
    </row>
    <row r="4618" spans="1:8" x14ac:dyDescent="0.3">
      <c r="A4618">
        <v>4627</v>
      </c>
      <c r="B4618">
        <v>4628</v>
      </c>
      <c r="C4618">
        <v>523</v>
      </c>
      <c r="D4618" t="s">
        <v>9842</v>
      </c>
      <c r="E4618">
        <v>2</v>
      </c>
      <c r="F4618" t="s">
        <v>9842</v>
      </c>
      <c r="G4618" t="s">
        <v>9843</v>
      </c>
    </row>
    <row r="4619" spans="1:8" x14ac:dyDescent="0.3">
      <c r="A4619">
        <v>4628</v>
      </c>
      <c r="B4619">
        <v>4629</v>
      </c>
      <c r="C4619">
        <v>523</v>
      </c>
      <c r="D4619" t="s">
        <v>9844</v>
      </c>
      <c r="E4619">
        <v>4</v>
      </c>
      <c r="F4619" t="s">
        <v>9844</v>
      </c>
      <c r="G4619" t="s">
        <v>9845</v>
      </c>
    </row>
    <row r="4620" spans="1:8" x14ac:dyDescent="0.3">
      <c r="A4620">
        <v>4629</v>
      </c>
      <c r="B4620">
        <v>4630</v>
      </c>
      <c r="C4620">
        <v>523</v>
      </c>
      <c r="D4620" t="s">
        <v>9846</v>
      </c>
      <c r="E4620">
        <v>2</v>
      </c>
      <c r="F4620" t="s">
        <v>9846</v>
      </c>
      <c r="G4620" t="s">
        <v>9847</v>
      </c>
    </row>
    <row r="4621" spans="1:8" x14ac:dyDescent="0.3">
      <c r="A4621">
        <v>4630</v>
      </c>
      <c r="B4621">
        <v>4631</v>
      </c>
      <c r="C4621">
        <v>524</v>
      </c>
      <c r="D4621" t="s">
        <v>9848</v>
      </c>
      <c r="E4621">
        <v>4</v>
      </c>
      <c r="F4621" t="s">
        <v>9848</v>
      </c>
      <c r="G4621" t="s">
        <v>9849</v>
      </c>
      <c r="H4621" t="s">
        <v>276</v>
      </c>
    </row>
    <row r="4622" spans="1:8" x14ac:dyDescent="0.3">
      <c r="A4622">
        <v>4631</v>
      </c>
      <c r="B4622">
        <v>4632</v>
      </c>
      <c r="C4622">
        <v>524</v>
      </c>
      <c r="D4622" t="s">
        <v>9850</v>
      </c>
      <c r="E4622">
        <v>5</v>
      </c>
      <c r="F4622" t="s">
        <v>9850</v>
      </c>
      <c r="G4622" t="s">
        <v>9851</v>
      </c>
      <c r="H4622" t="s">
        <v>9852</v>
      </c>
    </row>
    <row r="4623" spans="1:8" x14ac:dyDescent="0.3">
      <c r="A4623">
        <v>4632</v>
      </c>
      <c r="B4623">
        <v>4633</v>
      </c>
      <c r="C4623">
        <v>524</v>
      </c>
      <c r="D4623" t="s">
        <v>9853</v>
      </c>
      <c r="E4623">
        <v>4</v>
      </c>
      <c r="F4623" t="s">
        <v>9853</v>
      </c>
      <c r="G4623" t="s">
        <v>9854</v>
      </c>
      <c r="H4623" t="s">
        <v>1139</v>
      </c>
    </row>
    <row r="4624" spans="1:8" x14ac:dyDescent="0.3">
      <c r="A4624">
        <v>4633</v>
      </c>
      <c r="B4624">
        <v>4634</v>
      </c>
      <c r="C4624">
        <v>524</v>
      </c>
      <c r="D4624" t="s">
        <v>9855</v>
      </c>
      <c r="E4624">
        <v>5</v>
      </c>
      <c r="F4624" t="s">
        <v>9855</v>
      </c>
      <c r="G4624" t="s">
        <v>9856</v>
      </c>
      <c r="H4624" t="s">
        <v>5975</v>
      </c>
    </row>
    <row r="4625" spans="1:8" x14ac:dyDescent="0.3">
      <c r="A4625">
        <v>4634</v>
      </c>
      <c r="B4625">
        <v>4635</v>
      </c>
      <c r="C4625">
        <v>524</v>
      </c>
      <c r="D4625" t="s">
        <v>9857</v>
      </c>
      <c r="E4625">
        <v>4</v>
      </c>
      <c r="F4625" t="s">
        <v>9857</v>
      </c>
      <c r="G4625" t="s">
        <v>9858</v>
      </c>
    </row>
    <row r="4626" spans="1:8" x14ac:dyDescent="0.3">
      <c r="A4626">
        <v>4635</v>
      </c>
      <c r="B4626">
        <v>4636</v>
      </c>
      <c r="C4626">
        <v>524</v>
      </c>
      <c r="D4626" t="s">
        <v>9859</v>
      </c>
      <c r="E4626">
        <v>5</v>
      </c>
      <c r="F4626" t="s">
        <v>9859</v>
      </c>
      <c r="G4626" t="s">
        <v>9860</v>
      </c>
    </row>
    <row r="4627" spans="1:8" x14ac:dyDescent="0.3">
      <c r="A4627">
        <v>4636</v>
      </c>
      <c r="B4627">
        <v>4637</v>
      </c>
      <c r="C4627">
        <v>524</v>
      </c>
      <c r="D4627" t="s">
        <v>9861</v>
      </c>
      <c r="E4627">
        <v>4</v>
      </c>
      <c r="F4627" t="s">
        <v>9861</v>
      </c>
      <c r="G4627" t="s">
        <v>9862</v>
      </c>
      <c r="H4627" t="s">
        <v>9863</v>
      </c>
    </row>
    <row r="4628" spans="1:8" x14ac:dyDescent="0.3">
      <c r="A4628">
        <v>4637</v>
      </c>
      <c r="B4628">
        <v>4638</v>
      </c>
      <c r="C4628">
        <v>524</v>
      </c>
      <c r="D4628" t="s">
        <v>9864</v>
      </c>
      <c r="E4628">
        <v>2</v>
      </c>
      <c r="F4628" t="s">
        <v>9864</v>
      </c>
      <c r="G4628" t="s">
        <v>9865</v>
      </c>
      <c r="H4628" t="s">
        <v>68</v>
      </c>
    </row>
    <row r="4629" spans="1:8" x14ac:dyDescent="0.3">
      <c r="A4629">
        <v>4638</v>
      </c>
      <c r="B4629">
        <v>4639</v>
      </c>
      <c r="C4629">
        <v>524</v>
      </c>
      <c r="D4629" t="s">
        <v>9866</v>
      </c>
      <c r="E4629">
        <v>4</v>
      </c>
      <c r="F4629" t="s">
        <v>9866</v>
      </c>
      <c r="G4629" t="s">
        <v>9867</v>
      </c>
      <c r="H4629" t="s">
        <v>1774</v>
      </c>
    </row>
    <row r="4630" spans="1:8" x14ac:dyDescent="0.3">
      <c r="A4630">
        <v>4639</v>
      </c>
      <c r="B4630">
        <v>4640</v>
      </c>
      <c r="C4630">
        <v>524</v>
      </c>
      <c r="D4630" t="s">
        <v>9868</v>
      </c>
      <c r="E4630">
        <v>2</v>
      </c>
      <c r="F4630" t="s">
        <v>9868</v>
      </c>
      <c r="G4630" t="s">
        <v>9869</v>
      </c>
      <c r="H4630" t="s">
        <v>113</v>
      </c>
    </row>
    <row r="4631" spans="1:8" x14ac:dyDescent="0.3">
      <c r="A4631">
        <v>4640</v>
      </c>
      <c r="B4631">
        <v>4641</v>
      </c>
      <c r="C4631">
        <v>525</v>
      </c>
      <c r="D4631" t="s">
        <v>9870</v>
      </c>
      <c r="E4631">
        <v>4</v>
      </c>
      <c r="F4631" t="s">
        <v>9870</v>
      </c>
      <c r="G4631" t="s">
        <v>9871</v>
      </c>
      <c r="H4631" t="s">
        <v>1774</v>
      </c>
    </row>
    <row r="4632" spans="1:8" x14ac:dyDescent="0.3">
      <c r="A4632">
        <v>4641</v>
      </c>
      <c r="B4632">
        <v>4642</v>
      </c>
      <c r="C4632">
        <v>525</v>
      </c>
      <c r="D4632" t="s">
        <v>9872</v>
      </c>
      <c r="E4632">
        <v>5</v>
      </c>
      <c r="F4632" t="s">
        <v>9872</v>
      </c>
      <c r="G4632" t="s">
        <v>9873</v>
      </c>
      <c r="H4632" t="s">
        <v>9874</v>
      </c>
    </row>
    <row r="4633" spans="1:8" x14ac:dyDescent="0.3">
      <c r="A4633">
        <v>4642</v>
      </c>
      <c r="B4633">
        <v>4643</v>
      </c>
      <c r="C4633">
        <v>525</v>
      </c>
      <c r="D4633" t="s">
        <v>9875</v>
      </c>
      <c r="E4633">
        <v>4</v>
      </c>
      <c r="F4633" t="s">
        <v>9875</v>
      </c>
      <c r="G4633" t="s">
        <v>9876</v>
      </c>
    </row>
    <row r="4634" spans="1:8" x14ac:dyDescent="0.3">
      <c r="A4634">
        <v>4643</v>
      </c>
      <c r="B4634">
        <v>4644</v>
      </c>
      <c r="C4634">
        <v>525</v>
      </c>
      <c r="D4634" t="s">
        <v>9877</v>
      </c>
      <c r="E4634">
        <v>5</v>
      </c>
      <c r="F4634" t="s">
        <v>9877</v>
      </c>
      <c r="G4634" t="s">
        <v>9878</v>
      </c>
      <c r="H4634" t="s">
        <v>9879</v>
      </c>
    </row>
    <row r="4635" spans="1:8" x14ac:dyDescent="0.3">
      <c r="A4635">
        <v>4644</v>
      </c>
      <c r="B4635">
        <v>4645</v>
      </c>
      <c r="C4635">
        <v>525</v>
      </c>
      <c r="D4635" t="s">
        <v>9880</v>
      </c>
      <c r="E4635">
        <v>4</v>
      </c>
      <c r="F4635" t="s">
        <v>9880</v>
      </c>
      <c r="G4635" t="s">
        <v>9881</v>
      </c>
    </row>
    <row r="4636" spans="1:8" x14ac:dyDescent="0.3">
      <c r="A4636">
        <v>4645</v>
      </c>
      <c r="B4636">
        <v>4646</v>
      </c>
      <c r="C4636">
        <v>525</v>
      </c>
      <c r="D4636" t="s">
        <v>9882</v>
      </c>
      <c r="E4636">
        <v>5</v>
      </c>
      <c r="F4636" t="s">
        <v>9882</v>
      </c>
      <c r="G4636" t="s">
        <v>9883</v>
      </c>
      <c r="H4636" t="s">
        <v>167</v>
      </c>
    </row>
    <row r="4637" spans="1:8" x14ac:dyDescent="0.3">
      <c r="A4637">
        <v>4646</v>
      </c>
      <c r="B4637">
        <v>4647</v>
      </c>
      <c r="C4637">
        <v>525</v>
      </c>
      <c r="D4637" t="s">
        <v>9884</v>
      </c>
      <c r="E4637">
        <v>4</v>
      </c>
      <c r="F4637" t="s">
        <v>9884</v>
      </c>
      <c r="G4637" t="s">
        <v>9885</v>
      </c>
    </row>
    <row r="4638" spans="1:8" x14ac:dyDescent="0.3">
      <c r="A4638">
        <v>4647</v>
      </c>
      <c r="B4638">
        <v>4648</v>
      </c>
      <c r="C4638">
        <v>525</v>
      </c>
      <c r="D4638" t="s">
        <v>9886</v>
      </c>
      <c r="E4638">
        <v>2</v>
      </c>
      <c r="F4638" t="s">
        <v>9886</v>
      </c>
      <c r="G4638" t="s">
        <v>9887</v>
      </c>
      <c r="H4638" t="s">
        <v>7091</v>
      </c>
    </row>
    <row r="4639" spans="1:8" x14ac:dyDescent="0.3">
      <c r="A4639">
        <v>4648</v>
      </c>
      <c r="B4639">
        <v>4649</v>
      </c>
      <c r="C4639">
        <v>525</v>
      </c>
      <c r="D4639" t="s">
        <v>9888</v>
      </c>
      <c r="E4639">
        <v>4</v>
      </c>
      <c r="F4639" t="s">
        <v>9888</v>
      </c>
      <c r="G4639" t="s">
        <v>9889</v>
      </c>
      <c r="H4639" t="s">
        <v>68</v>
      </c>
    </row>
    <row r="4640" spans="1:8" x14ac:dyDescent="0.3">
      <c r="A4640">
        <v>4649</v>
      </c>
      <c r="B4640">
        <v>4650</v>
      </c>
      <c r="C4640">
        <v>525</v>
      </c>
      <c r="D4640" t="s">
        <v>9890</v>
      </c>
      <c r="E4640">
        <v>2</v>
      </c>
      <c r="F4640" t="s">
        <v>9890</v>
      </c>
      <c r="G4640" t="s">
        <v>9891</v>
      </c>
    </row>
    <row r="4641" spans="1:8" x14ac:dyDescent="0.3">
      <c r="A4641">
        <v>4650</v>
      </c>
      <c r="B4641">
        <v>4651</v>
      </c>
      <c r="C4641">
        <v>526</v>
      </c>
      <c r="D4641" t="s">
        <v>9892</v>
      </c>
      <c r="E4641">
        <v>4</v>
      </c>
      <c r="F4641" t="s">
        <v>9892</v>
      </c>
      <c r="G4641" t="s">
        <v>9893</v>
      </c>
      <c r="H4641" t="s">
        <v>214</v>
      </c>
    </row>
    <row r="4642" spans="1:8" x14ac:dyDescent="0.3">
      <c r="A4642">
        <v>4651</v>
      </c>
      <c r="B4642">
        <v>4652</v>
      </c>
      <c r="C4642">
        <v>526</v>
      </c>
      <c r="D4642" t="s">
        <v>9894</v>
      </c>
      <c r="E4642">
        <v>5</v>
      </c>
      <c r="F4642" t="s">
        <v>9894</v>
      </c>
      <c r="G4642" t="s">
        <v>9895</v>
      </c>
      <c r="H4642" t="s">
        <v>9</v>
      </c>
    </row>
    <row r="4643" spans="1:8" x14ac:dyDescent="0.3">
      <c r="A4643">
        <v>4652</v>
      </c>
      <c r="B4643">
        <v>4653</v>
      </c>
      <c r="C4643">
        <v>526</v>
      </c>
      <c r="D4643" t="s">
        <v>9896</v>
      </c>
      <c r="E4643">
        <v>4</v>
      </c>
      <c r="F4643" t="s">
        <v>9896</v>
      </c>
      <c r="G4643" t="s">
        <v>9897</v>
      </c>
      <c r="H4643" t="s">
        <v>9898</v>
      </c>
    </row>
    <row r="4644" spans="1:8" x14ac:dyDescent="0.3">
      <c r="A4644">
        <v>4653</v>
      </c>
      <c r="B4644">
        <v>4654</v>
      </c>
      <c r="C4644">
        <v>526</v>
      </c>
      <c r="D4644" t="s">
        <v>9899</v>
      </c>
      <c r="E4644">
        <v>5</v>
      </c>
      <c r="F4644" t="s">
        <v>9899</v>
      </c>
      <c r="G4644" t="s">
        <v>9900</v>
      </c>
      <c r="H4644" t="s">
        <v>9901</v>
      </c>
    </row>
    <row r="4645" spans="1:8" x14ac:dyDescent="0.3">
      <c r="A4645">
        <v>4654</v>
      </c>
      <c r="B4645">
        <v>4655</v>
      </c>
      <c r="C4645">
        <v>526</v>
      </c>
      <c r="D4645" t="s">
        <v>9902</v>
      </c>
      <c r="E4645">
        <v>4</v>
      </c>
      <c r="F4645" t="s">
        <v>9902</v>
      </c>
      <c r="G4645" t="s">
        <v>9903</v>
      </c>
    </row>
    <row r="4646" spans="1:8" x14ac:dyDescent="0.3">
      <c r="A4646">
        <v>4655</v>
      </c>
      <c r="B4646">
        <v>4656</v>
      </c>
      <c r="C4646">
        <v>526</v>
      </c>
      <c r="D4646" t="s">
        <v>9904</v>
      </c>
      <c r="E4646">
        <v>5</v>
      </c>
      <c r="F4646" t="s">
        <v>9904</v>
      </c>
      <c r="G4646" t="s">
        <v>9905</v>
      </c>
      <c r="H4646" t="s">
        <v>9906</v>
      </c>
    </row>
    <row r="4647" spans="1:8" x14ac:dyDescent="0.3">
      <c r="A4647">
        <v>4656</v>
      </c>
      <c r="B4647">
        <v>4657</v>
      </c>
      <c r="C4647">
        <v>526</v>
      </c>
      <c r="D4647" t="s">
        <v>9907</v>
      </c>
      <c r="E4647">
        <v>4</v>
      </c>
      <c r="F4647" t="s">
        <v>9907</v>
      </c>
      <c r="G4647" t="s">
        <v>9908</v>
      </c>
    </row>
    <row r="4648" spans="1:8" x14ac:dyDescent="0.3">
      <c r="A4648">
        <v>4657</v>
      </c>
      <c r="B4648">
        <v>4658</v>
      </c>
      <c r="C4648">
        <v>526</v>
      </c>
      <c r="D4648" t="s">
        <v>9909</v>
      </c>
      <c r="E4648">
        <v>2</v>
      </c>
      <c r="F4648" t="s">
        <v>9909</v>
      </c>
      <c r="G4648" t="s">
        <v>9910</v>
      </c>
      <c r="H4648" t="s">
        <v>276</v>
      </c>
    </row>
    <row r="4649" spans="1:8" x14ac:dyDescent="0.3">
      <c r="A4649">
        <v>4658</v>
      </c>
      <c r="B4649">
        <v>4659</v>
      </c>
      <c r="C4649">
        <v>526</v>
      </c>
      <c r="D4649" t="s">
        <v>9911</v>
      </c>
      <c r="E4649">
        <v>4</v>
      </c>
      <c r="F4649" t="s">
        <v>9911</v>
      </c>
      <c r="G4649" t="s">
        <v>9912</v>
      </c>
      <c r="H4649" t="s">
        <v>44</v>
      </c>
    </row>
    <row r="4650" spans="1:8" x14ac:dyDescent="0.3">
      <c r="A4650">
        <v>4659</v>
      </c>
      <c r="B4650">
        <v>4660</v>
      </c>
      <c r="C4650">
        <v>526</v>
      </c>
      <c r="D4650" t="s">
        <v>9913</v>
      </c>
      <c r="E4650">
        <v>2</v>
      </c>
      <c r="F4650" t="s">
        <v>9913</v>
      </c>
      <c r="G4650" t="s">
        <v>9914</v>
      </c>
    </row>
    <row r="4651" spans="1:8" x14ac:dyDescent="0.3">
      <c r="A4651">
        <v>4660</v>
      </c>
      <c r="B4651">
        <v>4661</v>
      </c>
      <c r="C4651">
        <v>527</v>
      </c>
      <c r="D4651" t="s">
        <v>9915</v>
      </c>
      <c r="E4651">
        <v>4</v>
      </c>
      <c r="F4651" t="s">
        <v>9915</v>
      </c>
      <c r="G4651" t="s">
        <v>9916</v>
      </c>
      <c r="H4651" t="s">
        <v>57</v>
      </c>
    </row>
    <row r="4652" spans="1:8" x14ac:dyDescent="0.3">
      <c r="A4652">
        <v>4661</v>
      </c>
      <c r="B4652">
        <v>4662</v>
      </c>
      <c r="C4652">
        <v>527</v>
      </c>
      <c r="D4652" t="s">
        <v>9917</v>
      </c>
      <c r="E4652">
        <v>5</v>
      </c>
      <c r="F4652" t="s">
        <v>9917</v>
      </c>
      <c r="G4652" t="s">
        <v>9918</v>
      </c>
      <c r="H4652" t="s">
        <v>9919</v>
      </c>
    </row>
    <row r="4653" spans="1:8" x14ac:dyDescent="0.3">
      <c r="A4653">
        <v>4662</v>
      </c>
      <c r="B4653">
        <v>4663</v>
      </c>
      <c r="C4653">
        <v>527</v>
      </c>
      <c r="D4653" t="s">
        <v>9920</v>
      </c>
      <c r="E4653">
        <v>4</v>
      </c>
      <c r="F4653" t="s">
        <v>9920</v>
      </c>
      <c r="G4653" t="s">
        <v>9921</v>
      </c>
    </row>
    <row r="4654" spans="1:8" x14ac:dyDescent="0.3">
      <c r="A4654">
        <v>4663</v>
      </c>
      <c r="B4654">
        <v>4664</v>
      </c>
      <c r="C4654">
        <v>527</v>
      </c>
      <c r="D4654" t="s">
        <v>9922</v>
      </c>
      <c r="E4654">
        <v>5</v>
      </c>
      <c r="F4654" t="s">
        <v>9922</v>
      </c>
      <c r="G4654" t="s">
        <v>9923</v>
      </c>
      <c r="H4654" t="s">
        <v>9924</v>
      </c>
    </row>
    <row r="4655" spans="1:8" x14ac:dyDescent="0.3">
      <c r="A4655">
        <v>4664</v>
      </c>
      <c r="B4655">
        <v>4665</v>
      </c>
      <c r="C4655">
        <v>527</v>
      </c>
      <c r="D4655" t="s">
        <v>9925</v>
      </c>
      <c r="E4655">
        <v>4</v>
      </c>
      <c r="F4655" t="s">
        <v>9925</v>
      </c>
      <c r="G4655" t="s">
        <v>9926</v>
      </c>
      <c r="H4655" t="s">
        <v>9927</v>
      </c>
    </row>
    <row r="4656" spans="1:8" x14ac:dyDescent="0.3">
      <c r="A4656">
        <v>4665</v>
      </c>
      <c r="B4656">
        <v>4666</v>
      </c>
      <c r="C4656">
        <v>527</v>
      </c>
      <c r="D4656" t="s">
        <v>9928</v>
      </c>
      <c r="E4656">
        <v>5</v>
      </c>
      <c r="F4656" t="s">
        <v>9928</v>
      </c>
      <c r="G4656" t="s">
        <v>9929</v>
      </c>
    </row>
    <row r="4657" spans="1:8" x14ac:dyDescent="0.3">
      <c r="A4657">
        <v>4666</v>
      </c>
      <c r="B4657">
        <v>4667</v>
      </c>
      <c r="C4657">
        <v>527</v>
      </c>
      <c r="D4657" t="s">
        <v>9930</v>
      </c>
      <c r="E4657">
        <v>4</v>
      </c>
      <c r="F4657" t="s">
        <v>9931</v>
      </c>
      <c r="G4657" t="s">
        <v>9932</v>
      </c>
      <c r="H4657" t="s">
        <v>102</v>
      </c>
    </row>
    <row r="4658" spans="1:8" x14ac:dyDescent="0.3">
      <c r="A4658">
        <v>4667</v>
      </c>
      <c r="B4658">
        <v>4668</v>
      </c>
      <c r="C4658">
        <v>527</v>
      </c>
      <c r="D4658" t="s">
        <v>9933</v>
      </c>
      <c r="E4658">
        <v>2</v>
      </c>
      <c r="F4658" t="s">
        <v>9933</v>
      </c>
      <c r="G4658" t="s">
        <v>9934</v>
      </c>
    </row>
    <row r="4659" spans="1:8" x14ac:dyDescent="0.3">
      <c r="A4659">
        <v>4668</v>
      </c>
      <c r="B4659">
        <v>4669</v>
      </c>
      <c r="C4659">
        <v>527</v>
      </c>
      <c r="D4659" t="s">
        <v>9935</v>
      </c>
      <c r="E4659">
        <v>4</v>
      </c>
      <c r="F4659" t="s">
        <v>9935</v>
      </c>
      <c r="G4659" t="s">
        <v>9936</v>
      </c>
      <c r="H4659" t="s">
        <v>1857</v>
      </c>
    </row>
    <row r="4660" spans="1:8" x14ac:dyDescent="0.3">
      <c r="A4660">
        <v>4669</v>
      </c>
      <c r="B4660">
        <v>4670</v>
      </c>
      <c r="C4660">
        <v>527</v>
      </c>
      <c r="D4660" t="s">
        <v>9937</v>
      </c>
      <c r="E4660">
        <v>2</v>
      </c>
      <c r="F4660" t="s">
        <v>9937</v>
      </c>
      <c r="G4660" t="s">
        <v>9938</v>
      </c>
    </row>
    <row r="4661" spans="1:8" x14ac:dyDescent="0.3">
      <c r="A4661">
        <v>4670</v>
      </c>
      <c r="B4661">
        <v>4671</v>
      </c>
      <c r="C4661">
        <v>528</v>
      </c>
      <c r="D4661" t="s">
        <v>9939</v>
      </c>
      <c r="E4661">
        <v>4</v>
      </c>
      <c r="F4661" t="s">
        <v>9939</v>
      </c>
      <c r="G4661" t="s">
        <v>9940</v>
      </c>
    </row>
    <row r="4662" spans="1:8" x14ac:dyDescent="0.3">
      <c r="A4662">
        <v>4671</v>
      </c>
      <c r="B4662">
        <v>4672</v>
      </c>
      <c r="C4662">
        <v>528</v>
      </c>
      <c r="D4662" t="s">
        <v>9941</v>
      </c>
      <c r="E4662">
        <v>5</v>
      </c>
      <c r="F4662" t="s">
        <v>9942</v>
      </c>
      <c r="G4662" t="s">
        <v>9943</v>
      </c>
    </row>
    <row r="4663" spans="1:8" x14ac:dyDescent="0.3">
      <c r="A4663">
        <v>4672</v>
      </c>
      <c r="B4663">
        <v>4673</v>
      </c>
      <c r="C4663">
        <v>528</v>
      </c>
      <c r="D4663" t="s">
        <v>9944</v>
      </c>
      <c r="E4663">
        <v>4</v>
      </c>
      <c r="F4663" t="s">
        <v>9945</v>
      </c>
      <c r="G4663" t="s">
        <v>9946</v>
      </c>
      <c r="H4663" t="s">
        <v>6436</v>
      </c>
    </row>
    <row r="4664" spans="1:8" x14ac:dyDescent="0.3">
      <c r="A4664">
        <v>4673</v>
      </c>
      <c r="B4664">
        <v>4674</v>
      </c>
      <c r="C4664">
        <v>528</v>
      </c>
      <c r="D4664" t="s">
        <v>9947</v>
      </c>
      <c r="E4664">
        <v>5</v>
      </c>
      <c r="F4664" t="s">
        <v>9947</v>
      </c>
      <c r="G4664" t="s">
        <v>9948</v>
      </c>
      <c r="H4664" t="s">
        <v>102</v>
      </c>
    </row>
    <row r="4665" spans="1:8" x14ac:dyDescent="0.3">
      <c r="A4665">
        <v>4674</v>
      </c>
      <c r="B4665">
        <v>4675</v>
      </c>
      <c r="C4665">
        <v>528</v>
      </c>
      <c r="D4665" t="s">
        <v>9949</v>
      </c>
      <c r="E4665">
        <v>4</v>
      </c>
      <c r="F4665" t="s">
        <v>9949</v>
      </c>
      <c r="G4665" t="s">
        <v>9949</v>
      </c>
    </row>
    <row r="4666" spans="1:8" x14ac:dyDescent="0.3">
      <c r="A4666">
        <v>4675</v>
      </c>
      <c r="B4666">
        <v>4676</v>
      </c>
      <c r="C4666">
        <v>528</v>
      </c>
      <c r="D4666" t="s">
        <v>9950</v>
      </c>
      <c r="E4666">
        <v>5</v>
      </c>
      <c r="F4666" t="s">
        <v>9950</v>
      </c>
      <c r="G4666" t="s">
        <v>9951</v>
      </c>
    </row>
    <row r="4667" spans="1:8" x14ac:dyDescent="0.3">
      <c r="A4667">
        <v>4676</v>
      </c>
      <c r="B4667">
        <v>4677</v>
      </c>
      <c r="C4667">
        <v>528</v>
      </c>
      <c r="D4667" t="s">
        <v>9952</v>
      </c>
      <c r="E4667">
        <v>4</v>
      </c>
      <c r="F4667" t="s">
        <v>9952</v>
      </c>
      <c r="G4667" t="s">
        <v>9953</v>
      </c>
      <c r="H4667" t="s">
        <v>9954</v>
      </c>
    </row>
    <row r="4668" spans="1:8" x14ac:dyDescent="0.3">
      <c r="A4668">
        <v>4677</v>
      </c>
      <c r="B4668">
        <v>4678</v>
      </c>
      <c r="C4668">
        <v>528</v>
      </c>
      <c r="D4668" t="s">
        <v>9955</v>
      </c>
      <c r="E4668">
        <v>2</v>
      </c>
      <c r="F4668" t="s">
        <v>9955</v>
      </c>
      <c r="G4668" t="s">
        <v>9956</v>
      </c>
    </row>
    <row r="4669" spans="1:8" x14ac:dyDescent="0.3">
      <c r="A4669">
        <v>4678</v>
      </c>
      <c r="B4669">
        <v>4679</v>
      </c>
      <c r="C4669">
        <v>528</v>
      </c>
      <c r="D4669" t="s">
        <v>9957</v>
      </c>
      <c r="E4669">
        <v>4</v>
      </c>
      <c r="F4669" t="s">
        <v>9957</v>
      </c>
      <c r="G4669" t="s">
        <v>9958</v>
      </c>
    </row>
    <row r="4670" spans="1:8" x14ac:dyDescent="0.3">
      <c r="A4670">
        <v>4679</v>
      </c>
      <c r="B4670">
        <v>4680</v>
      </c>
      <c r="C4670">
        <v>528</v>
      </c>
      <c r="D4670" t="s">
        <v>9959</v>
      </c>
      <c r="E4670">
        <v>2</v>
      </c>
      <c r="F4670" t="s">
        <v>9959</v>
      </c>
      <c r="G4670" t="s">
        <v>9960</v>
      </c>
      <c r="H4670" t="s">
        <v>104</v>
      </c>
    </row>
    <row r="4671" spans="1:8" x14ac:dyDescent="0.3">
      <c r="A4671">
        <v>4680</v>
      </c>
      <c r="B4671">
        <v>4681</v>
      </c>
      <c r="C4671">
        <v>529</v>
      </c>
      <c r="D4671" t="s">
        <v>9961</v>
      </c>
      <c r="E4671">
        <v>1</v>
      </c>
      <c r="F4671" t="s">
        <v>9961</v>
      </c>
      <c r="G4671" t="s">
        <v>9962</v>
      </c>
      <c r="H4671" t="s">
        <v>1587</v>
      </c>
    </row>
    <row r="4672" spans="1:8" x14ac:dyDescent="0.3">
      <c r="A4672">
        <v>4681</v>
      </c>
      <c r="B4672">
        <v>4682</v>
      </c>
      <c r="C4672">
        <v>529</v>
      </c>
      <c r="D4672" t="s">
        <v>9963</v>
      </c>
      <c r="E4672">
        <v>5</v>
      </c>
      <c r="F4672" t="s">
        <v>9963</v>
      </c>
      <c r="G4672" t="s">
        <v>9964</v>
      </c>
      <c r="H4672" t="s">
        <v>521</v>
      </c>
    </row>
    <row r="4673" spans="1:8" x14ac:dyDescent="0.3">
      <c r="A4673">
        <v>4682</v>
      </c>
      <c r="B4673">
        <v>4683</v>
      </c>
      <c r="C4673">
        <v>529</v>
      </c>
      <c r="D4673" t="s">
        <v>9965</v>
      </c>
      <c r="E4673">
        <v>4</v>
      </c>
      <c r="F4673" t="s">
        <v>9965</v>
      </c>
      <c r="G4673" t="s">
        <v>9966</v>
      </c>
      <c r="H4673" t="s">
        <v>335</v>
      </c>
    </row>
    <row r="4674" spans="1:8" x14ac:dyDescent="0.3">
      <c r="A4674">
        <v>4683</v>
      </c>
      <c r="B4674">
        <v>4684</v>
      </c>
      <c r="C4674">
        <v>529</v>
      </c>
      <c r="D4674" t="s">
        <v>9967</v>
      </c>
      <c r="E4674">
        <v>5</v>
      </c>
      <c r="F4674" t="s">
        <v>9967</v>
      </c>
      <c r="G4674" t="s">
        <v>9968</v>
      </c>
      <c r="H4674" t="s">
        <v>9</v>
      </c>
    </row>
    <row r="4675" spans="1:8" x14ac:dyDescent="0.3">
      <c r="A4675">
        <v>4684</v>
      </c>
      <c r="B4675">
        <v>4685</v>
      </c>
      <c r="C4675">
        <v>529</v>
      </c>
      <c r="D4675" t="s">
        <v>9969</v>
      </c>
      <c r="E4675">
        <v>4</v>
      </c>
      <c r="F4675" t="s">
        <v>9969</v>
      </c>
      <c r="G4675" t="s">
        <v>9970</v>
      </c>
    </row>
    <row r="4676" spans="1:8" x14ac:dyDescent="0.3">
      <c r="A4676">
        <v>4685</v>
      </c>
      <c r="B4676">
        <v>4686</v>
      </c>
      <c r="C4676">
        <v>529</v>
      </c>
      <c r="D4676" t="s">
        <v>9971</v>
      </c>
      <c r="E4676">
        <v>5</v>
      </c>
      <c r="F4676" t="s">
        <v>9971</v>
      </c>
      <c r="G4676" t="s">
        <v>9972</v>
      </c>
    </row>
    <row r="4677" spans="1:8" x14ac:dyDescent="0.3">
      <c r="A4677">
        <v>4686</v>
      </c>
      <c r="B4677">
        <v>4687</v>
      </c>
      <c r="C4677">
        <v>529</v>
      </c>
      <c r="D4677" t="s">
        <v>9973</v>
      </c>
      <c r="E4677">
        <v>4</v>
      </c>
      <c r="F4677" t="s">
        <v>9974</v>
      </c>
      <c r="G4677" t="s">
        <v>9975</v>
      </c>
      <c r="H4677" t="s">
        <v>250</v>
      </c>
    </row>
    <row r="4678" spans="1:8" x14ac:dyDescent="0.3">
      <c r="A4678">
        <v>4687</v>
      </c>
      <c r="B4678">
        <v>4688</v>
      </c>
      <c r="C4678">
        <v>529</v>
      </c>
      <c r="D4678" t="s">
        <v>9976</v>
      </c>
      <c r="E4678">
        <v>2</v>
      </c>
      <c r="F4678" t="s">
        <v>9976</v>
      </c>
      <c r="G4678" t="s">
        <v>9977</v>
      </c>
      <c r="H4678" t="s">
        <v>390</v>
      </c>
    </row>
    <row r="4679" spans="1:8" x14ac:dyDescent="0.3">
      <c r="A4679">
        <v>4688</v>
      </c>
      <c r="B4679">
        <v>4689</v>
      </c>
      <c r="C4679">
        <v>529</v>
      </c>
      <c r="D4679" t="s">
        <v>9978</v>
      </c>
      <c r="E4679">
        <v>4</v>
      </c>
      <c r="F4679" t="s">
        <v>9978</v>
      </c>
      <c r="G4679" t="s">
        <v>9979</v>
      </c>
    </row>
    <row r="4680" spans="1:8" x14ac:dyDescent="0.3">
      <c r="A4680">
        <v>4689</v>
      </c>
      <c r="B4680">
        <v>4690</v>
      </c>
      <c r="C4680">
        <v>529</v>
      </c>
      <c r="D4680" t="s">
        <v>9980</v>
      </c>
      <c r="E4680">
        <v>2</v>
      </c>
      <c r="F4680" t="s">
        <v>9980</v>
      </c>
      <c r="G4680" t="s">
        <v>9981</v>
      </c>
      <c r="H4680" t="s">
        <v>9982</v>
      </c>
    </row>
    <row r="4681" spans="1:8" x14ac:dyDescent="0.3">
      <c r="A4681">
        <v>4690</v>
      </c>
      <c r="B4681">
        <v>4691</v>
      </c>
      <c r="C4681">
        <v>530</v>
      </c>
      <c r="D4681" t="s">
        <v>9983</v>
      </c>
      <c r="E4681">
        <v>4</v>
      </c>
      <c r="F4681" t="s">
        <v>9983</v>
      </c>
      <c r="G4681" t="s">
        <v>9984</v>
      </c>
      <c r="H4681" t="s">
        <v>209</v>
      </c>
    </row>
    <row r="4682" spans="1:8" x14ac:dyDescent="0.3">
      <c r="A4682">
        <v>4691</v>
      </c>
      <c r="B4682">
        <v>4692</v>
      </c>
      <c r="C4682">
        <v>530</v>
      </c>
      <c r="D4682" t="s">
        <v>9985</v>
      </c>
      <c r="E4682">
        <v>1</v>
      </c>
      <c r="F4682" t="s">
        <v>9985</v>
      </c>
      <c r="G4682" t="s">
        <v>9986</v>
      </c>
    </row>
    <row r="4683" spans="1:8" x14ac:dyDescent="0.3">
      <c r="A4683">
        <v>4692</v>
      </c>
      <c r="B4683">
        <v>4693</v>
      </c>
      <c r="C4683">
        <v>530</v>
      </c>
      <c r="D4683" t="s">
        <v>9987</v>
      </c>
      <c r="E4683">
        <v>4</v>
      </c>
      <c r="F4683" t="s">
        <v>9987</v>
      </c>
      <c r="G4683" t="s">
        <v>9988</v>
      </c>
      <c r="H4683" t="s">
        <v>1733</v>
      </c>
    </row>
    <row r="4684" spans="1:8" x14ac:dyDescent="0.3">
      <c r="A4684">
        <v>4693</v>
      </c>
      <c r="B4684">
        <v>4694</v>
      </c>
      <c r="C4684">
        <v>530</v>
      </c>
      <c r="D4684" t="s">
        <v>9989</v>
      </c>
      <c r="E4684">
        <v>5</v>
      </c>
      <c r="F4684" t="s">
        <v>9989</v>
      </c>
      <c r="G4684" t="s">
        <v>9990</v>
      </c>
      <c r="H4684" t="s">
        <v>27</v>
      </c>
    </row>
    <row r="4685" spans="1:8" x14ac:dyDescent="0.3">
      <c r="A4685">
        <v>4694</v>
      </c>
      <c r="B4685">
        <v>4695</v>
      </c>
      <c r="C4685">
        <v>530</v>
      </c>
      <c r="D4685" t="s">
        <v>9991</v>
      </c>
      <c r="E4685">
        <v>1</v>
      </c>
      <c r="F4685" t="s">
        <v>9991</v>
      </c>
      <c r="G4685" t="s">
        <v>9992</v>
      </c>
    </row>
    <row r="4686" spans="1:8" x14ac:dyDescent="0.3">
      <c r="A4686">
        <v>4695</v>
      </c>
      <c r="B4686">
        <v>4696</v>
      </c>
      <c r="C4686">
        <v>530</v>
      </c>
      <c r="D4686" t="s">
        <v>9993</v>
      </c>
      <c r="E4686">
        <v>5</v>
      </c>
      <c r="F4686" t="s">
        <v>9993</v>
      </c>
      <c r="G4686" t="s">
        <v>9994</v>
      </c>
      <c r="H4686" t="s">
        <v>9995</v>
      </c>
    </row>
    <row r="4687" spans="1:8" x14ac:dyDescent="0.3">
      <c r="A4687">
        <v>4696</v>
      </c>
      <c r="B4687">
        <v>4697</v>
      </c>
      <c r="C4687">
        <v>530</v>
      </c>
      <c r="D4687" t="s">
        <v>9996</v>
      </c>
      <c r="E4687">
        <v>4</v>
      </c>
      <c r="F4687" t="s">
        <v>9996</v>
      </c>
      <c r="G4687" t="s">
        <v>9997</v>
      </c>
      <c r="H4687" t="s">
        <v>9317</v>
      </c>
    </row>
    <row r="4688" spans="1:8" x14ac:dyDescent="0.3">
      <c r="A4688">
        <v>4697</v>
      </c>
      <c r="B4688">
        <v>4698</v>
      </c>
      <c r="C4688">
        <v>530</v>
      </c>
      <c r="D4688" t="s">
        <v>9998</v>
      </c>
      <c r="E4688">
        <v>2</v>
      </c>
      <c r="F4688" t="s">
        <v>9998</v>
      </c>
      <c r="G4688" t="s">
        <v>9999</v>
      </c>
      <c r="H4688" t="s">
        <v>195</v>
      </c>
    </row>
    <row r="4689" spans="1:8" x14ac:dyDescent="0.3">
      <c r="A4689">
        <v>4698</v>
      </c>
      <c r="B4689">
        <v>4699</v>
      </c>
      <c r="C4689">
        <v>530</v>
      </c>
      <c r="D4689" t="s">
        <v>10000</v>
      </c>
      <c r="E4689">
        <v>4</v>
      </c>
      <c r="F4689" t="s">
        <v>10000</v>
      </c>
      <c r="G4689" t="s">
        <v>10001</v>
      </c>
    </row>
    <row r="4690" spans="1:8" x14ac:dyDescent="0.3">
      <c r="A4690">
        <v>4699</v>
      </c>
      <c r="B4690">
        <v>4700</v>
      </c>
      <c r="C4690">
        <v>530</v>
      </c>
      <c r="D4690" t="s">
        <v>10002</v>
      </c>
      <c r="E4690">
        <v>2</v>
      </c>
      <c r="F4690" t="s">
        <v>10003</v>
      </c>
      <c r="G4690" t="s">
        <v>10004</v>
      </c>
      <c r="H4690" t="s">
        <v>176</v>
      </c>
    </row>
    <row r="4691" spans="1:8" x14ac:dyDescent="0.3">
      <c r="A4691">
        <v>4700</v>
      </c>
      <c r="B4691">
        <v>4701</v>
      </c>
      <c r="C4691">
        <v>531</v>
      </c>
      <c r="D4691" t="s">
        <v>10005</v>
      </c>
      <c r="E4691">
        <v>4</v>
      </c>
      <c r="F4691" t="s">
        <v>10005</v>
      </c>
      <c r="G4691" t="s">
        <v>10006</v>
      </c>
      <c r="H4691" t="s">
        <v>27</v>
      </c>
    </row>
    <row r="4692" spans="1:8" x14ac:dyDescent="0.3">
      <c r="A4692">
        <v>4701</v>
      </c>
      <c r="B4692">
        <v>4702</v>
      </c>
      <c r="C4692">
        <v>531</v>
      </c>
      <c r="D4692" t="s">
        <v>10007</v>
      </c>
      <c r="E4692">
        <v>5</v>
      </c>
      <c r="F4692" t="s">
        <v>10007</v>
      </c>
      <c r="G4692" t="s">
        <v>10008</v>
      </c>
    </row>
    <row r="4693" spans="1:8" x14ac:dyDescent="0.3">
      <c r="A4693">
        <v>4702</v>
      </c>
      <c r="B4693">
        <v>4703</v>
      </c>
      <c r="C4693">
        <v>531</v>
      </c>
      <c r="D4693" t="s">
        <v>10009</v>
      </c>
      <c r="E4693">
        <v>4</v>
      </c>
      <c r="F4693" t="s">
        <v>10009</v>
      </c>
      <c r="G4693" t="s">
        <v>10010</v>
      </c>
      <c r="H4693" t="s">
        <v>390</v>
      </c>
    </row>
    <row r="4694" spans="1:8" x14ac:dyDescent="0.3">
      <c r="A4694">
        <v>4703</v>
      </c>
      <c r="B4694">
        <v>4704</v>
      </c>
      <c r="C4694">
        <v>531</v>
      </c>
      <c r="D4694" t="s">
        <v>10011</v>
      </c>
      <c r="E4694">
        <v>5</v>
      </c>
      <c r="F4694" t="s">
        <v>10011</v>
      </c>
      <c r="G4694" t="s">
        <v>10012</v>
      </c>
      <c r="H4694" t="s">
        <v>2609</v>
      </c>
    </row>
    <row r="4695" spans="1:8" x14ac:dyDescent="0.3">
      <c r="A4695">
        <v>4704</v>
      </c>
      <c r="B4695">
        <v>4705</v>
      </c>
      <c r="C4695">
        <v>531</v>
      </c>
      <c r="D4695" t="s">
        <v>10013</v>
      </c>
      <c r="E4695">
        <v>4</v>
      </c>
      <c r="F4695" t="s">
        <v>10013</v>
      </c>
      <c r="G4695" t="s">
        <v>10014</v>
      </c>
      <c r="H4695" t="s">
        <v>27</v>
      </c>
    </row>
    <row r="4696" spans="1:8" x14ac:dyDescent="0.3">
      <c r="A4696">
        <v>4705</v>
      </c>
      <c r="B4696">
        <v>4706</v>
      </c>
      <c r="C4696">
        <v>531</v>
      </c>
      <c r="D4696" t="s">
        <v>10015</v>
      </c>
      <c r="E4696">
        <v>5</v>
      </c>
      <c r="F4696" t="s">
        <v>10015</v>
      </c>
      <c r="G4696" t="s">
        <v>10016</v>
      </c>
    </row>
    <row r="4697" spans="1:8" x14ac:dyDescent="0.3">
      <c r="A4697">
        <v>4706</v>
      </c>
      <c r="B4697">
        <v>4707</v>
      </c>
      <c r="C4697">
        <v>531</v>
      </c>
      <c r="D4697" t="s">
        <v>10017</v>
      </c>
      <c r="E4697">
        <v>4</v>
      </c>
      <c r="F4697" t="s">
        <v>10017</v>
      </c>
      <c r="G4697" t="s">
        <v>10018</v>
      </c>
      <c r="H4697" t="s">
        <v>19</v>
      </c>
    </row>
    <row r="4698" spans="1:8" x14ac:dyDescent="0.3">
      <c r="A4698">
        <v>4707</v>
      </c>
      <c r="B4698">
        <v>4708</v>
      </c>
      <c r="C4698">
        <v>531</v>
      </c>
      <c r="D4698" t="s">
        <v>10019</v>
      </c>
      <c r="E4698">
        <v>2</v>
      </c>
      <c r="F4698" t="s">
        <v>10019</v>
      </c>
      <c r="G4698" t="s">
        <v>10020</v>
      </c>
      <c r="H4698" t="s">
        <v>27</v>
      </c>
    </row>
    <row r="4699" spans="1:8" x14ac:dyDescent="0.3">
      <c r="A4699">
        <v>4708</v>
      </c>
      <c r="B4699">
        <v>4709</v>
      </c>
      <c r="C4699">
        <v>531</v>
      </c>
      <c r="D4699" t="s">
        <v>10021</v>
      </c>
      <c r="E4699">
        <v>4</v>
      </c>
      <c r="F4699" t="s">
        <v>10021</v>
      </c>
      <c r="G4699" t="s">
        <v>10022</v>
      </c>
      <c r="H4699" t="s">
        <v>1183</v>
      </c>
    </row>
    <row r="4700" spans="1:8" x14ac:dyDescent="0.3">
      <c r="A4700">
        <v>4709</v>
      </c>
      <c r="B4700">
        <v>4710</v>
      </c>
      <c r="C4700">
        <v>531</v>
      </c>
      <c r="D4700" t="s">
        <v>10023</v>
      </c>
      <c r="E4700">
        <v>2</v>
      </c>
      <c r="F4700" t="s">
        <v>10023</v>
      </c>
      <c r="G4700" t="s">
        <v>10024</v>
      </c>
      <c r="H4700" t="s">
        <v>27</v>
      </c>
    </row>
    <row r="4701" spans="1:8" x14ac:dyDescent="0.3">
      <c r="A4701">
        <v>4710</v>
      </c>
      <c r="B4701">
        <v>4711</v>
      </c>
      <c r="C4701">
        <v>532</v>
      </c>
      <c r="D4701" t="s">
        <v>10025</v>
      </c>
      <c r="E4701">
        <v>4</v>
      </c>
      <c r="F4701" t="s">
        <v>10025</v>
      </c>
      <c r="G4701" t="s">
        <v>10026</v>
      </c>
    </row>
    <row r="4702" spans="1:8" x14ac:dyDescent="0.3">
      <c r="A4702">
        <v>4711</v>
      </c>
      <c r="B4702">
        <v>4712</v>
      </c>
      <c r="C4702">
        <v>532</v>
      </c>
      <c r="D4702" t="s">
        <v>10027</v>
      </c>
      <c r="E4702">
        <v>5</v>
      </c>
      <c r="F4702" t="s">
        <v>10028</v>
      </c>
      <c r="G4702" t="s">
        <v>10029</v>
      </c>
      <c r="H4702" t="s">
        <v>10030</v>
      </c>
    </row>
    <row r="4703" spans="1:8" x14ac:dyDescent="0.3">
      <c r="A4703">
        <v>4712</v>
      </c>
      <c r="B4703">
        <v>4713</v>
      </c>
      <c r="C4703">
        <v>532</v>
      </c>
      <c r="D4703" t="s">
        <v>10031</v>
      </c>
      <c r="E4703">
        <v>4</v>
      </c>
      <c r="F4703" t="s">
        <v>10031</v>
      </c>
      <c r="G4703" t="s">
        <v>10031</v>
      </c>
      <c r="H4703" t="s">
        <v>167</v>
      </c>
    </row>
    <row r="4704" spans="1:8" x14ac:dyDescent="0.3">
      <c r="A4704">
        <v>4713</v>
      </c>
      <c r="B4704">
        <v>4714</v>
      </c>
      <c r="C4704">
        <v>532</v>
      </c>
      <c r="D4704" t="s">
        <v>10032</v>
      </c>
      <c r="E4704">
        <v>5</v>
      </c>
      <c r="F4704" t="s">
        <v>10032</v>
      </c>
      <c r="G4704" t="s">
        <v>10033</v>
      </c>
    </row>
    <row r="4705" spans="1:8" x14ac:dyDescent="0.3">
      <c r="A4705">
        <v>4714</v>
      </c>
      <c r="B4705">
        <v>4715</v>
      </c>
      <c r="C4705">
        <v>532</v>
      </c>
      <c r="D4705" t="s">
        <v>10034</v>
      </c>
      <c r="E4705">
        <v>4</v>
      </c>
      <c r="F4705" t="s">
        <v>10034</v>
      </c>
      <c r="G4705" t="s">
        <v>10035</v>
      </c>
      <c r="H4705" t="s">
        <v>2506</v>
      </c>
    </row>
    <row r="4706" spans="1:8" x14ac:dyDescent="0.3">
      <c r="A4706">
        <v>4715</v>
      </c>
      <c r="B4706">
        <v>4716</v>
      </c>
      <c r="C4706">
        <v>532</v>
      </c>
      <c r="D4706" t="s">
        <v>10036</v>
      </c>
      <c r="E4706">
        <v>5</v>
      </c>
      <c r="F4706" t="s">
        <v>10036</v>
      </c>
      <c r="G4706" t="s">
        <v>10037</v>
      </c>
      <c r="H4706" t="s">
        <v>102</v>
      </c>
    </row>
    <row r="4707" spans="1:8" x14ac:dyDescent="0.3">
      <c r="A4707">
        <v>4716</v>
      </c>
      <c r="B4707">
        <v>4717</v>
      </c>
      <c r="C4707">
        <v>532</v>
      </c>
      <c r="D4707" t="s">
        <v>10038</v>
      </c>
      <c r="E4707">
        <v>4</v>
      </c>
      <c r="F4707" t="s">
        <v>10038</v>
      </c>
      <c r="G4707" t="s">
        <v>10039</v>
      </c>
      <c r="H4707" t="s">
        <v>10040</v>
      </c>
    </row>
    <row r="4708" spans="1:8" x14ac:dyDescent="0.3">
      <c r="A4708">
        <v>4717</v>
      </c>
      <c r="B4708">
        <v>4718</v>
      </c>
      <c r="C4708">
        <v>532</v>
      </c>
      <c r="D4708" t="s">
        <v>10041</v>
      </c>
      <c r="E4708">
        <v>2</v>
      </c>
      <c r="F4708" t="s">
        <v>10041</v>
      </c>
      <c r="G4708" t="s">
        <v>10042</v>
      </c>
      <c r="H4708" t="s">
        <v>16</v>
      </c>
    </row>
    <row r="4709" spans="1:8" x14ac:dyDescent="0.3">
      <c r="A4709">
        <v>4718</v>
      </c>
      <c r="B4709">
        <v>4719</v>
      </c>
      <c r="C4709">
        <v>532</v>
      </c>
      <c r="D4709" t="s">
        <v>10043</v>
      </c>
      <c r="E4709">
        <v>4</v>
      </c>
      <c r="F4709" t="s">
        <v>10043</v>
      </c>
      <c r="G4709" t="s">
        <v>10044</v>
      </c>
    </row>
    <row r="4710" spans="1:8" x14ac:dyDescent="0.3">
      <c r="A4710">
        <v>4719</v>
      </c>
      <c r="B4710">
        <v>4720</v>
      </c>
      <c r="C4710">
        <v>532</v>
      </c>
      <c r="D4710" t="s">
        <v>10045</v>
      </c>
      <c r="E4710">
        <v>2</v>
      </c>
      <c r="F4710" t="s">
        <v>10045</v>
      </c>
      <c r="G4710" t="s">
        <v>10046</v>
      </c>
      <c r="H4710" t="s">
        <v>27</v>
      </c>
    </row>
    <row r="4711" spans="1:8" x14ac:dyDescent="0.3">
      <c r="A4711">
        <v>4720</v>
      </c>
      <c r="B4711">
        <v>4721</v>
      </c>
      <c r="C4711">
        <v>533</v>
      </c>
      <c r="D4711" t="s">
        <v>10047</v>
      </c>
      <c r="E4711">
        <v>4</v>
      </c>
      <c r="F4711" t="s">
        <v>10047</v>
      </c>
      <c r="G4711" t="s">
        <v>10048</v>
      </c>
    </row>
    <row r="4712" spans="1:8" x14ac:dyDescent="0.3">
      <c r="A4712">
        <v>4721</v>
      </c>
      <c r="B4712">
        <v>4722</v>
      </c>
      <c r="C4712">
        <v>533</v>
      </c>
      <c r="D4712" t="s">
        <v>10049</v>
      </c>
      <c r="E4712">
        <v>5</v>
      </c>
      <c r="F4712" t="s">
        <v>10049</v>
      </c>
      <c r="G4712" t="s">
        <v>10049</v>
      </c>
    </row>
    <row r="4713" spans="1:8" x14ac:dyDescent="0.3">
      <c r="A4713">
        <v>4722</v>
      </c>
      <c r="B4713">
        <v>4723</v>
      </c>
      <c r="C4713">
        <v>533</v>
      </c>
      <c r="D4713" t="s">
        <v>10050</v>
      </c>
      <c r="E4713">
        <v>4</v>
      </c>
      <c r="F4713" t="s">
        <v>10050</v>
      </c>
      <c r="G4713" t="s">
        <v>10051</v>
      </c>
      <c r="H4713" t="s">
        <v>566</v>
      </c>
    </row>
    <row r="4714" spans="1:8" x14ac:dyDescent="0.3">
      <c r="A4714">
        <v>4723</v>
      </c>
      <c r="B4714">
        <v>4724</v>
      </c>
      <c r="C4714">
        <v>533</v>
      </c>
      <c r="D4714" t="s">
        <v>10052</v>
      </c>
      <c r="E4714">
        <v>5</v>
      </c>
      <c r="F4714" t="s">
        <v>10052</v>
      </c>
      <c r="G4714" t="s">
        <v>10053</v>
      </c>
    </row>
    <row r="4715" spans="1:8" x14ac:dyDescent="0.3">
      <c r="A4715">
        <v>4724</v>
      </c>
      <c r="B4715">
        <v>4725</v>
      </c>
      <c r="C4715">
        <v>533</v>
      </c>
      <c r="D4715" t="s">
        <v>10054</v>
      </c>
      <c r="E4715">
        <v>4</v>
      </c>
      <c r="F4715" t="s">
        <v>10054</v>
      </c>
      <c r="G4715" t="s">
        <v>10055</v>
      </c>
    </row>
    <row r="4716" spans="1:8" x14ac:dyDescent="0.3">
      <c r="A4716">
        <v>4725</v>
      </c>
      <c r="B4716">
        <v>4726</v>
      </c>
      <c r="C4716">
        <v>533</v>
      </c>
      <c r="D4716" t="s">
        <v>10056</v>
      </c>
      <c r="E4716">
        <v>5</v>
      </c>
      <c r="F4716" t="s">
        <v>10056</v>
      </c>
      <c r="G4716" t="s">
        <v>10057</v>
      </c>
    </row>
    <row r="4717" spans="1:8" x14ac:dyDescent="0.3">
      <c r="A4717">
        <v>4726</v>
      </c>
      <c r="B4717">
        <v>4727</v>
      </c>
      <c r="C4717">
        <v>533</v>
      </c>
      <c r="D4717" t="s">
        <v>10058</v>
      </c>
      <c r="E4717">
        <v>4</v>
      </c>
      <c r="F4717" t="s">
        <v>10058</v>
      </c>
      <c r="G4717" t="s">
        <v>10059</v>
      </c>
      <c r="H4717" t="s">
        <v>10060</v>
      </c>
    </row>
    <row r="4718" spans="1:8" x14ac:dyDescent="0.3">
      <c r="A4718">
        <v>4727</v>
      </c>
      <c r="B4718">
        <v>4728</v>
      </c>
      <c r="C4718">
        <v>533</v>
      </c>
      <c r="D4718" t="s">
        <v>10061</v>
      </c>
      <c r="E4718">
        <v>2</v>
      </c>
      <c r="F4718" t="s">
        <v>10061</v>
      </c>
      <c r="G4718" t="s">
        <v>10062</v>
      </c>
      <c r="H4718" t="s">
        <v>10063</v>
      </c>
    </row>
    <row r="4719" spans="1:8" x14ac:dyDescent="0.3">
      <c r="A4719">
        <v>4728</v>
      </c>
      <c r="B4719">
        <v>4729</v>
      </c>
      <c r="C4719">
        <v>533</v>
      </c>
      <c r="D4719" t="s">
        <v>10064</v>
      </c>
      <c r="E4719">
        <v>4</v>
      </c>
      <c r="F4719" t="s">
        <v>10064</v>
      </c>
      <c r="G4719" t="s">
        <v>10065</v>
      </c>
      <c r="H4719" t="s">
        <v>335</v>
      </c>
    </row>
    <row r="4720" spans="1:8" x14ac:dyDescent="0.3">
      <c r="A4720">
        <v>4729</v>
      </c>
      <c r="B4720">
        <v>4730</v>
      </c>
      <c r="C4720">
        <v>533</v>
      </c>
      <c r="D4720" t="s">
        <v>10066</v>
      </c>
      <c r="E4720">
        <v>2</v>
      </c>
      <c r="F4720" t="s">
        <v>10066</v>
      </c>
      <c r="G4720" t="s">
        <v>10067</v>
      </c>
    </row>
    <row r="4721" spans="1:8" x14ac:dyDescent="0.3">
      <c r="A4721">
        <v>4730</v>
      </c>
      <c r="B4721">
        <v>4731</v>
      </c>
      <c r="C4721">
        <v>535</v>
      </c>
      <c r="D4721" t="s">
        <v>10068</v>
      </c>
      <c r="E4721">
        <v>4</v>
      </c>
      <c r="F4721" t="s">
        <v>10068</v>
      </c>
      <c r="G4721" t="s">
        <v>10069</v>
      </c>
      <c r="H4721" t="s">
        <v>10070</v>
      </c>
    </row>
    <row r="4722" spans="1:8" x14ac:dyDescent="0.3">
      <c r="A4722">
        <v>4731</v>
      </c>
      <c r="B4722">
        <v>4732</v>
      </c>
      <c r="C4722">
        <v>535</v>
      </c>
      <c r="D4722" t="s">
        <v>10071</v>
      </c>
      <c r="E4722">
        <v>5</v>
      </c>
      <c r="F4722" t="s">
        <v>10072</v>
      </c>
      <c r="G4722" t="s">
        <v>10073</v>
      </c>
      <c r="H4722" t="s">
        <v>5446</v>
      </c>
    </row>
    <row r="4723" spans="1:8" x14ac:dyDescent="0.3">
      <c r="A4723">
        <v>4732</v>
      </c>
      <c r="B4723">
        <v>4733</v>
      </c>
      <c r="C4723">
        <v>535</v>
      </c>
      <c r="D4723" t="s">
        <v>10074</v>
      </c>
      <c r="E4723">
        <v>4</v>
      </c>
      <c r="F4723" t="s">
        <v>10074</v>
      </c>
      <c r="G4723" t="s">
        <v>10075</v>
      </c>
    </row>
    <row r="4724" spans="1:8" x14ac:dyDescent="0.3">
      <c r="A4724">
        <v>4733</v>
      </c>
      <c r="B4724">
        <v>4734</v>
      </c>
      <c r="C4724">
        <v>535</v>
      </c>
      <c r="D4724" t="s">
        <v>10076</v>
      </c>
      <c r="E4724">
        <v>1</v>
      </c>
      <c r="F4724" t="s">
        <v>10076</v>
      </c>
      <c r="G4724" t="s">
        <v>10077</v>
      </c>
      <c r="H4724" t="s">
        <v>10078</v>
      </c>
    </row>
    <row r="4725" spans="1:8" x14ac:dyDescent="0.3">
      <c r="A4725">
        <v>4734</v>
      </c>
      <c r="B4725">
        <v>4735</v>
      </c>
      <c r="C4725">
        <v>535</v>
      </c>
      <c r="D4725" t="s">
        <v>10079</v>
      </c>
      <c r="E4725">
        <v>4</v>
      </c>
      <c r="F4725" t="s">
        <v>10079</v>
      </c>
      <c r="G4725" t="s">
        <v>10080</v>
      </c>
      <c r="H4725" t="s">
        <v>9608</v>
      </c>
    </row>
    <row r="4726" spans="1:8" x14ac:dyDescent="0.3">
      <c r="A4726">
        <v>4735</v>
      </c>
      <c r="B4726">
        <v>4736</v>
      </c>
      <c r="C4726">
        <v>535</v>
      </c>
      <c r="D4726" t="s">
        <v>10081</v>
      </c>
      <c r="E4726">
        <v>5</v>
      </c>
      <c r="F4726" t="s">
        <v>10081</v>
      </c>
      <c r="G4726" t="s">
        <v>10082</v>
      </c>
    </row>
    <row r="4727" spans="1:8" x14ac:dyDescent="0.3">
      <c r="A4727">
        <v>4736</v>
      </c>
      <c r="B4727">
        <v>4737</v>
      </c>
      <c r="C4727">
        <v>535</v>
      </c>
      <c r="D4727" t="s">
        <v>10083</v>
      </c>
      <c r="E4727">
        <v>4</v>
      </c>
      <c r="F4727" t="s">
        <v>10083</v>
      </c>
      <c r="G4727" t="s">
        <v>10084</v>
      </c>
      <c r="H4727" t="s">
        <v>121</v>
      </c>
    </row>
    <row r="4728" spans="1:8" x14ac:dyDescent="0.3">
      <c r="A4728">
        <v>4737</v>
      </c>
      <c r="B4728">
        <v>4738</v>
      </c>
      <c r="C4728">
        <v>535</v>
      </c>
      <c r="D4728" t="s">
        <v>10085</v>
      </c>
      <c r="E4728">
        <v>2</v>
      </c>
      <c r="F4728" t="s">
        <v>10085</v>
      </c>
      <c r="G4728" t="s">
        <v>10086</v>
      </c>
    </row>
    <row r="4729" spans="1:8" x14ac:dyDescent="0.3">
      <c r="A4729">
        <v>4738</v>
      </c>
      <c r="B4729">
        <v>4739</v>
      </c>
      <c r="C4729">
        <v>535</v>
      </c>
      <c r="D4729" t="s">
        <v>10087</v>
      </c>
      <c r="E4729">
        <v>4</v>
      </c>
      <c r="F4729" t="s">
        <v>10087</v>
      </c>
      <c r="G4729" t="s">
        <v>10088</v>
      </c>
    </row>
    <row r="4730" spans="1:8" x14ac:dyDescent="0.3">
      <c r="A4730">
        <v>4739</v>
      </c>
      <c r="B4730">
        <v>4740</v>
      </c>
      <c r="C4730">
        <v>535</v>
      </c>
      <c r="D4730" t="s">
        <v>10089</v>
      </c>
      <c r="E4730">
        <v>2</v>
      </c>
      <c r="F4730" t="s">
        <v>10089</v>
      </c>
      <c r="G4730" t="s">
        <v>10090</v>
      </c>
    </row>
    <row r="4731" spans="1:8" x14ac:dyDescent="0.3">
      <c r="A4731">
        <v>4740</v>
      </c>
      <c r="B4731">
        <v>4741</v>
      </c>
      <c r="C4731">
        <v>536</v>
      </c>
      <c r="D4731" t="s">
        <v>10091</v>
      </c>
      <c r="E4731">
        <v>4</v>
      </c>
      <c r="F4731" t="s">
        <v>10091</v>
      </c>
      <c r="G4731" t="s">
        <v>10092</v>
      </c>
      <c r="H4731" t="s">
        <v>390</v>
      </c>
    </row>
    <row r="4732" spans="1:8" x14ac:dyDescent="0.3">
      <c r="A4732">
        <v>4741</v>
      </c>
      <c r="B4732">
        <v>4742</v>
      </c>
      <c r="C4732">
        <v>536</v>
      </c>
      <c r="D4732" t="s">
        <v>10093</v>
      </c>
      <c r="E4732">
        <v>5</v>
      </c>
      <c r="F4732" t="s">
        <v>10093</v>
      </c>
      <c r="G4732" t="s">
        <v>10094</v>
      </c>
      <c r="H4732" t="s">
        <v>10095</v>
      </c>
    </row>
    <row r="4733" spans="1:8" x14ac:dyDescent="0.3">
      <c r="A4733">
        <v>4742</v>
      </c>
      <c r="B4733">
        <v>4743</v>
      </c>
      <c r="C4733">
        <v>536</v>
      </c>
      <c r="D4733" t="s">
        <v>10096</v>
      </c>
      <c r="E4733">
        <v>4</v>
      </c>
      <c r="F4733" t="s">
        <v>10096</v>
      </c>
      <c r="G4733" t="s">
        <v>10097</v>
      </c>
      <c r="H4733" t="s">
        <v>10098</v>
      </c>
    </row>
    <row r="4734" spans="1:8" x14ac:dyDescent="0.3">
      <c r="A4734">
        <v>4743</v>
      </c>
      <c r="B4734">
        <v>4744</v>
      </c>
      <c r="C4734">
        <v>536</v>
      </c>
      <c r="D4734" t="s">
        <v>10099</v>
      </c>
      <c r="E4734">
        <v>5</v>
      </c>
      <c r="F4734" t="s">
        <v>10099</v>
      </c>
      <c r="G4734" t="s">
        <v>10100</v>
      </c>
    </row>
    <row r="4735" spans="1:8" x14ac:dyDescent="0.3">
      <c r="A4735">
        <v>4744</v>
      </c>
      <c r="B4735">
        <v>4745</v>
      </c>
      <c r="C4735">
        <v>536</v>
      </c>
      <c r="D4735" t="s">
        <v>10101</v>
      </c>
      <c r="E4735">
        <v>4</v>
      </c>
      <c r="F4735" t="s">
        <v>10101</v>
      </c>
      <c r="G4735" t="s">
        <v>10102</v>
      </c>
    </row>
    <row r="4736" spans="1:8" x14ac:dyDescent="0.3">
      <c r="A4736">
        <v>4745</v>
      </c>
      <c r="B4736">
        <v>4746</v>
      </c>
      <c r="C4736">
        <v>536</v>
      </c>
      <c r="D4736" t="s">
        <v>10103</v>
      </c>
      <c r="E4736">
        <v>5</v>
      </c>
      <c r="F4736" t="s">
        <v>10103</v>
      </c>
      <c r="G4736" t="s">
        <v>10104</v>
      </c>
      <c r="H4736" t="s">
        <v>27</v>
      </c>
    </row>
    <row r="4737" spans="1:8" x14ac:dyDescent="0.3">
      <c r="A4737">
        <v>4746</v>
      </c>
      <c r="B4737">
        <v>4747</v>
      </c>
      <c r="C4737">
        <v>536</v>
      </c>
      <c r="D4737" t="s">
        <v>10105</v>
      </c>
      <c r="E4737">
        <v>4</v>
      </c>
      <c r="F4737" t="s">
        <v>10105</v>
      </c>
      <c r="G4737" t="s">
        <v>10106</v>
      </c>
    </row>
    <row r="4738" spans="1:8" x14ac:dyDescent="0.3">
      <c r="A4738">
        <v>4747</v>
      </c>
      <c r="B4738">
        <v>4748</v>
      </c>
      <c r="C4738">
        <v>536</v>
      </c>
      <c r="D4738" t="s">
        <v>10107</v>
      </c>
      <c r="E4738">
        <v>1</v>
      </c>
      <c r="F4738" t="s">
        <v>10107</v>
      </c>
      <c r="G4738" t="s">
        <v>10108</v>
      </c>
      <c r="H4738" t="s">
        <v>60</v>
      </c>
    </row>
    <row r="4739" spans="1:8" x14ac:dyDescent="0.3">
      <c r="A4739">
        <v>4748</v>
      </c>
      <c r="B4739">
        <v>4749</v>
      </c>
      <c r="C4739">
        <v>536</v>
      </c>
      <c r="D4739" t="s">
        <v>10109</v>
      </c>
      <c r="E4739">
        <v>4</v>
      </c>
      <c r="F4739" t="s">
        <v>10109</v>
      </c>
      <c r="G4739" t="s">
        <v>10110</v>
      </c>
      <c r="H4739" t="s">
        <v>142</v>
      </c>
    </row>
    <row r="4740" spans="1:8" x14ac:dyDescent="0.3">
      <c r="A4740">
        <v>4749</v>
      </c>
      <c r="B4740">
        <v>4750</v>
      </c>
      <c r="C4740">
        <v>536</v>
      </c>
      <c r="D4740" t="s">
        <v>10111</v>
      </c>
      <c r="E4740">
        <v>2</v>
      </c>
      <c r="F4740" t="s">
        <v>10111</v>
      </c>
      <c r="G4740" t="s">
        <v>10112</v>
      </c>
    </row>
    <row r="4741" spans="1:8" x14ac:dyDescent="0.3">
      <c r="A4741">
        <v>4750</v>
      </c>
      <c r="B4741">
        <v>4751</v>
      </c>
      <c r="C4741">
        <v>537</v>
      </c>
      <c r="D4741" t="s">
        <v>10113</v>
      </c>
      <c r="E4741">
        <v>4</v>
      </c>
      <c r="F4741" t="s">
        <v>10113</v>
      </c>
      <c r="G4741" t="s">
        <v>10114</v>
      </c>
      <c r="H4741" t="s">
        <v>86</v>
      </c>
    </row>
    <row r="4742" spans="1:8" x14ac:dyDescent="0.3">
      <c r="A4742">
        <v>4751</v>
      </c>
      <c r="B4742">
        <v>4752</v>
      </c>
      <c r="C4742">
        <v>537</v>
      </c>
      <c r="D4742" t="s">
        <v>10115</v>
      </c>
      <c r="E4742">
        <v>5</v>
      </c>
      <c r="F4742" t="s">
        <v>10115</v>
      </c>
      <c r="G4742" t="s">
        <v>10116</v>
      </c>
      <c r="H4742" t="s">
        <v>4661</v>
      </c>
    </row>
    <row r="4743" spans="1:8" x14ac:dyDescent="0.3">
      <c r="A4743">
        <v>4752</v>
      </c>
      <c r="B4743">
        <v>4753</v>
      </c>
      <c r="C4743">
        <v>537</v>
      </c>
      <c r="D4743" t="s">
        <v>10117</v>
      </c>
      <c r="E4743">
        <v>1</v>
      </c>
      <c r="F4743" t="s">
        <v>10117</v>
      </c>
      <c r="G4743" t="s">
        <v>10118</v>
      </c>
    </row>
    <row r="4744" spans="1:8" x14ac:dyDescent="0.3">
      <c r="A4744">
        <v>4753</v>
      </c>
      <c r="B4744">
        <v>4754</v>
      </c>
      <c r="C4744">
        <v>537</v>
      </c>
      <c r="D4744" t="s">
        <v>10119</v>
      </c>
      <c r="E4744">
        <v>5</v>
      </c>
      <c r="F4744" t="s">
        <v>10119</v>
      </c>
      <c r="G4744" t="s">
        <v>10120</v>
      </c>
    </row>
    <row r="4745" spans="1:8" x14ac:dyDescent="0.3">
      <c r="A4745">
        <v>4754</v>
      </c>
      <c r="B4745">
        <v>4755</v>
      </c>
      <c r="C4745">
        <v>537</v>
      </c>
      <c r="D4745" t="e">
        <f>- large company with wide variety of work and training opportunities. - nice facility with on-site caribou, convenience store, bank, cafeteria.</f>
        <v>#NAME?</v>
      </c>
      <c r="E4745">
        <v>4</v>
      </c>
      <c r="F4745" t="e">
        <f>- large company with wide variety of work and training opportunities. - nice facility with on-site caribou, convenience store, bank, cafeteria.</f>
        <v>#NAME?</v>
      </c>
      <c r="G4745" t="s">
        <v>10121</v>
      </c>
      <c r="H4745" t="s">
        <v>102</v>
      </c>
    </row>
    <row r="4746" spans="1:8" x14ac:dyDescent="0.3">
      <c r="A4746">
        <v>4755</v>
      </c>
      <c r="B4746">
        <v>4756</v>
      </c>
      <c r="C4746">
        <v>537</v>
      </c>
      <c r="D4746" t="s">
        <v>10122</v>
      </c>
      <c r="E4746">
        <v>5</v>
      </c>
      <c r="F4746" t="s">
        <v>10122</v>
      </c>
      <c r="G4746" t="s">
        <v>10123</v>
      </c>
    </row>
    <row r="4747" spans="1:8" x14ac:dyDescent="0.3">
      <c r="A4747">
        <v>4756</v>
      </c>
      <c r="B4747">
        <v>4757</v>
      </c>
      <c r="C4747">
        <v>537</v>
      </c>
      <c r="D4747" t="s">
        <v>10124</v>
      </c>
      <c r="E4747">
        <v>4</v>
      </c>
      <c r="F4747" t="s">
        <v>10124</v>
      </c>
      <c r="G4747" t="s">
        <v>10125</v>
      </c>
      <c r="H4747" t="s">
        <v>2349</v>
      </c>
    </row>
    <row r="4748" spans="1:8" x14ac:dyDescent="0.3">
      <c r="A4748">
        <v>4757</v>
      </c>
      <c r="B4748">
        <v>4758</v>
      </c>
      <c r="C4748">
        <v>537</v>
      </c>
      <c r="D4748" t="s">
        <v>10126</v>
      </c>
      <c r="E4748">
        <v>2</v>
      </c>
      <c r="F4748" t="s">
        <v>10126</v>
      </c>
      <c r="G4748" t="s">
        <v>10127</v>
      </c>
      <c r="H4748" t="s">
        <v>335</v>
      </c>
    </row>
    <row r="4749" spans="1:8" x14ac:dyDescent="0.3">
      <c r="A4749">
        <v>4758</v>
      </c>
      <c r="B4749">
        <v>4759</v>
      </c>
      <c r="C4749">
        <v>537</v>
      </c>
      <c r="D4749" t="e">
        <f>- Good work/life balance - stable - modern Offices - Good location - recognisable name to have on your cv</f>
        <v>#NAME?</v>
      </c>
      <c r="E4749">
        <v>4</v>
      </c>
      <c r="F4749" t="e">
        <f>- Good work/life balance - stable - modern Offices - Good location - recognisable name to have on your cv</f>
        <v>#NAME?</v>
      </c>
      <c r="G4749" t="s">
        <v>10128</v>
      </c>
      <c r="H4749" t="s">
        <v>68</v>
      </c>
    </row>
    <row r="4750" spans="1:8" x14ac:dyDescent="0.3">
      <c r="A4750">
        <v>4759</v>
      </c>
      <c r="B4750">
        <v>4760</v>
      </c>
      <c r="C4750">
        <v>537</v>
      </c>
      <c r="D4750" t="s">
        <v>10129</v>
      </c>
      <c r="E4750">
        <v>2</v>
      </c>
      <c r="F4750" t="s">
        <v>10129</v>
      </c>
      <c r="G4750" t="s">
        <v>10130</v>
      </c>
      <c r="H4750" t="s">
        <v>1516</v>
      </c>
    </row>
    <row r="4751" spans="1:8" x14ac:dyDescent="0.3">
      <c r="A4751">
        <v>4760</v>
      </c>
      <c r="B4751">
        <v>4761</v>
      </c>
      <c r="C4751">
        <v>538</v>
      </c>
      <c r="D4751" t="s">
        <v>10131</v>
      </c>
      <c r="E4751">
        <v>4</v>
      </c>
      <c r="F4751" t="s">
        <v>10131</v>
      </c>
      <c r="G4751" t="s">
        <v>10132</v>
      </c>
      <c r="H4751" t="s">
        <v>27</v>
      </c>
    </row>
    <row r="4752" spans="1:8" x14ac:dyDescent="0.3">
      <c r="A4752">
        <v>4761</v>
      </c>
      <c r="B4752">
        <v>4762</v>
      </c>
      <c r="C4752">
        <v>538</v>
      </c>
      <c r="D4752" t="s">
        <v>10133</v>
      </c>
      <c r="E4752">
        <v>5</v>
      </c>
      <c r="F4752" t="s">
        <v>10133</v>
      </c>
      <c r="G4752" t="s">
        <v>10134</v>
      </c>
      <c r="H4752" t="s">
        <v>1499</v>
      </c>
    </row>
    <row r="4753" spans="1:8" x14ac:dyDescent="0.3">
      <c r="A4753">
        <v>4762</v>
      </c>
      <c r="B4753">
        <v>4763</v>
      </c>
      <c r="C4753">
        <v>538</v>
      </c>
      <c r="D4753" t="s">
        <v>10135</v>
      </c>
      <c r="E4753">
        <v>4</v>
      </c>
      <c r="F4753" t="s">
        <v>10135</v>
      </c>
      <c r="G4753" t="s">
        <v>10136</v>
      </c>
    </row>
    <row r="4754" spans="1:8" x14ac:dyDescent="0.3">
      <c r="A4754">
        <v>4763</v>
      </c>
      <c r="B4754">
        <v>4764</v>
      </c>
      <c r="C4754">
        <v>538</v>
      </c>
      <c r="D4754" t="s">
        <v>10137</v>
      </c>
      <c r="E4754">
        <v>5</v>
      </c>
      <c r="F4754" t="s">
        <v>10137</v>
      </c>
      <c r="G4754" t="s">
        <v>10138</v>
      </c>
    </row>
    <row r="4755" spans="1:8" x14ac:dyDescent="0.3">
      <c r="A4755">
        <v>4764</v>
      </c>
      <c r="B4755">
        <v>4765</v>
      </c>
      <c r="C4755">
        <v>538</v>
      </c>
      <c r="D4755" t="s">
        <v>10139</v>
      </c>
      <c r="E4755">
        <v>4</v>
      </c>
      <c r="F4755" t="s">
        <v>10139</v>
      </c>
      <c r="G4755" t="s">
        <v>10140</v>
      </c>
    </row>
    <row r="4756" spans="1:8" x14ac:dyDescent="0.3">
      <c r="A4756">
        <v>4765</v>
      </c>
      <c r="B4756">
        <v>4766</v>
      </c>
      <c r="C4756">
        <v>538</v>
      </c>
      <c r="D4756" t="s">
        <v>10141</v>
      </c>
      <c r="E4756">
        <v>5</v>
      </c>
      <c r="F4756" t="s">
        <v>10141</v>
      </c>
      <c r="G4756" t="s">
        <v>10142</v>
      </c>
    </row>
    <row r="4757" spans="1:8" x14ac:dyDescent="0.3">
      <c r="A4757">
        <v>4766</v>
      </c>
      <c r="B4757">
        <v>4767</v>
      </c>
      <c r="C4757">
        <v>538</v>
      </c>
      <c r="D4757" t="s">
        <v>10143</v>
      </c>
      <c r="E4757">
        <v>4</v>
      </c>
      <c r="F4757" t="s">
        <v>10143</v>
      </c>
      <c r="G4757" t="s">
        <v>10144</v>
      </c>
    </row>
    <row r="4758" spans="1:8" x14ac:dyDescent="0.3">
      <c r="A4758">
        <v>4767</v>
      </c>
      <c r="B4758">
        <v>4768</v>
      </c>
      <c r="C4758">
        <v>538</v>
      </c>
      <c r="D4758" t="s">
        <v>10145</v>
      </c>
      <c r="E4758">
        <v>2</v>
      </c>
      <c r="F4758" t="s">
        <v>10145</v>
      </c>
      <c r="G4758" t="s">
        <v>10146</v>
      </c>
      <c r="H4758" t="s">
        <v>214</v>
      </c>
    </row>
    <row r="4759" spans="1:8" x14ac:dyDescent="0.3">
      <c r="A4759">
        <v>4768</v>
      </c>
      <c r="B4759">
        <v>4769</v>
      </c>
      <c r="C4759">
        <v>538</v>
      </c>
      <c r="D4759" t="s">
        <v>10147</v>
      </c>
      <c r="E4759">
        <v>4</v>
      </c>
      <c r="F4759" t="s">
        <v>10147</v>
      </c>
      <c r="G4759" t="s">
        <v>10148</v>
      </c>
      <c r="H4759" t="s">
        <v>5446</v>
      </c>
    </row>
    <row r="4760" spans="1:8" x14ac:dyDescent="0.3">
      <c r="A4760">
        <v>4769</v>
      </c>
      <c r="B4760">
        <v>4770</v>
      </c>
      <c r="C4760">
        <v>538</v>
      </c>
      <c r="D4760" t="e">
        <f>- Active support from management to diversify skill-set. No propensity towards pigeon-holing employees. - Concrete and timely communication about expectations. - Great Exposure to various facets of The online advertising ecosystem. - Strong culture</f>
        <v>#NAME?</v>
      </c>
      <c r="E4760">
        <v>2</v>
      </c>
      <c r="F4760" t="e">
        <f>- Active support from management to diversify skill-set. No propensity towards pigeon-holing employees. - Concrete and timely communication about expectations. - Great Exposure to various facets of The online advertising ecosystem. - Strong culture</f>
        <v>#NAME?</v>
      </c>
      <c r="G4760" t="s">
        <v>10149</v>
      </c>
      <c r="H4760" t="s">
        <v>9070</v>
      </c>
    </row>
    <row r="4761" spans="1:8" x14ac:dyDescent="0.3">
      <c r="A4761">
        <v>4770</v>
      </c>
      <c r="B4761">
        <v>4771</v>
      </c>
      <c r="C4761">
        <v>539</v>
      </c>
      <c r="D4761" t="s">
        <v>10150</v>
      </c>
      <c r="E4761">
        <v>4</v>
      </c>
      <c r="F4761" t="s">
        <v>10150</v>
      </c>
      <c r="G4761" t="s">
        <v>10151</v>
      </c>
    </row>
    <row r="4762" spans="1:8" x14ac:dyDescent="0.3">
      <c r="A4762">
        <v>4771</v>
      </c>
      <c r="B4762">
        <v>4772</v>
      </c>
      <c r="C4762">
        <v>539</v>
      </c>
      <c r="D4762" t="s">
        <v>10152</v>
      </c>
      <c r="E4762">
        <v>5</v>
      </c>
      <c r="F4762" t="s">
        <v>10152</v>
      </c>
      <c r="G4762" t="s">
        <v>10153</v>
      </c>
      <c r="H4762" t="s">
        <v>102</v>
      </c>
    </row>
    <row r="4763" spans="1:8" x14ac:dyDescent="0.3">
      <c r="A4763">
        <v>4772</v>
      </c>
      <c r="B4763">
        <v>4773</v>
      </c>
      <c r="C4763">
        <v>539</v>
      </c>
      <c r="D4763" t="s">
        <v>10154</v>
      </c>
      <c r="E4763">
        <v>4</v>
      </c>
      <c r="F4763" t="s">
        <v>10154</v>
      </c>
      <c r="G4763" t="s">
        <v>10155</v>
      </c>
      <c r="H4763" t="s">
        <v>1142</v>
      </c>
    </row>
    <row r="4764" spans="1:8" x14ac:dyDescent="0.3">
      <c r="A4764">
        <v>4773</v>
      </c>
      <c r="B4764">
        <v>4774</v>
      </c>
      <c r="C4764">
        <v>539</v>
      </c>
      <c r="D4764" t="s">
        <v>10156</v>
      </c>
      <c r="E4764">
        <v>1</v>
      </c>
      <c r="F4764" t="s">
        <v>10156</v>
      </c>
      <c r="G4764" t="s">
        <v>10157</v>
      </c>
    </row>
    <row r="4765" spans="1:8" x14ac:dyDescent="0.3">
      <c r="A4765">
        <v>4774</v>
      </c>
      <c r="B4765">
        <v>4775</v>
      </c>
      <c r="C4765">
        <v>539</v>
      </c>
      <c r="D4765" t="s">
        <v>10158</v>
      </c>
      <c r="E4765">
        <v>4</v>
      </c>
      <c r="F4765" t="s">
        <v>10158</v>
      </c>
      <c r="G4765" t="s">
        <v>10159</v>
      </c>
    </row>
    <row r="4766" spans="1:8" x14ac:dyDescent="0.3">
      <c r="A4766">
        <v>4775</v>
      </c>
      <c r="B4766">
        <v>4776</v>
      </c>
      <c r="C4766">
        <v>539</v>
      </c>
      <c r="D4766" t="s">
        <v>10160</v>
      </c>
      <c r="E4766">
        <v>5</v>
      </c>
      <c r="F4766" t="s">
        <v>10160</v>
      </c>
      <c r="G4766" t="s">
        <v>10161</v>
      </c>
    </row>
    <row r="4767" spans="1:8" x14ac:dyDescent="0.3">
      <c r="A4767">
        <v>4776</v>
      </c>
      <c r="B4767">
        <v>4777</v>
      </c>
      <c r="C4767">
        <v>539</v>
      </c>
      <c r="D4767" t="s">
        <v>10162</v>
      </c>
      <c r="E4767">
        <v>4</v>
      </c>
      <c r="F4767" t="s">
        <v>10162</v>
      </c>
      <c r="G4767" t="s">
        <v>10163</v>
      </c>
    </row>
    <row r="4768" spans="1:8" x14ac:dyDescent="0.3">
      <c r="A4768">
        <v>4777</v>
      </c>
      <c r="B4768">
        <v>4778</v>
      </c>
      <c r="C4768">
        <v>539</v>
      </c>
      <c r="D4768" t="s">
        <v>10164</v>
      </c>
      <c r="E4768">
        <v>2</v>
      </c>
      <c r="F4768" t="s">
        <v>10164</v>
      </c>
      <c r="G4768" t="s">
        <v>10165</v>
      </c>
      <c r="H4768" t="s">
        <v>612</v>
      </c>
    </row>
    <row r="4769" spans="1:8" x14ac:dyDescent="0.3">
      <c r="A4769">
        <v>4778</v>
      </c>
      <c r="B4769">
        <v>4779</v>
      </c>
      <c r="C4769">
        <v>539</v>
      </c>
      <c r="D4769" t="s">
        <v>10166</v>
      </c>
      <c r="E4769">
        <v>4</v>
      </c>
      <c r="F4769" t="s">
        <v>10166</v>
      </c>
      <c r="G4769" t="s">
        <v>10167</v>
      </c>
    </row>
    <row r="4770" spans="1:8" x14ac:dyDescent="0.3">
      <c r="A4770">
        <v>4779</v>
      </c>
      <c r="B4770">
        <v>4780</v>
      </c>
      <c r="C4770">
        <v>539</v>
      </c>
      <c r="D4770" t="s">
        <v>10168</v>
      </c>
      <c r="E4770">
        <v>2</v>
      </c>
      <c r="F4770" t="s">
        <v>10168</v>
      </c>
      <c r="G4770" t="s">
        <v>10169</v>
      </c>
      <c r="H4770" t="s">
        <v>57</v>
      </c>
    </row>
    <row r="4771" spans="1:8" x14ac:dyDescent="0.3">
      <c r="A4771">
        <v>4780</v>
      </c>
      <c r="B4771">
        <v>4781</v>
      </c>
      <c r="C4771">
        <v>540</v>
      </c>
      <c r="D4771" t="s">
        <v>10170</v>
      </c>
      <c r="E4771">
        <v>4</v>
      </c>
      <c r="F4771" t="s">
        <v>10170</v>
      </c>
      <c r="G4771" t="s">
        <v>10171</v>
      </c>
      <c r="H4771" t="s">
        <v>44</v>
      </c>
    </row>
    <row r="4772" spans="1:8" x14ac:dyDescent="0.3">
      <c r="A4772">
        <v>4781</v>
      </c>
      <c r="B4772">
        <v>4782</v>
      </c>
      <c r="C4772">
        <v>540</v>
      </c>
      <c r="D4772" t="s">
        <v>10172</v>
      </c>
      <c r="E4772">
        <v>5</v>
      </c>
      <c r="F4772" t="s">
        <v>10172</v>
      </c>
      <c r="G4772" t="s">
        <v>10173</v>
      </c>
      <c r="H4772" t="s">
        <v>2486</v>
      </c>
    </row>
    <row r="4773" spans="1:8" x14ac:dyDescent="0.3">
      <c r="A4773">
        <v>4782</v>
      </c>
      <c r="B4773">
        <v>4783</v>
      </c>
      <c r="C4773">
        <v>540</v>
      </c>
      <c r="D4773" t="s">
        <v>10174</v>
      </c>
      <c r="E4773">
        <v>4</v>
      </c>
      <c r="F4773" t="s">
        <v>10174</v>
      </c>
      <c r="G4773" t="s">
        <v>10175</v>
      </c>
    </row>
    <row r="4774" spans="1:8" x14ac:dyDescent="0.3">
      <c r="A4774">
        <v>4783</v>
      </c>
      <c r="B4774">
        <v>4784</v>
      </c>
      <c r="C4774">
        <v>540</v>
      </c>
      <c r="D4774" t="s">
        <v>10176</v>
      </c>
      <c r="E4774">
        <v>5</v>
      </c>
      <c r="F4774" t="s">
        <v>10176</v>
      </c>
      <c r="G4774" t="s">
        <v>10177</v>
      </c>
      <c r="H4774" t="s">
        <v>57</v>
      </c>
    </row>
    <row r="4775" spans="1:8" x14ac:dyDescent="0.3">
      <c r="A4775">
        <v>4784</v>
      </c>
      <c r="B4775">
        <v>4785</v>
      </c>
      <c r="C4775">
        <v>540</v>
      </c>
      <c r="D4775" t="s">
        <v>10178</v>
      </c>
      <c r="E4775">
        <v>4</v>
      </c>
      <c r="F4775" t="s">
        <v>10178</v>
      </c>
      <c r="G4775" t="s">
        <v>10179</v>
      </c>
      <c r="H4775" t="s">
        <v>6718</v>
      </c>
    </row>
    <row r="4776" spans="1:8" x14ac:dyDescent="0.3">
      <c r="A4776">
        <v>4785</v>
      </c>
      <c r="B4776">
        <v>4786</v>
      </c>
      <c r="C4776">
        <v>540</v>
      </c>
      <c r="D4776" t="s">
        <v>10180</v>
      </c>
      <c r="E4776">
        <v>5</v>
      </c>
      <c r="F4776" t="s">
        <v>10180</v>
      </c>
      <c r="G4776" t="s">
        <v>10181</v>
      </c>
      <c r="H4776" t="s">
        <v>727</v>
      </c>
    </row>
    <row r="4777" spans="1:8" x14ac:dyDescent="0.3">
      <c r="A4777">
        <v>4786</v>
      </c>
      <c r="B4777">
        <v>4787</v>
      </c>
      <c r="C4777">
        <v>540</v>
      </c>
      <c r="D4777" t="s">
        <v>10182</v>
      </c>
      <c r="E4777">
        <v>4</v>
      </c>
      <c r="F4777" t="s">
        <v>10182</v>
      </c>
      <c r="G4777" t="s">
        <v>10183</v>
      </c>
      <c r="H4777" t="s">
        <v>68</v>
      </c>
    </row>
    <row r="4778" spans="1:8" x14ac:dyDescent="0.3">
      <c r="A4778">
        <v>4787</v>
      </c>
      <c r="B4778">
        <v>4788</v>
      </c>
      <c r="C4778">
        <v>540</v>
      </c>
      <c r="D4778" t="s">
        <v>10184</v>
      </c>
      <c r="E4778">
        <v>2</v>
      </c>
      <c r="F4778" t="s">
        <v>10184</v>
      </c>
      <c r="G4778" t="s">
        <v>10185</v>
      </c>
      <c r="H4778" t="s">
        <v>27</v>
      </c>
    </row>
    <row r="4779" spans="1:8" x14ac:dyDescent="0.3">
      <c r="A4779">
        <v>4788</v>
      </c>
      <c r="B4779">
        <v>4789</v>
      </c>
      <c r="C4779">
        <v>540</v>
      </c>
      <c r="D4779" t="s">
        <v>10186</v>
      </c>
      <c r="E4779">
        <v>4</v>
      </c>
      <c r="F4779" t="s">
        <v>10186</v>
      </c>
      <c r="G4779" t="s">
        <v>10187</v>
      </c>
      <c r="H4779" t="s">
        <v>68</v>
      </c>
    </row>
    <row r="4780" spans="1:8" x14ac:dyDescent="0.3">
      <c r="A4780">
        <v>4789</v>
      </c>
      <c r="B4780">
        <v>4790</v>
      </c>
      <c r="C4780">
        <v>540</v>
      </c>
      <c r="D4780" t="s">
        <v>10188</v>
      </c>
      <c r="E4780">
        <v>2</v>
      </c>
      <c r="F4780" t="s">
        <v>10188</v>
      </c>
      <c r="G4780" t="s">
        <v>10189</v>
      </c>
    </row>
    <row r="4781" spans="1:8" x14ac:dyDescent="0.3">
      <c r="A4781">
        <v>4790</v>
      </c>
      <c r="B4781">
        <v>4791</v>
      </c>
      <c r="C4781">
        <v>541</v>
      </c>
      <c r="D4781" t="s">
        <v>10190</v>
      </c>
      <c r="E4781">
        <v>1</v>
      </c>
      <c r="F4781" t="s">
        <v>10190</v>
      </c>
      <c r="G4781" t="s">
        <v>10191</v>
      </c>
      <c r="H4781" t="s">
        <v>10192</v>
      </c>
    </row>
    <row r="4782" spans="1:8" x14ac:dyDescent="0.3">
      <c r="A4782">
        <v>4791</v>
      </c>
      <c r="B4782">
        <v>4792</v>
      </c>
      <c r="C4782">
        <v>541</v>
      </c>
      <c r="D4782" t="s">
        <v>10193</v>
      </c>
      <c r="E4782">
        <v>5</v>
      </c>
      <c r="F4782" t="s">
        <v>10193</v>
      </c>
      <c r="G4782" t="s">
        <v>10194</v>
      </c>
    </row>
    <row r="4783" spans="1:8" x14ac:dyDescent="0.3">
      <c r="A4783">
        <v>4792</v>
      </c>
      <c r="B4783">
        <v>4793</v>
      </c>
      <c r="C4783">
        <v>541</v>
      </c>
      <c r="D4783" t="s">
        <v>10195</v>
      </c>
      <c r="E4783">
        <v>4</v>
      </c>
      <c r="F4783" t="s">
        <v>10195</v>
      </c>
      <c r="G4783" t="s">
        <v>10196</v>
      </c>
      <c r="H4783" t="s">
        <v>10197</v>
      </c>
    </row>
    <row r="4784" spans="1:8" x14ac:dyDescent="0.3">
      <c r="A4784">
        <v>4793</v>
      </c>
      <c r="B4784">
        <v>4794</v>
      </c>
      <c r="C4784">
        <v>541</v>
      </c>
      <c r="D4784" t="s">
        <v>10198</v>
      </c>
      <c r="E4784">
        <v>5</v>
      </c>
      <c r="F4784" t="s">
        <v>10198</v>
      </c>
      <c r="G4784" t="s">
        <v>10199</v>
      </c>
    </row>
    <row r="4785" spans="1:8" x14ac:dyDescent="0.3">
      <c r="A4785">
        <v>4794</v>
      </c>
      <c r="B4785">
        <v>4795</v>
      </c>
      <c r="C4785">
        <v>541</v>
      </c>
      <c r="D4785" t="s">
        <v>10200</v>
      </c>
      <c r="E4785">
        <v>4</v>
      </c>
      <c r="F4785" t="s">
        <v>10200</v>
      </c>
      <c r="G4785" t="s">
        <v>10201</v>
      </c>
    </row>
    <row r="4786" spans="1:8" x14ac:dyDescent="0.3">
      <c r="A4786">
        <v>4795</v>
      </c>
      <c r="B4786">
        <v>4796</v>
      </c>
      <c r="C4786">
        <v>541</v>
      </c>
      <c r="D4786" t="s">
        <v>10202</v>
      </c>
      <c r="E4786">
        <v>5</v>
      </c>
      <c r="F4786" t="s">
        <v>10202</v>
      </c>
      <c r="G4786" t="s">
        <v>10203</v>
      </c>
      <c r="H4786" t="s">
        <v>19</v>
      </c>
    </row>
    <row r="4787" spans="1:8" x14ac:dyDescent="0.3">
      <c r="A4787">
        <v>4796</v>
      </c>
      <c r="B4787">
        <v>4797</v>
      </c>
      <c r="C4787">
        <v>541</v>
      </c>
      <c r="D4787" t="s">
        <v>10204</v>
      </c>
      <c r="E4787">
        <v>4</v>
      </c>
      <c r="F4787" t="s">
        <v>10204</v>
      </c>
      <c r="G4787" t="s">
        <v>10205</v>
      </c>
      <c r="H4787" t="s">
        <v>10206</v>
      </c>
    </row>
    <row r="4788" spans="1:8" x14ac:dyDescent="0.3">
      <c r="A4788">
        <v>4797</v>
      </c>
      <c r="B4788">
        <v>4798</v>
      </c>
      <c r="C4788">
        <v>541</v>
      </c>
      <c r="D4788" t="s">
        <v>10207</v>
      </c>
      <c r="E4788">
        <v>2</v>
      </c>
      <c r="F4788" t="s">
        <v>10208</v>
      </c>
      <c r="G4788" t="s">
        <v>10209</v>
      </c>
      <c r="H4788" t="s">
        <v>3497</v>
      </c>
    </row>
    <row r="4789" spans="1:8" x14ac:dyDescent="0.3">
      <c r="A4789">
        <v>4798</v>
      </c>
      <c r="B4789">
        <v>4799</v>
      </c>
      <c r="C4789">
        <v>541</v>
      </c>
      <c r="D4789" t="s">
        <v>10210</v>
      </c>
      <c r="E4789">
        <v>4</v>
      </c>
      <c r="F4789" t="s">
        <v>10210</v>
      </c>
      <c r="G4789" t="s">
        <v>10211</v>
      </c>
      <c r="H4789" t="s">
        <v>27</v>
      </c>
    </row>
    <row r="4790" spans="1:8" x14ac:dyDescent="0.3">
      <c r="A4790">
        <v>4799</v>
      </c>
      <c r="B4790">
        <v>4800</v>
      </c>
      <c r="C4790">
        <v>541</v>
      </c>
      <c r="D4790" t="s">
        <v>10212</v>
      </c>
      <c r="E4790">
        <v>2</v>
      </c>
      <c r="F4790" t="s">
        <v>10212</v>
      </c>
      <c r="G4790" t="s">
        <v>10213</v>
      </c>
      <c r="H4790" t="s">
        <v>10214</v>
      </c>
    </row>
    <row r="4791" spans="1:8" x14ac:dyDescent="0.3">
      <c r="A4791">
        <v>4800</v>
      </c>
      <c r="B4791">
        <v>4801</v>
      </c>
      <c r="C4791">
        <v>542</v>
      </c>
      <c r="D4791" t="s">
        <v>10215</v>
      </c>
      <c r="E4791">
        <v>4</v>
      </c>
      <c r="F4791" t="s">
        <v>10215</v>
      </c>
      <c r="G4791" t="s">
        <v>10216</v>
      </c>
      <c r="H4791" t="s">
        <v>195</v>
      </c>
    </row>
    <row r="4792" spans="1:8" x14ac:dyDescent="0.3">
      <c r="A4792">
        <v>4801</v>
      </c>
      <c r="B4792">
        <v>4802</v>
      </c>
      <c r="C4792">
        <v>542</v>
      </c>
      <c r="D4792" t="s">
        <v>10217</v>
      </c>
      <c r="E4792">
        <v>5</v>
      </c>
      <c r="F4792" t="s">
        <v>10217</v>
      </c>
      <c r="G4792" t="s">
        <v>10218</v>
      </c>
      <c r="H4792" t="s">
        <v>5143</v>
      </c>
    </row>
    <row r="4793" spans="1:8" x14ac:dyDescent="0.3">
      <c r="A4793">
        <v>4802</v>
      </c>
      <c r="B4793">
        <v>4803</v>
      </c>
      <c r="C4793">
        <v>542</v>
      </c>
      <c r="D4793" t="s">
        <v>10219</v>
      </c>
      <c r="E4793">
        <v>4</v>
      </c>
      <c r="F4793" t="s">
        <v>10219</v>
      </c>
      <c r="G4793" t="s">
        <v>10220</v>
      </c>
    </row>
    <row r="4794" spans="1:8" x14ac:dyDescent="0.3">
      <c r="A4794">
        <v>4803</v>
      </c>
      <c r="B4794">
        <v>4804</v>
      </c>
      <c r="C4794">
        <v>542</v>
      </c>
      <c r="D4794" t="s">
        <v>10221</v>
      </c>
      <c r="E4794">
        <v>5</v>
      </c>
      <c r="F4794" t="s">
        <v>10221</v>
      </c>
      <c r="G4794" t="s">
        <v>10222</v>
      </c>
      <c r="H4794" t="s">
        <v>121</v>
      </c>
    </row>
    <row r="4795" spans="1:8" x14ac:dyDescent="0.3">
      <c r="A4795">
        <v>4804</v>
      </c>
      <c r="B4795">
        <v>4805</v>
      </c>
      <c r="C4795">
        <v>542</v>
      </c>
      <c r="D4795" t="s">
        <v>10223</v>
      </c>
      <c r="E4795">
        <v>4</v>
      </c>
      <c r="F4795" t="s">
        <v>10224</v>
      </c>
      <c r="G4795" t="s">
        <v>10225</v>
      </c>
      <c r="H4795" t="s">
        <v>192</v>
      </c>
    </row>
    <row r="4796" spans="1:8" x14ac:dyDescent="0.3">
      <c r="A4796">
        <v>4805</v>
      </c>
      <c r="B4796">
        <v>4806</v>
      </c>
      <c r="C4796">
        <v>542</v>
      </c>
      <c r="D4796" t="s">
        <v>10226</v>
      </c>
      <c r="E4796">
        <v>5</v>
      </c>
      <c r="F4796" t="s">
        <v>10226</v>
      </c>
      <c r="G4796" t="s">
        <v>10227</v>
      </c>
      <c r="H4796" t="s">
        <v>167</v>
      </c>
    </row>
    <row r="4797" spans="1:8" x14ac:dyDescent="0.3">
      <c r="A4797">
        <v>4806</v>
      </c>
      <c r="B4797">
        <v>4807</v>
      </c>
      <c r="C4797">
        <v>542</v>
      </c>
      <c r="D4797" t="s">
        <v>10228</v>
      </c>
      <c r="E4797">
        <v>4</v>
      </c>
      <c r="F4797" t="s">
        <v>10228</v>
      </c>
      <c r="G4797" t="s">
        <v>10228</v>
      </c>
      <c r="H4797" t="s">
        <v>1846</v>
      </c>
    </row>
    <row r="4798" spans="1:8" x14ac:dyDescent="0.3">
      <c r="A4798">
        <v>4807</v>
      </c>
      <c r="B4798">
        <v>4808</v>
      </c>
      <c r="C4798">
        <v>542</v>
      </c>
      <c r="D4798" t="s">
        <v>10229</v>
      </c>
      <c r="E4798">
        <v>2</v>
      </c>
      <c r="F4798" t="s">
        <v>10230</v>
      </c>
      <c r="G4798" t="s">
        <v>10231</v>
      </c>
      <c r="H4798" t="s">
        <v>10232</v>
      </c>
    </row>
    <row r="4799" spans="1:8" x14ac:dyDescent="0.3">
      <c r="A4799">
        <v>4808</v>
      </c>
      <c r="B4799">
        <v>4809</v>
      </c>
      <c r="C4799">
        <v>542</v>
      </c>
      <c r="D4799" t="s">
        <v>10233</v>
      </c>
      <c r="E4799">
        <v>4</v>
      </c>
      <c r="F4799" t="s">
        <v>10233</v>
      </c>
      <c r="G4799" t="s">
        <v>10234</v>
      </c>
      <c r="H4799" t="s">
        <v>19</v>
      </c>
    </row>
    <row r="4800" spans="1:8" x14ac:dyDescent="0.3">
      <c r="A4800">
        <v>4809</v>
      </c>
      <c r="B4800">
        <v>4810</v>
      </c>
      <c r="C4800">
        <v>542</v>
      </c>
      <c r="D4800" t="s">
        <v>10235</v>
      </c>
      <c r="E4800">
        <v>2</v>
      </c>
      <c r="F4800" t="s">
        <v>10235</v>
      </c>
      <c r="G4800" t="s">
        <v>10236</v>
      </c>
      <c r="H4800" t="s">
        <v>183</v>
      </c>
    </row>
    <row r="4801" spans="1:8" x14ac:dyDescent="0.3">
      <c r="A4801">
        <v>4810</v>
      </c>
      <c r="B4801">
        <v>4811</v>
      </c>
      <c r="C4801">
        <v>543</v>
      </c>
      <c r="D4801" t="s">
        <v>10237</v>
      </c>
      <c r="E4801">
        <v>4</v>
      </c>
      <c r="F4801" t="s">
        <v>10238</v>
      </c>
      <c r="G4801" t="s">
        <v>10239</v>
      </c>
      <c r="H4801" t="s">
        <v>86</v>
      </c>
    </row>
    <row r="4802" spans="1:8" x14ac:dyDescent="0.3">
      <c r="A4802">
        <v>4811</v>
      </c>
      <c r="B4802">
        <v>4812</v>
      </c>
      <c r="C4802">
        <v>543</v>
      </c>
      <c r="D4802" t="s">
        <v>10240</v>
      </c>
      <c r="E4802">
        <v>5</v>
      </c>
      <c r="F4802" t="s">
        <v>10240</v>
      </c>
      <c r="G4802" t="s">
        <v>10241</v>
      </c>
      <c r="H4802" t="s">
        <v>27</v>
      </c>
    </row>
    <row r="4803" spans="1:8" x14ac:dyDescent="0.3">
      <c r="A4803">
        <v>4812</v>
      </c>
      <c r="B4803">
        <v>4813</v>
      </c>
      <c r="C4803">
        <v>543</v>
      </c>
      <c r="D4803" t="s">
        <v>10242</v>
      </c>
      <c r="E4803">
        <v>4</v>
      </c>
      <c r="F4803" t="s">
        <v>10242</v>
      </c>
      <c r="G4803" t="s">
        <v>10243</v>
      </c>
    </row>
    <row r="4804" spans="1:8" x14ac:dyDescent="0.3">
      <c r="A4804">
        <v>4813</v>
      </c>
      <c r="B4804">
        <v>4814</v>
      </c>
      <c r="C4804">
        <v>543</v>
      </c>
      <c r="D4804" t="s">
        <v>10244</v>
      </c>
      <c r="E4804">
        <v>5</v>
      </c>
      <c r="F4804" t="s">
        <v>10245</v>
      </c>
      <c r="G4804" t="s">
        <v>10246</v>
      </c>
      <c r="H4804" t="s">
        <v>27</v>
      </c>
    </row>
    <row r="4805" spans="1:8" x14ac:dyDescent="0.3">
      <c r="A4805">
        <v>4814</v>
      </c>
      <c r="B4805">
        <v>4815</v>
      </c>
      <c r="C4805">
        <v>543</v>
      </c>
      <c r="D4805" t="s">
        <v>10247</v>
      </c>
      <c r="E4805">
        <v>4</v>
      </c>
      <c r="F4805" t="s">
        <v>10247</v>
      </c>
      <c r="G4805" t="s">
        <v>10248</v>
      </c>
      <c r="H4805" t="s">
        <v>121</v>
      </c>
    </row>
    <row r="4806" spans="1:8" x14ac:dyDescent="0.3">
      <c r="A4806">
        <v>4815</v>
      </c>
      <c r="B4806">
        <v>4816</v>
      </c>
      <c r="C4806">
        <v>543</v>
      </c>
      <c r="D4806" t="s">
        <v>10249</v>
      </c>
      <c r="E4806">
        <v>1</v>
      </c>
      <c r="F4806" t="s">
        <v>10249</v>
      </c>
      <c r="G4806" t="s">
        <v>10250</v>
      </c>
      <c r="H4806" t="s">
        <v>10251</v>
      </c>
    </row>
    <row r="4807" spans="1:8" x14ac:dyDescent="0.3">
      <c r="A4807">
        <v>4816</v>
      </c>
      <c r="B4807">
        <v>4817</v>
      </c>
      <c r="C4807">
        <v>543</v>
      </c>
      <c r="D4807" t="s">
        <v>10252</v>
      </c>
      <c r="E4807">
        <v>4</v>
      </c>
      <c r="F4807" t="s">
        <v>10252</v>
      </c>
      <c r="G4807" t="s">
        <v>10253</v>
      </c>
    </row>
    <row r="4808" spans="1:8" x14ac:dyDescent="0.3">
      <c r="A4808">
        <v>4817</v>
      </c>
      <c r="B4808">
        <v>4818</v>
      </c>
      <c r="C4808">
        <v>543</v>
      </c>
      <c r="D4808" t="s">
        <v>10254</v>
      </c>
      <c r="E4808">
        <v>2</v>
      </c>
      <c r="F4808" t="s">
        <v>10254</v>
      </c>
      <c r="G4808" t="s">
        <v>10255</v>
      </c>
      <c r="H4808" t="s">
        <v>134</v>
      </c>
    </row>
    <row r="4809" spans="1:8" x14ac:dyDescent="0.3">
      <c r="A4809">
        <v>4818</v>
      </c>
      <c r="B4809">
        <v>4819</v>
      </c>
      <c r="C4809">
        <v>543</v>
      </c>
      <c r="D4809" t="s">
        <v>10256</v>
      </c>
      <c r="E4809">
        <v>4</v>
      </c>
      <c r="F4809" t="s">
        <v>10256</v>
      </c>
      <c r="G4809" t="s">
        <v>10257</v>
      </c>
    </row>
    <row r="4810" spans="1:8" x14ac:dyDescent="0.3">
      <c r="A4810">
        <v>4819</v>
      </c>
      <c r="B4810">
        <v>4820</v>
      </c>
      <c r="C4810">
        <v>543</v>
      </c>
      <c r="D4810" t="s">
        <v>10258</v>
      </c>
      <c r="E4810">
        <v>2</v>
      </c>
      <c r="F4810" t="s">
        <v>10258</v>
      </c>
      <c r="G4810" t="s">
        <v>10259</v>
      </c>
      <c r="H4810" t="s">
        <v>250</v>
      </c>
    </row>
    <row r="4811" spans="1:8" x14ac:dyDescent="0.3">
      <c r="A4811">
        <v>4820</v>
      </c>
      <c r="B4811">
        <v>4821</v>
      </c>
      <c r="C4811">
        <v>544</v>
      </c>
      <c r="D4811" t="s">
        <v>10260</v>
      </c>
      <c r="E4811">
        <v>4</v>
      </c>
      <c r="F4811" t="s">
        <v>10260</v>
      </c>
      <c r="G4811" t="s">
        <v>10261</v>
      </c>
      <c r="H4811" t="s">
        <v>276</v>
      </c>
    </row>
    <row r="4812" spans="1:8" x14ac:dyDescent="0.3">
      <c r="A4812">
        <v>4821</v>
      </c>
      <c r="B4812">
        <v>4822</v>
      </c>
      <c r="C4812">
        <v>544</v>
      </c>
      <c r="D4812" t="e">
        <f>- Lots of resources - stable job - Lots of Opportunity to grow with The company - Good People</f>
        <v>#NAME?</v>
      </c>
      <c r="E4812">
        <v>5</v>
      </c>
      <c r="F4812" t="e">
        <f>- Lots of resources - stable job - Lots of Opportunity to grow with The company - Good People</f>
        <v>#NAME?</v>
      </c>
      <c r="G4812" t="s">
        <v>10262</v>
      </c>
      <c r="H4812" t="s">
        <v>335</v>
      </c>
    </row>
    <row r="4813" spans="1:8" x14ac:dyDescent="0.3">
      <c r="A4813">
        <v>4822</v>
      </c>
      <c r="B4813">
        <v>4823</v>
      </c>
      <c r="C4813">
        <v>544</v>
      </c>
      <c r="D4813" t="s">
        <v>10263</v>
      </c>
      <c r="E4813">
        <v>4</v>
      </c>
      <c r="F4813" t="s">
        <v>10263</v>
      </c>
      <c r="G4813" t="s">
        <v>10264</v>
      </c>
      <c r="H4813" t="s">
        <v>390</v>
      </c>
    </row>
    <row r="4814" spans="1:8" x14ac:dyDescent="0.3">
      <c r="A4814">
        <v>4823</v>
      </c>
      <c r="B4814">
        <v>4824</v>
      </c>
      <c r="C4814">
        <v>544</v>
      </c>
      <c r="D4814" t="s">
        <v>10265</v>
      </c>
      <c r="E4814">
        <v>5</v>
      </c>
      <c r="F4814" t="s">
        <v>10265</v>
      </c>
      <c r="G4814" t="s">
        <v>10266</v>
      </c>
    </row>
    <row r="4815" spans="1:8" x14ac:dyDescent="0.3">
      <c r="A4815">
        <v>4824</v>
      </c>
      <c r="B4815">
        <v>4825</v>
      </c>
      <c r="C4815">
        <v>544</v>
      </c>
      <c r="D4815" t="s">
        <v>10267</v>
      </c>
      <c r="E4815">
        <v>4</v>
      </c>
      <c r="F4815" t="s">
        <v>10267</v>
      </c>
      <c r="G4815" t="s">
        <v>10268</v>
      </c>
      <c r="H4815" t="s">
        <v>335</v>
      </c>
    </row>
    <row r="4816" spans="1:8" x14ac:dyDescent="0.3">
      <c r="A4816">
        <v>4825</v>
      </c>
      <c r="B4816">
        <v>4826</v>
      </c>
      <c r="C4816">
        <v>544</v>
      </c>
      <c r="D4816" t="e">
        <f>- Good Benefits - Lots of talented People to work with - Varieties of projects and technology used (based on your team though) - professional working environment</f>
        <v>#NAME?</v>
      </c>
      <c r="E4816">
        <v>5</v>
      </c>
      <c r="F4816" t="e">
        <f>- Good Benefits - Lots of talented People to work with - Varieties of projects and technology used (based on your team though) - professional working environment</f>
        <v>#NAME?</v>
      </c>
      <c r="G4816" t="s">
        <v>10269</v>
      </c>
      <c r="H4816" t="s">
        <v>10270</v>
      </c>
    </row>
    <row r="4817" spans="1:8" x14ac:dyDescent="0.3">
      <c r="A4817">
        <v>4826</v>
      </c>
      <c r="B4817">
        <v>4827</v>
      </c>
      <c r="C4817">
        <v>544</v>
      </c>
      <c r="D4817" t="s">
        <v>10271</v>
      </c>
      <c r="E4817">
        <v>4</v>
      </c>
      <c r="F4817" t="s">
        <v>10271</v>
      </c>
      <c r="G4817" t="s">
        <v>10272</v>
      </c>
      <c r="H4817" t="s">
        <v>209</v>
      </c>
    </row>
    <row r="4818" spans="1:8" x14ac:dyDescent="0.3">
      <c r="A4818">
        <v>4827</v>
      </c>
      <c r="B4818">
        <v>4828</v>
      </c>
      <c r="C4818">
        <v>544</v>
      </c>
      <c r="D4818" t="s">
        <v>10273</v>
      </c>
      <c r="E4818">
        <v>2</v>
      </c>
      <c r="F4818" t="s">
        <v>10273</v>
      </c>
      <c r="G4818" t="s">
        <v>10274</v>
      </c>
    </row>
    <row r="4819" spans="1:8" x14ac:dyDescent="0.3">
      <c r="A4819">
        <v>4828</v>
      </c>
      <c r="B4819">
        <v>4829</v>
      </c>
      <c r="C4819">
        <v>544</v>
      </c>
      <c r="D4819" t="s">
        <v>10275</v>
      </c>
      <c r="E4819">
        <v>4</v>
      </c>
      <c r="F4819" t="s">
        <v>10275</v>
      </c>
      <c r="G4819" t="s">
        <v>10276</v>
      </c>
      <c r="H4819" t="s">
        <v>19</v>
      </c>
    </row>
    <row r="4820" spans="1:8" x14ac:dyDescent="0.3">
      <c r="A4820">
        <v>4829</v>
      </c>
      <c r="B4820">
        <v>4830</v>
      </c>
      <c r="C4820">
        <v>544</v>
      </c>
      <c r="D4820" t="s">
        <v>10277</v>
      </c>
      <c r="E4820">
        <v>2</v>
      </c>
      <c r="F4820" t="s">
        <v>10277</v>
      </c>
      <c r="G4820" t="s">
        <v>10278</v>
      </c>
      <c r="H4820" t="s">
        <v>195</v>
      </c>
    </row>
    <row r="4821" spans="1:8" x14ac:dyDescent="0.3">
      <c r="A4821">
        <v>4830</v>
      </c>
      <c r="B4821">
        <v>4831</v>
      </c>
      <c r="C4821">
        <v>545</v>
      </c>
      <c r="D4821" t="s">
        <v>10279</v>
      </c>
      <c r="E4821">
        <v>4</v>
      </c>
      <c r="F4821" t="s">
        <v>10279</v>
      </c>
      <c r="G4821" t="s">
        <v>10280</v>
      </c>
      <c r="H4821" t="s">
        <v>16</v>
      </c>
    </row>
    <row r="4822" spans="1:8" x14ac:dyDescent="0.3">
      <c r="A4822">
        <v>4831</v>
      </c>
      <c r="B4822">
        <v>4832</v>
      </c>
      <c r="C4822">
        <v>545</v>
      </c>
      <c r="D4822" t="s">
        <v>10281</v>
      </c>
      <c r="E4822">
        <v>5</v>
      </c>
      <c r="F4822" t="s">
        <v>10281</v>
      </c>
      <c r="G4822" t="s">
        <v>10282</v>
      </c>
      <c r="H4822" t="s">
        <v>113</v>
      </c>
    </row>
    <row r="4823" spans="1:8" x14ac:dyDescent="0.3">
      <c r="A4823">
        <v>4832</v>
      </c>
      <c r="B4823">
        <v>4833</v>
      </c>
      <c r="C4823">
        <v>545</v>
      </c>
      <c r="D4823" t="s">
        <v>10283</v>
      </c>
      <c r="E4823">
        <v>4</v>
      </c>
      <c r="F4823" t="s">
        <v>10283</v>
      </c>
      <c r="G4823" t="s">
        <v>10284</v>
      </c>
      <c r="H4823" t="s">
        <v>327</v>
      </c>
    </row>
    <row r="4824" spans="1:8" x14ac:dyDescent="0.3">
      <c r="A4824">
        <v>4833</v>
      </c>
      <c r="B4824">
        <v>4834</v>
      </c>
      <c r="C4824">
        <v>545</v>
      </c>
      <c r="D4824" t="s">
        <v>10285</v>
      </c>
      <c r="E4824">
        <v>5</v>
      </c>
      <c r="F4824" t="s">
        <v>10285</v>
      </c>
      <c r="G4824" t="s">
        <v>10286</v>
      </c>
    </row>
    <row r="4825" spans="1:8" x14ac:dyDescent="0.3">
      <c r="A4825">
        <v>4834</v>
      </c>
      <c r="B4825">
        <v>4835</v>
      </c>
      <c r="C4825">
        <v>545</v>
      </c>
      <c r="D4825" t="s">
        <v>10287</v>
      </c>
      <c r="E4825">
        <v>1</v>
      </c>
      <c r="F4825" t="s">
        <v>10288</v>
      </c>
      <c r="G4825" t="s">
        <v>10289</v>
      </c>
    </row>
    <row r="4826" spans="1:8" x14ac:dyDescent="0.3">
      <c r="A4826">
        <v>4835</v>
      </c>
      <c r="B4826">
        <v>4836</v>
      </c>
      <c r="C4826">
        <v>545</v>
      </c>
      <c r="D4826" t="s">
        <v>10290</v>
      </c>
      <c r="E4826">
        <v>5</v>
      </c>
      <c r="F4826" t="s">
        <v>10290</v>
      </c>
      <c r="G4826" t="s">
        <v>10291</v>
      </c>
      <c r="H4826" t="s">
        <v>60</v>
      </c>
    </row>
    <row r="4827" spans="1:8" x14ac:dyDescent="0.3">
      <c r="A4827">
        <v>4836</v>
      </c>
      <c r="B4827">
        <v>4837</v>
      </c>
      <c r="C4827">
        <v>545</v>
      </c>
      <c r="D4827" t="s">
        <v>10292</v>
      </c>
      <c r="E4827">
        <v>4</v>
      </c>
      <c r="F4827" t="s">
        <v>10292</v>
      </c>
      <c r="G4827" t="s">
        <v>10293</v>
      </c>
    </row>
    <row r="4828" spans="1:8" x14ac:dyDescent="0.3">
      <c r="A4828">
        <v>4837</v>
      </c>
      <c r="B4828">
        <v>4838</v>
      </c>
      <c r="C4828">
        <v>545</v>
      </c>
      <c r="D4828" t="s">
        <v>10294</v>
      </c>
      <c r="E4828">
        <v>2</v>
      </c>
      <c r="F4828" t="s">
        <v>10294</v>
      </c>
      <c r="G4828" t="s">
        <v>10295</v>
      </c>
    </row>
    <row r="4829" spans="1:8" x14ac:dyDescent="0.3">
      <c r="A4829">
        <v>4838</v>
      </c>
      <c r="B4829">
        <v>4839</v>
      </c>
      <c r="C4829">
        <v>545</v>
      </c>
      <c r="D4829" t="s">
        <v>10296</v>
      </c>
      <c r="E4829">
        <v>4</v>
      </c>
      <c r="F4829" t="s">
        <v>10296</v>
      </c>
      <c r="G4829" t="s">
        <v>10297</v>
      </c>
    </row>
    <row r="4830" spans="1:8" x14ac:dyDescent="0.3">
      <c r="A4830">
        <v>4839</v>
      </c>
      <c r="B4830">
        <v>4840</v>
      </c>
      <c r="C4830">
        <v>545</v>
      </c>
      <c r="D4830" t="s">
        <v>10298</v>
      </c>
      <c r="E4830">
        <v>2</v>
      </c>
      <c r="F4830" t="s">
        <v>10298</v>
      </c>
      <c r="G4830" t="s">
        <v>10299</v>
      </c>
    </row>
    <row r="4831" spans="1:8" x14ac:dyDescent="0.3">
      <c r="A4831">
        <v>4840</v>
      </c>
      <c r="B4831">
        <v>4841</v>
      </c>
      <c r="C4831">
        <v>546</v>
      </c>
      <c r="D4831" t="s">
        <v>10300</v>
      </c>
      <c r="E4831">
        <v>4</v>
      </c>
      <c r="F4831" t="s">
        <v>10300</v>
      </c>
      <c r="G4831" t="s">
        <v>10301</v>
      </c>
      <c r="H4831" t="s">
        <v>27</v>
      </c>
    </row>
    <row r="4832" spans="1:8" x14ac:dyDescent="0.3">
      <c r="A4832">
        <v>4841</v>
      </c>
      <c r="B4832">
        <v>4842</v>
      </c>
      <c r="C4832">
        <v>546</v>
      </c>
      <c r="D4832" t="s">
        <v>10302</v>
      </c>
      <c r="E4832">
        <v>5</v>
      </c>
      <c r="F4832" t="s">
        <v>10302</v>
      </c>
      <c r="G4832" t="s">
        <v>10303</v>
      </c>
    </row>
    <row r="4833" spans="1:8" x14ac:dyDescent="0.3">
      <c r="A4833">
        <v>4842</v>
      </c>
      <c r="B4833">
        <v>4843</v>
      </c>
      <c r="C4833">
        <v>546</v>
      </c>
      <c r="D4833" t="s">
        <v>10304</v>
      </c>
      <c r="E4833">
        <v>1</v>
      </c>
      <c r="F4833" t="s">
        <v>10304</v>
      </c>
      <c r="G4833" t="s">
        <v>10305</v>
      </c>
    </row>
    <row r="4834" spans="1:8" x14ac:dyDescent="0.3">
      <c r="A4834">
        <v>4843</v>
      </c>
      <c r="B4834">
        <v>4844</v>
      </c>
      <c r="C4834">
        <v>546</v>
      </c>
      <c r="D4834" t="s">
        <v>10306</v>
      </c>
      <c r="E4834">
        <v>5</v>
      </c>
      <c r="F4834" t="s">
        <v>10307</v>
      </c>
      <c r="G4834" t="s">
        <v>10308</v>
      </c>
    </row>
    <row r="4835" spans="1:8" x14ac:dyDescent="0.3">
      <c r="A4835">
        <v>4844</v>
      </c>
      <c r="B4835">
        <v>4845</v>
      </c>
      <c r="C4835">
        <v>546</v>
      </c>
      <c r="D4835" t="s">
        <v>10309</v>
      </c>
      <c r="E4835">
        <v>4</v>
      </c>
      <c r="F4835" t="s">
        <v>10309</v>
      </c>
      <c r="G4835" t="s">
        <v>10310</v>
      </c>
      <c r="H4835" t="s">
        <v>242</v>
      </c>
    </row>
    <row r="4836" spans="1:8" x14ac:dyDescent="0.3">
      <c r="A4836">
        <v>4845</v>
      </c>
      <c r="B4836">
        <v>4846</v>
      </c>
      <c r="C4836">
        <v>546</v>
      </c>
      <c r="D4836" t="s">
        <v>10311</v>
      </c>
      <c r="E4836">
        <v>5</v>
      </c>
      <c r="F4836" t="s">
        <v>10311</v>
      </c>
      <c r="G4836" t="s">
        <v>10311</v>
      </c>
    </row>
    <row r="4837" spans="1:8" x14ac:dyDescent="0.3">
      <c r="A4837">
        <v>4846</v>
      </c>
      <c r="B4837">
        <v>4847</v>
      </c>
      <c r="C4837">
        <v>546</v>
      </c>
      <c r="D4837" t="s">
        <v>10312</v>
      </c>
      <c r="E4837">
        <v>4</v>
      </c>
      <c r="F4837" t="s">
        <v>10312</v>
      </c>
      <c r="G4837" t="s">
        <v>10313</v>
      </c>
      <c r="H4837" t="s">
        <v>27</v>
      </c>
    </row>
    <row r="4838" spans="1:8" x14ac:dyDescent="0.3">
      <c r="A4838">
        <v>4847</v>
      </c>
      <c r="B4838">
        <v>4848</v>
      </c>
      <c r="C4838">
        <v>546</v>
      </c>
      <c r="D4838" t="s">
        <v>10314</v>
      </c>
      <c r="E4838">
        <v>2</v>
      </c>
      <c r="F4838" t="s">
        <v>10314</v>
      </c>
      <c r="G4838" t="s">
        <v>10315</v>
      </c>
    </row>
    <row r="4839" spans="1:8" x14ac:dyDescent="0.3">
      <c r="A4839">
        <v>4848</v>
      </c>
      <c r="B4839">
        <v>4849</v>
      </c>
      <c r="C4839">
        <v>546</v>
      </c>
      <c r="D4839" t="s">
        <v>10316</v>
      </c>
      <c r="E4839">
        <v>4</v>
      </c>
      <c r="F4839" t="s">
        <v>10316</v>
      </c>
      <c r="G4839" t="s">
        <v>10317</v>
      </c>
    </row>
    <row r="4840" spans="1:8" x14ac:dyDescent="0.3">
      <c r="A4840">
        <v>4849</v>
      </c>
      <c r="B4840">
        <v>4850</v>
      </c>
      <c r="C4840">
        <v>546</v>
      </c>
      <c r="D4840" t="s">
        <v>10318</v>
      </c>
      <c r="E4840">
        <v>2</v>
      </c>
      <c r="F4840" t="s">
        <v>10318</v>
      </c>
      <c r="G4840" t="s">
        <v>10319</v>
      </c>
      <c r="H4840" t="s">
        <v>276</v>
      </c>
    </row>
    <row r="4841" spans="1:8" x14ac:dyDescent="0.3">
      <c r="A4841">
        <v>4850</v>
      </c>
      <c r="B4841">
        <v>4851</v>
      </c>
      <c r="C4841">
        <v>547</v>
      </c>
      <c r="D4841" t="s">
        <v>10320</v>
      </c>
      <c r="E4841">
        <v>4</v>
      </c>
      <c r="F4841" t="s">
        <v>10320</v>
      </c>
      <c r="G4841" t="s">
        <v>10321</v>
      </c>
    </row>
    <row r="4842" spans="1:8" x14ac:dyDescent="0.3">
      <c r="A4842">
        <v>4851</v>
      </c>
      <c r="B4842">
        <v>4852</v>
      </c>
      <c r="C4842">
        <v>547</v>
      </c>
      <c r="D4842" t="s">
        <v>10322</v>
      </c>
      <c r="E4842">
        <v>5</v>
      </c>
      <c r="F4842" t="s">
        <v>10322</v>
      </c>
      <c r="G4842" t="s">
        <v>10323</v>
      </c>
    </row>
    <row r="4843" spans="1:8" x14ac:dyDescent="0.3">
      <c r="A4843">
        <v>4852</v>
      </c>
      <c r="B4843">
        <v>4853</v>
      </c>
      <c r="C4843">
        <v>547</v>
      </c>
      <c r="D4843" t="s">
        <v>10324</v>
      </c>
      <c r="E4843">
        <v>4</v>
      </c>
      <c r="F4843" t="s">
        <v>10324</v>
      </c>
      <c r="G4843" t="s">
        <v>10325</v>
      </c>
      <c r="H4843" t="s">
        <v>1274</v>
      </c>
    </row>
    <row r="4844" spans="1:8" x14ac:dyDescent="0.3">
      <c r="A4844">
        <v>4853</v>
      </c>
      <c r="B4844">
        <v>4854</v>
      </c>
      <c r="C4844">
        <v>547</v>
      </c>
      <c r="D4844" t="s">
        <v>10326</v>
      </c>
      <c r="E4844">
        <v>5</v>
      </c>
      <c r="F4844" t="s">
        <v>10326</v>
      </c>
      <c r="G4844" t="s">
        <v>10327</v>
      </c>
      <c r="H4844" t="s">
        <v>104</v>
      </c>
    </row>
    <row r="4845" spans="1:8" x14ac:dyDescent="0.3">
      <c r="A4845">
        <v>4854</v>
      </c>
      <c r="B4845">
        <v>4855</v>
      </c>
      <c r="C4845">
        <v>547</v>
      </c>
      <c r="D4845" t="s">
        <v>10328</v>
      </c>
      <c r="E4845">
        <v>4</v>
      </c>
      <c r="F4845" t="s">
        <v>10328</v>
      </c>
      <c r="G4845" t="s">
        <v>10329</v>
      </c>
    </row>
    <row r="4846" spans="1:8" x14ac:dyDescent="0.3">
      <c r="A4846">
        <v>4855</v>
      </c>
      <c r="B4846">
        <v>4856</v>
      </c>
      <c r="C4846">
        <v>547</v>
      </c>
      <c r="D4846" t="s">
        <v>10330</v>
      </c>
      <c r="E4846">
        <v>5</v>
      </c>
      <c r="F4846" t="s">
        <v>10330</v>
      </c>
      <c r="G4846" t="s">
        <v>10331</v>
      </c>
    </row>
    <row r="4847" spans="1:8" x14ac:dyDescent="0.3">
      <c r="A4847">
        <v>4856</v>
      </c>
      <c r="B4847">
        <v>4857</v>
      </c>
      <c r="C4847">
        <v>547</v>
      </c>
      <c r="D4847" t="s">
        <v>10332</v>
      </c>
      <c r="E4847">
        <v>4</v>
      </c>
      <c r="F4847" t="s">
        <v>10332</v>
      </c>
      <c r="G4847" t="s">
        <v>10333</v>
      </c>
      <c r="H4847" t="s">
        <v>3956</v>
      </c>
    </row>
    <row r="4848" spans="1:8" x14ac:dyDescent="0.3">
      <c r="A4848">
        <v>4857</v>
      </c>
      <c r="B4848">
        <v>4858</v>
      </c>
      <c r="C4848">
        <v>547</v>
      </c>
      <c r="D4848" t="s">
        <v>10334</v>
      </c>
      <c r="E4848">
        <v>2</v>
      </c>
      <c r="F4848" t="s">
        <v>10335</v>
      </c>
      <c r="G4848" t="s">
        <v>10336</v>
      </c>
      <c r="H4848" t="s">
        <v>3965</v>
      </c>
    </row>
    <row r="4849" spans="1:8" x14ac:dyDescent="0.3">
      <c r="A4849">
        <v>4858</v>
      </c>
      <c r="B4849">
        <v>4859</v>
      </c>
      <c r="C4849">
        <v>547</v>
      </c>
      <c r="D4849" t="s">
        <v>10337</v>
      </c>
      <c r="E4849">
        <v>4</v>
      </c>
      <c r="F4849" t="s">
        <v>10337</v>
      </c>
      <c r="G4849" t="s">
        <v>10338</v>
      </c>
    </row>
    <row r="4850" spans="1:8" x14ac:dyDescent="0.3">
      <c r="A4850">
        <v>4859</v>
      </c>
      <c r="B4850">
        <v>4860</v>
      </c>
      <c r="C4850">
        <v>547</v>
      </c>
      <c r="D4850" t="s">
        <v>10339</v>
      </c>
      <c r="E4850">
        <v>2</v>
      </c>
      <c r="F4850" t="s">
        <v>10339</v>
      </c>
      <c r="G4850" t="s">
        <v>10340</v>
      </c>
    </row>
    <row r="4851" spans="1:8" x14ac:dyDescent="0.3">
      <c r="A4851">
        <v>4860</v>
      </c>
      <c r="B4851">
        <v>4861</v>
      </c>
      <c r="C4851">
        <v>548</v>
      </c>
      <c r="D4851" t="s">
        <v>10341</v>
      </c>
      <c r="E4851">
        <v>1</v>
      </c>
      <c r="F4851" t="s">
        <v>10341</v>
      </c>
      <c r="G4851" t="s">
        <v>10342</v>
      </c>
      <c r="H4851" t="s">
        <v>335</v>
      </c>
    </row>
    <row r="4852" spans="1:8" x14ac:dyDescent="0.3">
      <c r="A4852">
        <v>4861</v>
      </c>
      <c r="B4852">
        <v>4862</v>
      </c>
      <c r="C4852">
        <v>548</v>
      </c>
      <c r="D4852" t="s">
        <v>10343</v>
      </c>
      <c r="E4852">
        <v>5</v>
      </c>
      <c r="F4852" t="s">
        <v>10343</v>
      </c>
      <c r="G4852" t="s">
        <v>10344</v>
      </c>
      <c r="H4852" t="s">
        <v>1499</v>
      </c>
    </row>
    <row r="4853" spans="1:8" x14ac:dyDescent="0.3">
      <c r="A4853">
        <v>4862</v>
      </c>
      <c r="B4853">
        <v>4863</v>
      </c>
      <c r="C4853">
        <v>548</v>
      </c>
      <c r="D4853" t="s">
        <v>10345</v>
      </c>
      <c r="E4853">
        <v>4</v>
      </c>
      <c r="F4853" t="s">
        <v>10345</v>
      </c>
      <c r="G4853" t="s">
        <v>10346</v>
      </c>
    </row>
    <row r="4854" spans="1:8" x14ac:dyDescent="0.3">
      <c r="A4854">
        <v>4863</v>
      </c>
      <c r="B4854">
        <v>4864</v>
      </c>
      <c r="C4854">
        <v>548</v>
      </c>
      <c r="D4854" t="s">
        <v>10347</v>
      </c>
      <c r="E4854">
        <v>5</v>
      </c>
      <c r="F4854" t="s">
        <v>10347</v>
      </c>
      <c r="G4854" t="s">
        <v>10348</v>
      </c>
    </row>
    <row r="4855" spans="1:8" x14ac:dyDescent="0.3">
      <c r="A4855">
        <v>4864</v>
      </c>
      <c r="B4855">
        <v>4865</v>
      </c>
      <c r="C4855">
        <v>548</v>
      </c>
      <c r="D4855" t="s">
        <v>10349</v>
      </c>
      <c r="E4855">
        <v>4</v>
      </c>
      <c r="F4855" t="s">
        <v>10349</v>
      </c>
      <c r="G4855" t="s">
        <v>10350</v>
      </c>
    </row>
    <row r="4856" spans="1:8" x14ac:dyDescent="0.3">
      <c r="A4856">
        <v>4865</v>
      </c>
      <c r="B4856">
        <v>4866</v>
      </c>
      <c r="C4856">
        <v>548</v>
      </c>
      <c r="D4856" t="s">
        <v>10351</v>
      </c>
      <c r="E4856">
        <v>5</v>
      </c>
      <c r="F4856" t="s">
        <v>10351</v>
      </c>
      <c r="G4856" t="s">
        <v>10352</v>
      </c>
    </row>
    <row r="4857" spans="1:8" x14ac:dyDescent="0.3">
      <c r="A4857">
        <v>4866</v>
      </c>
      <c r="B4857">
        <v>4867</v>
      </c>
      <c r="C4857">
        <v>548</v>
      </c>
      <c r="D4857" t="s">
        <v>10353</v>
      </c>
      <c r="E4857">
        <v>4</v>
      </c>
      <c r="F4857" t="s">
        <v>10354</v>
      </c>
      <c r="G4857" t="s">
        <v>10355</v>
      </c>
      <c r="H4857" t="s">
        <v>10356</v>
      </c>
    </row>
    <row r="4858" spans="1:8" x14ac:dyDescent="0.3">
      <c r="A4858">
        <v>4867</v>
      </c>
      <c r="B4858">
        <v>4868</v>
      </c>
      <c r="C4858">
        <v>548</v>
      </c>
      <c r="D4858" t="s">
        <v>10357</v>
      </c>
      <c r="E4858">
        <v>2</v>
      </c>
      <c r="F4858" t="s">
        <v>10357</v>
      </c>
      <c r="G4858" t="s">
        <v>10358</v>
      </c>
    </row>
    <row r="4859" spans="1:8" x14ac:dyDescent="0.3">
      <c r="A4859">
        <v>4868</v>
      </c>
      <c r="B4859">
        <v>4869</v>
      </c>
      <c r="C4859">
        <v>548</v>
      </c>
      <c r="D4859" t="s">
        <v>10359</v>
      </c>
      <c r="E4859">
        <v>4</v>
      </c>
      <c r="F4859" t="s">
        <v>10359</v>
      </c>
      <c r="G4859" t="s">
        <v>10360</v>
      </c>
    </row>
    <row r="4860" spans="1:8" x14ac:dyDescent="0.3">
      <c r="A4860">
        <v>4869</v>
      </c>
      <c r="B4860">
        <v>4870</v>
      </c>
      <c r="C4860">
        <v>548</v>
      </c>
      <c r="D4860" t="s">
        <v>10361</v>
      </c>
      <c r="E4860">
        <v>2</v>
      </c>
      <c r="F4860" t="s">
        <v>10361</v>
      </c>
      <c r="G4860" t="s">
        <v>10362</v>
      </c>
    </row>
    <row r="4861" spans="1:8" x14ac:dyDescent="0.3">
      <c r="A4861">
        <v>4870</v>
      </c>
      <c r="B4861">
        <v>4871</v>
      </c>
      <c r="C4861">
        <v>550</v>
      </c>
      <c r="D4861" t="s">
        <v>10363</v>
      </c>
      <c r="E4861">
        <v>4</v>
      </c>
      <c r="F4861" t="s">
        <v>10363</v>
      </c>
      <c r="G4861" t="s">
        <v>10364</v>
      </c>
    </row>
    <row r="4862" spans="1:8" x14ac:dyDescent="0.3">
      <c r="A4862">
        <v>4871</v>
      </c>
      <c r="B4862">
        <v>4872</v>
      </c>
      <c r="C4862">
        <v>550</v>
      </c>
      <c r="D4862" t="s">
        <v>10365</v>
      </c>
      <c r="E4862">
        <v>5</v>
      </c>
      <c r="F4862" t="s">
        <v>10365</v>
      </c>
      <c r="G4862" t="s">
        <v>10366</v>
      </c>
      <c r="H4862" t="s">
        <v>3665</v>
      </c>
    </row>
    <row r="4863" spans="1:8" x14ac:dyDescent="0.3">
      <c r="A4863">
        <v>4872</v>
      </c>
      <c r="B4863">
        <v>4873</v>
      </c>
      <c r="C4863">
        <v>550</v>
      </c>
      <c r="D4863" t="s">
        <v>10367</v>
      </c>
      <c r="E4863">
        <v>4</v>
      </c>
      <c r="F4863" t="s">
        <v>10367</v>
      </c>
      <c r="G4863" t="s">
        <v>10368</v>
      </c>
    </row>
    <row r="4864" spans="1:8" x14ac:dyDescent="0.3">
      <c r="A4864">
        <v>4873</v>
      </c>
      <c r="B4864">
        <v>4874</v>
      </c>
      <c r="C4864">
        <v>550</v>
      </c>
      <c r="D4864" t="s">
        <v>10369</v>
      </c>
      <c r="E4864">
        <v>5</v>
      </c>
      <c r="F4864" t="s">
        <v>10369</v>
      </c>
      <c r="G4864" t="s">
        <v>10370</v>
      </c>
      <c r="H4864" t="s">
        <v>9</v>
      </c>
    </row>
    <row r="4865" spans="1:8" x14ac:dyDescent="0.3">
      <c r="A4865">
        <v>4874</v>
      </c>
      <c r="B4865">
        <v>4875</v>
      </c>
      <c r="C4865">
        <v>550</v>
      </c>
      <c r="D4865" t="s">
        <v>10371</v>
      </c>
      <c r="E4865">
        <v>4</v>
      </c>
      <c r="F4865" t="s">
        <v>10371</v>
      </c>
      <c r="G4865" t="s">
        <v>10372</v>
      </c>
      <c r="H4865" t="s">
        <v>10373</v>
      </c>
    </row>
    <row r="4866" spans="1:8" x14ac:dyDescent="0.3">
      <c r="A4866">
        <v>4875</v>
      </c>
      <c r="B4866">
        <v>4876</v>
      </c>
      <c r="C4866">
        <v>550</v>
      </c>
      <c r="D4866" t="s">
        <v>10374</v>
      </c>
      <c r="E4866">
        <v>5</v>
      </c>
      <c r="F4866" t="s">
        <v>10374</v>
      </c>
      <c r="G4866" t="s">
        <v>10375</v>
      </c>
      <c r="H4866" t="s">
        <v>1557</v>
      </c>
    </row>
    <row r="4867" spans="1:8" x14ac:dyDescent="0.3">
      <c r="A4867">
        <v>4876</v>
      </c>
      <c r="B4867">
        <v>4877</v>
      </c>
      <c r="C4867">
        <v>550</v>
      </c>
      <c r="D4867" t="s">
        <v>10376</v>
      </c>
      <c r="E4867">
        <v>4</v>
      </c>
      <c r="F4867" t="s">
        <v>10376</v>
      </c>
      <c r="G4867" t="s">
        <v>10377</v>
      </c>
    </row>
    <row r="4868" spans="1:8" x14ac:dyDescent="0.3">
      <c r="A4868">
        <v>4877</v>
      </c>
      <c r="B4868">
        <v>4878</v>
      </c>
      <c r="C4868">
        <v>550</v>
      </c>
      <c r="D4868" t="s">
        <v>10378</v>
      </c>
      <c r="E4868">
        <v>2</v>
      </c>
      <c r="F4868" t="s">
        <v>10378</v>
      </c>
      <c r="G4868" t="s">
        <v>10378</v>
      </c>
      <c r="H4868" t="s">
        <v>237</v>
      </c>
    </row>
    <row r="4869" spans="1:8" x14ac:dyDescent="0.3">
      <c r="A4869">
        <v>4878</v>
      </c>
      <c r="B4869">
        <v>4879</v>
      </c>
      <c r="C4869">
        <v>550</v>
      </c>
      <c r="D4869" t="s">
        <v>10379</v>
      </c>
      <c r="E4869">
        <v>4</v>
      </c>
      <c r="F4869" t="s">
        <v>10379</v>
      </c>
      <c r="G4869" t="s">
        <v>10380</v>
      </c>
    </row>
    <row r="4870" spans="1:8" x14ac:dyDescent="0.3">
      <c r="A4870">
        <v>4879</v>
      </c>
      <c r="B4870">
        <v>4880</v>
      </c>
      <c r="C4870">
        <v>550</v>
      </c>
      <c r="D4870" t="s">
        <v>10381</v>
      </c>
      <c r="E4870">
        <v>2</v>
      </c>
      <c r="F4870" t="s">
        <v>10381</v>
      </c>
      <c r="G4870" t="s">
        <v>10382</v>
      </c>
    </row>
    <row r="4871" spans="1:8" x14ac:dyDescent="0.3">
      <c r="A4871">
        <v>4880</v>
      </c>
      <c r="B4871">
        <v>4881</v>
      </c>
      <c r="C4871">
        <v>551</v>
      </c>
      <c r="D4871" t="s">
        <v>10383</v>
      </c>
      <c r="E4871">
        <v>4</v>
      </c>
      <c r="F4871" t="s">
        <v>10383</v>
      </c>
      <c r="G4871" t="s">
        <v>10384</v>
      </c>
      <c r="H4871" t="s">
        <v>4562</v>
      </c>
    </row>
    <row r="4872" spans="1:8" x14ac:dyDescent="0.3">
      <c r="A4872">
        <v>4881</v>
      </c>
      <c r="B4872">
        <v>4882</v>
      </c>
      <c r="C4872">
        <v>551</v>
      </c>
      <c r="D4872" t="s">
        <v>10385</v>
      </c>
      <c r="E4872">
        <v>5</v>
      </c>
      <c r="F4872" t="s">
        <v>10385</v>
      </c>
      <c r="G4872" t="s">
        <v>10386</v>
      </c>
      <c r="H4872" t="s">
        <v>44</v>
      </c>
    </row>
    <row r="4873" spans="1:8" x14ac:dyDescent="0.3">
      <c r="A4873">
        <v>4882</v>
      </c>
      <c r="B4873">
        <v>4883</v>
      </c>
      <c r="C4873">
        <v>551</v>
      </c>
      <c r="D4873" t="s">
        <v>10387</v>
      </c>
      <c r="E4873">
        <v>4</v>
      </c>
      <c r="F4873" t="s">
        <v>10387</v>
      </c>
      <c r="G4873" t="s">
        <v>10388</v>
      </c>
    </row>
    <row r="4874" spans="1:8" x14ac:dyDescent="0.3">
      <c r="A4874">
        <v>4883</v>
      </c>
      <c r="B4874">
        <v>4884</v>
      </c>
      <c r="C4874">
        <v>551</v>
      </c>
      <c r="D4874" t="s">
        <v>10389</v>
      </c>
      <c r="E4874">
        <v>5</v>
      </c>
      <c r="F4874" t="s">
        <v>10389</v>
      </c>
      <c r="G4874" t="s">
        <v>10390</v>
      </c>
      <c r="H4874" t="s">
        <v>27</v>
      </c>
    </row>
    <row r="4875" spans="1:8" x14ac:dyDescent="0.3">
      <c r="A4875">
        <v>4884</v>
      </c>
      <c r="B4875">
        <v>4885</v>
      </c>
      <c r="C4875">
        <v>551</v>
      </c>
      <c r="D4875" t="s">
        <v>10391</v>
      </c>
      <c r="E4875">
        <v>4</v>
      </c>
      <c r="F4875" t="s">
        <v>10391</v>
      </c>
      <c r="G4875" t="s">
        <v>10392</v>
      </c>
    </row>
    <row r="4876" spans="1:8" x14ac:dyDescent="0.3">
      <c r="A4876">
        <v>4885</v>
      </c>
      <c r="B4876">
        <v>4886</v>
      </c>
      <c r="C4876">
        <v>551</v>
      </c>
      <c r="D4876" t="s">
        <v>10393</v>
      </c>
      <c r="E4876">
        <v>5</v>
      </c>
      <c r="F4876" t="s">
        <v>10393</v>
      </c>
      <c r="G4876" t="s">
        <v>10394</v>
      </c>
    </row>
    <row r="4877" spans="1:8" x14ac:dyDescent="0.3">
      <c r="A4877">
        <v>4886</v>
      </c>
      <c r="B4877">
        <v>4887</v>
      </c>
      <c r="C4877">
        <v>551</v>
      </c>
      <c r="D4877" t="s">
        <v>10395</v>
      </c>
      <c r="E4877">
        <v>4</v>
      </c>
      <c r="F4877" t="s">
        <v>10395</v>
      </c>
      <c r="G4877" t="s">
        <v>10396</v>
      </c>
    </row>
    <row r="4878" spans="1:8" x14ac:dyDescent="0.3">
      <c r="A4878">
        <v>4887</v>
      </c>
      <c r="B4878">
        <v>4888</v>
      </c>
      <c r="C4878">
        <v>551</v>
      </c>
      <c r="D4878" t="s">
        <v>10397</v>
      </c>
      <c r="E4878">
        <v>2</v>
      </c>
      <c r="F4878" t="s">
        <v>10397</v>
      </c>
      <c r="G4878" t="s">
        <v>10398</v>
      </c>
    </row>
    <row r="4879" spans="1:8" x14ac:dyDescent="0.3">
      <c r="A4879">
        <v>4888</v>
      </c>
      <c r="B4879">
        <v>4889</v>
      </c>
      <c r="C4879">
        <v>551</v>
      </c>
      <c r="D4879" t="s">
        <v>10399</v>
      </c>
      <c r="E4879">
        <v>4</v>
      </c>
      <c r="F4879" t="s">
        <v>10399</v>
      </c>
      <c r="G4879" t="s">
        <v>10400</v>
      </c>
      <c r="H4879" t="s">
        <v>10401</v>
      </c>
    </row>
    <row r="4880" spans="1:8" x14ac:dyDescent="0.3">
      <c r="A4880">
        <v>4889</v>
      </c>
      <c r="B4880">
        <v>4890</v>
      </c>
      <c r="C4880">
        <v>551</v>
      </c>
      <c r="D4880" t="s">
        <v>10402</v>
      </c>
      <c r="E4880">
        <v>2</v>
      </c>
      <c r="F4880" t="s">
        <v>10402</v>
      </c>
      <c r="G4880" t="s">
        <v>10403</v>
      </c>
      <c r="H4880" t="s">
        <v>6177</v>
      </c>
    </row>
    <row r="4881" spans="1:8" x14ac:dyDescent="0.3">
      <c r="A4881">
        <v>4890</v>
      </c>
      <c r="B4881">
        <v>4891</v>
      </c>
      <c r="C4881">
        <v>552</v>
      </c>
      <c r="D4881" t="s">
        <v>10404</v>
      </c>
      <c r="E4881">
        <v>4</v>
      </c>
      <c r="F4881" t="s">
        <v>10404</v>
      </c>
      <c r="G4881" t="s">
        <v>10405</v>
      </c>
      <c r="H4881" t="s">
        <v>2699</v>
      </c>
    </row>
    <row r="4882" spans="1:8" x14ac:dyDescent="0.3">
      <c r="A4882">
        <v>4891</v>
      </c>
      <c r="B4882">
        <v>4892</v>
      </c>
      <c r="C4882">
        <v>552</v>
      </c>
      <c r="D4882" t="s">
        <v>10406</v>
      </c>
      <c r="E4882">
        <v>5</v>
      </c>
      <c r="F4882" t="s">
        <v>10406</v>
      </c>
      <c r="G4882" t="s">
        <v>10407</v>
      </c>
      <c r="H4882" t="s">
        <v>113</v>
      </c>
    </row>
    <row r="4883" spans="1:8" x14ac:dyDescent="0.3">
      <c r="A4883">
        <v>4892</v>
      </c>
      <c r="B4883">
        <v>4893</v>
      </c>
      <c r="C4883">
        <v>552</v>
      </c>
      <c r="D4883" t="s">
        <v>10408</v>
      </c>
      <c r="E4883">
        <v>4</v>
      </c>
      <c r="F4883" t="s">
        <v>10408</v>
      </c>
      <c r="G4883" t="s">
        <v>10409</v>
      </c>
      <c r="H4883" t="s">
        <v>521</v>
      </c>
    </row>
    <row r="4884" spans="1:8" x14ac:dyDescent="0.3">
      <c r="A4884">
        <v>4893</v>
      </c>
      <c r="B4884">
        <v>4894</v>
      </c>
      <c r="C4884">
        <v>552</v>
      </c>
      <c r="D4884" t="s">
        <v>10410</v>
      </c>
      <c r="E4884">
        <v>5</v>
      </c>
      <c r="F4884" t="s">
        <v>10410</v>
      </c>
      <c r="G4884" t="s">
        <v>10411</v>
      </c>
      <c r="H4884" t="s">
        <v>265</v>
      </c>
    </row>
    <row r="4885" spans="1:8" x14ac:dyDescent="0.3">
      <c r="A4885">
        <v>4894</v>
      </c>
      <c r="B4885">
        <v>4895</v>
      </c>
      <c r="C4885">
        <v>552</v>
      </c>
      <c r="D4885" t="s">
        <v>10412</v>
      </c>
      <c r="E4885">
        <v>4</v>
      </c>
      <c r="F4885" t="s">
        <v>10412</v>
      </c>
      <c r="G4885" t="s">
        <v>10413</v>
      </c>
    </row>
    <row r="4886" spans="1:8" x14ac:dyDescent="0.3">
      <c r="A4886">
        <v>4895</v>
      </c>
      <c r="B4886">
        <v>4896</v>
      </c>
      <c r="C4886">
        <v>552</v>
      </c>
      <c r="D4886" t="s">
        <v>10414</v>
      </c>
      <c r="E4886">
        <v>5</v>
      </c>
      <c r="F4886" t="s">
        <v>10414</v>
      </c>
      <c r="G4886" t="s">
        <v>10415</v>
      </c>
      <c r="H4886" t="s">
        <v>19</v>
      </c>
    </row>
    <row r="4887" spans="1:8" x14ac:dyDescent="0.3">
      <c r="A4887">
        <v>4896</v>
      </c>
      <c r="B4887">
        <v>4897</v>
      </c>
      <c r="C4887">
        <v>552</v>
      </c>
      <c r="D4887" t="s">
        <v>10416</v>
      </c>
      <c r="E4887">
        <v>4</v>
      </c>
      <c r="F4887" t="s">
        <v>10416</v>
      </c>
      <c r="G4887" t="s">
        <v>10417</v>
      </c>
    </row>
    <row r="4888" spans="1:8" x14ac:dyDescent="0.3">
      <c r="A4888">
        <v>4897</v>
      </c>
      <c r="B4888">
        <v>4898</v>
      </c>
      <c r="C4888">
        <v>552</v>
      </c>
      <c r="D4888" t="e">
        <f>-excellent learning environment -team culture -career driven Individuals -helpful co-workers</f>
        <v>#NAME?</v>
      </c>
      <c r="E4888">
        <v>2</v>
      </c>
      <c r="F4888" t="e">
        <f>-excellent learning environment -team culture -career driven Individuals -helpful co-workers</f>
        <v>#NAME?</v>
      </c>
      <c r="G4888" t="s">
        <v>10418</v>
      </c>
      <c r="H4888" t="s">
        <v>265</v>
      </c>
    </row>
    <row r="4889" spans="1:8" x14ac:dyDescent="0.3">
      <c r="A4889">
        <v>4898</v>
      </c>
      <c r="B4889">
        <v>4899</v>
      </c>
      <c r="C4889">
        <v>552</v>
      </c>
      <c r="D4889" t="s">
        <v>10419</v>
      </c>
      <c r="E4889">
        <v>4</v>
      </c>
      <c r="F4889" t="s">
        <v>10419</v>
      </c>
      <c r="G4889" t="s">
        <v>10420</v>
      </c>
      <c r="H4889" t="s">
        <v>10421</v>
      </c>
    </row>
    <row r="4890" spans="1:8" x14ac:dyDescent="0.3">
      <c r="A4890">
        <v>4899</v>
      </c>
      <c r="B4890">
        <v>4900</v>
      </c>
      <c r="C4890">
        <v>552</v>
      </c>
      <c r="D4890" t="s">
        <v>10422</v>
      </c>
      <c r="E4890">
        <v>2</v>
      </c>
      <c r="F4890" t="s">
        <v>10422</v>
      </c>
      <c r="G4890" t="s">
        <v>10423</v>
      </c>
    </row>
    <row r="4891" spans="1:8" x14ac:dyDescent="0.3">
      <c r="A4891">
        <v>4900</v>
      </c>
      <c r="B4891">
        <v>4901</v>
      </c>
      <c r="C4891">
        <v>553</v>
      </c>
      <c r="D4891" t="s">
        <v>10424</v>
      </c>
      <c r="E4891">
        <v>1</v>
      </c>
      <c r="F4891" t="s">
        <v>10424</v>
      </c>
      <c r="G4891" t="s">
        <v>10425</v>
      </c>
    </row>
    <row r="4892" spans="1:8" x14ac:dyDescent="0.3">
      <c r="A4892">
        <v>4901</v>
      </c>
      <c r="B4892">
        <v>4902</v>
      </c>
      <c r="C4892">
        <v>553</v>
      </c>
      <c r="D4892" t="s">
        <v>10426</v>
      </c>
      <c r="E4892">
        <v>5</v>
      </c>
      <c r="F4892" t="s">
        <v>10426</v>
      </c>
      <c r="G4892" t="s">
        <v>10426</v>
      </c>
      <c r="H4892" t="s">
        <v>265</v>
      </c>
    </row>
    <row r="4893" spans="1:8" x14ac:dyDescent="0.3">
      <c r="A4893">
        <v>4902</v>
      </c>
      <c r="B4893">
        <v>4903</v>
      </c>
      <c r="C4893">
        <v>553</v>
      </c>
      <c r="D4893" t="s">
        <v>10427</v>
      </c>
      <c r="E4893">
        <v>4</v>
      </c>
      <c r="F4893" t="s">
        <v>10427</v>
      </c>
      <c r="G4893" t="s">
        <v>10428</v>
      </c>
    </row>
    <row r="4894" spans="1:8" x14ac:dyDescent="0.3">
      <c r="A4894">
        <v>4903</v>
      </c>
      <c r="B4894">
        <v>4904</v>
      </c>
      <c r="C4894">
        <v>553</v>
      </c>
      <c r="D4894" t="s">
        <v>10429</v>
      </c>
      <c r="E4894">
        <v>5</v>
      </c>
      <c r="F4894" t="s">
        <v>10429</v>
      </c>
      <c r="G4894" t="s">
        <v>10430</v>
      </c>
      <c r="H4894" t="s">
        <v>68</v>
      </c>
    </row>
    <row r="4895" spans="1:8" x14ac:dyDescent="0.3">
      <c r="A4895">
        <v>4904</v>
      </c>
      <c r="B4895">
        <v>4905</v>
      </c>
      <c r="C4895">
        <v>553</v>
      </c>
      <c r="D4895" t="s">
        <v>10431</v>
      </c>
      <c r="E4895">
        <v>4</v>
      </c>
      <c r="F4895" t="s">
        <v>10431</v>
      </c>
      <c r="G4895" t="s">
        <v>10432</v>
      </c>
      <c r="H4895" t="s">
        <v>102</v>
      </c>
    </row>
    <row r="4896" spans="1:8" x14ac:dyDescent="0.3">
      <c r="A4896">
        <v>4905</v>
      </c>
      <c r="B4896">
        <v>4906</v>
      </c>
      <c r="C4896">
        <v>553</v>
      </c>
      <c r="D4896" t="s">
        <v>10433</v>
      </c>
      <c r="E4896">
        <v>5</v>
      </c>
      <c r="F4896" t="s">
        <v>10433</v>
      </c>
      <c r="G4896" t="s">
        <v>10434</v>
      </c>
    </row>
    <row r="4897" spans="1:8" x14ac:dyDescent="0.3">
      <c r="A4897">
        <v>4906</v>
      </c>
      <c r="B4897">
        <v>4907</v>
      </c>
      <c r="C4897">
        <v>553</v>
      </c>
      <c r="D4897" t="s">
        <v>10435</v>
      </c>
      <c r="E4897">
        <v>4</v>
      </c>
      <c r="F4897" t="s">
        <v>10436</v>
      </c>
      <c r="G4897" t="s">
        <v>10437</v>
      </c>
    </row>
    <row r="4898" spans="1:8" x14ac:dyDescent="0.3">
      <c r="A4898">
        <v>4907</v>
      </c>
      <c r="B4898">
        <v>4908</v>
      </c>
      <c r="C4898">
        <v>553</v>
      </c>
      <c r="D4898" t="s">
        <v>10438</v>
      </c>
      <c r="E4898">
        <v>2</v>
      </c>
      <c r="F4898" t="s">
        <v>10439</v>
      </c>
      <c r="G4898" t="s">
        <v>10440</v>
      </c>
      <c r="H4898" t="s">
        <v>10441</v>
      </c>
    </row>
    <row r="4899" spans="1:8" x14ac:dyDescent="0.3">
      <c r="A4899">
        <v>4908</v>
      </c>
      <c r="B4899">
        <v>4909</v>
      </c>
      <c r="C4899">
        <v>553</v>
      </c>
      <c r="D4899" t="s">
        <v>10442</v>
      </c>
      <c r="E4899">
        <v>4</v>
      </c>
      <c r="F4899" t="s">
        <v>10442</v>
      </c>
      <c r="G4899" t="s">
        <v>10443</v>
      </c>
      <c r="H4899" t="s">
        <v>250</v>
      </c>
    </row>
    <row r="4900" spans="1:8" x14ac:dyDescent="0.3">
      <c r="A4900">
        <v>4909</v>
      </c>
      <c r="B4900">
        <v>4910</v>
      </c>
      <c r="C4900">
        <v>553</v>
      </c>
      <c r="D4900" t="s">
        <v>10444</v>
      </c>
      <c r="E4900">
        <v>2</v>
      </c>
      <c r="F4900" t="s">
        <v>10444</v>
      </c>
      <c r="G4900" t="s">
        <v>10445</v>
      </c>
      <c r="H4900" t="s">
        <v>327</v>
      </c>
    </row>
    <row r="4901" spans="1:8" x14ac:dyDescent="0.3">
      <c r="A4901">
        <v>4910</v>
      </c>
      <c r="B4901">
        <v>4911</v>
      </c>
      <c r="C4901">
        <v>554</v>
      </c>
      <c r="D4901" t="s">
        <v>10446</v>
      </c>
      <c r="E4901">
        <v>4</v>
      </c>
      <c r="F4901" t="s">
        <v>10446</v>
      </c>
      <c r="G4901" t="s">
        <v>10447</v>
      </c>
      <c r="H4901" t="s">
        <v>2333</v>
      </c>
    </row>
    <row r="4902" spans="1:8" x14ac:dyDescent="0.3">
      <c r="A4902">
        <v>4911</v>
      </c>
      <c r="B4902">
        <v>4912</v>
      </c>
      <c r="C4902">
        <v>554</v>
      </c>
      <c r="D4902" t="s">
        <v>10448</v>
      </c>
      <c r="E4902">
        <v>5</v>
      </c>
      <c r="F4902" t="s">
        <v>10448</v>
      </c>
      <c r="G4902" t="s">
        <v>10449</v>
      </c>
      <c r="H4902" t="s">
        <v>1183</v>
      </c>
    </row>
    <row r="4903" spans="1:8" x14ac:dyDescent="0.3">
      <c r="A4903">
        <v>4912</v>
      </c>
      <c r="B4903">
        <v>4913</v>
      </c>
      <c r="C4903">
        <v>554</v>
      </c>
      <c r="D4903" t="s">
        <v>10450</v>
      </c>
      <c r="E4903">
        <v>4</v>
      </c>
      <c r="F4903" t="s">
        <v>10450</v>
      </c>
      <c r="G4903" t="s">
        <v>10451</v>
      </c>
      <c r="H4903" t="s">
        <v>5073</v>
      </c>
    </row>
    <row r="4904" spans="1:8" x14ac:dyDescent="0.3">
      <c r="A4904">
        <v>4913</v>
      </c>
      <c r="B4904">
        <v>4914</v>
      </c>
      <c r="C4904">
        <v>554</v>
      </c>
      <c r="D4904" t="s">
        <v>10452</v>
      </c>
      <c r="E4904">
        <v>1</v>
      </c>
      <c r="F4904" t="s">
        <v>10452</v>
      </c>
      <c r="G4904" t="s">
        <v>10453</v>
      </c>
      <c r="H4904" t="s">
        <v>57</v>
      </c>
    </row>
    <row r="4905" spans="1:8" x14ac:dyDescent="0.3">
      <c r="A4905">
        <v>4914</v>
      </c>
      <c r="B4905">
        <v>4915</v>
      </c>
      <c r="C4905">
        <v>554</v>
      </c>
      <c r="D4905" t="s">
        <v>10454</v>
      </c>
      <c r="E4905">
        <v>4</v>
      </c>
      <c r="F4905" t="s">
        <v>10454</v>
      </c>
      <c r="G4905" t="s">
        <v>10455</v>
      </c>
      <c r="H4905" t="s">
        <v>335</v>
      </c>
    </row>
    <row r="4906" spans="1:8" x14ac:dyDescent="0.3">
      <c r="A4906">
        <v>4915</v>
      </c>
      <c r="B4906">
        <v>4916</v>
      </c>
      <c r="C4906">
        <v>554</v>
      </c>
      <c r="D4906" t="s">
        <v>10456</v>
      </c>
      <c r="E4906">
        <v>5</v>
      </c>
      <c r="F4906" t="s">
        <v>10457</v>
      </c>
      <c r="G4906" t="s">
        <v>10458</v>
      </c>
      <c r="H4906" t="s">
        <v>1089</v>
      </c>
    </row>
    <row r="4907" spans="1:8" x14ac:dyDescent="0.3">
      <c r="A4907">
        <v>4916</v>
      </c>
      <c r="B4907">
        <v>4917</v>
      </c>
      <c r="C4907">
        <v>554</v>
      </c>
      <c r="D4907" t="s">
        <v>10459</v>
      </c>
      <c r="E4907">
        <v>4</v>
      </c>
      <c r="F4907" t="s">
        <v>10459</v>
      </c>
      <c r="G4907" t="s">
        <v>10460</v>
      </c>
      <c r="H4907" t="s">
        <v>60</v>
      </c>
    </row>
    <row r="4908" spans="1:8" x14ac:dyDescent="0.3">
      <c r="A4908">
        <v>4917</v>
      </c>
      <c r="B4908">
        <v>4918</v>
      </c>
      <c r="C4908">
        <v>554</v>
      </c>
      <c r="D4908" t="s">
        <v>10461</v>
      </c>
      <c r="E4908">
        <v>2</v>
      </c>
      <c r="F4908" t="s">
        <v>10462</v>
      </c>
      <c r="G4908" t="s">
        <v>10463</v>
      </c>
      <c r="H4908" t="s">
        <v>57</v>
      </c>
    </row>
    <row r="4909" spans="1:8" x14ac:dyDescent="0.3">
      <c r="A4909">
        <v>4918</v>
      </c>
      <c r="B4909">
        <v>4919</v>
      </c>
      <c r="C4909">
        <v>554</v>
      </c>
      <c r="D4909" t="s">
        <v>10464</v>
      </c>
      <c r="E4909">
        <v>4</v>
      </c>
      <c r="F4909" t="s">
        <v>10464</v>
      </c>
      <c r="G4909" t="s">
        <v>10465</v>
      </c>
    </row>
    <row r="4910" spans="1:8" x14ac:dyDescent="0.3">
      <c r="A4910">
        <v>4919</v>
      </c>
      <c r="B4910">
        <v>4920</v>
      </c>
      <c r="C4910">
        <v>554</v>
      </c>
      <c r="D4910" t="s">
        <v>10466</v>
      </c>
      <c r="E4910">
        <v>1</v>
      </c>
      <c r="F4910" t="s">
        <v>10466</v>
      </c>
      <c r="G4910" t="s">
        <v>10467</v>
      </c>
      <c r="H4910" t="s">
        <v>63</v>
      </c>
    </row>
    <row r="4911" spans="1:8" x14ac:dyDescent="0.3">
      <c r="A4911">
        <v>4920</v>
      </c>
      <c r="B4911">
        <v>4921</v>
      </c>
      <c r="C4911">
        <v>555</v>
      </c>
      <c r="D4911" t="s">
        <v>10468</v>
      </c>
      <c r="E4911">
        <v>4</v>
      </c>
      <c r="F4911" t="s">
        <v>10468</v>
      </c>
      <c r="G4911" t="s">
        <v>10469</v>
      </c>
    </row>
    <row r="4912" spans="1:8" x14ac:dyDescent="0.3">
      <c r="A4912">
        <v>4921</v>
      </c>
      <c r="B4912">
        <v>4922</v>
      </c>
      <c r="C4912">
        <v>555</v>
      </c>
      <c r="D4912" t="s">
        <v>10470</v>
      </c>
      <c r="E4912">
        <v>5</v>
      </c>
      <c r="F4912" t="s">
        <v>10470</v>
      </c>
      <c r="G4912" t="s">
        <v>10471</v>
      </c>
    </row>
    <row r="4913" spans="1:8" x14ac:dyDescent="0.3">
      <c r="A4913">
        <v>4922</v>
      </c>
      <c r="B4913">
        <v>4923</v>
      </c>
      <c r="C4913">
        <v>555</v>
      </c>
      <c r="D4913" t="s">
        <v>10472</v>
      </c>
      <c r="E4913">
        <v>4</v>
      </c>
      <c r="F4913" t="s">
        <v>10472</v>
      </c>
      <c r="G4913" t="s">
        <v>10473</v>
      </c>
      <c r="H4913" t="s">
        <v>10474</v>
      </c>
    </row>
    <row r="4914" spans="1:8" x14ac:dyDescent="0.3">
      <c r="A4914">
        <v>4923</v>
      </c>
      <c r="B4914">
        <v>4924</v>
      </c>
      <c r="C4914">
        <v>555</v>
      </c>
      <c r="D4914" t="s">
        <v>10475</v>
      </c>
      <c r="E4914">
        <v>5</v>
      </c>
      <c r="F4914" t="s">
        <v>10475</v>
      </c>
      <c r="G4914" t="s">
        <v>10476</v>
      </c>
      <c r="H4914" t="s">
        <v>102</v>
      </c>
    </row>
    <row r="4915" spans="1:8" x14ac:dyDescent="0.3">
      <c r="A4915">
        <v>4924</v>
      </c>
      <c r="B4915">
        <v>4925</v>
      </c>
      <c r="C4915">
        <v>555</v>
      </c>
      <c r="D4915" t="s">
        <v>10477</v>
      </c>
      <c r="E4915">
        <v>4</v>
      </c>
      <c r="F4915" t="s">
        <v>10477</v>
      </c>
      <c r="G4915" t="s">
        <v>10478</v>
      </c>
    </row>
    <row r="4916" spans="1:8" x14ac:dyDescent="0.3">
      <c r="A4916">
        <v>4925</v>
      </c>
      <c r="B4916">
        <v>4926</v>
      </c>
      <c r="C4916">
        <v>555</v>
      </c>
      <c r="D4916" t="s">
        <v>10479</v>
      </c>
      <c r="E4916">
        <v>5</v>
      </c>
      <c r="F4916" t="s">
        <v>10479</v>
      </c>
      <c r="G4916" t="s">
        <v>10480</v>
      </c>
      <c r="H4916" t="s">
        <v>27</v>
      </c>
    </row>
    <row r="4917" spans="1:8" x14ac:dyDescent="0.3">
      <c r="A4917">
        <v>4926</v>
      </c>
      <c r="B4917">
        <v>4927</v>
      </c>
      <c r="C4917">
        <v>555</v>
      </c>
      <c r="D4917" t="s">
        <v>10481</v>
      </c>
      <c r="E4917">
        <v>4</v>
      </c>
      <c r="F4917" t="s">
        <v>10481</v>
      </c>
      <c r="G4917" t="s">
        <v>10482</v>
      </c>
      <c r="H4917" t="s">
        <v>44</v>
      </c>
    </row>
    <row r="4918" spans="1:8" x14ac:dyDescent="0.3">
      <c r="A4918">
        <v>4927</v>
      </c>
      <c r="B4918">
        <v>4928</v>
      </c>
      <c r="C4918">
        <v>555</v>
      </c>
      <c r="D4918" t="s">
        <v>10483</v>
      </c>
      <c r="E4918">
        <v>2</v>
      </c>
      <c r="F4918" t="s">
        <v>10483</v>
      </c>
      <c r="G4918" t="s">
        <v>10483</v>
      </c>
      <c r="H4918" t="s">
        <v>10484</v>
      </c>
    </row>
    <row r="4919" spans="1:8" x14ac:dyDescent="0.3">
      <c r="A4919">
        <v>4928</v>
      </c>
      <c r="B4919">
        <v>4929</v>
      </c>
      <c r="C4919">
        <v>555</v>
      </c>
      <c r="D4919" t="s">
        <v>10485</v>
      </c>
      <c r="E4919">
        <v>4</v>
      </c>
      <c r="F4919" t="s">
        <v>10485</v>
      </c>
      <c r="G4919" t="s">
        <v>10486</v>
      </c>
      <c r="H4919" t="s">
        <v>335</v>
      </c>
    </row>
    <row r="4920" spans="1:8" x14ac:dyDescent="0.3">
      <c r="A4920">
        <v>4929</v>
      </c>
      <c r="B4920">
        <v>4930</v>
      </c>
      <c r="C4920">
        <v>555</v>
      </c>
      <c r="D4920" t="s">
        <v>10487</v>
      </c>
      <c r="E4920">
        <v>2</v>
      </c>
      <c r="F4920" t="s">
        <v>10487</v>
      </c>
      <c r="G4920" t="s">
        <v>10488</v>
      </c>
      <c r="H4920" t="s">
        <v>566</v>
      </c>
    </row>
    <row r="4921" spans="1:8" x14ac:dyDescent="0.3">
      <c r="A4921">
        <v>4930</v>
      </c>
      <c r="B4921">
        <v>4931</v>
      </c>
      <c r="C4921">
        <v>556</v>
      </c>
      <c r="D4921" t="s">
        <v>10489</v>
      </c>
      <c r="E4921">
        <v>4</v>
      </c>
      <c r="F4921" t="s">
        <v>10489</v>
      </c>
      <c r="G4921" t="s">
        <v>10490</v>
      </c>
      <c r="H4921" t="s">
        <v>335</v>
      </c>
    </row>
    <row r="4922" spans="1:8" x14ac:dyDescent="0.3">
      <c r="A4922">
        <v>4931</v>
      </c>
      <c r="B4922">
        <v>4932</v>
      </c>
      <c r="C4922">
        <v>556</v>
      </c>
      <c r="D4922" t="s">
        <v>10491</v>
      </c>
      <c r="E4922">
        <v>5</v>
      </c>
      <c r="F4922" t="s">
        <v>10491</v>
      </c>
      <c r="G4922" t="s">
        <v>10492</v>
      </c>
    </row>
    <row r="4923" spans="1:8" x14ac:dyDescent="0.3">
      <c r="A4923">
        <v>4932</v>
      </c>
      <c r="B4923">
        <v>4933</v>
      </c>
      <c r="C4923">
        <v>556</v>
      </c>
      <c r="D4923" t="s">
        <v>10493</v>
      </c>
      <c r="E4923">
        <v>4</v>
      </c>
      <c r="F4923" t="s">
        <v>10493</v>
      </c>
      <c r="G4923" t="s">
        <v>10494</v>
      </c>
    </row>
    <row r="4924" spans="1:8" x14ac:dyDescent="0.3">
      <c r="A4924">
        <v>4933</v>
      </c>
      <c r="B4924">
        <v>4934</v>
      </c>
      <c r="C4924">
        <v>556</v>
      </c>
      <c r="D4924" t="s">
        <v>10495</v>
      </c>
      <c r="E4924">
        <v>5</v>
      </c>
      <c r="F4924" t="s">
        <v>10495</v>
      </c>
      <c r="G4924" t="s">
        <v>10495</v>
      </c>
      <c r="H4924" t="s">
        <v>708</v>
      </c>
    </row>
    <row r="4925" spans="1:8" x14ac:dyDescent="0.3">
      <c r="A4925">
        <v>4934</v>
      </c>
      <c r="B4925">
        <v>4935</v>
      </c>
      <c r="C4925">
        <v>556</v>
      </c>
      <c r="D4925" t="s">
        <v>10496</v>
      </c>
      <c r="E4925">
        <v>4</v>
      </c>
      <c r="F4925" t="s">
        <v>10496</v>
      </c>
      <c r="G4925" t="s">
        <v>10497</v>
      </c>
      <c r="H4925" t="s">
        <v>27</v>
      </c>
    </row>
    <row r="4926" spans="1:8" x14ac:dyDescent="0.3">
      <c r="A4926">
        <v>4935</v>
      </c>
      <c r="B4926">
        <v>4936</v>
      </c>
      <c r="C4926">
        <v>556</v>
      </c>
      <c r="D4926" t="s">
        <v>10498</v>
      </c>
      <c r="E4926">
        <v>5</v>
      </c>
      <c r="F4926" t="s">
        <v>10498</v>
      </c>
      <c r="G4926" t="s">
        <v>10499</v>
      </c>
    </row>
    <row r="4927" spans="1:8" x14ac:dyDescent="0.3">
      <c r="A4927">
        <v>4936</v>
      </c>
      <c r="B4927">
        <v>4937</v>
      </c>
      <c r="C4927">
        <v>556</v>
      </c>
      <c r="D4927" t="s">
        <v>10500</v>
      </c>
      <c r="E4927">
        <v>4</v>
      </c>
      <c r="F4927" t="s">
        <v>10500</v>
      </c>
      <c r="G4927" t="s">
        <v>10501</v>
      </c>
    </row>
    <row r="4928" spans="1:8" x14ac:dyDescent="0.3">
      <c r="A4928">
        <v>4937</v>
      </c>
      <c r="B4928">
        <v>4938</v>
      </c>
      <c r="C4928">
        <v>556</v>
      </c>
      <c r="D4928" t="s">
        <v>10502</v>
      </c>
      <c r="E4928">
        <v>2</v>
      </c>
      <c r="F4928" t="s">
        <v>10502</v>
      </c>
      <c r="G4928" t="s">
        <v>10503</v>
      </c>
    </row>
    <row r="4929" spans="1:8" x14ac:dyDescent="0.3">
      <c r="A4929">
        <v>4938</v>
      </c>
      <c r="B4929">
        <v>4939</v>
      </c>
      <c r="C4929">
        <v>556</v>
      </c>
      <c r="D4929" t="s">
        <v>10504</v>
      </c>
      <c r="E4929">
        <v>4</v>
      </c>
      <c r="F4929" t="s">
        <v>10504</v>
      </c>
      <c r="G4929" t="s">
        <v>10505</v>
      </c>
      <c r="H4929" t="s">
        <v>102</v>
      </c>
    </row>
    <row r="4930" spans="1:8" x14ac:dyDescent="0.3">
      <c r="A4930">
        <v>4939</v>
      </c>
      <c r="B4930">
        <v>4940</v>
      </c>
      <c r="C4930">
        <v>556</v>
      </c>
      <c r="D4930" t="s">
        <v>10506</v>
      </c>
      <c r="E4930">
        <v>1</v>
      </c>
      <c r="F4930" t="s">
        <v>10506</v>
      </c>
      <c r="G4930" t="s">
        <v>10507</v>
      </c>
    </row>
    <row r="4931" spans="1:8" x14ac:dyDescent="0.3">
      <c r="A4931">
        <v>4940</v>
      </c>
      <c r="B4931">
        <v>4941</v>
      </c>
      <c r="C4931">
        <v>557</v>
      </c>
      <c r="D4931" t="s">
        <v>10508</v>
      </c>
      <c r="E4931">
        <v>4</v>
      </c>
      <c r="F4931" t="s">
        <v>10509</v>
      </c>
      <c r="G4931" t="s">
        <v>10510</v>
      </c>
      <c r="H4931" t="s">
        <v>10511</v>
      </c>
    </row>
    <row r="4932" spans="1:8" x14ac:dyDescent="0.3">
      <c r="A4932">
        <v>4941</v>
      </c>
      <c r="B4932">
        <v>4942</v>
      </c>
      <c r="C4932">
        <v>557</v>
      </c>
      <c r="D4932" t="s">
        <v>10512</v>
      </c>
      <c r="E4932">
        <v>5</v>
      </c>
      <c r="F4932" t="s">
        <v>10512</v>
      </c>
      <c r="G4932" t="s">
        <v>10513</v>
      </c>
      <c r="H4932" t="s">
        <v>690</v>
      </c>
    </row>
    <row r="4933" spans="1:8" x14ac:dyDescent="0.3">
      <c r="A4933">
        <v>4942</v>
      </c>
      <c r="B4933">
        <v>4943</v>
      </c>
      <c r="C4933">
        <v>557</v>
      </c>
      <c r="D4933" t="s">
        <v>10514</v>
      </c>
      <c r="E4933">
        <v>4</v>
      </c>
      <c r="F4933" t="s">
        <v>10514</v>
      </c>
      <c r="G4933" t="s">
        <v>10515</v>
      </c>
      <c r="H4933" t="s">
        <v>57</v>
      </c>
    </row>
    <row r="4934" spans="1:8" x14ac:dyDescent="0.3">
      <c r="A4934">
        <v>4943</v>
      </c>
      <c r="B4934">
        <v>4944</v>
      </c>
      <c r="C4934">
        <v>557</v>
      </c>
      <c r="D4934" t="s">
        <v>10516</v>
      </c>
      <c r="E4934">
        <v>5</v>
      </c>
      <c r="F4934" t="s">
        <v>10516</v>
      </c>
      <c r="G4934" t="s">
        <v>10517</v>
      </c>
      <c r="H4934" t="s">
        <v>44</v>
      </c>
    </row>
    <row r="4935" spans="1:8" x14ac:dyDescent="0.3">
      <c r="A4935">
        <v>4944</v>
      </c>
      <c r="B4935">
        <v>4945</v>
      </c>
      <c r="C4935">
        <v>557</v>
      </c>
      <c r="D4935" t="s">
        <v>10518</v>
      </c>
      <c r="E4935">
        <v>4</v>
      </c>
      <c r="F4935" t="s">
        <v>10518</v>
      </c>
      <c r="G4935" t="s">
        <v>10519</v>
      </c>
      <c r="H4935" t="s">
        <v>63</v>
      </c>
    </row>
    <row r="4936" spans="1:8" x14ac:dyDescent="0.3">
      <c r="A4936">
        <v>4945</v>
      </c>
      <c r="B4936">
        <v>4946</v>
      </c>
      <c r="C4936">
        <v>557</v>
      </c>
      <c r="D4936" t="s">
        <v>10520</v>
      </c>
      <c r="E4936">
        <v>5</v>
      </c>
      <c r="F4936" t="s">
        <v>10520</v>
      </c>
      <c r="G4936" t="s">
        <v>10521</v>
      </c>
      <c r="H4936" t="s">
        <v>10522</v>
      </c>
    </row>
    <row r="4937" spans="1:8" x14ac:dyDescent="0.3">
      <c r="A4937">
        <v>4946</v>
      </c>
      <c r="B4937">
        <v>4947</v>
      </c>
      <c r="C4937">
        <v>557</v>
      </c>
      <c r="D4937" t="s">
        <v>10523</v>
      </c>
      <c r="E4937">
        <v>4</v>
      </c>
      <c r="F4937" t="s">
        <v>10523</v>
      </c>
      <c r="G4937" t="s">
        <v>10524</v>
      </c>
      <c r="H4937" t="s">
        <v>19</v>
      </c>
    </row>
    <row r="4938" spans="1:8" x14ac:dyDescent="0.3">
      <c r="A4938">
        <v>4947</v>
      </c>
      <c r="B4938">
        <v>4948</v>
      </c>
      <c r="C4938">
        <v>557</v>
      </c>
      <c r="D4938" t="s">
        <v>10525</v>
      </c>
      <c r="E4938">
        <v>2</v>
      </c>
      <c r="F4938" t="s">
        <v>10525</v>
      </c>
      <c r="G4938" t="s">
        <v>10526</v>
      </c>
    </row>
    <row r="4939" spans="1:8" x14ac:dyDescent="0.3">
      <c r="A4939">
        <v>4948</v>
      </c>
      <c r="B4939">
        <v>4949</v>
      </c>
      <c r="C4939">
        <v>557</v>
      </c>
      <c r="D4939" t="s">
        <v>10527</v>
      </c>
      <c r="E4939">
        <v>4</v>
      </c>
      <c r="F4939" t="s">
        <v>10527</v>
      </c>
      <c r="G4939" t="s">
        <v>10528</v>
      </c>
      <c r="H4939" t="s">
        <v>860</v>
      </c>
    </row>
    <row r="4940" spans="1:8" x14ac:dyDescent="0.3">
      <c r="A4940">
        <v>4949</v>
      </c>
      <c r="B4940">
        <v>4950</v>
      </c>
      <c r="C4940">
        <v>557</v>
      </c>
      <c r="D4940" t="s">
        <v>10529</v>
      </c>
      <c r="E4940">
        <v>2</v>
      </c>
      <c r="F4940" t="s">
        <v>10529</v>
      </c>
      <c r="G4940" t="s">
        <v>10530</v>
      </c>
      <c r="H4940" t="s">
        <v>214</v>
      </c>
    </row>
    <row r="4941" spans="1:8" x14ac:dyDescent="0.3">
      <c r="A4941">
        <v>4950</v>
      </c>
      <c r="B4941">
        <v>4951</v>
      </c>
      <c r="C4941">
        <v>560</v>
      </c>
      <c r="D4941" t="s">
        <v>10531</v>
      </c>
      <c r="E4941">
        <v>4</v>
      </c>
      <c r="F4941" t="s">
        <v>10531</v>
      </c>
      <c r="G4941" t="s">
        <v>10532</v>
      </c>
    </row>
    <row r="4942" spans="1:8" x14ac:dyDescent="0.3">
      <c r="A4942">
        <v>4951</v>
      </c>
      <c r="B4942">
        <v>4952</v>
      </c>
      <c r="C4942">
        <v>560</v>
      </c>
      <c r="D4942" t="s">
        <v>10533</v>
      </c>
      <c r="E4942">
        <v>5</v>
      </c>
      <c r="F4942" t="s">
        <v>10533</v>
      </c>
      <c r="G4942" t="s">
        <v>10534</v>
      </c>
      <c r="H4942" t="s">
        <v>10535</v>
      </c>
    </row>
    <row r="4943" spans="1:8" x14ac:dyDescent="0.3">
      <c r="A4943">
        <v>4952</v>
      </c>
      <c r="B4943">
        <v>4953</v>
      </c>
      <c r="C4943">
        <v>560</v>
      </c>
      <c r="D4943" t="s">
        <v>10536</v>
      </c>
      <c r="E4943">
        <v>4</v>
      </c>
      <c r="F4943" t="s">
        <v>10536</v>
      </c>
      <c r="G4943" t="s">
        <v>10537</v>
      </c>
      <c r="H4943" t="s">
        <v>335</v>
      </c>
    </row>
    <row r="4944" spans="1:8" x14ac:dyDescent="0.3">
      <c r="A4944">
        <v>4953</v>
      </c>
      <c r="B4944">
        <v>4954</v>
      </c>
      <c r="C4944">
        <v>560</v>
      </c>
      <c r="D4944" t="s">
        <v>10538</v>
      </c>
      <c r="E4944">
        <v>5</v>
      </c>
      <c r="F4944" t="s">
        <v>10538</v>
      </c>
      <c r="G4944" t="s">
        <v>10539</v>
      </c>
    </row>
    <row r="4945" spans="1:8" x14ac:dyDescent="0.3">
      <c r="A4945">
        <v>4954</v>
      </c>
      <c r="B4945">
        <v>4955</v>
      </c>
      <c r="C4945">
        <v>560</v>
      </c>
      <c r="D4945" t="s">
        <v>10540</v>
      </c>
      <c r="E4945">
        <v>4</v>
      </c>
      <c r="F4945" t="s">
        <v>10540</v>
      </c>
      <c r="G4945" t="s">
        <v>10541</v>
      </c>
      <c r="H4945" t="s">
        <v>121</v>
      </c>
    </row>
    <row r="4946" spans="1:8" x14ac:dyDescent="0.3">
      <c r="A4946">
        <v>4955</v>
      </c>
      <c r="B4946">
        <v>4956</v>
      </c>
      <c r="C4946">
        <v>560</v>
      </c>
      <c r="D4946" t="s">
        <v>10542</v>
      </c>
      <c r="E4946">
        <v>5</v>
      </c>
      <c r="F4946" t="s">
        <v>10542</v>
      </c>
      <c r="G4946" t="s">
        <v>10543</v>
      </c>
      <c r="H4946" t="s">
        <v>57</v>
      </c>
    </row>
    <row r="4947" spans="1:8" x14ac:dyDescent="0.3">
      <c r="A4947">
        <v>4956</v>
      </c>
      <c r="B4947">
        <v>4957</v>
      </c>
      <c r="C4947">
        <v>560</v>
      </c>
      <c r="D4947" t="s">
        <v>10544</v>
      </c>
      <c r="E4947">
        <v>4</v>
      </c>
      <c r="F4947" t="s">
        <v>10544</v>
      </c>
      <c r="G4947" t="s">
        <v>10545</v>
      </c>
    </row>
    <row r="4948" spans="1:8" x14ac:dyDescent="0.3">
      <c r="A4948">
        <v>4957</v>
      </c>
      <c r="B4948">
        <v>4958</v>
      </c>
      <c r="C4948">
        <v>560</v>
      </c>
      <c r="D4948" t="s">
        <v>10546</v>
      </c>
      <c r="E4948">
        <v>2</v>
      </c>
      <c r="F4948" t="s">
        <v>10546</v>
      </c>
      <c r="G4948" t="s">
        <v>10547</v>
      </c>
      <c r="H4948" t="s">
        <v>19</v>
      </c>
    </row>
    <row r="4949" spans="1:8" x14ac:dyDescent="0.3">
      <c r="A4949">
        <v>4958</v>
      </c>
      <c r="B4949">
        <v>4959</v>
      </c>
      <c r="C4949">
        <v>560</v>
      </c>
      <c r="D4949" t="s">
        <v>10548</v>
      </c>
      <c r="E4949">
        <v>4</v>
      </c>
      <c r="F4949" t="s">
        <v>10548</v>
      </c>
      <c r="G4949" t="s">
        <v>10549</v>
      </c>
      <c r="H4949" t="s">
        <v>27</v>
      </c>
    </row>
    <row r="4950" spans="1:8" x14ac:dyDescent="0.3">
      <c r="A4950">
        <v>4959</v>
      </c>
      <c r="B4950">
        <v>4960</v>
      </c>
      <c r="C4950">
        <v>560</v>
      </c>
      <c r="D4950" t="s">
        <v>10550</v>
      </c>
      <c r="E4950">
        <v>2</v>
      </c>
      <c r="F4950" t="s">
        <v>10550</v>
      </c>
      <c r="G4950" t="s">
        <v>10551</v>
      </c>
      <c r="H4950" t="s">
        <v>19</v>
      </c>
    </row>
    <row r="4951" spans="1:8" x14ac:dyDescent="0.3">
      <c r="A4951">
        <v>4960</v>
      </c>
      <c r="B4951">
        <v>4961</v>
      </c>
      <c r="C4951">
        <v>561</v>
      </c>
      <c r="D4951" t="s">
        <v>10552</v>
      </c>
      <c r="E4951">
        <v>4</v>
      </c>
      <c r="F4951" t="s">
        <v>10552</v>
      </c>
      <c r="G4951" t="s">
        <v>10553</v>
      </c>
      <c r="H4951" t="s">
        <v>9621</v>
      </c>
    </row>
    <row r="4952" spans="1:8" x14ac:dyDescent="0.3">
      <c r="A4952">
        <v>4961</v>
      </c>
      <c r="B4952">
        <v>4962</v>
      </c>
      <c r="C4952">
        <v>561</v>
      </c>
      <c r="D4952" t="s">
        <v>10554</v>
      </c>
      <c r="E4952">
        <v>5</v>
      </c>
      <c r="F4952" t="s">
        <v>10554</v>
      </c>
      <c r="G4952" t="s">
        <v>10555</v>
      </c>
      <c r="H4952" t="s">
        <v>27</v>
      </c>
    </row>
    <row r="4953" spans="1:8" x14ac:dyDescent="0.3">
      <c r="A4953">
        <v>4962</v>
      </c>
      <c r="B4953">
        <v>4963</v>
      </c>
      <c r="C4953">
        <v>561</v>
      </c>
      <c r="D4953" t="s">
        <v>10556</v>
      </c>
      <c r="E4953">
        <v>4</v>
      </c>
      <c r="F4953" t="s">
        <v>10556</v>
      </c>
      <c r="G4953" t="s">
        <v>10557</v>
      </c>
      <c r="H4953" t="s">
        <v>1238</v>
      </c>
    </row>
    <row r="4954" spans="1:8" x14ac:dyDescent="0.3">
      <c r="A4954">
        <v>4963</v>
      </c>
      <c r="B4954">
        <v>4964</v>
      </c>
      <c r="C4954">
        <v>561</v>
      </c>
      <c r="D4954" t="s">
        <v>10558</v>
      </c>
      <c r="E4954">
        <v>5</v>
      </c>
      <c r="F4954" t="s">
        <v>10558</v>
      </c>
      <c r="G4954" t="s">
        <v>10559</v>
      </c>
      <c r="H4954" t="s">
        <v>390</v>
      </c>
    </row>
    <row r="4955" spans="1:8" x14ac:dyDescent="0.3">
      <c r="A4955">
        <v>4964</v>
      </c>
      <c r="B4955">
        <v>4965</v>
      </c>
      <c r="C4955">
        <v>561</v>
      </c>
      <c r="D4955" t="s">
        <v>10560</v>
      </c>
      <c r="E4955">
        <v>4</v>
      </c>
      <c r="F4955" t="s">
        <v>10560</v>
      </c>
      <c r="G4955" t="s">
        <v>10561</v>
      </c>
      <c r="H4955" t="s">
        <v>27</v>
      </c>
    </row>
    <row r="4956" spans="1:8" x14ac:dyDescent="0.3">
      <c r="A4956">
        <v>4965</v>
      </c>
      <c r="B4956">
        <v>4966</v>
      </c>
      <c r="C4956">
        <v>561</v>
      </c>
      <c r="D4956" t="s">
        <v>10562</v>
      </c>
      <c r="E4956">
        <v>5</v>
      </c>
      <c r="F4956" t="s">
        <v>10562</v>
      </c>
      <c r="G4956" t="s">
        <v>10563</v>
      </c>
      <c r="H4956" t="s">
        <v>235</v>
      </c>
    </row>
    <row r="4957" spans="1:8" x14ac:dyDescent="0.3">
      <c r="A4957">
        <v>4966</v>
      </c>
      <c r="B4957">
        <v>4967</v>
      </c>
      <c r="C4957">
        <v>561</v>
      </c>
      <c r="D4957" t="s">
        <v>10564</v>
      </c>
      <c r="E4957">
        <v>4</v>
      </c>
      <c r="F4957" t="s">
        <v>10564</v>
      </c>
      <c r="G4957" t="s">
        <v>10565</v>
      </c>
      <c r="H4957" t="s">
        <v>1745</v>
      </c>
    </row>
    <row r="4958" spans="1:8" x14ac:dyDescent="0.3">
      <c r="A4958">
        <v>4967</v>
      </c>
      <c r="B4958">
        <v>4968</v>
      </c>
      <c r="C4958">
        <v>561</v>
      </c>
      <c r="D4958" t="s">
        <v>10566</v>
      </c>
      <c r="E4958">
        <v>2</v>
      </c>
      <c r="F4958" t="s">
        <v>10566</v>
      </c>
      <c r="G4958" t="s">
        <v>10567</v>
      </c>
    </row>
    <row r="4959" spans="1:8" x14ac:dyDescent="0.3">
      <c r="A4959">
        <v>4968</v>
      </c>
      <c r="B4959">
        <v>4969</v>
      </c>
      <c r="C4959">
        <v>561</v>
      </c>
      <c r="D4959" t="s">
        <v>10568</v>
      </c>
      <c r="E4959">
        <v>4</v>
      </c>
      <c r="F4959" t="s">
        <v>10568</v>
      </c>
      <c r="G4959" t="s">
        <v>10569</v>
      </c>
    </row>
    <row r="4960" spans="1:8" x14ac:dyDescent="0.3">
      <c r="A4960">
        <v>4969</v>
      </c>
      <c r="B4960">
        <v>4970</v>
      </c>
      <c r="C4960">
        <v>561</v>
      </c>
      <c r="D4960" t="s">
        <v>10570</v>
      </c>
      <c r="E4960">
        <v>2</v>
      </c>
      <c r="F4960" t="s">
        <v>10570</v>
      </c>
      <c r="G4960" t="s">
        <v>10571</v>
      </c>
      <c r="H4960" t="s">
        <v>195</v>
      </c>
    </row>
    <row r="4961" spans="1:8" x14ac:dyDescent="0.3">
      <c r="A4961">
        <v>4970</v>
      </c>
      <c r="B4961">
        <v>4971</v>
      </c>
      <c r="C4961">
        <v>562</v>
      </c>
      <c r="D4961" t="s">
        <v>10572</v>
      </c>
      <c r="E4961">
        <v>4</v>
      </c>
      <c r="F4961" t="s">
        <v>10573</v>
      </c>
      <c r="G4961" t="s">
        <v>10574</v>
      </c>
      <c r="H4961" t="s">
        <v>10575</v>
      </c>
    </row>
    <row r="4962" spans="1:8" x14ac:dyDescent="0.3">
      <c r="A4962">
        <v>4971</v>
      </c>
      <c r="B4962">
        <v>4972</v>
      </c>
      <c r="C4962">
        <v>562</v>
      </c>
      <c r="D4962" t="s">
        <v>10576</v>
      </c>
      <c r="E4962">
        <v>5</v>
      </c>
      <c r="F4962" t="s">
        <v>10576</v>
      </c>
      <c r="G4962" t="s">
        <v>10577</v>
      </c>
    </row>
    <row r="4963" spans="1:8" x14ac:dyDescent="0.3">
      <c r="A4963">
        <v>4972</v>
      </c>
      <c r="B4963">
        <v>4973</v>
      </c>
      <c r="C4963">
        <v>562</v>
      </c>
      <c r="D4963" t="s">
        <v>10578</v>
      </c>
      <c r="E4963">
        <v>4</v>
      </c>
      <c r="F4963" t="s">
        <v>10578</v>
      </c>
      <c r="G4963" t="s">
        <v>10579</v>
      </c>
      <c r="H4963" t="s">
        <v>668</v>
      </c>
    </row>
    <row r="4964" spans="1:8" x14ac:dyDescent="0.3">
      <c r="A4964">
        <v>4973</v>
      </c>
      <c r="B4964">
        <v>4974</v>
      </c>
      <c r="C4964">
        <v>562</v>
      </c>
      <c r="D4964" t="s">
        <v>10580</v>
      </c>
      <c r="E4964">
        <v>5</v>
      </c>
      <c r="F4964" t="s">
        <v>10580</v>
      </c>
      <c r="G4964" t="s">
        <v>10581</v>
      </c>
      <c r="H4964" t="s">
        <v>183</v>
      </c>
    </row>
    <row r="4965" spans="1:8" x14ac:dyDescent="0.3">
      <c r="A4965">
        <v>4974</v>
      </c>
      <c r="B4965">
        <v>4975</v>
      </c>
      <c r="C4965">
        <v>562</v>
      </c>
      <c r="D4965" t="s">
        <v>10582</v>
      </c>
      <c r="E4965">
        <v>4</v>
      </c>
      <c r="F4965" t="s">
        <v>10582</v>
      </c>
      <c r="G4965" t="s">
        <v>10583</v>
      </c>
      <c r="H4965" t="s">
        <v>727</v>
      </c>
    </row>
    <row r="4966" spans="1:8" x14ac:dyDescent="0.3">
      <c r="A4966">
        <v>4975</v>
      </c>
      <c r="B4966">
        <v>4976</v>
      </c>
      <c r="C4966">
        <v>562</v>
      </c>
      <c r="D4966" t="s">
        <v>10584</v>
      </c>
      <c r="E4966">
        <v>5</v>
      </c>
      <c r="F4966" t="s">
        <v>10584</v>
      </c>
      <c r="G4966" t="s">
        <v>10585</v>
      </c>
      <c r="H4966" t="s">
        <v>19</v>
      </c>
    </row>
    <row r="4967" spans="1:8" x14ac:dyDescent="0.3">
      <c r="A4967">
        <v>4976</v>
      </c>
      <c r="B4967">
        <v>4977</v>
      </c>
      <c r="C4967">
        <v>562</v>
      </c>
      <c r="D4967" t="s">
        <v>10586</v>
      </c>
      <c r="E4967">
        <v>4</v>
      </c>
      <c r="F4967" t="s">
        <v>10586</v>
      </c>
      <c r="G4967" t="s">
        <v>10587</v>
      </c>
      <c r="H4967" t="s">
        <v>10588</v>
      </c>
    </row>
    <row r="4968" spans="1:8" x14ac:dyDescent="0.3">
      <c r="A4968">
        <v>4977</v>
      </c>
      <c r="B4968">
        <v>4978</v>
      </c>
      <c r="C4968">
        <v>562</v>
      </c>
      <c r="D4968" t="e">
        <f>- Good work environment - lot of growth opportunities for People who are innovative</f>
        <v>#NAME?</v>
      </c>
      <c r="E4968">
        <v>2</v>
      </c>
      <c r="F4968" t="e">
        <f>- Good work environment - lot of growth opportunities for People who are innovative</f>
        <v>#NAME?</v>
      </c>
      <c r="G4968" t="s">
        <v>10589</v>
      </c>
      <c r="H4968" t="s">
        <v>1733</v>
      </c>
    </row>
    <row r="4969" spans="1:8" x14ac:dyDescent="0.3">
      <c r="A4969">
        <v>4978</v>
      </c>
      <c r="B4969">
        <v>4979</v>
      </c>
      <c r="C4969">
        <v>562</v>
      </c>
      <c r="D4969" t="s">
        <v>10590</v>
      </c>
      <c r="E4969">
        <v>4</v>
      </c>
      <c r="F4969" t="s">
        <v>10590</v>
      </c>
      <c r="G4969" t="s">
        <v>10591</v>
      </c>
      <c r="H4969" t="s">
        <v>268</v>
      </c>
    </row>
    <row r="4970" spans="1:8" x14ac:dyDescent="0.3">
      <c r="A4970">
        <v>4979</v>
      </c>
      <c r="B4970">
        <v>4980</v>
      </c>
      <c r="C4970">
        <v>562</v>
      </c>
      <c r="D4970" t="s">
        <v>10592</v>
      </c>
      <c r="E4970">
        <v>2</v>
      </c>
      <c r="F4970" t="s">
        <v>10592</v>
      </c>
      <c r="G4970" t="s">
        <v>10593</v>
      </c>
      <c r="H4970" t="s">
        <v>10594</v>
      </c>
    </row>
    <row r="4971" spans="1:8" x14ac:dyDescent="0.3">
      <c r="A4971">
        <v>4980</v>
      </c>
      <c r="B4971">
        <v>4981</v>
      </c>
      <c r="C4971">
        <v>563</v>
      </c>
      <c r="D4971" t="s">
        <v>10595</v>
      </c>
      <c r="E4971">
        <v>4</v>
      </c>
      <c r="F4971" t="s">
        <v>10595</v>
      </c>
      <c r="G4971" t="s">
        <v>10596</v>
      </c>
      <c r="H4971" t="s">
        <v>335</v>
      </c>
    </row>
    <row r="4972" spans="1:8" x14ac:dyDescent="0.3">
      <c r="A4972">
        <v>4981</v>
      </c>
      <c r="B4972">
        <v>4982</v>
      </c>
      <c r="C4972">
        <v>563</v>
      </c>
      <c r="D4972" t="s">
        <v>10597</v>
      </c>
      <c r="E4972">
        <v>5</v>
      </c>
      <c r="F4972" t="s">
        <v>10597</v>
      </c>
      <c r="G4972" t="s">
        <v>10598</v>
      </c>
    </row>
    <row r="4973" spans="1:8" x14ac:dyDescent="0.3">
      <c r="A4973">
        <v>4982</v>
      </c>
      <c r="B4973">
        <v>4983</v>
      </c>
      <c r="C4973">
        <v>563</v>
      </c>
      <c r="D4973" t="s">
        <v>10599</v>
      </c>
      <c r="E4973">
        <v>4</v>
      </c>
      <c r="F4973" t="s">
        <v>10599</v>
      </c>
      <c r="G4973" t="s">
        <v>10600</v>
      </c>
    </row>
    <row r="4974" spans="1:8" x14ac:dyDescent="0.3">
      <c r="A4974">
        <v>4983</v>
      </c>
      <c r="B4974">
        <v>4984</v>
      </c>
      <c r="C4974">
        <v>563</v>
      </c>
      <c r="D4974" t="s">
        <v>10601</v>
      </c>
      <c r="E4974">
        <v>5</v>
      </c>
      <c r="F4974" t="s">
        <v>10601</v>
      </c>
      <c r="G4974" t="s">
        <v>10602</v>
      </c>
      <c r="H4974" t="s">
        <v>167</v>
      </c>
    </row>
    <row r="4975" spans="1:8" x14ac:dyDescent="0.3">
      <c r="A4975">
        <v>4984</v>
      </c>
      <c r="B4975">
        <v>4985</v>
      </c>
      <c r="C4975">
        <v>563</v>
      </c>
      <c r="D4975" t="s">
        <v>10603</v>
      </c>
      <c r="E4975">
        <v>4</v>
      </c>
      <c r="F4975" t="s">
        <v>10603</v>
      </c>
      <c r="G4975" t="s">
        <v>10604</v>
      </c>
    </row>
    <row r="4976" spans="1:8" x14ac:dyDescent="0.3">
      <c r="A4976">
        <v>4985</v>
      </c>
      <c r="B4976">
        <v>4986</v>
      </c>
      <c r="C4976">
        <v>563</v>
      </c>
      <c r="D4976" t="s">
        <v>10605</v>
      </c>
      <c r="E4976">
        <v>5</v>
      </c>
      <c r="F4976" t="s">
        <v>10605</v>
      </c>
      <c r="G4976" t="s">
        <v>10606</v>
      </c>
    </row>
    <row r="4977" spans="1:8" x14ac:dyDescent="0.3">
      <c r="A4977">
        <v>4986</v>
      </c>
      <c r="B4977">
        <v>4987</v>
      </c>
      <c r="C4977">
        <v>563</v>
      </c>
      <c r="D4977" t="s">
        <v>10607</v>
      </c>
      <c r="E4977">
        <v>4</v>
      </c>
      <c r="F4977" t="s">
        <v>10608</v>
      </c>
      <c r="G4977" t="s">
        <v>10609</v>
      </c>
    </row>
    <row r="4978" spans="1:8" x14ac:dyDescent="0.3">
      <c r="A4978">
        <v>4987</v>
      </c>
      <c r="B4978">
        <v>4988</v>
      </c>
      <c r="C4978">
        <v>563</v>
      </c>
      <c r="D4978" t="s">
        <v>10610</v>
      </c>
      <c r="E4978">
        <v>2</v>
      </c>
      <c r="F4978" t="s">
        <v>10610</v>
      </c>
      <c r="G4978" t="s">
        <v>10611</v>
      </c>
      <c r="H4978" t="s">
        <v>10612</v>
      </c>
    </row>
    <row r="4979" spans="1:8" x14ac:dyDescent="0.3">
      <c r="A4979">
        <v>4988</v>
      </c>
      <c r="B4979">
        <v>4989</v>
      </c>
      <c r="C4979">
        <v>563</v>
      </c>
      <c r="D4979" t="s">
        <v>10582</v>
      </c>
      <c r="E4979">
        <v>4</v>
      </c>
      <c r="F4979" t="s">
        <v>10582</v>
      </c>
      <c r="G4979" t="s">
        <v>10583</v>
      </c>
      <c r="H4979" t="s">
        <v>727</v>
      </c>
    </row>
    <row r="4980" spans="1:8" x14ac:dyDescent="0.3">
      <c r="A4980">
        <v>4989</v>
      </c>
      <c r="B4980">
        <v>4990</v>
      </c>
      <c r="C4980">
        <v>563</v>
      </c>
      <c r="D4980" t="s">
        <v>10613</v>
      </c>
      <c r="E4980">
        <v>2</v>
      </c>
      <c r="F4980" t="s">
        <v>10613</v>
      </c>
      <c r="G4980" t="s">
        <v>10614</v>
      </c>
    </row>
    <row r="4981" spans="1:8" x14ac:dyDescent="0.3">
      <c r="A4981">
        <v>4990</v>
      </c>
      <c r="B4981">
        <v>4991</v>
      </c>
      <c r="C4981">
        <v>564</v>
      </c>
      <c r="D4981" t="s">
        <v>10615</v>
      </c>
      <c r="E4981">
        <v>4</v>
      </c>
      <c r="F4981" t="s">
        <v>10615</v>
      </c>
      <c r="G4981" t="s">
        <v>10616</v>
      </c>
    </row>
    <row r="4982" spans="1:8" x14ac:dyDescent="0.3">
      <c r="A4982">
        <v>4991</v>
      </c>
      <c r="B4982">
        <v>4992</v>
      </c>
      <c r="C4982">
        <v>564</v>
      </c>
      <c r="D4982" t="s">
        <v>10617</v>
      </c>
      <c r="E4982">
        <v>1</v>
      </c>
      <c r="F4982" t="s">
        <v>10617</v>
      </c>
      <c r="G4982" t="s">
        <v>10618</v>
      </c>
    </row>
    <row r="4983" spans="1:8" x14ac:dyDescent="0.3">
      <c r="A4983">
        <v>4992</v>
      </c>
      <c r="B4983">
        <v>4993</v>
      </c>
      <c r="C4983">
        <v>564</v>
      </c>
      <c r="D4983" t="s">
        <v>10619</v>
      </c>
      <c r="E4983">
        <v>4</v>
      </c>
      <c r="F4983" t="s">
        <v>10619</v>
      </c>
      <c r="G4983" t="s">
        <v>10620</v>
      </c>
      <c r="H4983" t="s">
        <v>113</v>
      </c>
    </row>
    <row r="4984" spans="1:8" x14ac:dyDescent="0.3">
      <c r="A4984">
        <v>4993</v>
      </c>
      <c r="B4984">
        <v>4994</v>
      </c>
      <c r="C4984">
        <v>564</v>
      </c>
      <c r="D4984" t="s">
        <v>10621</v>
      </c>
      <c r="E4984">
        <v>5</v>
      </c>
      <c r="F4984" t="s">
        <v>10621</v>
      </c>
      <c r="G4984" t="s">
        <v>10622</v>
      </c>
      <c r="H4984" t="s">
        <v>8287</v>
      </c>
    </row>
    <row r="4985" spans="1:8" x14ac:dyDescent="0.3">
      <c r="A4985">
        <v>4994</v>
      </c>
      <c r="B4985">
        <v>4995</v>
      </c>
      <c r="C4985">
        <v>564</v>
      </c>
      <c r="D4985" t="s">
        <v>10623</v>
      </c>
      <c r="E4985">
        <v>4</v>
      </c>
      <c r="F4985" t="s">
        <v>10624</v>
      </c>
      <c r="G4985" t="s">
        <v>10625</v>
      </c>
      <c r="H4985" t="s">
        <v>1129</v>
      </c>
    </row>
    <row r="4986" spans="1:8" x14ac:dyDescent="0.3">
      <c r="A4986">
        <v>4995</v>
      </c>
      <c r="B4986">
        <v>4996</v>
      </c>
      <c r="C4986">
        <v>564</v>
      </c>
      <c r="D4986" t="s">
        <v>10626</v>
      </c>
      <c r="E4986">
        <v>5</v>
      </c>
      <c r="F4986" t="s">
        <v>10626</v>
      </c>
      <c r="G4986" t="s">
        <v>10627</v>
      </c>
      <c r="H4986" t="s">
        <v>1602</v>
      </c>
    </row>
    <row r="4987" spans="1:8" x14ac:dyDescent="0.3">
      <c r="A4987">
        <v>4996</v>
      </c>
      <c r="B4987">
        <v>4997</v>
      </c>
      <c r="C4987">
        <v>564</v>
      </c>
      <c r="D4987" t="s">
        <v>10628</v>
      </c>
      <c r="E4987">
        <v>4</v>
      </c>
      <c r="F4987" t="s">
        <v>10628</v>
      </c>
      <c r="G4987" t="s">
        <v>10629</v>
      </c>
    </row>
    <row r="4988" spans="1:8" x14ac:dyDescent="0.3">
      <c r="A4988">
        <v>4997</v>
      </c>
      <c r="B4988">
        <v>4998</v>
      </c>
      <c r="C4988">
        <v>564</v>
      </c>
      <c r="D4988" t="s">
        <v>10630</v>
      </c>
      <c r="E4988">
        <v>2</v>
      </c>
      <c r="F4988" t="s">
        <v>10630</v>
      </c>
      <c r="G4988" t="s">
        <v>10631</v>
      </c>
      <c r="H4988" t="s">
        <v>10632</v>
      </c>
    </row>
    <row r="4989" spans="1:8" x14ac:dyDescent="0.3">
      <c r="A4989">
        <v>4998</v>
      </c>
      <c r="B4989">
        <v>4999</v>
      </c>
      <c r="C4989">
        <v>564</v>
      </c>
      <c r="D4989" t="s">
        <v>10633</v>
      </c>
      <c r="E4989">
        <v>4</v>
      </c>
      <c r="F4989" t="s">
        <v>10633</v>
      </c>
      <c r="G4989" t="s">
        <v>10634</v>
      </c>
      <c r="H4989" t="s">
        <v>10635</v>
      </c>
    </row>
    <row r="4990" spans="1:8" x14ac:dyDescent="0.3">
      <c r="A4990">
        <v>4999</v>
      </c>
      <c r="B4990">
        <v>5000</v>
      </c>
      <c r="C4990">
        <v>564</v>
      </c>
      <c r="D4990" t="s">
        <v>10636</v>
      </c>
      <c r="E4990">
        <v>2</v>
      </c>
      <c r="F4990" t="s">
        <v>10636</v>
      </c>
      <c r="G4990" t="s">
        <v>10637</v>
      </c>
      <c r="H4990" t="s">
        <v>10638</v>
      </c>
    </row>
    <row r="4991" spans="1:8" x14ac:dyDescent="0.3">
      <c r="A4991">
        <v>5000</v>
      </c>
      <c r="B4991">
        <v>5001</v>
      </c>
      <c r="C4991">
        <v>565</v>
      </c>
      <c r="D4991" t="s">
        <v>10639</v>
      </c>
      <c r="E4991">
        <v>4</v>
      </c>
      <c r="F4991" t="s">
        <v>10639</v>
      </c>
      <c r="G4991" t="s">
        <v>10640</v>
      </c>
    </row>
    <row r="4992" spans="1:8" x14ac:dyDescent="0.3">
      <c r="A4992">
        <v>5001</v>
      </c>
      <c r="B4992">
        <v>5002</v>
      </c>
      <c r="C4992">
        <v>565</v>
      </c>
      <c r="D4992" t="s">
        <v>10641</v>
      </c>
      <c r="E4992">
        <v>5</v>
      </c>
      <c r="F4992" t="s">
        <v>10641</v>
      </c>
      <c r="G4992" t="s">
        <v>10642</v>
      </c>
    </row>
    <row r="4993" spans="1:8" x14ac:dyDescent="0.3">
      <c r="A4993">
        <v>5002</v>
      </c>
      <c r="B4993">
        <v>5003</v>
      </c>
      <c r="C4993">
        <v>565</v>
      </c>
      <c r="D4993" t="s">
        <v>10643</v>
      </c>
      <c r="E4993">
        <v>4</v>
      </c>
      <c r="F4993" t="s">
        <v>10643</v>
      </c>
      <c r="G4993" t="s">
        <v>10644</v>
      </c>
    </row>
    <row r="4994" spans="1:8" x14ac:dyDescent="0.3">
      <c r="A4994">
        <v>5003</v>
      </c>
      <c r="B4994">
        <v>5004</v>
      </c>
      <c r="C4994">
        <v>565</v>
      </c>
      <c r="D4994" t="s">
        <v>10645</v>
      </c>
      <c r="E4994">
        <v>5</v>
      </c>
      <c r="F4994" t="s">
        <v>10645</v>
      </c>
      <c r="G4994" t="s">
        <v>10646</v>
      </c>
      <c r="H4994" t="s">
        <v>1557</v>
      </c>
    </row>
    <row r="4995" spans="1:8" x14ac:dyDescent="0.3">
      <c r="A4995">
        <v>5004</v>
      </c>
      <c r="B4995">
        <v>5005</v>
      </c>
      <c r="C4995">
        <v>565</v>
      </c>
      <c r="D4995" t="s">
        <v>10647</v>
      </c>
      <c r="E4995">
        <v>4</v>
      </c>
      <c r="F4995" t="s">
        <v>10647</v>
      </c>
      <c r="G4995" t="s">
        <v>10648</v>
      </c>
    </row>
    <row r="4996" spans="1:8" x14ac:dyDescent="0.3">
      <c r="A4996">
        <v>5005</v>
      </c>
      <c r="B4996">
        <v>5006</v>
      </c>
      <c r="C4996">
        <v>565</v>
      </c>
      <c r="D4996" t="s">
        <v>10649</v>
      </c>
      <c r="E4996">
        <v>5</v>
      </c>
      <c r="F4996" t="s">
        <v>10649</v>
      </c>
      <c r="G4996" t="s">
        <v>10650</v>
      </c>
      <c r="H4996" t="s">
        <v>9</v>
      </c>
    </row>
    <row r="4997" spans="1:8" x14ac:dyDescent="0.3">
      <c r="A4997">
        <v>5006</v>
      </c>
      <c r="B4997">
        <v>5007</v>
      </c>
      <c r="C4997">
        <v>565</v>
      </c>
      <c r="D4997" t="s">
        <v>10651</v>
      </c>
      <c r="E4997">
        <v>4</v>
      </c>
      <c r="F4997" t="s">
        <v>10651</v>
      </c>
      <c r="G4997" t="s">
        <v>10652</v>
      </c>
      <c r="H4997" t="s">
        <v>276</v>
      </c>
    </row>
    <row r="4998" spans="1:8" x14ac:dyDescent="0.3">
      <c r="A4998">
        <v>5007</v>
      </c>
      <c r="B4998">
        <v>5008</v>
      </c>
      <c r="C4998">
        <v>565</v>
      </c>
      <c r="D4998" t="s">
        <v>10653</v>
      </c>
      <c r="E4998">
        <v>2</v>
      </c>
      <c r="F4998" t="s">
        <v>10653</v>
      </c>
      <c r="G4998" t="s">
        <v>10654</v>
      </c>
      <c r="H4998" t="s">
        <v>10655</v>
      </c>
    </row>
    <row r="4999" spans="1:8" x14ac:dyDescent="0.3">
      <c r="A4999">
        <v>5008</v>
      </c>
      <c r="B4999">
        <v>5009</v>
      </c>
      <c r="C4999">
        <v>565</v>
      </c>
      <c r="D4999" t="s">
        <v>10656</v>
      </c>
      <c r="E4999">
        <v>4</v>
      </c>
      <c r="F4999" t="s">
        <v>10656</v>
      </c>
      <c r="G4999" t="s">
        <v>10657</v>
      </c>
    </row>
    <row r="5000" spans="1:8" x14ac:dyDescent="0.3">
      <c r="A5000">
        <v>5009</v>
      </c>
      <c r="B5000">
        <v>5010</v>
      </c>
      <c r="C5000">
        <v>565</v>
      </c>
      <c r="D5000" t="s">
        <v>10658</v>
      </c>
      <c r="E5000">
        <v>2</v>
      </c>
      <c r="F5000" t="s">
        <v>10658</v>
      </c>
      <c r="G5000" t="s">
        <v>10659</v>
      </c>
    </row>
    <row r="5001" spans="1:8" x14ac:dyDescent="0.3">
      <c r="A5001">
        <v>5010</v>
      </c>
      <c r="B5001">
        <v>5011</v>
      </c>
      <c r="C5001">
        <v>566</v>
      </c>
      <c r="D5001" t="s">
        <v>10660</v>
      </c>
      <c r="E5001">
        <v>4</v>
      </c>
      <c r="F5001" t="s">
        <v>10661</v>
      </c>
      <c r="G5001" t="s">
        <v>10662</v>
      </c>
      <c r="H5001" t="s">
        <v>2277</v>
      </c>
    </row>
    <row r="5002" spans="1:8" x14ac:dyDescent="0.3">
      <c r="A5002">
        <v>5011</v>
      </c>
      <c r="B5002">
        <v>5012</v>
      </c>
      <c r="C5002">
        <v>566</v>
      </c>
      <c r="D5002" t="s">
        <v>10663</v>
      </c>
      <c r="E5002">
        <v>5</v>
      </c>
      <c r="F5002" t="s">
        <v>10664</v>
      </c>
      <c r="G5002" t="s">
        <v>10665</v>
      </c>
      <c r="H5002" t="s">
        <v>10666</v>
      </c>
    </row>
    <row r="5003" spans="1:8" x14ac:dyDescent="0.3">
      <c r="A5003">
        <v>5012</v>
      </c>
      <c r="B5003">
        <v>5013</v>
      </c>
      <c r="C5003">
        <v>566</v>
      </c>
      <c r="D5003" t="s">
        <v>10667</v>
      </c>
      <c r="E5003">
        <v>4</v>
      </c>
      <c r="F5003" t="s">
        <v>10667</v>
      </c>
      <c r="G5003" t="s">
        <v>10668</v>
      </c>
      <c r="H5003" t="s">
        <v>612</v>
      </c>
    </row>
    <row r="5004" spans="1:8" x14ac:dyDescent="0.3">
      <c r="A5004">
        <v>5013</v>
      </c>
      <c r="B5004">
        <v>5014</v>
      </c>
      <c r="C5004">
        <v>566</v>
      </c>
      <c r="D5004" t="s">
        <v>10669</v>
      </c>
      <c r="E5004">
        <v>5</v>
      </c>
      <c r="F5004" t="s">
        <v>10669</v>
      </c>
      <c r="G5004" t="s">
        <v>10670</v>
      </c>
    </row>
    <row r="5005" spans="1:8" x14ac:dyDescent="0.3">
      <c r="A5005">
        <v>5014</v>
      </c>
      <c r="B5005">
        <v>5015</v>
      </c>
      <c r="C5005">
        <v>566</v>
      </c>
      <c r="D5005" t="s">
        <v>10671</v>
      </c>
      <c r="E5005">
        <v>4</v>
      </c>
      <c r="F5005" t="s">
        <v>10671</v>
      </c>
      <c r="G5005" t="s">
        <v>10672</v>
      </c>
      <c r="H5005" t="s">
        <v>19</v>
      </c>
    </row>
    <row r="5006" spans="1:8" x14ac:dyDescent="0.3">
      <c r="A5006">
        <v>5015</v>
      </c>
      <c r="B5006">
        <v>5016</v>
      </c>
      <c r="C5006">
        <v>566</v>
      </c>
      <c r="D5006" t="e">
        <f>-- Good culture -- lot of Free hand and you Can try a lot of things on your own. -- employee friendly Company. -- Good work life balance -- flexibility and work from home option.</f>
        <v>#NAME?</v>
      </c>
      <c r="E5006">
        <v>5</v>
      </c>
      <c r="F5006" t="e">
        <f>-- Good culture -- lot of Free hand and you Can try a lot of things on your own. -- employee friendly Company. -- Good work life balance -- flexibility and work from home option.</f>
        <v>#NAME?</v>
      </c>
      <c r="G5006" t="s">
        <v>10673</v>
      </c>
      <c r="H5006" t="s">
        <v>10674</v>
      </c>
    </row>
    <row r="5007" spans="1:8" x14ac:dyDescent="0.3">
      <c r="A5007">
        <v>5016</v>
      </c>
      <c r="B5007">
        <v>5017</v>
      </c>
      <c r="C5007">
        <v>566</v>
      </c>
      <c r="D5007" t="s">
        <v>10675</v>
      </c>
      <c r="E5007">
        <v>4</v>
      </c>
      <c r="F5007" t="s">
        <v>10675</v>
      </c>
      <c r="G5007" t="s">
        <v>10676</v>
      </c>
    </row>
    <row r="5008" spans="1:8" x14ac:dyDescent="0.3">
      <c r="A5008">
        <v>5017</v>
      </c>
      <c r="B5008">
        <v>5018</v>
      </c>
      <c r="C5008">
        <v>566</v>
      </c>
      <c r="D5008" t="s">
        <v>10677</v>
      </c>
      <c r="E5008">
        <v>2</v>
      </c>
      <c r="F5008" t="s">
        <v>10677</v>
      </c>
      <c r="G5008" t="s">
        <v>10678</v>
      </c>
    </row>
    <row r="5009" spans="1:8" x14ac:dyDescent="0.3">
      <c r="A5009">
        <v>5018</v>
      </c>
      <c r="B5009">
        <v>5019</v>
      </c>
      <c r="C5009">
        <v>566</v>
      </c>
      <c r="D5009" t="s">
        <v>10679</v>
      </c>
      <c r="E5009">
        <v>4</v>
      </c>
      <c r="F5009" t="s">
        <v>10679</v>
      </c>
      <c r="G5009" t="s">
        <v>10680</v>
      </c>
      <c r="H5009" t="s">
        <v>21</v>
      </c>
    </row>
    <row r="5010" spans="1:8" x14ac:dyDescent="0.3">
      <c r="A5010">
        <v>5019</v>
      </c>
      <c r="B5010">
        <v>5020</v>
      </c>
      <c r="C5010">
        <v>566</v>
      </c>
      <c r="D5010" t="s">
        <v>10681</v>
      </c>
      <c r="E5010">
        <v>2</v>
      </c>
      <c r="F5010" t="s">
        <v>10681</v>
      </c>
      <c r="G5010" t="s">
        <v>10682</v>
      </c>
      <c r="H5010" t="s">
        <v>8814</v>
      </c>
    </row>
    <row r="5011" spans="1:8" x14ac:dyDescent="0.3">
      <c r="A5011">
        <v>5020</v>
      </c>
      <c r="B5011">
        <v>5021</v>
      </c>
      <c r="C5011">
        <v>568</v>
      </c>
      <c r="D5011" t="s">
        <v>10683</v>
      </c>
      <c r="E5011">
        <v>4</v>
      </c>
      <c r="F5011" t="s">
        <v>10683</v>
      </c>
      <c r="G5011" t="s">
        <v>10684</v>
      </c>
    </row>
    <row r="5012" spans="1:8" x14ac:dyDescent="0.3">
      <c r="A5012">
        <v>5021</v>
      </c>
      <c r="B5012">
        <v>5022</v>
      </c>
      <c r="C5012">
        <v>568</v>
      </c>
      <c r="D5012" t="s">
        <v>10685</v>
      </c>
      <c r="E5012">
        <v>5</v>
      </c>
      <c r="F5012" t="s">
        <v>10685</v>
      </c>
      <c r="G5012" t="s">
        <v>10686</v>
      </c>
    </row>
    <row r="5013" spans="1:8" x14ac:dyDescent="0.3">
      <c r="A5013">
        <v>5022</v>
      </c>
      <c r="B5013">
        <v>5023</v>
      </c>
      <c r="C5013">
        <v>568</v>
      </c>
      <c r="D5013" t="s">
        <v>10687</v>
      </c>
      <c r="E5013">
        <v>4</v>
      </c>
      <c r="F5013" t="s">
        <v>10687</v>
      </c>
      <c r="G5013" t="s">
        <v>10688</v>
      </c>
      <c r="H5013" t="s">
        <v>10689</v>
      </c>
    </row>
    <row r="5014" spans="1:8" x14ac:dyDescent="0.3">
      <c r="A5014">
        <v>5023</v>
      </c>
      <c r="B5014">
        <v>5024</v>
      </c>
      <c r="C5014">
        <v>568</v>
      </c>
      <c r="D5014" t="s">
        <v>10690</v>
      </c>
      <c r="E5014">
        <v>5</v>
      </c>
      <c r="F5014" t="s">
        <v>10690</v>
      </c>
      <c r="G5014" t="s">
        <v>10690</v>
      </c>
      <c r="H5014" t="s">
        <v>647</v>
      </c>
    </row>
    <row r="5015" spans="1:8" x14ac:dyDescent="0.3">
      <c r="A5015">
        <v>5024</v>
      </c>
      <c r="B5015">
        <v>5025</v>
      </c>
      <c r="C5015">
        <v>568</v>
      </c>
      <c r="D5015" t="s">
        <v>10691</v>
      </c>
      <c r="E5015">
        <v>4</v>
      </c>
      <c r="F5015" t="s">
        <v>10691</v>
      </c>
      <c r="G5015" t="s">
        <v>10692</v>
      </c>
      <c r="H5015" t="s">
        <v>4391</v>
      </c>
    </row>
    <row r="5016" spans="1:8" x14ac:dyDescent="0.3">
      <c r="A5016">
        <v>5025</v>
      </c>
      <c r="B5016">
        <v>5026</v>
      </c>
      <c r="C5016">
        <v>568</v>
      </c>
      <c r="D5016" t="s">
        <v>10693</v>
      </c>
      <c r="E5016">
        <v>5</v>
      </c>
      <c r="F5016" t="s">
        <v>10694</v>
      </c>
      <c r="G5016" t="s">
        <v>10695</v>
      </c>
    </row>
    <row r="5017" spans="1:8" x14ac:dyDescent="0.3">
      <c r="A5017">
        <v>5026</v>
      </c>
      <c r="B5017">
        <v>5027</v>
      </c>
      <c r="C5017">
        <v>568</v>
      </c>
      <c r="D5017" t="s">
        <v>10696</v>
      </c>
      <c r="E5017">
        <v>4</v>
      </c>
      <c r="F5017" t="s">
        <v>10696</v>
      </c>
      <c r="G5017" t="s">
        <v>10697</v>
      </c>
      <c r="H5017" t="s">
        <v>195</v>
      </c>
    </row>
    <row r="5018" spans="1:8" x14ac:dyDescent="0.3">
      <c r="A5018">
        <v>5027</v>
      </c>
      <c r="B5018">
        <v>5028</v>
      </c>
      <c r="C5018">
        <v>568</v>
      </c>
      <c r="D5018" t="s">
        <v>10698</v>
      </c>
      <c r="E5018">
        <v>2</v>
      </c>
      <c r="F5018" t="s">
        <v>10698</v>
      </c>
      <c r="G5018" t="s">
        <v>10699</v>
      </c>
      <c r="H5018" t="s">
        <v>436</v>
      </c>
    </row>
    <row r="5019" spans="1:8" x14ac:dyDescent="0.3">
      <c r="A5019">
        <v>5028</v>
      </c>
      <c r="B5019">
        <v>5029</v>
      </c>
      <c r="C5019">
        <v>568</v>
      </c>
      <c r="D5019" t="s">
        <v>10700</v>
      </c>
      <c r="E5019">
        <v>4</v>
      </c>
      <c r="F5019" t="s">
        <v>10701</v>
      </c>
      <c r="G5019" t="s">
        <v>10702</v>
      </c>
      <c r="H5019" t="s">
        <v>4562</v>
      </c>
    </row>
    <row r="5020" spans="1:8" x14ac:dyDescent="0.3">
      <c r="A5020">
        <v>5029</v>
      </c>
      <c r="B5020">
        <v>5030</v>
      </c>
      <c r="C5020">
        <v>568</v>
      </c>
      <c r="D5020" t="s">
        <v>10703</v>
      </c>
      <c r="E5020">
        <v>2</v>
      </c>
      <c r="F5020" t="s">
        <v>10703</v>
      </c>
      <c r="G5020" t="s">
        <v>10704</v>
      </c>
    </row>
    <row r="5021" spans="1:8" x14ac:dyDescent="0.3">
      <c r="A5021">
        <v>5030</v>
      </c>
      <c r="B5021">
        <v>5031</v>
      </c>
      <c r="C5021">
        <v>569</v>
      </c>
      <c r="D5021" t="s">
        <v>10705</v>
      </c>
      <c r="E5021">
        <v>4</v>
      </c>
      <c r="F5021" t="s">
        <v>10705</v>
      </c>
      <c r="G5021" t="s">
        <v>10706</v>
      </c>
      <c r="H5021" t="s">
        <v>57</v>
      </c>
    </row>
    <row r="5022" spans="1:8" x14ac:dyDescent="0.3">
      <c r="A5022">
        <v>5031</v>
      </c>
      <c r="B5022">
        <v>5032</v>
      </c>
      <c r="C5022">
        <v>569</v>
      </c>
      <c r="D5022" t="s">
        <v>10707</v>
      </c>
      <c r="E5022">
        <v>5</v>
      </c>
      <c r="F5022" t="s">
        <v>10707</v>
      </c>
      <c r="G5022" t="s">
        <v>10708</v>
      </c>
      <c r="H5022" t="s">
        <v>27</v>
      </c>
    </row>
    <row r="5023" spans="1:8" x14ac:dyDescent="0.3">
      <c r="A5023">
        <v>5032</v>
      </c>
      <c r="B5023">
        <v>5033</v>
      </c>
      <c r="C5023">
        <v>569</v>
      </c>
      <c r="D5023" t="s">
        <v>10709</v>
      </c>
      <c r="E5023">
        <v>4</v>
      </c>
      <c r="F5023" t="s">
        <v>10709</v>
      </c>
      <c r="G5023" t="s">
        <v>10710</v>
      </c>
      <c r="H5023" t="s">
        <v>167</v>
      </c>
    </row>
    <row r="5024" spans="1:8" x14ac:dyDescent="0.3">
      <c r="A5024">
        <v>5033</v>
      </c>
      <c r="B5024">
        <v>5034</v>
      </c>
      <c r="C5024">
        <v>569</v>
      </c>
      <c r="D5024" t="s">
        <v>10711</v>
      </c>
      <c r="E5024">
        <v>5</v>
      </c>
      <c r="F5024" t="s">
        <v>10711</v>
      </c>
      <c r="G5024" t="s">
        <v>10712</v>
      </c>
    </row>
    <row r="5025" spans="1:8" x14ac:dyDescent="0.3">
      <c r="A5025">
        <v>5034</v>
      </c>
      <c r="B5025">
        <v>5035</v>
      </c>
      <c r="C5025">
        <v>569</v>
      </c>
      <c r="D5025" t="s">
        <v>10713</v>
      </c>
      <c r="E5025">
        <v>1</v>
      </c>
      <c r="F5025" t="s">
        <v>10713</v>
      </c>
      <c r="G5025" t="s">
        <v>10714</v>
      </c>
      <c r="H5025" t="s">
        <v>746</v>
      </c>
    </row>
    <row r="5026" spans="1:8" x14ac:dyDescent="0.3">
      <c r="A5026">
        <v>5035</v>
      </c>
      <c r="B5026">
        <v>5036</v>
      </c>
      <c r="C5026">
        <v>569</v>
      </c>
      <c r="D5026" t="s">
        <v>10715</v>
      </c>
      <c r="E5026">
        <v>5</v>
      </c>
      <c r="F5026" t="s">
        <v>10715</v>
      </c>
      <c r="G5026" t="s">
        <v>10716</v>
      </c>
    </row>
    <row r="5027" spans="1:8" x14ac:dyDescent="0.3">
      <c r="A5027">
        <v>5036</v>
      </c>
      <c r="B5027">
        <v>5037</v>
      </c>
      <c r="C5027">
        <v>569</v>
      </c>
      <c r="D5027" t="s">
        <v>10717</v>
      </c>
      <c r="E5027">
        <v>4</v>
      </c>
      <c r="F5027" t="s">
        <v>10717</v>
      </c>
      <c r="G5027" t="s">
        <v>10718</v>
      </c>
      <c r="H5027" t="s">
        <v>3928</v>
      </c>
    </row>
    <row r="5028" spans="1:8" x14ac:dyDescent="0.3">
      <c r="A5028">
        <v>5037</v>
      </c>
      <c r="B5028">
        <v>5038</v>
      </c>
      <c r="C5028">
        <v>569</v>
      </c>
      <c r="D5028" t="s">
        <v>10719</v>
      </c>
      <c r="E5028">
        <v>2</v>
      </c>
      <c r="F5028" t="s">
        <v>10719</v>
      </c>
      <c r="G5028" t="s">
        <v>10720</v>
      </c>
      <c r="H5028" t="s">
        <v>167</v>
      </c>
    </row>
    <row r="5029" spans="1:8" x14ac:dyDescent="0.3">
      <c r="A5029">
        <v>5038</v>
      </c>
      <c r="B5029">
        <v>5039</v>
      </c>
      <c r="C5029">
        <v>569</v>
      </c>
      <c r="D5029" t="s">
        <v>10721</v>
      </c>
      <c r="E5029">
        <v>4</v>
      </c>
      <c r="F5029" t="s">
        <v>10721</v>
      </c>
      <c r="G5029" t="s">
        <v>10722</v>
      </c>
      <c r="H5029" t="s">
        <v>3052</v>
      </c>
    </row>
    <row r="5030" spans="1:8" x14ac:dyDescent="0.3">
      <c r="A5030">
        <v>5039</v>
      </c>
      <c r="B5030">
        <v>5040</v>
      </c>
      <c r="C5030">
        <v>569</v>
      </c>
      <c r="D5030" t="s">
        <v>10723</v>
      </c>
      <c r="E5030">
        <v>2</v>
      </c>
      <c r="F5030" t="s">
        <v>10723</v>
      </c>
      <c r="G5030" t="s">
        <v>10724</v>
      </c>
    </row>
    <row r="5031" spans="1:8" x14ac:dyDescent="0.3">
      <c r="A5031">
        <v>5040</v>
      </c>
      <c r="B5031">
        <v>5041</v>
      </c>
      <c r="C5031">
        <v>570</v>
      </c>
      <c r="D5031" t="s">
        <v>10725</v>
      </c>
      <c r="E5031">
        <v>4</v>
      </c>
      <c r="F5031" t="s">
        <v>10725</v>
      </c>
      <c r="G5031" t="s">
        <v>10726</v>
      </c>
      <c r="H5031" t="s">
        <v>195</v>
      </c>
    </row>
    <row r="5032" spans="1:8" x14ac:dyDescent="0.3">
      <c r="A5032">
        <v>5041</v>
      </c>
      <c r="B5032">
        <v>5042</v>
      </c>
      <c r="C5032">
        <v>570</v>
      </c>
      <c r="D5032" t="s">
        <v>10727</v>
      </c>
      <c r="E5032">
        <v>5</v>
      </c>
      <c r="F5032" t="s">
        <v>10727</v>
      </c>
      <c r="G5032" t="s">
        <v>10728</v>
      </c>
      <c r="H5032" t="s">
        <v>16</v>
      </c>
    </row>
    <row r="5033" spans="1:8" x14ac:dyDescent="0.3">
      <c r="A5033">
        <v>5042</v>
      </c>
      <c r="B5033">
        <v>5043</v>
      </c>
      <c r="C5033">
        <v>570</v>
      </c>
      <c r="D5033" t="s">
        <v>10729</v>
      </c>
      <c r="E5033">
        <v>4</v>
      </c>
      <c r="F5033" t="s">
        <v>10729</v>
      </c>
      <c r="G5033" t="s">
        <v>10730</v>
      </c>
      <c r="H5033" t="s">
        <v>383</v>
      </c>
    </row>
    <row r="5034" spans="1:8" x14ac:dyDescent="0.3">
      <c r="A5034">
        <v>5043</v>
      </c>
      <c r="B5034">
        <v>5044</v>
      </c>
      <c r="C5034">
        <v>570</v>
      </c>
      <c r="D5034" t="s">
        <v>10731</v>
      </c>
      <c r="E5034">
        <v>1</v>
      </c>
      <c r="F5034" t="s">
        <v>10731</v>
      </c>
      <c r="G5034" t="s">
        <v>10732</v>
      </c>
      <c r="H5034" t="s">
        <v>195</v>
      </c>
    </row>
    <row r="5035" spans="1:8" x14ac:dyDescent="0.3">
      <c r="A5035">
        <v>5044</v>
      </c>
      <c r="B5035">
        <v>5045</v>
      </c>
      <c r="C5035">
        <v>570</v>
      </c>
      <c r="D5035" t="s">
        <v>10733</v>
      </c>
      <c r="E5035">
        <v>1</v>
      </c>
      <c r="F5035" t="s">
        <v>10733</v>
      </c>
      <c r="G5035" t="s">
        <v>10734</v>
      </c>
      <c r="H5035" t="s">
        <v>390</v>
      </c>
    </row>
    <row r="5036" spans="1:8" x14ac:dyDescent="0.3">
      <c r="A5036">
        <v>5045</v>
      </c>
      <c r="B5036">
        <v>5046</v>
      </c>
      <c r="C5036">
        <v>570</v>
      </c>
      <c r="D5036" t="s">
        <v>10735</v>
      </c>
      <c r="E5036">
        <v>5</v>
      </c>
      <c r="F5036" t="s">
        <v>10735</v>
      </c>
      <c r="G5036" t="s">
        <v>10736</v>
      </c>
    </row>
    <row r="5037" spans="1:8" x14ac:dyDescent="0.3">
      <c r="A5037">
        <v>5046</v>
      </c>
      <c r="B5037">
        <v>5047</v>
      </c>
      <c r="C5037">
        <v>570</v>
      </c>
      <c r="D5037" t="s">
        <v>10737</v>
      </c>
      <c r="E5037">
        <v>4</v>
      </c>
      <c r="F5037" t="s">
        <v>10737</v>
      </c>
      <c r="G5037" t="s">
        <v>10738</v>
      </c>
      <c r="H5037" t="s">
        <v>6761</v>
      </c>
    </row>
    <row r="5038" spans="1:8" x14ac:dyDescent="0.3">
      <c r="A5038">
        <v>5047</v>
      </c>
      <c r="B5038">
        <v>5048</v>
      </c>
      <c r="C5038">
        <v>570</v>
      </c>
      <c r="D5038" t="s">
        <v>10739</v>
      </c>
      <c r="E5038">
        <v>2</v>
      </c>
      <c r="F5038" t="s">
        <v>10739</v>
      </c>
      <c r="G5038" t="s">
        <v>10740</v>
      </c>
    </row>
    <row r="5039" spans="1:8" x14ac:dyDescent="0.3">
      <c r="A5039">
        <v>5048</v>
      </c>
      <c r="B5039">
        <v>5049</v>
      </c>
      <c r="C5039">
        <v>570</v>
      </c>
      <c r="D5039" t="s">
        <v>10741</v>
      </c>
      <c r="E5039">
        <v>4</v>
      </c>
      <c r="F5039" t="s">
        <v>10741</v>
      </c>
      <c r="G5039" t="s">
        <v>10742</v>
      </c>
      <c r="H5039" t="s">
        <v>4339</v>
      </c>
    </row>
    <row r="5040" spans="1:8" x14ac:dyDescent="0.3">
      <c r="A5040">
        <v>5049</v>
      </c>
      <c r="B5040">
        <v>5050</v>
      </c>
      <c r="C5040">
        <v>570</v>
      </c>
      <c r="D5040" t="s">
        <v>10743</v>
      </c>
      <c r="E5040">
        <v>2</v>
      </c>
      <c r="F5040" t="s">
        <v>10743</v>
      </c>
      <c r="G5040" t="s">
        <v>10744</v>
      </c>
      <c r="H5040" t="s">
        <v>10745</v>
      </c>
    </row>
    <row r="5041" spans="1:8" x14ac:dyDescent="0.3">
      <c r="A5041">
        <v>5050</v>
      </c>
      <c r="B5041">
        <v>5051</v>
      </c>
      <c r="C5041">
        <v>571</v>
      </c>
      <c r="D5041" t="s">
        <v>10746</v>
      </c>
      <c r="E5041">
        <v>4</v>
      </c>
      <c r="F5041" t="s">
        <v>10747</v>
      </c>
      <c r="G5041" t="s">
        <v>10748</v>
      </c>
      <c r="H5041" t="s">
        <v>8814</v>
      </c>
    </row>
    <row r="5042" spans="1:8" x14ac:dyDescent="0.3">
      <c r="A5042">
        <v>5051</v>
      </c>
      <c r="B5042">
        <v>5052</v>
      </c>
      <c r="C5042">
        <v>571</v>
      </c>
      <c r="D5042" t="s">
        <v>10749</v>
      </c>
      <c r="E5042">
        <v>5</v>
      </c>
      <c r="F5042" t="s">
        <v>10749</v>
      </c>
      <c r="G5042" t="s">
        <v>10750</v>
      </c>
      <c r="H5042" t="s">
        <v>10751</v>
      </c>
    </row>
    <row r="5043" spans="1:8" x14ac:dyDescent="0.3">
      <c r="A5043">
        <v>5052</v>
      </c>
      <c r="B5043">
        <v>5053</v>
      </c>
      <c r="C5043">
        <v>571</v>
      </c>
      <c r="D5043" t="s">
        <v>10752</v>
      </c>
      <c r="E5043">
        <v>4</v>
      </c>
      <c r="F5043" t="s">
        <v>10752</v>
      </c>
      <c r="G5043" t="s">
        <v>10753</v>
      </c>
    </row>
    <row r="5044" spans="1:8" x14ac:dyDescent="0.3">
      <c r="A5044">
        <v>5053</v>
      </c>
      <c r="B5044">
        <v>5054</v>
      </c>
      <c r="C5044">
        <v>571</v>
      </c>
      <c r="D5044" t="s">
        <v>10754</v>
      </c>
      <c r="E5044">
        <v>5</v>
      </c>
      <c r="F5044" t="s">
        <v>10754</v>
      </c>
      <c r="G5044" t="s">
        <v>10755</v>
      </c>
      <c r="H5044" t="s">
        <v>10756</v>
      </c>
    </row>
    <row r="5045" spans="1:8" x14ac:dyDescent="0.3">
      <c r="A5045">
        <v>5054</v>
      </c>
      <c r="B5045">
        <v>5055</v>
      </c>
      <c r="C5045">
        <v>571</v>
      </c>
      <c r="D5045" t="s">
        <v>10757</v>
      </c>
      <c r="E5045">
        <v>4</v>
      </c>
      <c r="F5045" t="s">
        <v>10757</v>
      </c>
      <c r="G5045" t="s">
        <v>10758</v>
      </c>
      <c r="H5045" t="s">
        <v>10759</v>
      </c>
    </row>
    <row r="5046" spans="1:8" x14ac:dyDescent="0.3">
      <c r="A5046">
        <v>5055</v>
      </c>
      <c r="B5046">
        <v>5056</v>
      </c>
      <c r="C5046">
        <v>571</v>
      </c>
      <c r="D5046" t="s">
        <v>10760</v>
      </c>
      <c r="E5046">
        <v>5</v>
      </c>
      <c r="F5046" t="s">
        <v>10760</v>
      </c>
      <c r="G5046" t="s">
        <v>10761</v>
      </c>
      <c r="H5046" t="s">
        <v>10762</v>
      </c>
    </row>
    <row r="5047" spans="1:8" x14ac:dyDescent="0.3">
      <c r="A5047">
        <v>5056</v>
      </c>
      <c r="B5047">
        <v>5057</v>
      </c>
      <c r="C5047">
        <v>571</v>
      </c>
      <c r="D5047" t="s">
        <v>10763</v>
      </c>
      <c r="E5047">
        <v>1</v>
      </c>
      <c r="F5047" t="s">
        <v>10763</v>
      </c>
      <c r="G5047" t="s">
        <v>10764</v>
      </c>
      <c r="H5047" t="s">
        <v>57</v>
      </c>
    </row>
    <row r="5048" spans="1:8" x14ac:dyDescent="0.3">
      <c r="A5048">
        <v>5057</v>
      </c>
      <c r="B5048">
        <v>5058</v>
      </c>
      <c r="C5048">
        <v>571</v>
      </c>
      <c r="D5048" t="s">
        <v>10765</v>
      </c>
      <c r="E5048">
        <v>2</v>
      </c>
      <c r="F5048" t="s">
        <v>10765</v>
      </c>
      <c r="G5048" t="s">
        <v>10766</v>
      </c>
      <c r="H5048" t="s">
        <v>10767</v>
      </c>
    </row>
    <row r="5049" spans="1:8" x14ac:dyDescent="0.3">
      <c r="A5049">
        <v>5058</v>
      </c>
      <c r="B5049">
        <v>5059</v>
      </c>
      <c r="C5049">
        <v>571</v>
      </c>
      <c r="D5049" t="s">
        <v>10768</v>
      </c>
      <c r="E5049">
        <v>4</v>
      </c>
      <c r="F5049" t="s">
        <v>10768</v>
      </c>
      <c r="G5049" t="s">
        <v>10769</v>
      </c>
    </row>
    <row r="5050" spans="1:8" x14ac:dyDescent="0.3">
      <c r="A5050">
        <v>5059</v>
      </c>
      <c r="B5050">
        <v>5060</v>
      </c>
      <c r="C5050">
        <v>571</v>
      </c>
      <c r="D5050" t="s">
        <v>10770</v>
      </c>
      <c r="E5050">
        <v>2</v>
      </c>
      <c r="F5050" t="s">
        <v>10770</v>
      </c>
      <c r="G5050" t="s">
        <v>10771</v>
      </c>
      <c r="H5050" t="s">
        <v>9289</v>
      </c>
    </row>
    <row r="5051" spans="1:8" x14ac:dyDescent="0.3">
      <c r="A5051">
        <v>5060</v>
      </c>
      <c r="B5051">
        <v>5061</v>
      </c>
      <c r="C5051">
        <v>572</v>
      </c>
      <c r="D5051" t="s">
        <v>10772</v>
      </c>
      <c r="E5051">
        <v>4</v>
      </c>
      <c r="F5051" t="s">
        <v>10772</v>
      </c>
      <c r="G5051" t="s">
        <v>10773</v>
      </c>
      <c r="H5051" t="s">
        <v>27</v>
      </c>
    </row>
    <row r="5052" spans="1:8" x14ac:dyDescent="0.3">
      <c r="A5052">
        <v>5061</v>
      </c>
      <c r="B5052">
        <v>5062</v>
      </c>
      <c r="C5052">
        <v>572</v>
      </c>
      <c r="D5052" t="s">
        <v>10774</v>
      </c>
      <c r="E5052">
        <v>5</v>
      </c>
      <c r="F5052" t="s">
        <v>10774</v>
      </c>
      <c r="G5052" t="s">
        <v>10775</v>
      </c>
    </row>
    <row r="5053" spans="1:8" x14ac:dyDescent="0.3">
      <c r="A5053">
        <v>5062</v>
      </c>
      <c r="B5053">
        <v>5063</v>
      </c>
      <c r="C5053">
        <v>572</v>
      </c>
      <c r="D5053" t="s">
        <v>10776</v>
      </c>
      <c r="E5053">
        <v>4</v>
      </c>
      <c r="F5053" t="s">
        <v>10776</v>
      </c>
      <c r="G5053" t="s">
        <v>10777</v>
      </c>
    </row>
    <row r="5054" spans="1:8" x14ac:dyDescent="0.3">
      <c r="A5054">
        <v>5063</v>
      </c>
      <c r="B5054">
        <v>5064</v>
      </c>
      <c r="C5054">
        <v>572</v>
      </c>
      <c r="D5054" t="e">
        <f>- Good work culture - Initial pay is Good compared to peer companies - Good learning curve from career prospects - People you work with around The World</f>
        <v>#NAME?</v>
      </c>
      <c r="E5054">
        <v>5</v>
      </c>
      <c r="F5054" t="e">
        <f>- Good work culture - Initial pay is Good compared to peer companies - Good learning curve from career prospects - People you work with around The World</f>
        <v>#NAME?</v>
      </c>
      <c r="G5054" t="s">
        <v>10778</v>
      </c>
      <c r="H5054" t="s">
        <v>1347</v>
      </c>
    </row>
    <row r="5055" spans="1:8" x14ac:dyDescent="0.3">
      <c r="A5055">
        <v>5064</v>
      </c>
      <c r="B5055">
        <v>5065</v>
      </c>
      <c r="C5055">
        <v>572</v>
      </c>
      <c r="D5055" t="s">
        <v>10779</v>
      </c>
      <c r="E5055">
        <v>4</v>
      </c>
      <c r="F5055" t="s">
        <v>10779</v>
      </c>
      <c r="G5055" t="s">
        <v>10780</v>
      </c>
    </row>
    <row r="5056" spans="1:8" x14ac:dyDescent="0.3">
      <c r="A5056">
        <v>5065</v>
      </c>
      <c r="B5056">
        <v>5066</v>
      </c>
      <c r="C5056">
        <v>572</v>
      </c>
      <c r="D5056" t="s">
        <v>10781</v>
      </c>
      <c r="E5056">
        <v>5</v>
      </c>
      <c r="F5056" t="s">
        <v>10781</v>
      </c>
      <c r="G5056" t="s">
        <v>10782</v>
      </c>
      <c r="H5056" t="s">
        <v>57</v>
      </c>
    </row>
    <row r="5057" spans="1:8" x14ac:dyDescent="0.3">
      <c r="A5057">
        <v>5066</v>
      </c>
      <c r="B5057">
        <v>5067</v>
      </c>
      <c r="C5057">
        <v>572</v>
      </c>
      <c r="D5057" t="s">
        <v>10783</v>
      </c>
      <c r="E5057">
        <v>4</v>
      </c>
      <c r="F5057" t="s">
        <v>10784</v>
      </c>
      <c r="G5057" t="s">
        <v>10785</v>
      </c>
      <c r="H5057" t="s">
        <v>10786</v>
      </c>
    </row>
    <row r="5058" spans="1:8" x14ac:dyDescent="0.3">
      <c r="A5058">
        <v>5067</v>
      </c>
      <c r="B5058">
        <v>5068</v>
      </c>
      <c r="C5058">
        <v>572</v>
      </c>
      <c r="D5058" t="s">
        <v>10787</v>
      </c>
      <c r="E5058">
        <v>2</v>
      </c>
      <c r="F5058" t="s">
        <v>10787</v>
      </c>
      <c r="G5058" t="s">
        <v>10788</v>
      </c>
      <c r="H5058" t="s">
        <v>27</v>
      </c>
    </row>
    <row r="5059" spans="1:8" x14ac:dyDescent="0.3">
      <c r="A5059">
        <v>5068</v>
      </c>
      <c r="B5059">
        <v>5069</v>
      </c>
      <c r="C5059">
        <v>572</v>
      </c>
      <c r="D5059" t="s">
        <v>10789</v>
      </c>
      <c r="E5059">
        <v>4</v>
      </c>
      <c r="F5059" t="s">
        <v>10789</v>
      </c>
      <c r="G5059" t="s">
        <v>10790</v>
      </c>
    </row>
    <row r="5060" spans="1:8" x14ac:dyDescent="0.3">
      <c r="A5060">
        <v>5069</v>
      </c>
      <c r="B5060">
        <v>5070</v>
      </c>
      <c r="C5060">
        <v>572</v>
      </c>
      <c r="D5060" t="s">
        <v>10791</v>
      </c>
      <c r="E5060">
        <v>2</v>
      </c>
      <c r="F5060" t="s">
        <v>10791</v>
      </c>
      <c r="G5060" t="s">
        <v>10792</v>
      </c>
    </row>
    <row r="5061" spans="1:8" x14ac:dyDescent="0.3">
      <c r="A5061">
        <v>5070</v>
      </c>
      <c r="B5061">
        <v>5071</v>
      </c>
      <c r="C5061">
        <v>573</v>
      </c>
      <c r="D5061" t="s">
        <v>10793</v>
      </c>
      <c r="E5061">
        <v>4</v>
      </c>
      <c r="F5061" t="s">
        <v>10793</v>
      </c>
      <c r="G5061" t="s">
        <v>10794</v>
      </c>
      <c r="H5061" t="s">
        <v>1516</v>
      </c>
    </row>
    <row r="5062" spans="1:8" x14ac:dyDescent="0.3">
      <c r="A5062">
        <v>5071</v>
      </c>
      <c r="B5062">
        <v>5072</v>
      </c>
      <c r="C5062">
        <v>573</v>
      </c>
      <c r="D5062" t="s">
        <v>10795</v>
      </c>
      <c r="E5062">
        <v>5</v>
      </c>
      <c r="F5062" t="s">
        <v>10795</v>
      </c>
      <c r="G5062" t="s">
        <v>10796</v>
      </c>
    </row>
    <row r="5063" spans="1:8" x14ac:dyDescent="0.3">
      <c r="A5063">
        <v>5072</v>
      </c>
      <c r="B5063">
        <v>5073</v>
      </c>
      <c r="C5063">
        <v>573</v>
      </c>
      <c r="D5063" t="s">
        <v>10797</v>
      </c>
      <c r="E5063">
        <v>4</v>
      </c>
      <c r="F5063" t="s">
        <v>10797</v>
      </c>
      <c r="G5063" t="s">
        <v>10798</v>
      </c>
      <c r="H5063" t="s">
        <v>9</v>
      </c>
    </row>
    <row r="5064" spans="1:8" x14ac:dyDescent="0.3">
      <c r="A5064">
        <v>5073</v>
      </c>
      <c r="B5064">
        <v>5074</v>
      </c>
      <c r="C5064">
        <v>573</v>
      </c>
      <c r="D5064" t="s">
        <v>10799</v>
      </c>
      <c r="E5064">
        <v>5</v>
      </c>
      <c r="F5064" t="s">
        <v>10799</v>
      </c>
      <c r="G5064" t="s">
        <v>10800</v>
      </c>
      <c r="H5064" t="s">
        <v>2559</v>
      </c>
    </row>
    <row r="5065" spans="1:8" x14ac:dyDescent="0.3">
      <c r="A5065">
        <v>5074</v>
      </c>
      <c r="B5065">
        <v>5075</v>
      </c>
      <c r="C5065">
        <v>573</v>
      </c>
      <c r="D5065" t="s">
        <v>10801</v>
      </c>
      <c r="E5065">
        <v>4</v>
      </c>
      <c r="F5065" t="s">
        <v>10801</v>
      </c>
      <c r="G5065" t="s">
        <v>10802</v>
      </c>
      <c r="H5065" t="s">
        <v>63</v>
      </c>
    </row>
    <row r="5066" spans="1:8" x14ac:dyDescent="0.3">
      <c r="A5066">
        <v>5075</v>
      </c>
      <c r="B5066">
        <v>5076</v>
      </c>
      <c r="C5066">
        <v>573</v>
      </c>
      <c r="D5066" t="s">
        <v>10803</v>
      </c>
      <c r="E5066">
        <v>5</v>
      </c>
      <c r="F5066" t="s">
        <v>10803</v>
      </c>
      <c r="G5066" t="s">
        <v>10804</v>
      </c>
    </row>
    <row r="5067" spans="1:8" x14ac:dyDescent="0.3">
      <c r="A5067">
        <v>5076</v>
      </c>
      <c r="B5067">
        <v>5077</v>
      </c>
      <c r="C5067">
        <v>573</v>
      </c>
      <c r="D5067" t="s">
        <v>10805</v>
      </c>
      <c r="E5067">
        <v>4</v>
      </c>
      <c r="F5067" t="s">
        <v>10805</v>
      </c>
      <c r="G5067" t="s">
        <v>10806</v>
      </c>
      <c r="H5067" t="s">
        <v>265</v>
      </c>
    </row>
    <row r="5068" spans="1:8" x14ac:dyDescent="0.3">
      <c r="A5068">
        <v>5077</v>
      </c>
      <c r="B5068">
        <v>5078</v>
      </c>
      <c r="C5068">
        <v>573</v>
      </c>
      <c r="D5068" t="s">
        <v>10807</v>
      </c>
      <c r="E5068">
        <v>2</v>
      </c>
      <c r="F5068" t="s">
        <v>10808</v>
      </c>
      <c r="G5068" t="s">
        <v>10809</v>
      </c>
    </row>
    <row r="5069" spans="1:8" x14ac:dyDescent="0.3">
      <c r="A5069">
        <v>5078</v>
      </c>
      <c r="B5069">
        <v>5079</v>
      </c>
      <c r="C5069">
        <v>573</v>
      </c>
      <c r="D5069" t="s">
        <v>10810</v>
      </c>
      <c r="E5069">
        <v>4</v>
      </c>
      <c r="F5069" t="s">
        <v>10811</v>
      </c>
      <c r="G5069" t="s">
        <v>10812</v>
      </c>
      <c r="H5069" t="s">
        <v>1167</v>
      </c>
    </row>
    <row r="5070" spans="1:8" x14ac:dyDescent="0.3">
      <c r="A5070">
        <v>5079</v>
      </c>
      <c r="B5070">
        <v>5080</v>
      </c>
      <c r="C5070">
        <v>573</v>
      </c>
      <c r="D5070" t="s">
        <v>10813</v>
      </c>
      <c r="E5070">
        <v>2</v>
      </c>
      <c r="F5070" t="s">
        <v>10813</v>
      </c>
      <c r="G5070" t="s">
        <v>10814</v>
      </c>
    </row>
    <row r="5071" spans="1:8" x14ac:dyDescent="0.3">
      <c r="A5071">
        <v>5080</v>
      </c>
      <c r="B5071">
        <v>5081</v>
      </c>
      <c r="C5071">
        <v>575</v>
      </c>
      <c r="D5071" t="s">
        <v>10815</v>
      </c>
      <c r="E5071">
        <v>4</v>
      </c>
      <c r="F5071" t="s">
        <v>10815</v>
      </c>
      <c r="G5071" t="s">
        <v>10816</v>
      </c>
      <c r="H5071" t="s">
        <v>3421</v>
      </c>
    </row>
    <row r="5072" spans="1:8" x14ac:dyDescent="0.3">
      <c r="A5072">
        <v>5081</v>
      </c>
      <c r="B5072">
        <v>5082</v>
      </c>
      <c r="C5072">
        <v>575</v>
      </c>
      <c r="D5072" t="s">
        <v>10817</v>
      </c>
      <c r="E5072">
        <v>5</v>
      </c>
      <c r="F5072" t="s">
        <v>10817</v>
      </c>
      <c r="G5072" t="s">
        <v>10818</v>
      </c>
      <c r="H5072" t="s">
        <v>6177</v>
      </c>
    </row>
    <row r="5073" spans="1:8" x14ac:dyDescent="0.3">
      <c r="A5073">
        <v>5082</v>
      </c>
      <c r="B5073">
        <v>5083</v>
      </c>
      <c r="C5073">
        <v>575</v>
      </c>
      <c r="D5073" t="s">
        <v>10819</v>
      </c>
      <c r="E5073">
        <v>4</v>
      </c>
      <c r="F5073" t="s">
        <v>10819</v>
      </c>
      <c r="G5073" t="s">
        <v>10820</v>
      </c>
      <c r="H5073" t="s">
        <v>121</v>
      </c>
    </row>
    <row r="5074" spans="1:8" x14ac:dyDescent="0.3">
      <c r="A5074">
        <v>5083</v>
      </c>
      <c r="B5074">
        <v>5084</v>
      </c>
      <c r="C5074">
        <v>575</v>
      </c>
      <c r="D5074" t="s">
        <v>10821</v>
      </c>
      <c r="E5074">
        <v>5</v>
      </c>
      <c r="F5074" t="s">
        <v>10821</v>
      </c>
      <c r="G5074" t="s">
        <v>10821</v>
      </c>
    </row>
    <row r="5075" spans="1:8" x14ac:dyDescent="0.3">
      <c r="A5075">
        <v>5084</v>
      </c>
      <c r="B5075">
        <v>5085</v>
      </c>
      <c r="C5075">
        <v>575</v>
      </c>
      <c r="D5075" t="s">
        <v>10822</v>
      </c>
      <c r="E5075">
        <v>4</v>
      </c>
      <c r="F5075" t="s">
        <v>10822</v>
      </c>
      <c r="G5075" t="s">
        <v>10823</v>
      </c>
    </row>
    <row r="5076" spans="1:8" x14ac:dyDescent="0.3">
      <c r="A5076">
        <v>5085</v>
      </c>
      <c r="B5076">
        <v>5086</v>
      </c>
      <c r="C5076">
        <v>575</v>
      </c>
      <c r="D5076" t="s">
        <v>10824</v>
      </c>
      <c r="E5076">
        <v>5</v>
      </c>
      <c r="F5076" t="s">
        <v>10824</v>
      </c>
      <c r="G5076" t="s">
        <v>10825</v>
      </c>
      <c r="H5076" t="s">
        <v>27</v>
      </c>
    </row>
    <row r="5077" spans="1:8" x14ac:dyDescent="0.3">
      <c r="A5077">
        <v>5086</v>
      </c>
      <c r="B5077">
        <v>5087</v>
      </c>
      <c r="C5077">
        <v>575</v>
      </c>
      <c r="D5077" t="s">
        <v>10826</v>
      </c>
      <c r="E5077">
        <v>4</v>
      </c>
      <c r="F5077" t="s">
        <v>10826</v>
      </c>
      <c r="G5077" t="s">
        <v>10827</v>
      </c>
      <c r="H5077" t="s">
        <v>10828</v>
      </c>
    </row>
    <row r="5078" spans="1:8" x14ac:dyDescent="0.3">
      <c r="A5078">
        <v>5087</v>
      </c>
      <c r="B5078">
        <v>5088</v>
      </c>
      <c r="C5078">
        <v>575</v>
      </c>
      <c r="D5078" t="s">
        <v>10829</v>
      </c>
      <c r="E5078">
        <v>2</v>
      </c>
      <c r="F5078" t="s">
        <v>10829</v>
      </c>
      <c r="G5078" t="s">
        <v>10830</v>
      </c>
      <c r="H5078" t="s">
        <v>121</v>
      </c>
    </row>
    <row r="5079" spans="1:8" x14ac:dyDescent="0.3">
      <c r="A5079">
        <v>5088</v>
      </c>
      <c r="B5079">
        <v>5089</v>
      </c>
      <c r="C5079">
        <v>575</v>
      </c>
      <c r="D5079" t="s">
        <v>10831</v>
      </c>
      <c r="E5079">
        <v>4</v>
      </c>
      <c r="F5079" t="s">
        <v>10831</v>
      </c>
      <c r="G5079" t="s">
        <v>10832</v>
      </c>
      <c r="H5079" t="s">
        <v>4510</v>
      </c>
    </row>
    <row r="5080" spans="1:8" x14ac:dyDescent="0.3">
      <c r="A5080">
        <v>5089</v>
      </c>
      <c r="B5080">
        <v>5090</v>
      </c>
      <c r="C5080">
        <v>575</v>
      </c>
      <c r="D5080" t="s">
        <v>10833</v>
      </c>
      <c r="E5080">
        <v>2</v>
      </c>
      <c r="F5080" t="s">
        <v>10833</v>
      </c>
      <c r="G5080" t="s">
        <v>10834</v>
      </c>
      <c r="H5080" t="s">
        <v>27</v>
      </c>
    </row>
    <row r="5081" spans="1:8" x14ac:dyDescent="0.3">
      <c r="A5081">
        <v>5090</v>
      </c>
      <c r="B5081">
        <v>5091</v>
      </c>
      <c r="C5081">
        <v>576</v>
      </c>
      <c r="D5081" t="s">
        <v>10835</v>
      </c>
      <c r="E5081">
        <v>4</v>
      </c>
      <c r="F5081" t="s">
        <v>10835</v>
      </c>
      <c r="G5081" t="s">
        <v>10836</v>
      </c>
      <c r="H5081" t="s">
        <v>27</v>
      </c>
    </row>
    <row r="5082" spans="1:8" x14ac:dyDescent="0.3">
      <c r="A5082">
        <v>5091</v>
      </c>
      <c r="B5082">
        <v>5092</v>
      </c>
      <c r="C5082">
        <v>576</v>
      </c>
      <c r="D5082" t="s">
        <v>10837</v>
      </c>
      <c r="E5082">
        <v>5</v>
      </c>
      <c r="F5082" t="s">
        <v>10837</v>
      </c>
      <c r="G5082" t="s">
        <v>10838</v>
      </c>
      <c r="H5082" t="s">
        <v>647</v>
      </c>
    </row>
    <row r="5083" spans="1:8" x14ac:dyDescent="0.3">
      <c r="A5083">
        <v>5092</v>
      </c>
      <c r="B5083">
        <v>5093</v>
      </c>
      <c r="C5083">
        <v>576</v>
      </c>
      <c r="D5083" t="s">
        <v>10839</v>
      </c>
      <c r="E5083">
        <v>4</v>
      </c>
      <c r="F5083" t="s">
        <v>10839</v>
      </c>
      <c r="G5083" t="s">
        <v>10840</v>
      </c>
      <c r="H5083" t="s">
        <v>2157</v>
      </c>
    </row>
    <row r="5084" spans="1:8" x14ac:dyDescent="0.3">
      <c r="A5084">
        <v>5093</v>
      </c>
      <c r="B5084">
        <v>5094</v>
      </c>
      <c r="C5084">
        <v>576</v>
      </c>
      <c r="D5084" t="s">
        <v>10841</v>
      </c>
      <c r="E5084">
        <v>5</v>
      </c>
      <c r="F5084" t="s">
        <v>10841</v>
      </c>
      <c r="G5084" t="s">
        <v>10842</v>
      </c>
      <c r="H5084" t="s">
        <v>167</v>
      </c>
    </row>
    <row r="5085" spans="1:8" x14ac:dyDescent="0.3">
      <c r="A5085">
        <v>5094</v>
      </c>
      <c r="B5085">
        <v>5095</v>
      </c>
      <c r="C5085">
        <v>576</v>
      </c>
      <c r="D5085" t="s">
        <v>10843</v>
      </c>
      <c r="E5085">
        <v>4</v>
      </c>
      <c r="F5085" t="s">
        <v>10843</v>
      </c>
      <c r="G5085" t="s">
        <v>10844</v>
      </c>
    </row>
    <row r="5086" spans="1:8" x14ac:dyDescent="0.3">
      <c r="A5086">
        <v>5095</v>
      </c>
      <c r="B5086">
        <v>5096</v>
      </c>
      <c r="C5086">
        <v>576</v>
      </c>
      <c r="D5086" t="s">
        <v>10845</v>
      </c>
      <c r="E5086">
        <v>5</v>
      </c>
      <c r="F5086" t="s">
        <v>10845</v>
      </c>
      <c r="G5086" t="s">
        <v>10846</v>
      </c>
      <c r="H5086" t="s">
        <v>19</v>
      </c>
    </row>
    <row r="5087" spans="1:8" x14ac:dyDescent="0.3">
      <c r="A5087">
        <v>5096</v>
      </c>
      <c r="B5087">
        <v>5097</v>
      </c>
      <c r="C5087">
        <v>576</v>
      </c>
      <c r="D5087" t="s">
        <v>10847</v>
      </c>
      <c r="E5087">
        <v>4</v>
      </c>
      <c r="F5087" t="s">
        <v>10847</v>
      </c>
      <c r="G5087" t="s">
        <v>10848</v>
      </c>
      <c r="H5087" t="s">
        <v>10849</v>
      </c>
    </row>
    <row r="5088" spans="1:8" x14ac:dyDescent="0.3">
      <c r="A5088">
        <v>5097</v>
      </c>
      <c r="B5088">
        <v>5098</v>
      </c>
      <c r="C5088">
        <v>576</v>
      </c>
      <c r="D5088" t="s">
        <v>10850</v>
      </c>
      <c r="E5088">
        <v>2</v>
      </c>
      <c r="F5088" t="s">
        <v>10850</v>
      </c>
      <c r="G5088" t="s">
        <v>10851</v>
      </c>
    </row>
    <row r="5089" spans="1:8" x14ac:dyDescent="0.3">
      <c r="A5089">
        <v>5098</v>
      </c>
      <c r="B5089">
        <v>5099</v>
      </c>
      <c r="C5089">
        <v>576</v>
      </c>
      <c r="D5089" t="s">
        <v>10852</v>
      </c>
      <c r="E5089">
        <v>4</v>
      </c>
      <c r="F5089" t="s">
        <v>10852</v>
      </c>
      <c r="G5089" t="s">
        <v>10853</v>
      </c>
    </row>
    <row r="5090" spans="1:8" x14ac:dyDescent="0.3">
      <c r="A5090">
        <v>5099</v>
      </c>
      <c r="B5090">
        <v>5100</v>
      </c>
      <c r="C5090">
        <v>576</v>
      </c>
      <c r="D5090" t="s">
        <v>10854</v>
      </c>
      <c r="E5090">
        <v>2</v>
      </c>
      <c r="F5090" t="s">
        <v>10854</v>
      </c>
      <c r="G5090" t="s">
        <v>10855</v>
      </c>
    </row>
    <row r="5091" spans="1:8" x14ac:dyDescent="0.3">
      <c r="A5091">
        <v>5100</v>
      </c>
      <c r="B5091">
        <v>5101</v>
      </c>
      <c r="C5091">
        <v>577</v>
      </c>
      <c r="D5091" t="s">
        <v>10856</v>
      </c>
      <c r="E5091">
        <v>4</v>
      </c>
      <c r="F5091" t="s">
        <v>10856</v>
      </c>
      <c r="G5091" t="s">
        <v>10857</v>
      </c>
    </row>
    <row r="5092" spans="1:8" x14ac:dyDescent="0.3">
      <c r="A5092">
        <v>5101</v>
      </c>
      <c r="B5092">
        <v>5102</v>
      </c>
      <c r="C5092">
        <v>577</v>
      </c>
      <c r="D5092" t="s">
        <v>10858</v>
      </c>
      <c r="E5092">
        <v>5</v>
      </c>
      <c r="F5092" t="s">
        <v>10858</v>
      </c>
      <c r="G5092" t="s">
        <v>10859</v>
      </c>
      <c r="H5092" t="s">
        <v>5911</v>
      </c>
    </row>
    <row r="5093" spans="1:8" x14ac:dyDescent="0.3">
      <c r="A5093">
        <v>5102</v>
      </c>
      <c r="B5093">
        <v>5103</v>
      </c>
      <c r="C5093">
        <v>577</v>
      </c>
      <c r="D5093" t="s">
        <v>10860</v>
      </c>
      <c r="E5093">
        <v>4</v>
      </c>
      <c r="F5093" t="s">
        <v>10860</v>
      </c>
      <c r="G5093" t="s">
        <v>10861</v>
      </c>
      <c r="H5093" t="s">
        <v>214</v>
      </c>
    </row>
    <row r="5094" spans="1:8" x14ac:dyDescent="0.3">
      <c r="A5094">
        <v>5103</v>
      </c>
      <c r="B5094">
        <v>5104</v>
      </c>
      <c r="C5094">
        <v>577</v>
      </c>
      <c r="D5094" t="s">
        <v>10862</v>
      </c>
      <c r="E5094">
        <v>5</v>
      </c>
      <c r="F5094" t="s">
        <v>10862</v>
      </c>
      <c r="G5094" t="s">
        <v>10863</v>
      </c>
      <c r="H5094" t="s">
        <v>19</v>
      </c>
    </row>
    <row r="5095" spans="1:8" x14ac:dyDescent="0.3">
      <c r="A5095">
        <v>5104</v>
      </c>
      <c r="B5095">
        <v>5105</v>
      </c>
      <c r="C5095">
        <v>577</v>
      </c>
      <c r="D5095" t="s">
        <v>10864</v>
      </c>
      <c r="E5095">
        <v>4</v>
      </c>
      <c r="F5095" t="s">
        <v>10864</v>
      </c>
      <c r="G5095" t="s">
        <v>10865</v>
      </c>
      <c r="H5095" t="s">
        <v>57</v>
      </c>
    </row>
    <row r="5096" spans="1:8" x14ac:dyDescent="0.3">
      <c r="A5096">
        <v>5105</v>
      </c>
      <c r="B5096">
        <v>5106</v>
      </c>
      <c r="C5096">
        <v>577</v>
      </c>
      <c r="D5096" t="s">
        <v>10866</v>
      </c>
      <c r="E5096">
        <v>5</v>
      </c>
      <c r="F5096" t="s">
        <v>10866</v>
      </c>
      <c r="G5096" t="s">
        <v>10867</v>
      </c>
      <c r="H5096" t="s">
        <v>10868</v>
      </c>
    </row>
    <row r="5097" spans="1:8" x14ac:dyDescent="0.3">
      <c r="A5097">
        <v>5106</v>
      </c>
      <c r="B5097">
        <v>5107</v>
      </c>
      <c r="C5097">
        <v>577</v>
      </c>
      <c r="D5097" t="s">
        <v>10869</v>
      </c>
      <c r="E5097">
        <v>4</v>
      </c>
      <c r="F5097" t="s">
        <v>10869</v>
      </c>
      <c r="G5097" t="s">
        <v>10870</v>
      </c>
    </row>
    <row r="5098" spans="1:8" x14ac:dyDescent="0.3">
      <c r="A5098">
        <v>5107</v>
      </c>
      <c r="B5098">
        <v>5108</v>
      </c>
      <c r="C5098">
        <v>577</v>
      </c>
      <c r="D5098" t="s">
        <v>10871</v>
      </c>
      <c r="E5098">
        <v>2</v>
      </c>
      <c r="F5098" t="s">
        <v>10871</v>
      </c>
      <c r="G5098" t="s">
        <v>10872</v>
      </c>
      <c r="H5098" t="s">
        <v>1727</v>
      </c>
    </row>
    <row r="5099" spans="1:8" x14ac:dyDescent="0.3">
      <c r="A5099">
        <v>5108</v>
      </c>
      <c r="B5099">
        <v>5109</v>
      </c>
      <c r="C5099">
        <v>577</v>
      </c>
      <c r="D5099" t="s">
        <v>10873</v>
      </c>
      <c r="E5099">
        <v>4</v>
      </c>
      <c r="F5099" t="s">
        <v>10873</v>
      </c>
      <c r="G5099" t="s">
        <v>10874</v>
      </c>
      <c r="H5099" t="s">
        <v>335</v>
      </c>
    </row>
    <row r="5100" spans="1:8" x14ac:dyDescent="0.3">
      <c r="A5100">
        <v>5109</v>
      </c>
      <c r="B5100">
        <v>5110</v>
      </c>
      <c r="C5100">
        <v>577</v>
      </c>
      <c r="D5100" t="s">
        <v>10875</v>
      </c>
      <c r="E5100">
        <v>2</v>
      </c>
      <c r="F5100" t="s">
        <v>10875</v>
      </c>
      <c r="G5100" t="s">
        <v>10876</v>
      </c>
    </row>
    <row r="5101" spans="1:8" x14ac:dyDescent="0.3">
      <c r="A5101">
        <v>5110</v>
      </c>
      <c r="B5101">
        <v>5111</v>
      </c>
      <c r="C5101">
        <v>579</v>
      </c>
      <c r="D5101" t="s">
        <v>10877</v>
      </c>
      <c r="E5101">
        <v>4</v>
      </c>
      <c r="F5101" t="s">
        <v>10877</v>
      </c>
      <c r="G5101" t="s">
        <v>10878</v>
      </c>
      <c r="H5101" t="s">
        <v>5756</v>
      </c>
    </row>
    <row r="5102" spans="1:8" x14ac:dyDescent="0.3">
      <c r="A5102">
        <v>5111</v>
      </c>
      <c r="B5102">
        <v>5112</v>
      </c>
      <c r="C5102">
        <v>579</v>
      </c>
      <c r="D5102" t="s">
        <v>10879</v>
      </c>
      <c r="E5102">
        <v>5</v>
      </c>
      <c r="F5102" t="s">
        <v>10879</v>
      </c>
      <c r="G5102" t="s">
        <v>10880</v>
      </c>
      <c r="H5102" t="s">
        <v>1195</v>
      </c>
    </row>
    <row r="5103" spans="1:8" x14ac:dyDescent="0.3">
      <c r="A5103">
        <v>5112</v>
      </c>
      <c r="B5103">
        <v>5113</v>
      </c>
      <c r="C5103">
        <v>579</v>
      </c>
      <c r="D5103" t="s">
        <v>10881</v>
      </c>
      <c r="E5103">
        <v>4</v>
      </c>
      <c r="F5103" t="s">
        <v>10881</v>
      </c>
      <c r="G5103" t="s">
        <v>10882</v>
      </c>
      <c r="H5103" t="s">
        <v>1516</v>
      </c>
    </row>
    <row r="5104" spans="1:8" x14ac:dyDescent="0.3">
      <c r="A5104">
        <v>5113</v>
      </c>
      <c r="B5104">
        <v>5114</v>
      </c>
      <c r="C5104">
        <v>579</v>
      </c>
      <c r="D5104" t="s">
        <v>10883</v>
      </c>
      <c r="E5104">
        <v>5</v>
      </c>
      <c r="F5104" t="s">
        <v>10883</v>
      </c>
      <c r="G5104" t="s">
        <v>10884</v>
      </c>
    </row>
    <row r="5105" spans="1:8" x14ac:dyDescent="0.3">
      <c r="A5105">
        <v>5114</v>
      </c>
      <c r="B5105">
        <v>5115</v>
      </c>
      <c r="C5105">
        <v>579</v>
      </c>
      <c r="D5105" t="s">
        <v>10885</v>
      </c>
      <c r="E5105">
        <v>4</v>
      </c>
      <c r="F5105" t="s">
        <v>10885</v>
      </c>
      <c r="G5105" t="s">
        <v>10886</v>
      </c>
      <c r="H5105" t="s">
        <v>1727</v>
      </c>
    </row>
    <row r="5106" spans="1:8" x14ac:dyDescent="0.3">
      <c r="A5106">
        <v>5115</v>
      </c>
      <c r="B5106">
        <v>5116</v>
      </c>
      <c r="C5106">
        <v>579</v>
      </c>
      <c r="D5106" t="s">
        <v>10887</v>
      </c>
      <c r="E5106">
        <v>5</v>
      </c>
      <c r="F5106" t="s">
        <v>10887</v>
      </c>
      <c r="G5106" t="s">
        <v>10888</v>
      </c>
    </row>
    <row r="5107" spans="1:8" x14ac:dyDescent="0.3">
      <c r="A5107">
        <v>5116</v>
      </c>
      <c r="B5107">
        <v>5117</v>
      </c>
      <c r="C5107">
        <v>579</v>
      </c>
      <c r="D5107" t="s">
        <v>10889</v>
      </c>
      <c r="E5107">
        <v>4</v>
      </c>
      <c r="F5107" t="s">
        <v>10890</v>
      </c>
      <c r="G5107" t="s">
        <v>10891</v>
      </c>
      <c r="H5107" t="s">
        <v>10892</v>
      </c>
    </row>
    <row r="5108" spans="1:8" x14ac:dyDescent="0.3">
      <c r="A5108">
        <v>5117</v>
      </c>
      <c r="B5108">
        <v>5118</v>
      </c>
      <c r="C5108">
        <v>579</v>
      </c>
      <c r="D5108" t="s">
        <v>10893</v>
      </c>
      <c r="E5108">
        <v>2</v>
      </c>
      <c r="F5108" t="s">
        <v>10893</v>
      </c>
      <c r="G5108" t="s">
        <v>10894</v>
      </c>
    </row>
    <row r="5109" spans="1:8" x14ac:dyDescent="0.3">
      <c r="A5109">
        <v>5118</v>
      </c>
      <c r="B5109">
        <v>5119</v>
      </c>
      <c r="C5109">
        <v>579</v>
      </c>
      <c r="D5109" t="s">
        <v>10895</v>
      </c>
      <c r="E5109">
        <v>4</v>
      </c>
      <c r="F5109" t="s">
        <v>10895</v>
      </c>
      <c r="G5109" t="s">
        <v>10896</v>
      </c>
      <c r="H5109" t="s">
        <v>9</v>
      </c>
    </row>
    <row r="5110" spans="1:8" x14ac:dyDescent="0.3">
      <c r="A5110">
        <v>5119</v>
      </c>
      <c r="B5110">
        <v>5120</v>
      </c>
      <c r="C5110">
        <v>579</v>
      </c>
      <c r="D5110" t="s">
        <v>10897</v>
      </c>
      <c r="E5110">
        <v>2</v>
      </c>
      <c r="F5110" t="s">
        <v>10897</v>
      </c>
      <c r="G5110" t="s">
        <v>10898</v>
      </c>
      <c r="H5110" t="s">
        <v>327</v>
      </c>
    </row>
    <row r="5111" spans="1:8" x14ac:dyDescent="0.3">
      <c r="A5111">
        <v>5120</v>
      </c>
      <c r="B5111">
        <v>5121</v>
      </c>
      <c r="C5111">
        <v>580</v>
      </c>
      <c r="D5111" t="s">
        <v>10899</v>
      </c>
      <c r="E5111">
        <v>4</v>
      </c>
      <c r="F5111" t="s">
        <v>10899</v>
      </c>
      <c r="G5111" t="s">
        <v>10900</v>
      </c>
      <c r="H5111" t="s">
        <v>904</v>
      </c>
    </row>
    <row r="5112" spans="1:8" x14ac:dyDescent="0.3">
      <c r="A5112">
        <v>5121</v>
      </c>
      <c r="B5112">
        <v>5122</v>
      </c>
      <c r="C5112">
        <v>580</v>
      </c>
      <c r="D5112" t="s">
        <v>10901</v>
      </c>
      <c r="E5112">
        <v>5</v>
      </c>
      <c r="F5112" t="s">
        <v>10901</v>
      </c>
      <c r="G5112" t="s">
        <v>10902</v>
      </c>
      <c r="H5112" t="s">
        <v>276</v>
      </c>
    </row>
    <row r="5113" spans="1:8" x14ac:dyDescent="0.3">
      <c r="A5113">
        <v>5122</v>
      </c>
      <c r="B5113">
        <v>5123</v>
      </c>
      <c r="C5113">
        <v>580</v>
      </c>
      <c r="D5113" t="s">
        <v>10903</v>
      </c>
      <c r="E5113">
        <v>4</v>
      </c>
      <c r="F5113" t="s">
        <v>10903</v>
      </c>
      <c r="G5113" t="s">
        <v>10904</v>
      </c>
      <c r="H5113" t="s">
        <v>195</v>
      </c>
    </row>
    <row r="5114" spans="1:8" x14ac:dyDescent="0.3">
      <c r="A5114">
        <v>5123</v>
      </c>
      <c r="B5114">
        <v>5124</v>
      </c>
      <c r="C5114">
        <v>580</v>
      </c>
      <c r="D5114" t="e">
        <f>- Flexible working opportunities - respects diversity and inclusiveness - Great place to learn</f>
        <v>#NAME?</v>
      </c>
      <c r="E5114">
        <v>5</v>
      </c>
      <c r="F5114" t="e">
        <f>- Flexible working opportunities - respects diversity and inclusiveness - Great place to learn</f>
        <v>#NAME?</v>
      </c>
      <c r="G5114" t="s">
        <v>10905</v>
      </c>
      <c r="H5114" t="s">
        <v>10906</v>
      </c>
    </row>
    <row r="5115" spans="1:8" x14ac:dyDescent="0.3">
      <c r="A5115">
        <v>5124</v>
      </c>
      <c r="B5115">
        <v>5125</v>
      </c>
      <c r="C5115">
        <v>580</v>
      </c>
      <c r="D5115" t="e">
        <f ca="1">-very Good knowledge process -perfect job for married women -friendly work environment/open culture(eg: u Can play music and work) -availability of cabs</f>
        <v>#NAME?</v>
      </c>
      <c r="E5115">
        <v>4</v>
      </c>
      <c r="F5115" t="e">
        <f ca="1">-very Good knowledge process -perfect job for married women -friendly work environment/open culture(eg: u Can play music and work) -availability of cabs</f>
        <v>#NAME?</v>
      </c>
      <c r="G5115" t="s">
        <v>10907</v>
      </c>
      <c r="H5115" t="s">
        <v>27</v>
      </c>
    </row>
    <row r="5116" spans="1:8" x14ac:dyDescent="0.3">
      <c r="A5116">
        <v>5125</v>
      </c>
      <c r="B5116">
        <v>5126</v>
      </c>
      <c r="C5116">
        <v>580</v>
      </c>
      <c r="D5116" t="s">
        <v>10908</v>
      </c>
      <c r="E5116">
        <v>5</v>
      </c>
      <c r="F5116" t="s">
        <v>10908</v>
      </c>
      <c r="G5116" t="s">
        <v>10909</v>
      </c>
      <c r="H5116" t="s">
        <v>335</v>
      </c>
    </row>
    <row r="5117" spans="1:8" x14ac:dyDescent="0.3">
      <c r="A5117">
        <v>5126</v>
      </c>
      <c r="B5117">
        <v>5127</v>
      </c>
      <c r="C5117">
        <v>580</v>
      </c>
      <c r="D5117" t="s">
        <v>10910</v>
      </c>
      <c r="E5117">
        <v>4</v>
      </c>
      <c r="F5117" t="s">
        <v>10910</v>
      </c>
      <c r="G5117" t="s">
        <v>10911</v>
      </c>
    </row>
    <row r="5118" spans="1:8" x14ac:dyDescent="0.3">
      <c r="A5118">
        <v>5127</v>
      </c>
      <c r="B5118">
        <v>5128</v>
      </c>
      <c r="C5118">
        <v>580</v>
      </c>
      <c r="D5118" t="s">
        <v>10912</v>
      </c>
      <c r="E5118">
        <v>2</v>
      </c>
      <c r="F5118" t="s">
        <v>10912</v>
      </c>
      <c r="G5118" t="s">
        <v>10913</v>
      </c>
    </row>
    <row r="5119" spans="1:8" x14ac:dyDescent="0.3">
      <c r="A5119">
        <v>5128</v>
      </c>
      <c r="B5119">
        <v>5129</v>
      </c>
      <c r="C5119">
        <v>580</v>
      </c>
      <c r="D5119" t="s">
        <v>10914</v>
      </c>
      <c r="E5119">
        <v>4</v>
      </c>
      <c r="F5119" t="s">
        <v>10914</v>
      </c>
      <c r="G5119" t="s">
        <v>10915</v>
      </c>
      <c r="H5119" t="s">
        <v>102</v>
      </c>
    </row>
    <row r="5120" spans="1:8" x14ac:dyDescent="0.3">
      <c r="A5120">
        <v>5129</v>
      </c>
      <c r="B5120">
        <v>5130</v>
      </c>
      <c r="C5120">
        <v>580</v>
      </c>
      <c r="D5120" t="s">
        <v>10916</v>
      </c>
      <c r="E5120">
        <v>2</v>
      </c>
      <c r="F5120" t="s">
        <v>10916</v>
      </c>
      <c r="G5120" t="s">
        <v>10917</v>
      </c>
      <c r="H5120" t="s">
        <v>746</v>
      </c>
    </row>
    <row r="5121" spans="1:8" x14ac:dyDescent="0.3">
      <c r="A5121">
        <v>5130</v>
      </c>
      <c r="B5121">
        <v>5131</v>
      </c>
      <c r="C5121">
        <v>581</v>
      </c>
      <c r="D5121" t="s">
        <v>10918</v>
      </c>
      <c r="E5121">
        <v>4</v>
      </c>
      <c r="F5121" t="s">
        <v>10918</v>
      </c>
      <c r="G5121" t="s">
        <v>10919</v>
      </c>
    </row>
    <row r="5122" spans="1:8" x14ac:dyDescent="0.3">
      <c r="A5122">
        <v>5131</v>
      </c>
      <c r="B5122">
        <v>5132</v>
      </c>
      <c r="C5122">
        <v>581</v>
      </c>
      <c r="D5122" t="s">
        <v>10920</v>
      </c>
      <c r="E5122">
        <v>5</v>
      </c>
      <c r="F5122" t="s">
        <v>10920</v>
      </c>
      <c r="G5122" t="s">
        <v>10921</v>
      </c>
      <c r="H5122" t="s">
        <v>746</v>
      </c>
    </row>
    <row r="5123" spans="1:8" x14ac:dyDescent="0.3">
      <c r="A5123">
        <v>5132</v>
      </c>
      <c r="B5123">
        <v>5133</v>
      </c>
      <c r="C5123">
        <v>581</v>
      </c>
      <c r="D5123" t="s">
        <v>10922</v>
      </c>
      <c r="E5123">
        <v>4</v>
      </c>
      <c r="F5123" t="s">
        <v>10922</v>
      </c>
      <c r="G5123" t="s">
        <v>10923</v>
      </c>
      <c r="H5123" t="s">
        <v>102</v>
      </c>
    </row>
    <row r="5124" spans="1:8" x14ac:dyDescent="0.3">
      <c r="A5124">
        <v>5133</v>
      </c>
      <c r="B5124">
        <v>5134</v>
      </c>
      <c r="C5124">
        <v>581</v>
      </c>
      <c r="D5124" t="s">
        <v>10924</v>
      </c>
      <c r="E5124">
        <v>5</v>
      </c>
      <c r="F5124" t="s">
        <v>10924</v>
      </c>
      <c r="G5124" t="s">
        <v>10925</v>
      </c>
      <c r="H5124" t="s">
        <v>44</v>
      </c>
    </row>
    <row r="5125" spans="1:8" x14ac:dyDescent="0.3">
      <c r="A5125">
        <v>5134</v>
      </c>
      <c r="B5125">
        <v>5135</v>
      </c>
      <c r="C5125">
        <v>581</v>
      </c>
      <c r="D5125" t="s">
        <v>10926</v>
      </c>
      <c r="E5125">
        <v>4</v>
      </c>
      <c r="F5125" t="s">
        <v>10926</v>
      </c>
      <c r="G5125" t="s">
        <v>10927</v>
      </c>
      <c r="H5125" t="s">
        <v>27</v>
      </c>
    </row>
    <row r="5126" spans="1:8" x14ac:dyDescent="0.3">
      <c r="A5126">
        <v>5135</v>
      </c>
      <c r="B5126">
        <v>5136</v>
      </c>
      <c r="C5126">
        <v>581</v>
      </c>
      <c r="D5126" t="s">
        <v>10928</v>
      </c>
      <c r="E5126">
        <v>5</v>
      </c>
      <c r="F5126" t="s">
        <v>10928</v>
      </c>
      <c r="G5126" t="s">
        <v>10929</v>
      </c>
      <c r="H5126" t="s">
        <v>9927</v>
      </c>
    </row>
    <row r="5127" spans="1:8" x14ac:dyDescent="0.3">
      <c r="A5127">
        <v>5136</v>
      </c>
      <c r="B5127">
        <v>5137</v>
      </c>
      <c r="C5127">
        <v>581</v>
      </c>
      <c r="D5127" t="s">
        <v>10930</v>
      </c>
      <c r="E5127">
        <v>4</v>
      </c>
      <c r="F5127" t="s">
        <v>10930</v>
      </c>
      <c r="G5127" t="s">
        <v>10931</v>
      </c>
      <c r="H5127" t="s">
        <v>10932</v>
      </c>
    </row>
    <row r="5128" spans="1:8" x14ac:dyDescent="0.3">
      <c r="A5128">
        <v>5137</v>
      </c>
      <c r="B5128">
        <v>5138</v>
      </c>
      <c r="C5128">
        <v>581</v>
      </c>
      <c r="D5128" t="s">
        <v>10933</v>
      </c>
      <c r="E5128">
        <v>2</v>
      </c>
      <c r="F5128" t="s">
        <v>10933</v>
      </c>
      <c r="G5128" t="s">
        <v>10934</v>
      </c>
    </row>
    <row r="5129" spans="1:8" x14ac:dyDescent="0.3">
      <c r="A5129">
        <v>5138</v>
      </c>
      <c r="B5129">
        <v>5139</v>
      </c>
      <c r="C5129">
        <v>581</v>
      </c>
      <c r="D5129" t="s">
        <v>10935</v>
      </c>
      <c r="E5129">
        <v>4</v>
      </c>
      <c r="F5129" t="s">
        <v>10935</v>
      </c>
      <c r="G5129" t="s">
        <v>10936</v>
      </c>
      <c r="H5129" t="s">
        <v>195</v>
      </c>
    </row>
    <row r="5130" spans="1:8" x14ac:dyDescent="0.3">
      <c r="A5130">
        <v>5139</v>
      </c>
      <c r="B5130">
        <v>5140</v>
      </c>
      <c r="C5130">
        <v>581</v>
      </c>
      <c r="D5130" t="s">
        <v>10937</v>
      </c>
      <c r="E5130">
        <v>2</v>
      </c>
      <c r="F5130" t="s">
        <v>10937</v>
      </c>
      <c r="G5130" t="s">
        <v>10938</v>
      </c>
      <c r="H5130" t="s">
        <v>167</v>
      </c>
    </row>
    <row r="5131" spans="1:8" x14ac:dyDescent="0.3">
      <c r="A5131">
        <v>5140</v>
      </c>
      <c r="B5131">
        <v>5141</v>
      </c>
      <c r="C5131">
        <v>582</v>
      </c>
      <c r="D5131" t="s">
        <v>10939</v>
      </c>
      <c r="E5131">
        <v>4</v>
      </c>
      <c r="F5131" t="s">
        <v>10939</v>
      </c>
      <c r="G5131" t="s">
        <v>10940</v>
      </c>
      <c r="H5131" t="s">
        <v>63</v>
      </c>
    </row>
    <row r="5132" spans="1:8" x14ac:dyDescent="0.3">
      <c r="A5132">
        <v>5141</v>
      </c>
      <c r="B5132">
        <v>5142</v>
      </c>
      <c r="C5132">
        <v>582</v>
      </c>
      <c r="D5132" t="s">
        <v>10941</v>
      </c>
      <c r="E5132">
        <v>5</v>
      </c>
      <c r="F5132" t="s">
        <v>10941</v>
      </c>
      <c r="G5132" t="s">
        <v>10942</v>
      </c>
      <c r="H5132" t="s">
        <v>4298</v>
      </c>
    </row>
    <row r="5133" spans="1:8" x14ac:dyDescent="0.3">
      <c r="A5133">
        <v>5142</v>
      </c>
      <c r="B5133">
        <v>5143</v>
      </c>
      <c r="C5133">
        <v>582</v>
      </c>
      <c r="D5133" t="s">
        <v>10943</v>
      </c>
      <c r="E5133">
        <v>4</v>
      </c>
      <c r="F5133" t="s">
        <v>10943</v>
      </c>
      <c r="G5133" t="s">
        <v>10944</v>
      </c>
      <c r="H5133" t="s">
        <v>10945</v>
      </c>
    </row>
    <row r="5134" spans="1:8" x14ac:dyDescent="0.3">
      <c r="A5134">
        <v>5143</v>
      </c>
      <c r="B5134">
        <v>5144</v>
      </c>
      <c r="C5134">
        <v>582</v>
      </c>
      <c r="D5134" t="s">
        <v>10946</v>
      </c>
      <c r="E5134">
        <v>5</v>
      </c>
      <c r="F5134" t="s">
        <v>10947</v>
      </c>
      <c r="G5134" t="s">
        <v>10948</v>
      </c>
    </row>
    <row r="5135" spans="1:8" x14ac:dyDescent="0.3">
      <c r="A5135">
        <v>5144</v>
      </c>
      <c r="B5135">
        <v>5145</v>
      </c>
      <c r="C5135">
        <v>582</v>
      </c>
      <c r="D5135" t="s">
        <v>10949</v>
      </c>
      <c r="E5135">
        <v>4</v>
      </c>
      <c r="F5135" t="s">
        <v>10949</v>
      </c>
      <c r="G5135" t="s">
        <v>10950</v>
      </c>
      <c r="H5135" t="s">
        <v>612</v>
      </c>
    </row>
    <row r="5136" spans="1:8" x14ac:dyDescent="0.3">
      <c r="A5136">
        <v>5145</v>
      </c>
      <c r="B5136">
        <v>5146</v>
      </c>
      <c r="C5136">
        <v>582</v>
      </c>
      <c r="D5136" t="s">
        <v>10951</v>
      </c>
      <c r="E5136">
        <v>5</v>
      </c>
      <c r="F5136" t="s">
        <v>10951</v>
      </c>
      <c r="G5136" t="s">
        <v>10952</v>
      </c>
      <c r="H5136" t="s">
        <v>10953</v>
      </c>
    </row>
    <row r="5137" spans="1:8" x14ac:dyDescent="0.3">
      <c r="A5137">
        <v>5146</v>
      </c>
      <c r="B5137">
        <v>5147</v>
      </c>
      <c r="C5137">
        <v>582</v>
      </c>
      <c r="D5137" t="s">
        <v>10954</v>
      </c>
      <c r="E5137">
        <v>4</v>
      </c>
      <c r="F5137" t="s">
        <v>10954</v>
      </c>
      <c r="G5137" t="s">
        <v>10955</v>
      </c>
      <c r="H5137" t="s">
        <v>9244</v>
      </c>
    </row>
    <row r="5138" spans="1:8" x14ac:dyDescent="0.3">
      <c r="A5138">
        <v>5147</v>
      </c>
      <c r="B5138">
        <v>5148</v>
      </c>
      <c r="C5138">
        <v>582</v>
      </c>
      <c r="D5138" t="s">
        <v>10956</v>
      </c>
      <c r="E5138">
        <v>2</v>
      </c>
      <c r="F5138" t="s">
        <v>10956</v>
      </c>
      <c r="G5138" t="s">
        <v>10957</v>
      </c>
      <c r="H5138" t="s">
        <v>390</v>
      </c>
    </row>
    <row r="5139" spans="1:8" x14ac:dyDescent="0.3">
      <c r="A5139">
        <v>5148</v>
      </c>
      <c r="B5139">
        <v>5149</v>
      </c>
      <c r="C5139">
        <v>582</v>
      </c>
      <c r="D5139" t="s">
        <v>10958</v>
      </c>
      <c r="E5139">
        <v>4</v>
      </c>
      <c r="F5139" t="s">
        <v>10958</v>
      </c>
      <c r="G5139" t="s">
        <v>10959</v>
      </c>
    </row>
    <row r="5140" spans="1:8" x14ac:dyDescent="0.3">
      <c r="A5140">
        <v>5149</v>
      </c>
      <c r="B5140">
        <v>5150</v>
      </c>
      <c r="C5140">
        <v>582</v>
      </c>
      <c r="D5140" t="s">
        <v>10960</v>
      </c>
      <c r="E5140">
        <v>2</v>
      </c>
      <c r="F5140" t="s">
        <v>10960</v>
      </c>
      <c r="G5140" t="s">
        <v>10961</v>
      </c>
    </row>
    <row r="5141" spans="1:8" x14ac:dyDescent="0.3">
      <c r="A5141">
        <v>5150</v>
      </c>
      <c r="B5141">
        <v>5151</v>
      </c>
      <c r="C5141">
        <v>583</v>
      </c>
      <c r="D5141" t="s">
        <v>10962</v>
      </c>
      <c r="E5141">
        <v>4</v>
      </c>
      <c r="F5141" t="s">
        <v>10962</v>
      </c>
      <c r="G5141" t="s">
        <v>10963</v>
      </c>
      <c r="H5141" t="s">
        <v>10964</v>
      </c>
    </row>
    <row r="5142" spans="1:8" x14ac:dyDescent="0.3">
      <c r="A5142">
        <v>5151</v>
      </c>
      <c r="B5142">
        <v>5152</v>
      </c>
      <c r="C5142">
        <v>583</v>
      </c>
      <c r="D5142" t="s">
        <v>10965</v>
      </c>
      <c r="E5142">
        <v>1</v>
      </c>
      <c r="F5142" t="s">
        <v>10965</v>
      </c>
      <c r="G5142" t="s">
        <v>10966</v>
      </c>
    </row>
    <row r="5143" spans="1:8" x14ac:dyDescent="0.3">
      <c r="A5143">
        <v>5152</v>
      </c>
      <c r="B5143">
        <v>5153</v>
      </c>
      <c r="C5143">
        <v>583</v>
      </c>
      <c r="D5143" t="s">
        <v>10967</v>
      </c>
      <c r="E5143">
        <v>1</v>
      </c>
      <c r="F5143" t="s">
        <v>10967</v>
      </c>
      <c r="G5143" t="s">
        <v>10968</v>
      </c>
      <c r="H5143" t="s">
        <v>195</v>
      </c>
    </row>
    <row r="5144" spans="1:8" x14ac:dyDescent="0.3">
      <c r="A5144">
        <v>5153</v>
      </c>
      <c r="B5144">
        <v>5154</v>
      </c>
      <c r="C5144">
        <v>583</v>
      </c>
      <c r="D5144" t="s">
        <v>10969</v>
      </c>
      <c r="E5144">
        <v>5</v>
      </c>
      <c r="F5144" t="s">
        <v>10969</v>
      </c>
      <c r="G5144" t="s">
        <v>10970</v>
      </c>
      <c r="H5144" t="s">
        <v>4369</v>
      </c>
    </row>
    <row r="5145" spans="1:8" x14ac:dyDescent="0.3">
      <c r="A5145">
        <v>5154</v>
      </c>
      <c r="B5145">
        <v>5155</v>
      </c>
      <c r="C5145">
        <v>583</v>
      </c>
      <c r="D5145" t="s">
        <v>10971</v>
      </c>
      <c r="E5145">
        <v>4</v>
      </c>
      <c r="F5145" t="s">
        <v>10971</v>
      </c>
      <c r="G5145" t="s">
        <v>10972</v>
      </c>
      <c r="H5145" t="s">
        <v>10973</v>
      </c>
    </row>
    <row r="5146" spans="1:8" x14ac:dyDescent="0.3">
      <c r="A5146">
        <v>5155</v>
      </c>
      <c r="B5146">
        <v>5156</v>
      </c>
      <c r="C5146">
        <v>583</v>
      </c>
      <c r="D5146" t="s">
        <v>10974</v>
      </c>
      <c r="E5146">
        <v>5</v>
      </c>
      <c r="F5146" t="s">
        <v>10974</v>
      </c>
      <c r="G5146" t="s">
        <v>10975</v>
      </c>
      <c r="H5146" t="s">
        <v>265</v>
      </c>
    </row>
    <row r="5147" spans="1:8" x14ac:dyDescent="0.3">
      <c r="A5147">
        <v>5156</v>
      </c>
      <c r="B5147">
        <v>5157</v>
      </c>
      <c r="C5147">
        <v>583</v>
      </c>
      <c r="D5147" t="s">
        <v>10976</v>
      </c>
      <c r="E5147">
        <v>4</v>
      </c>
      <c r="F5147" t="s">
        <v>10976</v>
      </c>
      <c r="G5147" t="s">
        <v>10977</v>
      </c>
      <c r="H5147" t="s">
        <v>612</v>
      </c>
    </row>
    <row r="5148" spans="1:8" x14ac:dyDescent="0.3">
      <c r="A5148">
        <v>5157</v>
      </c>
      <c r="B5148">
        <v>5158</v>
      </c>
      <c r="C5148">
        <v>583</v>
      </c>
      <c r="D5148" t="s">
        <v>10978</v>
      </c>
      <c r="E5148">
        <v>2</v>
      </c>
      <c r="F5148" t="s">
        <v>10978</v>
      </c>
      <c r="G5148" t="s">
        <v>10979</v>
      </c>
      <c r="H5148" t="s">
        <v>195</v>
      </c>
    </row>
    <row r="5149" spans="1:8" x14ac:dyDescent="0.3">
      <c r="A5149">
        <v>5158</v>
      </c>
      <c r="B5149">
        <v>5159</v>
      </c>
      <c r="C5149">
        <v>583</v>
      </c>
      <c r="D5149" t="s">
        <v>10980</v>
      </c>
      <c r="E5149">
        <v>4</v>
      </c>
      <c r="F5149" t="s">
        <v>10980</v>
      </c>
      <c r="G5149" t="s">
        <v>10981</v>
      </c>
      <c r="H5149" t="s">
        <v>2298</v>
      </c>
    </row>
    <row r="5150" spans="1:8" x14ac:dyDescent="0.3">
      <c r="A5150">
        <v>5159</v>
      </c>
      <c r="B5150">
        <v>5160</v>
      </c>
      <c r="C5150">
        <v>583</v>
      </c>
      <c r="D5150" t="s">
        <v>10982</v>
      </c>
      <c r="E5150">
        <v>2</v>
      </c>
      <c r="F5150" t="s">
        <v>10982</v>
      </c>
      <c r="G5150" t="s">
        <v>10983</v>
      </c>
      <c r="H5150" t="s">
        <v>2506</v>
      </c>
    </row>
    <row r="5151" spans="1:8" x14ac:dyDescent="0.3">
      <c r="A5151">
        <v>5160</v>
      </c>
      <c r="B5151">
        <v>5161</v>
      </c>
      <c r="C5151">
        <v>584</v>
      </c>
      <c r="D5151" t="s">
        <v>10984</v>
      </c>
      <c r="E5151">
        <v>4</v>
      </c>
      <c r="F5151" t="s">
        <v>10984</v>
      </c>
      <c r="G5151" t="s">
        <v>10985</v>
      </c>
      <c r="H5151" t="s">
        <v>27</v>
      </c>
    </row>
    <row r="5152" spans="1:8" x14ac:dyDescent="0.3">
      <c r="A5152">
        <v>5161</v>
      </c>
      <c r="B5152">
        <v>5162</v>
      </c>
      <c r="C5152">
        <v>584</v>
      </c>
      <c r="D5152" t="s">
        <v>10986</v>
      </c>
      <c r="E5152">
        <v>5</v>
      </c>
      <c r="F5152" t="s">
        <v>10986</v>
      </c>
      <c r="G5152" t="s">
        <v>10987</v>
      </c>
      <c r="H5152" t="s">
        <v>2004</v>
      </c>
    </row>
    <row r="5153" spans="1:8" x14ac:dyDescent="0.3">
      <c r="A5153">
        <v>5162</v>
      </c>
      <c r="B5153">
        <v>5163</v>
      </c>
      <c r="C5153">
        <v>584</v>
      </c>
      <c r="D5153" t="s">
        <v>10988</v>
      </c>
      <c r="E5153">
        <v>4</v>
      </c>
      <c r="F5153" t="s">
        <v>10988</v>
      </c>
      <c r="G5153" t="s">
        <v>10989</v>
      </c>
    </row>
    <row r="5154" spans="1:8" x14ac:dyDescent="0.3">
      <c r="A5154">
        <v>5163</v>
      </c>
      <c r="B5154">
        <v>5164</v>
      </c>
      <c r="C5154">
        <v>584</v>
      </c>
      <c r="D5154" t="s">
        <v>10990</v>
      </c>
      <c r="E5154">
        <v>5</v>
      </c>
      <c r="F5154" t="s">
        <v>10990</v>
      </c>
      <c r="G5154" t="s">
        <v>10991</v>
      </c>
      <c r="H5154" t="s">
        <v>10992</v>
      </c>
    </row>
    <row r="5155" spans="1:8" x14ac:dyDescent="0.3">
      <c r="A5155">
        <v>5164</v>
      </c>
      <c r="B5155">
        <v>5165</v>
      </c>
      <c r="C5155">
        <v>584</v>
      </c>
      <c r="D5155" t="s">
        <v>10993</v>
      </c>
      <c r="E5155">
        <v>4</v>
      </c>
      <c r="F5155" t="s">
        <v>10993</v>
      </c>
      <c r="G5155" t="s">
        <v>10994</v>
      </c>
    </row>
    <row r="5156" spans="1:8" x14ac:dyDescent="0.3">
      <c r="A5156">
        <v>5165</v>
      </c>
      <c r="B5156">
        <v>5166</v>
      </c>
      <c r="C5156">
        <v>584</v>
      </c>
      <c r="D5156" t="s">
        <v>10995</v>
      </c>
      <c r="E5156">
        <v>5</v>
      </c>
      <c r="F5156" t="s">
        <v>10995</v>
      </c>
      <c r="G5156" t="s">
        <v>10996</v>
      </c>
      <c r="H5156" t="s">
        <v>57</v>
      </c>
    </row>
    <row r="5157" spans="1:8" x14ac:dyDescent="0.3">
      <c r="A5157">
        <v>5166</v>
      </c>
      <c r="B5157">
        <v>5167</v>
      </c>
      <c r="C5157">
        <v>584</v>
      </c>
      <c r="D5157" t="s">
        <v>10997</v>
      </c>
      <c r="E5157">
        <v>4</v>
      </c>
      <c r="F5157" t="s">
        <v>10997</v>
      </c>
      <c r="G5157" t="s">
        <v>10998</v>
      </c>
      <c r="H5157" t="s">
        <v>10999</v>
      </c>
    </row>
    <row r="5158" spans="1:8" x14ac:dyDescent="0.3">
      <c r="A5158">
        <v>5167</v>
      </c>
      <c r="B5158">
        <v>5168</v>
      </c>
      <c r="C5158">
        <v>584</v>
      </c>
      <c r="D5158" t="s">
        <v>11000</v>
      </c>
      <c r="E5158">
        <v>2</v>
      </c>
      <c r="F5158" t="s">
        <v>11000</v>
      </c>
      <c r="G5158" t="s">
        <v>11001</v>
      </c>
    </row>
    <row r="5159" spans="1:8" x14ac:dyDescent="0.3">
      <c r="A5159">
        <v>5168</v>
      </c>
      <c r="B5159">
        <v>5169</v>
      </c>
      <c r="C5159">
        <v>584</v>
      </c>
      <c r="D5159" t="s">
        <v>11002</v>
      </c>
      <c r="E5159">
        <v>4</v>
      </c>
      <c r="F5159" t="s">
        <v>11002</v>
      </c>
      <c r="G5159" t="s">
        <v>11003</v>
      </c>
      <c r="H5159" t="s">
        <v>1142</v>
      </c>
    </row>
    <row r="5160" spans="1:8" x14ac:dyDescent="0.3">
      <c r="A5160">
        <v>5169</v>
      </c>
      <c r="B5160">
        <v>5170</v>
      </c>
      <c r="C5160">
        <v>584</v>
      </c>
      <c r="D5160" t="s">
        <v>11004</v>
      </c>
      <c r="E5160">
        <v>2</v>
      </c>
      <c r="F5160" t="s">
        <v>11004</v>
      </c>
      <c r="G5160" t="s">
        <v>11005</v>
      </c>
    </row>
    <row r="5161" spans="1:8" x14ac:dyDescent="0.3">
      <c r="A5161">
        <v>5170</v>
      </c>
      <c r="B5161">
        <v>5171</v>
      </c>
      <c r="C5161">
        <v>585</v>
      </c>
      <c r="D5161" t="s">
        <v>11006</v>
      </c>
      <c r="E5161">
        <v>4</v>
      </c>
      <c r="F5161" t="s">
        <v>11006</v>
      </c>
      <c r="G5161" t="s">
        <v>11007</v>
      </c>
      <c r="H5161" t="s">
        <v>9</v>
      </c>
    </row>
    <row r="5162" spans="1:8" x14ac:dyDescent="0.3">
      <c r="A5162">
        <v>5171</v>
      </c>
      <c r="B5162">
        <v>5172</v>
      </c>
      <c r="C5162">
        <v>585</v>
      </c>
      <c r="D5162" t="s">
        <v>11008</v>
      </c>
      <c r="E5162">
        <v>5</v>
      </c>
      <c r="F5162" t="s">
        <v>11008</v>
      </c>
      <c r="G5162" t="s">
        <v>11009</v>
      </c>
    </row>
    <row r="5163" spans="1:8" x14ac:dyDescent="0.3">
      <c r="A5163">
        <v>5172</v>
      </c>
      <c r="B5163">
        <v>5173</v>
      </c>
      <c r="C5163">
        <v>585</v>
      </c>
      <c r="D5163" t="s">
        <v>11010</v>
      </c>
      <c r="E5163">
        <v>4</v>
      </c>
      <c r="F5163" t="s">
        <v>11010</v>
      </c>
      <c r="G5163" t="s">
        <v>11010</v>
      </c>
      <c r="H5163" t="s">
        <v>102</v>
      </c>
    </row>
    <row r="5164" spans="1:8" x14ac:dyDescent="0.3">
      <c r="A5164">
        <v>5173</v>
      </c>
      <c r="B5164">
        <v>5174</v>
      </c>
      <c r="C5164">
        <v>585</v>
      </c>
      <c r="D5164" t="s">
        <v>11011</v>
      </c>
      <c r="E5164">
        <v>5</v>
      </c>
      <c r="F5164" t="s">
        <v>11011</v>
      </c>
      <c r="G5164" t="s">
        <v>11012</v>
      </c>
      <c r="H5164" t="s">
        <v>11013</v>
      </c>
    </row>
    <row r="5165" spans="1:8" x14ac:dyDescent="0.3">
      <c r="A5165">
        <v>5174</v>
      </c>
      <c r="B5165">
        <v>5175</v>
      </c>
      <c r="C5165">
        <v>585</v>
      </c>
      <c r="D5165" t="s">
        <v>11014</v>
      </c>
      <c r="E5165">
        <v>4</v>
      </c>
      <c r="F5165" t="s">
        <v>11014</v>
      </c>
      <c r="G5165" t="s">
        <v>11015</v>
      </c>
    </row>
    <row r="5166" spans="1:8" x14ac:dyDescent="0.3">
      <c r="A5166">
        <v>5175</v>
      </c>
      <c r="B5166">
        <v>5176</v>
      </c>
      <c r="C5166">
        <v>585</v>
      </c>
      <c r="D5166" t="s">
        <v>11016</v>
      </c>
      <c r="E5166">
        <v>5</v>
      </c>
      <c r="F5166" t="s">
        <v>11016</v>
      </c>
      <c r="G5166" t="s">
        <v>11017</v>
      </c>
      <c r="H5166" t="s">
        <v>27</v>
      </c>
    </row>
    <row r="5167" spans="1:8" x14ac:dyDescent="0.3">
      <c r="A5167">
        <v>5176</v>
      </c>
      <c r="B5167">
        <v>5177</v>
      </c>
      <c r="C5167">
        <v>585</v>
      </c>
      <c r="D5167" t="s">
        <v>11018</v>
      </c>
      <c r="E5167">
        <v>4</v>
      </c>
      <c r="F5167" t="s">
        <v>11018</v>
      </c>
      <c r="G5167" t="s">
        <v>11019</v>
      </c>
      <c r="H5167" t="s">
        <v>27</v>
      </c>
    </row>
    <row r="5168" spans="1:8" x14ac:dyDescent="0.3">
      <c r="A5168">
        <v>5177</v>
      </c>
      <c r="B5168">
        <v>5178</v>
      </c>
      <c r="C5168">
        <v>585</v>
      </c>
      <c r="D5168" t="s">
        <v>11020</v>
      </c>
      <c r="E5168">
        <v>2</v>
      </c>
      <c r="F5168" t="s">
        <v>11020</v>
      </c>
      <c r="G5168" t="s">
        <v>11021</v>
      </c>
    </row>
    <row r="5169" spans="1:8" x14ac:dyDescent="0.3">
      <c r="A5169">
        <v>5178</v>
      </c>
      <c r="B5169">
        <v>5179</v>
      </c>
      <c r="C5169">
        <v>585</v>
      </c>
      <c r="D5169" t="s">
        <v>11022</v>
      </c>
      <c r="E5169">
        <v>4</v>
      </c>
      <c r="F5169" t="s">
        <v>11022</v>
      </c>
      <c r="G5169" t="s">
        <v>11023</v>
      </c>
      <c r="H5169" t="s">
        <v>3671</v>
      </c>
    </row>
    <row r="5170" spans="1:8" x14ac:dyDescent="0.3">
      <c r="A5170">
        <v>5179</v>
      </c>
      <c r="B5170">
        <v>5180</v>
      </c>
      <c r="C5170">
        <v>585</v>
      </c>
      <c r="D5170" t="s">
        <v>11024</v>
      </c>
      <c r="E5170">
        <v>2</v>
      </c>
      <c r="F5170" t="s">
        <v>11024</v>
      </c>
      <c r="G5170" t="s">
        <v>11025</v>
      </c>
      <c r="H5170" t="s">
        <v>3721</v>
      </c>
    </row>
    <row r="5171" spans="1:8" x14ac:dyDescent="0.3">
      <c r="A5171">
        <v>5180</v>
      </c>
      <c r="B5171">
        <v>5181</v>
      </c>
      <c r="C5171">
        <v>586</v>
      </c>
      <c r="D5171" t="s">
        <v>11026</v>
      </c>
      <c r="E5171">
        <v>4</v>
      </c>
      <c r="F5171" t="s">
        <v>11026</v>
      </c>
      <c r="G5171" t="s">
        <v>11027</v>
      </c>
      <c r="H5171" t="s">
        <v>27</v>
      </c>
    </row>
    <row r="5172" spans="1:8" x14ac:dyDescent="0.3">
      <c r="A5172">
        <v>5181</v>
      </c>
      <c r="B5172">
        <v>5182</v>
      </c>
      <c r="C5172">
        <v>586</v>
      </c>
      <c r="D5172" t="e">
        <f>- Good pay (if candidate is worth No neg take place) - Shift allowance is Good - home Pick and Drop - work life balance - Lots of fun activity - Best work counter parts - long list of Holidays - laptop facility - work from home Facitlity</f>
        <v>#NAME?</v>
      </c>
      <c r="E5172">
        <v>5</v>
      </c>
      <c r="F5172" t="e">
        <f>- Good pay (if candidate is worth No neg take place) - Shift allowance is Good - home Pick and Drop - work life balance - Lots of fun activity - Best work counter parts - long list of Holidays - laptop facility - work from home Facitlity</f>
        <v>#NAME?</v>
      </c>
      <c r="G5172" t="s">
        <v>11028</v>
      </c>
      <c r="H5172" t="s">
        <v>27</v>
      </c>
    </row>
    <row r="5173" spans="1:8" x14ac:dyDescent="0.3">
      <c r="A5173">
        <v>5182</v>
      </c>
      <c r="B5173">
        <v>5183</v>
      </c>
      <c r="C5173">
        <v>586</v>
      </c>
      <c r="D5173" t="s">
        <v>10572</v>
      </c>
      <c r="E5173">
        <v>4</v>
      </c>
      <c r="F5173" t="s">
        <v>10573</v>
      </c>
      <c r="G5173" t="s">
        <v>10574</v>
      </c>
      <c r="H5173" t="s">
        <v>10575</v>
      </c>
    </row>
    <row r="5174" spans="1:8" x14ac:dyDescent="0.3">
      <c r="A5174">
        <v>5183</v>
      </c>
      <c r="B5174">
        <v>5184</v>
      </c>
      <c r="C5174">
        <v>586</v>
      </c>
      <c r="D5174" t="s">
        <v>11029</v>
      </c>
      <c r="E5174">
        <v>5</v>
      </c>
      <c r="F5174" t="s">
        <v>11030</v>
      </c>
      <c r="G5174" t="s">
        <v>11031</v>
      </c>
      <c r="H5174" t="s">
        <v>11032</v>
      </c>
    </row>
    <row r="5175" spans="1:8" x14ac:dyDescent="0.3">
      <c r="A5175">
        <v>5184</v>
      </c>
      <c r="B5175">
        <v>5185</v>
      </c>
      <c r="C5175">
        <v>586</v>
      </c>
      <c r="D5175" t="s">
        <v>11033</v>
      </c>
      <c r="E5175">
        <v>4</v>
      </c>
      <c r="F5175" t="s">
        <v>11033</v>
      </c>
      <c r="G5175" t="s">
        <v>11034</v>
      </c>
    </row>
    <row r="5176" spans="1:8" x14ac:dyDescent="0.3">
      <c r="A5176">
        <v>5185</v>
      </c>
      <c r="B5176">
        <v>5186</v>
      </c>
      <c r="C5176">
        <v>586</v>
      </c>
      <c r="D5176" t="s">
        <v>11035</v>
      </c>
      <c r="E5176">
        <v>5</v>
      </c>
      <c r="F5176" t="s">
        <v>11035</v>
      </c>
      <c r="G5176" t="s">
        <v>11036</v>
      </c>
    </row>
    <row r="5177" spans="1:8" x14ac:dyDescent="0.3">
      <c r="A5177">
        <v>5186</v>
      </c>
      <c r="B5177">
        <v>5187</v>
      </c>
      <c r="C5177">
        <v>586</v>
      </c>
      <c r="D5177" t="s">
        <v>11037</v>
      </c>
      <c r="E5177">
        <v>4</v>
      </c>
      <c r="F5177" t="s">
        <v>11037</v>
      </c>
      <c r="G5177" t="s">
        <v>11038</v>
      </c>
      <c r="H5177" t="s">
        <v>214</v>
      </c>
    </row>
    <row r="5178" spans="1:8" x14ac:dyDescent="0.3">
      <c r="A5178">
        <v>5187</v>
      </c>
      <c r="B5178">
        <v>5188</v>
      </c>
      <c r="C5178">
        <v>586</v>
      </c>
      <c r="D5178" t="s">
        <v>11039</v>
      </c>
      <c r="E5178">
        <v>2</v>
      </c>
      <c r="F5178" t="s">
        <v>11039</v>
      </c>
      <c r="G5178" t="s">
        <v>11040</v>
      </c>
    </row>
    <row r="5179" spans="1:8" x14ac:dyDescent="0.3">
      <c r="A5179">
        <v>5188</v>
      </c>
      <c r="B5179">
        <v>5189</v>
      </c>
      <c r="C5179">
        <v>586</v>
      </c>
      <c r="D5179" t="s">
        <v>11041</v>
      </c>
      <c r="E5179">
        <v>4</v>
      </c>
      <c r="F5179" t="s">
        <v>11041</v>
      </c>
      <c r="G5179" t="s">
        <v>11042</v>
      </c>
    </row>
    <row r="5180" spans="1:8" x14ac:dyDescent="0.3">
      <c r="A5180">
        <v>5189</v>
      </c>
      <c r="B5180">
        <v>5190</v>
      </c>
      <c r="C5180">
        <v>586</v>
      </c>
      <c r="D5180" t="s">
        <v>11043</v>
      </c>
      <c r="E5180">
        <v>2</v>
      </c>
      <c r="F5180" t="s">
        <v>11043</v>
      </c>
      <c r="G5180" t="s">
        <v>11044</v>
      </c>
      <c r="H5180" t="s">
        <v>19</v>
      </c>
    </row>
    <row r="5181" spans="1:8" x14ac:dyDescent="0.3">
      <c r="A5181">
        <v>5190</v>
      </c>
      <c r="B5181">
        <v>5191</v>
      </c>
      <c r="C5181">
        <v>587</v>
      </c>
      <c r="D5181" t="s">
        <v>11045</v>
      </c>
      <c r="E5181">
        <v>4</v>
      </c>
      <c r="F5181" t="s">
        <v>11045</v>
      </c>
      <c r="G5181" t="s">
        <v>385</v>
      </c>
      <c r="H5181" t="s">
        <v>68</v>
      </c>
    </row>
    <row r="5182" spans="1:8" x14ac:dyDescent="0.3">
      <c r="A5182">
        <v>5191</v>
      </c>
      <c r="B5182">
        <v>5192</v>
      </c>
      <c r="C5182">
        <v>587</v>
      </c>
      <c r="D5182" t="s">
        <v>11046</v>
      </c>
      <c r="E5182">
        <v>5</v>
      </c>
      <c r="F5182" t="s">
        <v>11046</v>
      </c>
      <c r="G5182" t="s">
        <v>11047</v>
      </c>
      <c r="H5182" t="s">
        <v>265</v>
      </c>
    </row>
    <row r="5183" spans="1:8" x14ac:dyDescent="0.3">
      <c r="A5183">
        <v>5192</v>
      </c>
      <c r="B5183">
        <v>5193</v>
      </c>
      <c r="C5183">
        <v>587</v>
      </c>
      <c r="D5183" t="s">
        <v>11048</v>
      </c>
      <c r="E5183">
        <v>4</v>
      </c>
      <c r="F5183" t="s">
        <v>11048</v>
      </c>
      <c r="G5183" t="s">
        <v>11049</v>
      </c>
    </row>
    <row r="5184" spans="1:8" x14ac:dyDescent="0.3">
      <c r="A5184">
        <v>5193</v>
      </c>
      <c r="B5184">
        <v>5194</v>
      </c>
      <c r="C5184">
        <v>587</v>
      </c>
      <c r="D5184" t="s">
        <v>11050</v>
      </c>
      <c r="E5184">
        <v>5</v>
      </c>
      <c r="F5184" t="s">
        <v>11050</v>
      </c>
      <c r="G5184" t="s">
        <v>11051</v>
      </c>
      <c r="H5184" t="s">
        <v>19</v>
      </c>
    </row>
    <row r="5185" spans="1:8" x14ac:dyDescent="0.3">
      <c r="A5185">
        <v>5194</v>
      </c>
      <c r="B5185">
        <v>5195</v>
      </c>
      <c r="C5185">
        <v>587</v>
      </c>
      <c r="D5185" t="s">
        <v>11052</v>
      </c>
      <c r="E5185">
        <v>4</v>
      </c>
      <c r="F5185" t="s">
        <v>11052</v>
      </c>
      <c r="G5185" t="s">
        <v>11053</v>
      </c>
      <c r="H5185" t="s">
        <v>2076</v>
      </c>
    </row>
    <row r="5186" spans="1:8" x14ac:dyDescent="0.3">
      <c r="A5186">
        <v>5195</v>
      </c>
      <c r="B5186">
        <v>5196</v>
      </c>
      <c r="C5186">
        <v>587</v>
      </c>
      <c r="D5186" t="s">
        <v>11054</v>
      </c>
      <c r="E5186">
        <v>5</v>
      </c>
      <c r="F5186" t="s">
        <v>11054</v>
      </c>
      <c r="G5186" t="s">
        <v>11055</v>
      </c>
    </row>
    <row r="5187" spans="1:8" x14ac:dyDescent="0.3">
      <c r="A5187">
        <v>5196</v>
      </c>
      <c r="B5187">
        <v>5197</v>
      </c>
      <c r="C5187">
        <v>587</v>
      </c>
      <c r="D5187" t="s">
        <v>11056</v>
      </c>
      <c r="E5187">
        <v>4</v>
      </c>
      <c r="F5187" t="s">
        <v>11056</v>
      </c>
      <c r="G5187" t="s">
        <v>11057</v>
      </c>
    </row>
    <row r="5188" spans="1:8" x14ac:dyDescent="0.3">
      <c r="A5188">
        <v>5197</v>
      </c>
      <c r="B5188">
        <v>5198</v>
      </c>
      <c r="C5188">
        <v>587</v>
      </c>
      <c r="D5188" t="s">
        <v>11058</v>
      </c>
      <c r="E5188">
        <v>2</v>
      </c>
      <c r="F5188" t="s">
        <v>11058</v>
      </c>
      <c r="G5188" t="s">
        <v>11059</v>
      </c>
      <c r="H5188" t="s">
        <v>11060</v>
      </c>
    </row>
    <row r="5189" spans="1:8" x14ac:dyDescent="0.3">
      <c r="A5189">
        <v>5198</v>
      </c>
      <c r="B5189">
        <v>5199</v>
      </c>
      <c r="C5189">
        <v>587</v>
      </c>
      <c r="D5189" t="s">
        <v>11061</v>
      </c>
      <c r="E5189">
        <v>4</v>
      </c>
      <c r="F5189" t="s">
        <v>11061</v>
      </c>
      <c r="G5189" t="s">
        <v>11062</v>
      </c>
      <c r="H5189" t="s">
        <v>521</v>
      </c>
    </row>
    <row r="5190" spans="1:8" x14ac:dyDescent="0.3">
      <c r="A5190">
        <v>5199</v>
      </c>
      <c r="B5190">
        <v>5200</v>
      </c>
      <c r="C5190">
        <v>587</v>
      </c>
      <c r="D5190" t="s">
        <v>11063</v>
      </c>
      <c r="E5190">
        <v>2</v>
      </c>
      <c r="F5190" t="s">
        <v>11063</v>
      </c>
      <c r="G5190" t="s">
        <v>11064</v>
      </c>
      <c r="H5190" t="s">
        <v>4535</v>
      </c>
    </row>
    <row r="5191" spans="1:8" x14ac:dyDescent="0.3">
      <c r="A5191">
        <v>5200</v>
      </c>
      <c r="B5191">
        <v>5201</v>
      </c>
      <c r="C5191">
        <v>588</v>
      </c>
      <c r="D5191" t="s">
        <v>11065</v>
      </c>
      <c r="E5191">
        <v>1</v>
      </c>
      <c r="F5191" t="s">
        <v>11065</v>
      </c>
      <c r="G5191" t="s">
        <v>11066</v>
      </c>
      <c r="H5191" t="s">
        <v>335</v>
      </c>
    </row>
    <row r="5192" spans="1:8" x14ac:dyDescent="0.3">
      <c r="A5192">
        <v>5201</v>
      </c>
      <c r="B5192">
        <v>5202</v>
      </c>
      <c r="C5192">
        <v>588</v>
      </c>
      <c r="D5192" t="s">
        <v>11067</v>
      </c>
      <c r="E5192">
        <v>1</v>
      </c>
      <c r="F5192" t="s">
        <v>11067</v>
      </c>
      <c r="G5192" t="s">
        <v>11068</v>
      </c>
      <c r="H5192" t="s">
        <v>250</v>
      </c>
    </row>
    <row r="5193" spans="1:8" x14ac:dyDescent="0.3">
      <c r="A5193">
        <v>5202</v>
      </c>
      <c r="B5193">
        <v>5203</v>
      </c>
      <c r="C5193">
        <v>588</v>
      </c>
      <c r="D5193" t="s">
        <v>11069</v>
      </c>
      <c r="E5193">
        <v>4</v>
      </c>
      <c r="F5193" t="s">
        <v>11069</v>
      </c>
      <c r="G5193" t="s">
        <v>11070</v>
      </c>
    </row>
    <row r="5194" spans="1:8" x14ac:dyDescent="0.3">
      <c r="A5194">
        <v>5203</v>
      </c>
      <c r="B5194">
        <v>5204</v>
      </c>
      <c r="C5194">
        <v>588</v>
      </c>
      <c r="D5194" t="s">
        <v>11071</v>
      </c>
      <c r="E5194">
        <v>5</v>
      </c>
      <c r="F5194" t="s">
        <v>11071</v>
      </c>
      <c r="G5194" t="s">
        <v>11072</v>
      </c>
      <c r="H5194" t="s">
        <v>6422</v>
      </c>
    </row>
    <row r="5195" spans="1:8" x14ac:dyDescent="0.3">
      <c r="A5195">
        <v>5204</v>
      </c>
      <c r="B5195">
        <v>5205</v>
      </c>
      <c r="C5195">
        <v>588</v>
      </c>
      <c r="D5195" t="s">
        <v>11073</v>
      </c>
      <c r="E5195">
        <v>4</v>
      </c>
      <c r="F5195" t="s">
        <v>11073</v>
      </c>
      <c r="G5195" t="s">
        <v>11074</v>
      </c>
      <c r="H5195" t="s">
        <v>265</v>
      </c>
    </row>
    <row r="5196" spans="1:8" x14ac:dyDescent="0.3">
      <c r="A5196">
        <v>5205</v>
      </c>
      <c r="B5196">
        <v>5206</v>
      </c>
      <c r="C5196">
        <v>588</v>
      </c>
      <c r="D5196" t="s">
        <v>11075</v>
      </c>
      <c r="E5196">
        <v>1</v>
      </c>
      <c r="F5196" t="s">
        <v>11075</v>
      </c>
      <c r="G5196" t="s">
        <v>11076</v>
      </c>
      <c r="H5196" t="s">
        <v>121</v>
      </c>
    </row>
    <row r="5197" spans="1:8" x14ac:dyDescent="0.3">
      <c r="A5197">
        <v>5206</v>
      </c>
      <c r="B5197">
        <v>5207</v>
      </c>
      <c r="C5197">
        <v>588</v>
      </c>
      <c r="D5197" t="s">
        <v>11077</v>
      </c>
      <c r="E5197">
        <v>4</v>
      </c>
      <c r="F5197" t="s">
        <v>11077</v>
      </c>
      <c r="G5197" t="s">
        <v>11078</v>
      </c>
      <c r="H5197" t="s">
        <v>195</v>
      </c>
    </row>
    <row r="5198" spans="1:8" x14ac:dyDescent="0.3">
      <c r="A5198">
        <v>5207</v>
      </c>
      <c r="B5198">
        <v>5208</v>
      </c>
      <c r="C5198">
        <v>588</v>
      </c>
      <c r="D5198" t="s">
        <v>11079</v>
      </c>
      <c r="E5198">
        <v>2</v>
      </c>
      <c r="F5198" t="s">
        <v>11079</v>
      </c>
      <c r="G5198" t="s">
        <v>11080</v>
      </c>
      <c r="H5198" t="s">
        <v>86</v>
      </c>
    </row>
    <row r="5199" spans="1:8" x14ac:dyDescent="0.3">
      <c r="A5199">
        <v>5208</v>
      </c>
      <c r="B5199">
        <v>5209</v>
      </c>
      <c r="C5199">
        <v>588</v>
      </c>
      <c r="D5199" t="e">
        <f>- Great work life balance, and my group gets summer hours - peers and colleagues generally Great to work with</f>
        <v>#NAME?</v>
      </c>
      <c r="E5199">
        <v>4</v>
      </c>
      <c r="F5199" t="e">
        <f>- Great work life balance, and my group gets summer hours - peers and colleagues generally Great to work with</f>
        <v>#NAME?</v>
      </c>
      <c r="G5199" t="s">
        <v>11081</v>
      </c>
      <c r="H5199" t="s">
        <v>11082</v>
      </c>
    </row>
    <row r="5200" spans="1:8" x14ac:dyDescent="0.3">
      <c r="A5200">
        <v>5209</v>
      </c>
      <c r="B5200">
        <v>5210</v>
      </c>
      <c r="C5200">
        <v>588</v>
      </c>
      <c r="D5200" t="s">
        <v>11083</v>
      </c>
      <c r="E5200">
        <v>2</v>
      </c>
      <c r="F5200" t="s">
        <v>11083</v>
      </c>
      <c r="G5200" t="s">
        <v>11084</v>
      </c>
      <c r="H5200" t="s">
        <v>11085</v>
      </c>
    </row>
    <row r="5201" spans="1:8" x14ac:dyDescent="0.3">
      <c r="A5201">
        <v>5210</v>
      </c>
      <c r="B5201">
        <v>5211</v>
      </c>
      <c r="C5201">
        <v>589</v>
      </c>
      <c r="D5201" t="s">
        <v>11086</v>
      </c>
      <c r="E5201">
        <v>4</v>
      </c>
      <c r="F5201" t="s">
        <v>11086</v>
      </c>
      <c r="G5201" t="s">
        <v>11087</v>
      </c>
    </row>
    <row r="5202" spans="1:8" x14ac:dyDescent="0.3">
      <c r="A5202">
        <v>5211</v>
      </c>
      <c r="B5202">
        <v>5212</v>
      </c>
      <c r="C5202">
        <v>589</v>
      </c>
      <c r="D5202" t="s">
        <v>11088</v>
      </c>
      <c r="E5202">
        <v>5</v>
      </c>
      <c r="F5202" t="s">
        <v>11088</v>
      </c>
      <c r="G5202" t="s">
        <v>11089</v>
      </c>
      <c r="H5202" t="s">
        <v>11090</v>
      </c>
    </row>
    <row r="5203" spans="1:8" x14ac:dyDescent="0.3">
      <c r="A5203">
        <v>5212</v>
      </c>
      <c r="B5203">
        <v>5213</v>
      </c>
      <c r="C5203">
        <v>589</v>
      </c>
      <c r="D5203" t="s">
        <v>11091</v>
      </c>
      <c r="E5203">
        <v>4</v>
      </c>
      <c r="F5203" t="s">
        <v>11091</v>
      </c>
      <c r="G5203" t="s">
        <v>11092</v>
      </c>
      <c r="H5203" t="s">
        <v>68</v>
      </c>
    </row>
    <row r="5204" spans="1:8" x14ac:dyDescent="0.3">
      <c r="A5204">
        <v>5213</v>
      </c>
      <c r="B5204">
        <v>5214</v>
      </c>
      <c r="C5204">
        <v>589</v>
      </c>
      <c r="D5204" t="s">
        <v>11093</v>
      </c>
      <c r="E5204">
        <v>5</v>
      </c>
      <c r="F5204" t="s">
        <v>11093</v>
      </c>
      <c r="G5204" t="s">
        <v>11094</v>
      </c>
      <c r="H5204" t="s">
        <v>11095</v>
      </c>
    </row>
    <row r="5205" spans="1:8" x14ac:dyDescent="0.3">
      <c r="A5205">
        <v>5214</v>
      </c>
      <c r="B5205">
        <v>5215</v>
      </c>
      <c r="C5205">
        <v>589</v>
      </c>
      <c r="D5205" t="s">
        <v>11096</v>
      </c>
      <c r="E5205">
        <v>4</v>
      </c>
      <c r="F5205" t="s">
        <v>11096</v>
      </c>
      <c r="G5205" t="s">
        <v>11097</v>
      </c>
    </row>
    <row r="5206" spans="1:8" x14ac:dyDescent="0.3">
      <c r="A5206">
        <v>5215</v>
      </c>
      <c r="B5206">
        <v>5216</v>
      </c>
      <c r="C5206">
        <v>589</v>
      </c>
      <c r="D5206" t="s">
        <v>11098</v>
      </c>
      <c r="E5206">
        <v>1</v>
      </c>
      <c r="F5206" t="s">
        <v>11098</v>
      </c>
      <c r="G5206" t="s">
        <v>11099</v>
      </c>
      <c r="H5206" t="s">
        <v>276</v>
      </c>
    </row>
    <row r="5207" spans="1:8" x14ac:dyDescent="0.3">
      <c r="A5207">
        <v>5216</v>
      </c>
      <c r="B5207">
        <v>5217</v>
      </c>
      <c r="C5207">
        <v>589</v>
      </c>
      <c r="D5207" t="s">
        <v>11100</v>
      </c>
      <c r="E5207">
        <v>1</v>
      </c>
      <c r="F5207" t="s">
        <v>11100</v>
      </c>
      <c r="G5207" t="s">
        <v>11101</v>
      </c>
      <c r="H5207" t="s">
        <v>7428</v>
      </c>
    </row>
    <row r="5208" spans="1:8" x14ac:dyDescent="0.3">
      <c r="A5208">
        <v>5217</v>
      </c>
      <c r="B5208">
        <v>5218</v>
      </c>
      <c r="C5208">
        <v>589</v>
      </c>
      <c r="D5208" t="s">
        <v>11102</v>
      </c>
      <c r="E5208">
        <v>2</v>
      </c>
      <c r="F5208" t="s">
        <v>11102</v>
      </c>
      <c r="G5208" t="s">
        <v>11102</v>
      </c>
      <c r="H5208" t="s">
        <v>11103</v>
      </c>
    </row>
    <row r="5209" spans="1:8" x14ac:dyDescent="0.3">
      <c r="A5209">
        <v>5218</v>
      </c>
      <c r="B5209">
        <v>5219</v>
      </c>
      <c r="C5209">
        <v>589</v>
      </c>
      <c r="D5209" t="s">
        <v>11104</v>
      </c>
      <c r="E5209">
        <v>4</v>
      </c>
      <c r="F5209" t="s">
        <v>11104</v>
      </c>
      <c r="G5209" t="s">
        <v>11105</v>
      </c>
    </row>
    <row r="5210" spans="1:8" x14ac:dyDescent="0.3">
      <c r="A5210">
        <v>5219</v>
      </c>
      <c r="B5210">
        <v>5220</v>
      </c>
      <c r="C5210">
        <v>589</v>
      </c>
      <c r="D5210" t="s">
        <v>11106</v>
      </c>
      <c r="E5210">
        <v>2</v>
      </c>
      <c r="F5210" t="s">
        <v>11106</v>
      </c>
      <c r="G5210" t="s">
        <v>11107</v>
      </c>
      <c r="H5210" t="s">
        <v>60</v>
      </c>
    </row>
    <row r="5211" spans="1:8" x14ac:dyDescent="0.3">
      <c r="A5211">
        <v>5220</v>
      </c>
      <c r="B5211">
        <v>5221</v>
      </c>
      <c r="C5211">
        <v>590</v>
      </c>
      <c r="D5211" t="s">
        <v>11108</v>
      </c>
      <c r="E5211">
        <v>4</v>
      </c>
      <c r="F5211" t="s">
        <v>11108</v>
      </c>
      <c r="G5211" t="s">
        <v>11109</v>
      </c>
    </row>
    <row r="5212" spans="1:8" x14ac:dyDescent="0.3">
      <c r="A5212">
        <v>5221</v>
      </c>
      <c r="B5212">
        <v>5222</v>
      </c>
      <c r="C5212">
        <v>590</v>
      </c>
      <c r="D5212" t="s">
        <v>11110</v>
      </c>
      <c r="E5212">
        <v>5</v>
      </c>
      <c r="F5212" t="s">
        <v>11110</v>
      </c>
      <c r="G5212" t="s">
        <v>11111</v>
      </c>
      <c r="H5212" t="s">
        <v>183</v>
      </c>
    </row>
    <row r="5213" spans="1:8" x14ac:dyDescent="0.3">
      <c r="A5213">
        <v>5222</v>
      </c>
      <c r="B5213">
        <v>5223</v>
      </c>
      <c r="C5213">
        <v>590</v>
      </c>
      <c r="D5213" t="s">
        <v>11112</v>
      </c>
      <c r="E5213">
        <v>4</v>
      </c>
      <c r="F5213" t="s">
        <v>11112</v>
      </c>
      <c r="G5213" t="s">
        <v>11113</v>
      </c>
    </row>
    <row r="5214" spans="1:8" x14ac:dyDescent="0.3">
      <c r="A5214">
        <v>5223</v>
      </c>
      <c r="B5214">
        <v>5224</v>
      </c>
      <c r="C5214">
        <v>590</v>
      </c>
      <c r="D5214" t="s">
        <v>11114</v>
      </c>
      <c r="E5214">
        <v>5</v>
      </c>
      <c r="F5214" t="s">
        <v>11114</v>
      </c>
      <c r="G5214" t="s">
        <v>11115</v>
      </c>
    </row>
    <row r="5215" spans="1:8" x14ac:dyDescent="0.3">
      <c r="A5215">
        <v>5224</v>
      </c>
      <c r="B5215">
        <v>5225</v>
      </c>
      <c r="C5215">
        <v>590</v>
      </c>
      <c r="D5215" t="s">
        <v>11116</v>
      </c>
      <c r="E5215">
        <v>4</v>
      </c>
      <c r="F5215" t="s">
        <v>11116</v>
      </c>
      <c r="G5215" t="s">
        <v>11117</v>
      </c>
      <c r="H5215" t="s">
        <v>68</v>
      </c>
    </row>
    <row r="5216" spans="1:8" x14ac:dyDescent="0.3">
      <c r="A5216">
        <v>5225</v>
      </c>
      <c r="B5216">
        <v>5226</v>
      </c>
      <c r="C5216">
        <v>590</v>
      </c>
      <c r="D5216" t="s">
        <v>11118</v>
      </c>
      <c r="E5216">
        <v>5</v>
      </c>
      <c r="F5216" t="s">
        <v>11118</v>
      </c>
      <c r="G5216" t="s">
        <v>11118</v>
      </c>
      <c r="H5216" t="s">
        <v>7100</v>
      </c>
    </row>
    <row r="5217" spans="1:8" x14ac:dyDescent="0.3">
      <c r="A5217">
        <v>5226</v>
      </c>
      <c r="B5217">
        <v>5227</v>
      </c>
      <c r="C5217">
        <v>590</v>
      </c>
      <c r="D5217" t="s">
        <v>11119</v>
      </c>
      <c r="E5217">
        <v>4</v>
      </c>
      <c r="F5217" t="s">
        <v>11119</v>
      </c>
      <c r="G5217" t="s">
        <v>11120</v>
      </c>
      <c r="H5217" t="s">
        <v>612</v>
      </c>
    </row>
    <row r="5218" spans="1:8" x14ac:dyDescent="0.3">
      <c r="A5218">
        <v>5227</v>
      </c>
      <c r="B5218">
        <v>5228</v>
      </c>
      <c r="C5218">
        <v>590</v>
      </c>
      <c r="D5218" t="s">
        <v>11121</v>
      </c>
      <c r="E5218">
        <v>2</v>
      </c>
      <c r="F5218" t="s">
        <v>11121</v>
      </c>
      <c r="G5218" t="s">
        <v>11122</v>
      </c>
      <c r="H5218" t="s">
        <v>276</v>
      </c>
    </row>
    <row r="5219" spans="1:8" x14ac:dyDescent="0.3">
      <c r="A5219">
        <v>5228</v>
      </c>
      <c r="B5219">
        <v>5229</v>
      </c>
      <c r="C5219">
        <v>590</v>
      </c>
      <c r="D5219" t="s">
        <v>11123</v>
      </c>
      <c r="E5219">
        <v>4</v>
      </c>
      <c r="F5219" t="s">
        <v>11123</v>
      </c>
      <c r="G5219" t="s">
        <v>11124</v>
      </c>
    </row>
    <row r="5220" spans="1:8" x14ac:dyDescent="0.3">
      <c r="A5220">
        <v>5229</v>
      </c>
      <c r="B5220">
        <v>5230</v>
      </c>
      <c r="C5220">
        <v>590</v>
      </c>
      <c r="D5220" t="s">
        <v>11125</v>
      </c>
      <c r="E5220">
        <v>2</v>
      </c>
      <c r="F5220" t="s">
        <v>11125</v>
      </c>
      <c r="G5220" t="s">
        <v>11126</v>
      </c>
      <c r="H5220" t="s">
        <v>11127</v>
      </c>
    </row>
    <row r="5221" spans="1:8" x14ac:dyDescent="0.3">
      <c r="A5221">
        <v>5230</v>
      </c>
      <c r="B5221">
        <v>5231</v>
      </c>
      <c r="C5221">
        <v>591</v>
      </c>
      <c r="D5221" t="s">
        <v>11128</v>
      </c>
      <c r="E5221">
        <v>4</v>
      </c>
      <c r="F5221" t="s">
        <v>11128</v>
      </c>
      <c r="G5221" t="s">
        <v>11129</v>
      </c>
    </row>
    <row r="5222" spans="1:8" x14ac:dyDescent="0.3">
      <c r="A5222">
        <v>5231</v>
      </c>
      <c r="B5222">
        <v>5232</v>
      </c>
      <c r="C5222">
        <v>591</v>
      </c>
      <c r="D5222" t="s">
        <v>11130</v>
      </c>
      <c r="E5222">
        <v>5</v>
      </c>
      <c r="F5222" t="s">
        <v>11131</v>
      </c>
      <c r="G5222" t="s">
        <v>11132</v>
      </c>
      <c r="H5222" t="s">
        <v>176</v>
      </c>
    </row>
    <row r="5223" spans="1:8" x14ac:dyDescent="0.3">
      <c r="A5223">
        <v>5232</v>
      </c>
      <c r="B5223">
        <v>5233</v>
      </c>
      <c r="C5223">
        <v>591</v>
      </c>
      <c r="D5223" t="s">
        <v>11133</v>
      </c>
      <c r="E5223">
        <v>4</v>
      </c>
      <c r="F5223" t="s">
        <v>11133</v>
      </c>
      <c r="G5223" t="s">
        <v>11134</v>
      </c>
      <c r="H5223" t="s">
        <v>27</v>
      </c>
    </row>
    <row r="5224" spans="1:8" x14ac:dyDescent="0.3">
      <c r="A5224">
        <v>5233</v>
      </c>
      <c r="B5224">
        <v>5234</v>
      </c>
      <c r="C5224">
        <v>591</v>
      </c>
      <c r="D5224" t="s">
        <v>11135</v>
      </c>
      <c r="E5224">
        <v>5</v>
      </c>
      <c r="F5224" t="s">
        <v>11135</v>
      </c>
      <c r="G5224" t="s">
        <v>11135</v>
      </c>
      <c r="H5224" t="s">
        <v>3602</v>
      </c>
    </row>
    <row r="5225" spans="1:8" x14ac:dyDescent="0.3">
      <c r="A5225">
        <v>5234</v>
      </c>
      <c r="B5225">
        <v>5235</v>
      </c>
      <c r="C5225">
        <v>591</v>
      </c>
      <c r="D5225" t="s">
        <v>11136</v>
      </c>
      <c r="E5225">
        <v>4</v>
      </c>
      <c r="F5225" t="s">
        <v>11136</v>
      </c>
      <c r="G5225" t="s">
        <v>11137</v>
      </c>
      <c r="H5225" t="s">
        <v>19</v>
      </c>
    </row>
    <row r="5226" spans="1:8" x14ac:dyDescent="0.3">
      <c r="A5226">
        <v>5235</v>
      </c>
      <c r="B5226">
        <v>5236</v>
      </c>
      <c r="C5226">
        <v>591</v>
      </c>
      <c r="D5226" t="s">
        <v>11138</v>
      </c>
      <c r="E5226">
        <v>5</v>
      </c>
      <c r="F5226" t="s">
        <v>11138</v>
      </c>
      <c r="G5226" t="s">
        <v>11139</v>
      </c>
      <c r="H5226" t="s">
        <v>1557</v>
      </c>
    </row>
    <row r="5227" spans="1:8" x14ac:dyDescent="0.3">
      <c r="A5227">
        <v>5236</v>
      </c>
      <c r="B5227">
        <v>5237</v>
      </c>
      <c r="C5227">
        <v>591</v>
      </c>
      <c r="D5227" t="s">
        <v>11140</v>
      </c>
      <c r="E5227">
        <v>4</v>
      </c>
      <c r="F5227" t="s">
        <v>11140</v>
      </c>
      <c r="G5227" t="s">
        <v>11141</v>
      </c>
      <c r="H5227" t="s">
        <v>2138</v>
      </c>
    </row>
    <row r="5228" spans="1:8" x14ac:dyDescent="0.3">
      <c r="A5228">
        <v>5237</v>
      </c>
      <c r="B5228">
        <v>5238</v>
      </c>
      <c r="C5228">
        <v>591</v>
      </c>
      <c r="D5228" t="s">
        <v>11142</v>
      </c>
      <c r="E5228">
        <v>2</v>
      </c>
      <c r="F5228" t="s">
        <v>11142</v>
      </c>
      <c r="G5228" t="s">
        <v>11142</v>
      </c>
      <c r="H5228" t="s">
        <v>44</v>
      </c>
    </row>
    <row r="5229" spans="1:8" x14ac:dyDescent="0.3">
      <c r="A5229">
        <v>5238</v>
      </c>
      <c r="B5229">
        <v>5239</v>
      </c>
      <c r="C5229">
        <v>591</v>
      </c>
      <c r="D5229" t="s">
        <v>11143</v>
      </c>
      <c r="E5229">
        <v>4</v>
      </c>
      <c r="F5229" t="s">
        <v>11143</v>
      </c>
      <c r="G5229" t="s">
        <v>11144</v>
      </c>
      <c r="H5229" t="s">
        <v>1364</v>
      </c>
    </row>
    <row r="5230" spans="1:8" x14ac:dyDescent="0.3">
      <c r="A5230">
        <v>5239</v>
      </c>
      <c r="B5230">
        <v>5240</v>
      </c>
      <c r="C5230">
        <v>591</v>
      </c>
      <c r="D5230" t="e">
        <f>- Lots of opportunities to work with The latest and greatest technologies - practically every single team is following Agile process - working remotely does not looked down upon</f>
        <v>#NAME?</v>
      </c>
      <c r="E5230">
        <v>2</v>
      </c>
      <c r="F5230" t="e">
        <f>- Lots of opportunities to work with The latest and greatest technologies - practically every single team is following Agile process - working remotely does not looked down upon</f>
        <v>#NAME?</v>
      </c>
      <c r="G5230" t="s">
        <v>11145</v>
      </c>
      <c r="H5230" t="s">
        <v>60</v>
      </c>
    </row>
    <row r="5231" spans="1:8" x14ac:dyDescent="0.3">
      <c r="A5231">
        <v>5240</v>
      </c>
      <c r="B5231">
        <v>5241</v>
      </c>
      <c r="C5231">
        <v>592</v>
      </c>
      <c r="D5231" t="s">
        <v>11146</v>
      </c>
      <c r="E5231">
        <v>4</v>
      </c>
      <c r="F5231" t="s">
        <v>11146</v>
      </c>
      <c r="G5231" t="s">
        <v>11147</v>
      </c>
    </row>
    <row r="5232" spans="1:8" x14ac:dyDescent="0.3">
      <c r="A5232">
        <v>5241</v>
      </c>
      <c r="B5232">
        <v>5242</v>
      </c>
      <c r="C5232">
        <v>592</v>
      </c>
      <c r="D5232" t="s">
        <v>11148</v>
      </c>
      <c r="E5232">
        <v>5</v>
      </c>
      <c r="F5232" t="s">
        <v>11148</v>
      </c>
      <c r="G5232" t="s">
        <v>11149</v>
      </c>
      <c r="H5232" t="s">
        <v>44</v>
      </c>
    </row>
    <row r="5233" spans="1:8" x14ac:dyDescent="0.3">
      <c r="A5233">
        <v>5242</v>
      </c>
      <c r="B5233">
        <v>5243</v>
      </c>
      <c r="C5233">
        <v>592</v>
      </c>
      <c r="D5233" t="s">
        <v>11150</v>
      </c>
      <c r="E5233">
        <v>4</v>
      </c>
      <c r="F5233" t="s">
        <v>11150</v>
      </c>
      <c r="G5233" t="s">
        <v>11150</v>
      </c>
      <c r="H5233" t="s">
        <v>57</v>
      </c>
    </row>
    <row r="5234" spans="1:8" x14ac:dyDescent="0.3">
      <c r="A5234">
        <v>5243</v>
      </c>
      <c r="B5234">
        <v>5244</v>
      </c>
      <c r="C5234">
        <v>592</v>
      </c>
      <c r="D5234" t="s">
        <v>11151</v>
      </c>
      <c r="E5234">
        <v>5</v>
      </c>
      <c r="F5234" t="s">
        <v>11151</v>
      </c>
      <c r="G5234" t="s">
        <v>11152</v>
      </c>
      <c r="H5234" t="s">
        <v>27</v>
      </c>
    </row>
    <row r="5235" spans="1:8" x14ac:dyDescent="0.3">
      <c r="A5235">
        <v>5244</v>
      </c>
      <c r="B5235">
        <v>5245</v>
      </c>
      <c r="C5235">
        <v>592</v>
      </c>
      <c r="D5235" t="s">
        <v>11153</v>
      </c>
      <c r="E5235">
        <v>4</v>
      </c>
      <c r="F5235" t="s">
        <v>11153</v>
      </c>
      <c r="G5235" t="s">
        <v>11154</v>
      </c>
      <c r="H5235" t="s">
        <v>11155</v>
      </c>
    </row>
    <row r="5236" spans="1:8" x14ac:dyDescent="0.3">
      <c r="A5236">
        <v>5245</v>
      </c>
      <c r="B5236">
        <v>5246</v>
      </c>
      <c r="C5236">
        <v>592</v>
      </c>
      <c r="D5236" t="s">
        <v>11156</v>
      </c>
      <c r="E5236">
        <v>5</v>
      </c>
      <c r="F5236" t="s">
        <v>11157</v>
      </c>
      <c r="G5236" t="s">
        <v>11158</v>
      </c>
      <c r="H5236" t="s">
        <v>11159</v>
      </c>
    </row>
    <row r="5237" spans="1:8" x14ac:dyDescent="0.3">
      <c r="A5237">
        <v>5246</v>
      </c>
      <c r="B5237">
        <v>5247</v>
      </c>
      <c r="C5237">
        <v>592</v>
      </c>
      <c r="D5237" t="s">
        <v>11160</v>
      </c>
      <c r="E5237">
        <v>4</v>
      </c>
      <c r="F5237" t="s">
        <v>11160</v>
      </c>
      <c r="G5237" t="s">
        <v>11161</v>
      </c>
      <c r="H5237" t="s">
        <v>57</v>
      </c>
    </row>
    <row r="5238" spans="1:8" x14ac:dyDescent="0.3">
      <c r="A5238">
        <v>5247</v>
      </c>
      <c r="B5238">
        <v>5248</v>
      </c>
      <c r="C5238">
        <v>592</v>
      </c>
      <c r="D5238" t="s">
        <v>11162</v>
      </c>
      <c r="E5238">
        <v>2</v>
      </c>
      <c r="F5238" t="s">
        <v>11162</v>
      </c>
      <c r="G5238" t="s">
        <v>11163</v>
      </c>
      <c r="H5238" t="s">
        <v>19</v>
      </c>
    </row>
    <row r="5239" spans="1:8" x14ac:dyDescent="0.3">
      <c r="A5239">
        <v>5248</v>
      </c>
      <c r="B5239">
        <v>5249</v>
      </c>
      <c r="C5239">
        <v>592</v>
      </c>
      <c r="D5239" t="s">
        <v>11164</v>
      </c>
      <c r="E5239">
        <v>4</v>
      </c>
      <c r="F5239" t="s">
        <v>11164</v>
      </c>
      <c r="G5239" t="s">
        <v>11165</v>
      </c>
      <c r="H5239" t="s">
        <v>27</v>
      </c>
    </row>
    <row r="5240" spans="1:8" x14ac:dyDescent="0.3">
      <c r="A5240">
        <v>5249</v>
      </c>
      <c r="B5240">
        <v>5250</v>
      </c>
      <c r="C5240">
        <v>592</v>
      </c>
      <c r="D5240" t="s">
        <v>11166</v>
      </c>
      <c r="E5240">
        <v>2</v>
      </c>
      <c r="F5240" t="s">
        <v>11166</v>
      </c>
      <c r="G5240" t="s">
        <v>11167</v>
      </c>
    </row>
    <row r="5241" spans="1:8" x14ac:dyDescent="0.3">
      <c r="A5241">
        <v>5250</v>
      </c>
      <c r="B5241">
        <v>5251</v>
      </c>
      <c r="C5241">
        <v>593</v>
      </c>
      <c r="D5241" t="s">
        <v>11168</v>
      </c>
      <c r="E5241">
        <v>4</v>
      </c>
      <c r="F5241" t="s">
        <v>11168</v>
      </c>
      <c r="G5241" t="s">
        <v>11169</v>
      </c>
      <c r="H5241" t="s">
        <v>390</v>
      </c>
    </row>
    <row r="5242" spans="1:8" x14ac:dyDescent="0.3">
      <c r="A5242">
        <v>5251</v>
      </c>
      <c r="B5242">
        <v>5252</v>
      </c>
      <c r="C5242">
        <v>593</v>
      </c>
      <c r="D5242" t="s">
        <v>11170</v>
      </c>
      <c r="E5242">
        <v>5</v>
      </c>
      <c r="F5242" t="s">
        <v>11170</v>
      </c>
      <c r="G5242" t="s">
        <v>11171</v>
      </c>
      <c r="H5242" t="s">
        <v>44</v>
      </c>
    </row>
    <row r="5243" spans="1:8" x14ac:dyDescent="0.3">
      <c r="A5243">
        <v>5252</v>
      </c>
      <c r="B5243">
        <v>5253</v>
      </c>
      <c r="C5243">
        <v>593</v>
      </c>
      <c r="D5243" t="s">
        <v>11172</v>
      </c>
      <c r="E5243">
        <v>4</v>
      </c>
      <c r="F5243" t="s">
        <v>11172</v>
      </c>
      <c r="G5243" t="s">
        <v>11173</v>
      </c>
      <c r="H5243" t="s">
        <v>1774</v>
      </c>
    </row>
    <row r="5244" spans="1:8" x14ac:dyDescent="0.3">
      <c r="A5244">
        <v>5253</v>
      </c>
      <c r="B5244">
        <v>5254</v>
      </c>
      <c r="C5244">
        <v>593</v>
      </c>
      <c r="D5244" t="s">
        <v>11174</v>
      </c>
      <c r="E5244">
        <v>5</v>
      </c>
      <c r="F5244" t="s">
        <v>11174</v>
      </c>
      <c r="G5244" t="s">
        <v>11175</v>
      </c>
      <c r="H5244" t="s">
        <v>335</v>
      </c>
    </row>
    <row r="5245" spans="1:8" x14ac:dyDescent="0.3">
      <c r="A5245">
        <v>5254</v>
      </c>
      <c r="B5245">
        <v>5255</v>
      </c>
      <c r="C5245">
        <v>593</v>
      </c>
      <c r="D5245" t="s">
        <v>11176</v>
      </c>
      <c r="E5245">
        <v>4</v>
      </c>
      <c r="F5245" t="s">
        <v>11176</v>
      </c>
      <c r="G5245" t="s">
        <v>5192</v>
      </c>
      <c r="H5245" t="s">
        <v>68</v>
      </c>
    </row>
    <row r="5246" spans="1:8" x14ac:dyDescent="0.3">
      <c r="A5246">
        <v>5255</v>
      </c>
      <c r="B5246">
        <v>5256</v>
      </c>
      <c r="C5246">
        <v>593</v>
      </c>
      <c r="D5246" t="s">
        <v>11177</v>
      </c>
      <c r="E5246">
        <v>1</v>
      </c>
      <c r="F5246" t="s">
        <v>11177</v>
      </c>
      <c r="G5246" t="s">
        <v>11178</v>
      </c>
      <c r="H5246" t="s">
        <v>390</v>
      </c>
    </row>
    <row r="5247" spans="1:8" x14ac:dyDescent="0.3">
      <c r="A5247">
        <v>5256</v>
      </c>
      <c r="B5247">
        <v>5257</v>
      </c>
      <c r="C5247">
        <v>593</v>
      </c>
      <c r="D5247" t="s">
        <v>11179</v>
      </c>
      <c r="E5247">
        <v>4</v>
      </c>
      <c r="F5247" t="s">
        <v>11179</v>
      </c>
      <c r="G5247" t="s">
        <v>11180</v>
      </c>
      <c r="H5247" t="s">
        <v>11181</v>
      </c>
    </row>
    <row r="5248" spans="1:8" x14ac:dyDescent="0.3">
      <c r="A5248">
        <v>5257</v>
      </c>
      <c r="B5248">
        <v>5258</v>
      </c>
      <c r="C5248">
        <v>593</v>
      </c>
      <c r="D5248" t="s">
        <v>11182</v>
      </c>
      <c r="E5248">
        <v>2</v>
      </c>
      <c r="F5248" t="s">
        <v>11182</v>
      </c>
      <c r="G5248" t="s">
        <v>11183</v>
      </c>
      <c r="H5248" t="s">
        <v>1727</v>
      </c>
    </row>
    <row r="5249" spans="1:8" x14ac:dyDescent="0.3">
      <c r="A5249">
        <v>5258</v>
      </c>
      <c r="B5249">
        <v>5259</v>
      </c>
      <c r="C5249">
        <v>593</v>
      </c>
      <c r="D5249" t="s">
        <v>11184</v>
      </c>
      <c r="E5249">
        <v>4</v>
      </c>
      <c r="F5249" t="s">
        <v>11184</v>
      </c>
      <c r="G5249" t="s">
        <v>11185</v>
      </c>
    </row>
    <row r="5250" spans="1:8" x14ac:dyDescent="0.3">
      <c r="A5250">
        <v>5259</v>
      </c>
      <c r="B5250">
        <v>5260</v>
      </c>
      <c r="C5250">
        <v>593</v>
      </c>
      <c r="D5250" t="s">
        <v>11186</v>
      </c>
      <c r="E5250">
        <v>2</v>
      </c>
      <c r="F5250" t="s">
        <v>11186</v>
      </c>
      <c r="G5250" t="s">
        <v>11187</v>
      </c>
      <c r="H5250" t="s">
        <v>2672</v>
      </c>
    </row>
    <row r="5251" spans="1:8" x14ac:dyDescent="0.3">
      <c r="A5251">
        <v>5260</v>
      </c>
      <c r="B5251">
        <v>5261</v>
      </c>
      <c r="C5251">
        <v>594</v>
      </c>
      <c r="D5251" t="s">
        <v>11188</v>
      </c>
      <c r="E5251">
        <v>4</v>
      </c>
      <c r="F5251" t="s">
        <v>11188</v>
      </c>
      <c r="G5251" t="s">
        <v>11189</v>
      </c>
    </row>
    <row r="5252" spans="1:8" x14ac:dyDescent="0.3">
      <c r="A5252">
        <v>5261</v>
      </c>
      <c r="B5252">
        <v>5262</v>
      </c>
      <c r="C5252">
        <v>594</v>
      </c>
      <c r="D5252" t="s">
        <v>11190</v>
      </c>
      <c r="E5252">
        <v>5</v>
      </c>
      <c r="F5252" t="s">
        <v>11190</v>
      </c>
      <c r="G5252" t="s">
        <v>11191</v>
      </c>
      <c r="H5252" t="s">
        <v>521</v>
      </c>
    </row>
    <row r="5253" spans="1:8" x14ac:dyDescent="0.3">
      <c r="A5253">
        <v>5262</v>
      </c>
      <c r="B5253">
        <v>5263</v>
      </c>
      <c r="C5253">
        <v>594</v>
      </c>
      <c r="D5253" t="s">
        <v>11192</v>
      </c>
      <c r="E5253">
        <v>4</v>
      </c>
      <c r="F5253" t="s">
        <v>11192</v>
      </c>
      <c r="G5253" t="s">
        <v>11193</v>
      </c>
    </row>
    <row r="5254" spans="1:8" x14ac:dyDescent="0.3">
      <c r="A5254">
        <v>5263</v>
      </c>
      <c r="B5254">
        <v>5264</v>
      </c>
      <c r="C5254">
        <v>594</v>
      </c>
      <c r="D5254" t="s">
        <v>11194</v>
      </c>
      <c r="E5254">
        <v>5</v>
      </c>
      <c r="F5254" t="s">
        <v>11194</v>
      </c>
      <c r="G5254" t="s">
        <v>11195</v>
      </c>
    </row>
    <row r="5255" spans="1:8" x14ac:dyDescent="0.3">
      <c r="A5255">
        <v>5264</v>
      </c>
      <c r="B5255">
        <v>5265</v>
      </c>
      <c r="C5255">
        <v>594</v>
      </c>
      <c r="D5255" t="s">
        <v>11196</v>
      </c>
      <c r="E5255">
        <v>4</v>
      </c>
      <c r="F5255" t="s">
        <v>11196</v>
      </c>
      <c r="G5255" t="s">
        <v>11197</v>
      </c>
      <c r="H5255" t="s">
        <v>1727</v>
      </c>
    </row>
    <row r="5256" spans="1:8" x14ac:dyDescent="0.3">
      <c r="A5256">
        <v>5265</v>
      </c>
      <c r="B5256">
        <v>5266</v>
      </c>
      <c r="C5256">
        <v>594</v>
      </c>
      <c r="D5256" t="s">
        <v>11198</v>
      </c>
      <c r="E5256">
        <v>5</v>
      </c>
      <c r="F5256" t="s">
        <v>11199</v>
      </c>
      <c r="G5256" t="s">
        <v>11200</v>
      </c>
      <c r="H5256" t="s">
        <v>2655</v>
      </c>
    </row>
    <row r="5257" spans="1:8" x14ac:dyDescent="0.3">
      <c r="A5257">
        <v>5266</v>
      </c>
      <c r="B5257">
        <v>5267</v>
      </c>
      <c r="C5257">
        <v>594</v>
      </c>
      <c r="D5257" t="s">
        <v>11201</v>
      </c>
      <c r="E5257">
        <v>4</v>
      </c>
      <c r="F5257" t="s">
        <v>11201</v>
      </c>
      <c r="G5257" t="s">
        <v>11202</v>
      </c>
      <c r="H5257" t="s">
        <v>19</v>
      </c>
    </row>
    <row r="5258" spans="1:8" x14ac:dyDescent="0.3">
      <c r="A5258">
        <v>5267</v>
      </c>
      <c r="B5258">
        <v>5268</v>
      </c>
      <c r="C5258">
        <v>594</v>
      </c>
      <c r="D5258" t="s">
        <v>11203</v>
      </c>
      <c r="E5258">
        <v>2</v>
      </c>
      <c r="F5258" t="s">
        <v>11203</v>
      </c>
      <c r="G5258" t="s">
        <v>11204</v>
      </c>
      <c r="H5258" t="s">
        <v>11205</v>
      </c>
    </row>
    <row r="5259" spans="1:8" x14ac:dyDescent="0.3">
      <c r="A5259">
        <v>5268</v>
      </c>
      <c r="B5259">
        <v>5269</v>
      </c>
      <c r="C5259">
        <v>594</v>
      </c>
      <c r="D5259" t="s">
        <v>11206</v>
      </c>
      <c r="E5259">
        <v>4</v>
      </c>
      <c r="F5259" t="s">
        <v>11206</v>
      </c>
      <c r="G5259" t="s">
        <v>11207</v>
      </c>
    </row>
    <row r="5260" spans="1:8" x14ac:dyDescent="0.3">
      <c r="A5260">
        <v>5269</v>
      </c>
      <c r="B5260">
        <v>5270</v>
      </c>
      <c r="C5260">
        <v>594</v>
      </c>
      <c r="D5260" t="s">
        <v>11208</v>
      </c>
      <c r="E5260">
        <v>2</v>
      </c>
      <c r="F5260" t="s">
        <v>11208</v>
      </c>
      <c r="G5260" t="s">
        <v>11209</v>
      </c>
    </row>
    <row r="5261" spans="1:8" x14ac:dyDescent="0.3">
      <c r="A5261">
        <v>5270</v>
      </c>
      <c r="B5261">
        <v>5271</v>
      </c>
      <c r="C5261">
        <v>595</v>
      </c>
      <c r="D5261" t="s">
        <v>11210</v>
      </c>
      <c r="E5261">
        <v>4</v>
      </c>
      <c r="F5261" t="s">
        <v>11210</v>
      </c>
      <c r="G5261" t="s">
        <v>11211</v>
      </c>
      <c r="H5261" t="s">
        <v>11212</v>
      </c>
    </row>
    <row r="5262" spans="1:8" x14ac:dyDescent="0.3">
      <c r="A5262">
        <v>5271</v>
      </c>
      <c r="B5262">
        <v>5272</v>
      </c>
      <c r="C5262">
        <v>595</v>
      </c>
      <c r="D5262" t="s">
        <v>11213</v>
      </c>
      <c r="E5262">
        <v>5</v>
      </c>
      <c r="F5262" t="s">
        <v>11213</v>
      </c>
      <c r="G5262" t="s">
        <v>11214</v>
      </c>
      <c r="H5262" t="s">
        <v>68</v>
      </c>
    </row>
    <row r="5263" spans="1:8" x14ac:dyDescent="0.3">
      <c r="A5263">
        <v>5272</v>
      </c>
      <c r="B5263">
        <v>5273</v>
      </c>
      <c r="C5263">
        <v>595</v>
      </c>
      <c r="D5263" t="s">
        <v>11215</v>
      </c>
      <c r="E5263">
        <v>4</v>
      </c>
      <c r="F5263" t="s">
        <v>11215</v>
      </c>
      <c r="G5263" t="s">
        <v>11216</v>
      </c>
      <c r="H5263" t="s">
        <v>2991</v>
      </c>
    </row>
    <row r="5264" spans="1:8" x14ac:dyDescent="0.3">
      <c r="A5264">
        <v>5273</v>
      </c>
      <c r="B5264">
        <v>5274</v>
      </c>
      <c r="C5264">
        <v>595</v>
      </c>
      <c r="D5264" t="s">
        <v>11217</v>
      </c>
      <c r="E5264">
        <v>5</v>
      </c>
      <c r="F5264" t="s">
        <v>11217</v>
      </c>
      <c r="G5264" t="s">
        <v>11218</v>
      </c>
      <c r="H5264" t="s">
        <v>11219</v>
      </c>
    </row>
    <row r="5265" spans="1:8" x14ac:dyDescent="0.3">
      <c r="A5265">
        <v>5274</v>
      </c>
      <c r="B5265">
        <v>5275</v>
      </c>
      <c r="C5265">
        <v>595</v>
      </c>
      <c r="D5265" t="s">
        <v>11220</v>
      </c>
      <c r="E5265">
        <v>4</v>
      </c>
      <c r="F5265" t="s">
        <v>11220</v>
      </c>
      <c r="G5265" t="s">
        <v>11221</v>
      </c>
    </row>
    <row r="5266" spans="1:8" x14ac:dyDescent="0.3">
      <c r="A5266">
        <v>5275</v>
      </c>
      <c r="B5266">
        <v>5276</v>
      </c>
      <c r="C5266">
        <v>595</v>
      </c>
      <c r="D5266" t="s">
        <v>11222</v>
      </c>
      <c r="E5266">
        <v>5</v>
      </c>
      <c r="F5266" t="s">
        <v>11222</v>
      </c>
      <c r="G5266" t="s">
        <v>11223</v>
      </c>
      <c r="H5266" t="s">
        <v>68</v>
      </c>
    </row>
    <row r="5267" spans="1:8" x14ac:dyDescent="0.3">
      <c r="A5267">
        <v>5276</v>
      </c>
      <c r="B5267">
        <v>5277</v>
      </c>
      <c r="C5267">
        <v>595</v>
      </c>
      <c r="D5267" t="s">
        <v>11224</v>
      </c>
      <c r="E5267">
        <v>4</v>
      </c>
      <c r="F5267" t="s">
        <v>11224</v>
      </c>
      <c r="G5267" t="s">
        <v>11225</v>
      </c>
      <c r="H5267" t="s">
        <v>121</v>
      </c>
    </row>
    <row r="5268" spans="1:8" x14ac:dyDescent="0.3">
      <c r="A5268">
        <v>5277</v>
      </c>
      <c r="B5268">
        <v>5278</v>
      </c>
      <c r="C5268">
        <v>595</v>
      </c>
      <c r="D5268" t="s">
        <v>11226</v>
      </c>
      <c r="E5268">
        <v>2</v>
      </c>
      <c r="F5268" t="s">
        <v>11227</v>
      </c>
      <c r="G5268" t="s">
        <v>11228</v>
      </c>
      <c r="H5268" t="s">
        <v>11229</v>
      </c>
    </row>
    <row r="5269" spans="1:8" x14ac:dyDescent="0.3">
      <c r="A5269">
        <v>5278</v>
      </c>
      <c r="B5269">
        <v>5279</v>
      </c>
      <c r="C5269">
        <v>595</v>
      </c>
      <c r="D5269" t="s">
        <v>11230</v>
      </c>
      <c r="E5269">
        <v>4</v>
      </c>
      <c r="F5269" t="s">
        <v>11230</v>
      </c>
      <c r="G5269" t="s">
        <v>11231</v>
      </c>
      <c r="H5269" t="s">
        <v>304</v>
      </c>
    </row>
    <row r="5270" spans="1:8" x14ac:dyDescent="0.3">
      <c r="A5270">
        <v>5279</v>
      </c>
      <c r="B5270">
        <v>5280</v>
      </c>
      <c r="C5270">
        <v>595</v>
      </c>
      <c r="D5270" t="s">
        <v>11232</v>
      </c>
      <c r="E5270">
        <v>2</v>
      </c>
      <c r="F5270" t="s">
        <v>11232</v>
      </c>
      <c r="G5270" t="s">
        <v>11233</v>
      </c>
      <c r="H5270" t="s">
        <v>2469</v>
      </c>
    </row>
    <row r="5271" spans="1:8" x14ac:dyDescent="0.3">
      <c r="A5271">
        <v>5280</v>
      </c>
      <c r="B5271">
        <v>5281</v>
      </c>
      <c r="C5271">
        <v>596</v>
      </c>
      <c r="D5271" t="s">
        <v>11234</v>
      </c>
      <c r="E5271">
        <v>4</v>
      </c>
      <c r="F5271" t="s">
        <v>11234</v>
      </c>
      <c r="G5271" t="s">
        <v>11235</v>
      </c>
      <c r="H5271" t="s">
        <v>11236</v>
      </c>
    </row>
    <row r="5272" spans="1:8" x14ac:dyDescent="0.3">
      <c r="A5272">
        <v>5281</v>
      </c>
      <c r="B5272">
        <v>5282</v>
      </c>
      <c r="C5272">
        <v>596</v>
      </c>
      <c r="D5272" t="s">
        <v>11237</v>
      </c>
      <c r="E5272">
        <v>5</v>
      </c>
      <c r="F5272" t="s">
        <v>11237</v>
      </c>
      <c r="G5272" t="s">
        <v>11238</v>
      </c>
      <c r="H5272" t="s">
        <v>183</v>
      </c>
    </row>
    <row r="5273" spans="1:8" x14ac:dyDescent="0.3">
      <c r="A5273">
        <v>5282</v>
      </c>
      <c r="B5273">
        <v>5283</v>
      </c>
      <c r="C5273">
        <v>596</v>
      </c>
      <c r="D5273" t="s">
        <v>11239</v>
      </c>
      <c r="E5273">
        <v>4</v>
      </c>
      <c r="F5273" t="s">
        <v>11239</v>
      </c>
      <c r="G5273" t="s">
        <v>11240</v>
      </c>
      <c r="H5273" t="s">
        <v>265</v>
      </c>
    </row>
    <row r="5274" spans="1:8" x14ac:dyDescent="0.3">
      <c r="A5274">
        <v>5283</v>
      </c>
      <c r="B5274">
        <v>5284</v>
      </c>
      <c r="C5274">
        <v>596</v>
      </c>
      <c r="D5274" t="s">
        <v>11241</v>
      </c>
      <c r="E5274">
        <v>1</v>
      </c>
      <c r="F5274" t="s">
        <v>11241</v>
      </c>
      <c r="G5274" t="s">
        <v>11242</v>
      </c>
      <c r="H5274" t="s">
        <v>11243</v>
      </c>
    </row>
    <row r="5275" spans="1:8" x14ac:dyDescent="0.3">
      <c r="A5275">
        <v>5284</v>
      </c>
      <c r="B5275">
        <v>5285</v>
      </c>
      <c r="C5275">
        <v>596</v>
      </c>
      <c r="D5275" t="s">
        <v>11244</v>
      </c>
      <c r="E5275">
        <v>4</v>
      </c>
      <c r="F5275" t="s">
        <v>11244</v>
      </c>
      <c r="G5275" t="s">
        <v>11245</v>
      </c>
      <c r="H5275" t="s">
        <v>209</v>
      </c>
    </row>
    <row r="5276" spans="1:8" x14ac:dyDescent="0.3">
      <c r="A5276">
        <v>5285</v>
      </c>
      <c r="B5276">
        <v>5286</v>
      </c>
      <c r="C5276">
        <v>596</v>
      </c>
      <c r="D5276" t="s">
        <v>11246</v>
      </c>
      <c r="E5276">
        <v>5</v>
      </c>
      <c r="F5276" t="s">
        <v>11246</v>
      </c>
      <c r="G5276" t="s">
        <v>11247</v>
      </c>
      <c r="H5276" t="s">
        <v>27</v>
      </c>
    </row>
    <row r="5277" spans="1:8" x14ac:dyDescent="0.3">
      <c r="A5277">
        <v>5286</v>
      </c>
      <c r="B5277">
        <v>5287</v>
      </c>
      <c r="C5277">
        <v>596</v>
      </c>
      <c r="D5277" t="s">
        <v>11248</v>
      </c>
      <c r="E5277">
        <v>4</v>
      </c>
      <c r="F5277" t="s">
        <v>11248</v>
      </c>
      <c r="G5277" t="s">
        <v>11249</v>
      </c>
      <c r="H5277" t="s">
        <v>1183</v>
      </c>
    </row>
    <row r="5278" spans="1:8" x14ac:dyDescent="0.3">
      <c r="A5278">
        <v>5287</v>
      </c>
      <c r="B5278">
        <v>5288</v>
      </c>
      <c r="C5278">
        <v>596</v>
      </c>
      <c r="D5278" t="s">
        <v>11250</v>
      </c>
      <c r="E5278">
        <v>2</v>
      </c>
      <c r="F5278" t="s">
        <v>11250</v>
      </c>
      <c r="G5278" t="s">
        <v>11251</v>
      </c>
      <c r="H5278" t="s">
        <v>1499</v>
      </c>
    </row>
    <row r="5279" spans="1:8" x14ac:dyDescent="0.3">
      <c r="A5279">
        <v>5288</v>
      </c>
      <c r="B5279">
        <v>5289</v>
      </c>
      <c r="C5279">
        <v>596</v>
      </c>
      <c r="D5279" t="s">
        <v>11252</v>
      </c>
      <c r="E5279">
        <v>4</v>
      </c>
      <c r="F5279" t="s">
        <v>11252</v>
      </c>
      <c r="G5279" t="s">
        <v>11253</v>
      </c>
      <c r="H5279" t="s">
        <v>335</v>
      </c>
    </row>
    <row r="5280" spans="1:8" x14ac:dyDescent="0.3">
      <c r="A5280">
        <v>5289</v>
      </c>
      <c r="B5280">
        <v>5290</v>
      </c>
      <c r="C5280">
        <v>596</v>
      </c>
      <c r="D5280" t="s">
        <v>11254</v>
      </c>
      <c r="E5280">
        <v>2</v>
      </c>
      <c r="F5280" t="s">
        <v>11254</v>
      </c>
      <c r="G5280" t="s">
        <v>11255</v>
      </c>
    </row>
    <row r="5281" spans="1:8" x14ac:dyDescent="0.3">
      <c r="A5281">
        <v>5290</v>
      </c>
      <c r="B5281">
        <v>5291</v>
      </c>
      <c r="C5281">
        <v>597</v>
      </c>
      <c r="D5281" t="s">
        <v>11256</v>
      </c>
      <c r="E5281">
        <v>4</v>
      </c>
      <c r="F5281" t="s">
        <v>11256</v>
      </c>
      <c r="G5281" t="s">
        <v>11257</v>
      </c>
      <c r="H5281" t="s">
        <v>235</v>
      </c>
    </row>
    <row r="5282" spans="1:8" x14ac:dyDescent="0.3">
      <c r="A5282">
        <v>5291</v>
      </c>
      <c r="B5282">
        <v>5292</v>
      </c>
      <c r="C5282">
        <v>597</v>
      </c>
      <c r="D5282" t="s">
        <v>11258</v>
      </c>
      <c r="E5282">
        <v>5</v>
      </c>
      <c r="F5282" t="s">
        <v>11258</v>
      </c>
      <c r="G5282" t="s">
        <v>11259</v>
      </c>
    </row>
    <row r="5283" spans="1:8" x14ac:dyDescent="0.3">
      <c r="A5283">
        <v>5292</v>
      </c>
      <c r="B5283">
        <v>5293</v>
      </c>
      <c r="C5283">
        <v>597</v>
      </c>
      <c r="D5283" t="s">
        <v>11260</v>
      </c>
      <c r="E5283">
        <v>4</v>
      </c>
      <c r="F5283" t="s">
        <v>11260</v>
      </c>
      <c r="G5283" t="s">
        <v>11261</v>
      </c>
      <c r="H5283" t="s">
        <v>27</v>
      </c>
    </row>
    <row r="5284" spans="1:8" x14ac:dyDescent="0.3">
      <c r="A5284">
        <v>5293</v>
      </c>
      <c r="B5284">
        <v>5294</v>
      </c>
      <c r="C5284">
        <v>597</v>
      </c>
      <c r="D5284" t="s">
        <v>11262</v>
      </c>
      <c r="E5284">
        <v>1</v>
      </c>
      <c r="F5284" t="s">
        <v>11262</v>
      </c>
      <c r="G5284" t="s">
        <v>11263</v>
      </c>
    </row>
    <row r="5285" spans="1:8" x14ac:dyDescent="0.3">
      <c r="A5285">
        <v>5294</v>
      </c>
      <c r="B5285">
        <v>5295</v>
      </c>
      <c r="C5285">
        <v>597</v>
      </c>
      <c r="D5285" t="s">
        <v>11264</v>
      </c>
      <c r="E5285">
        <v>4</v>
      </c>
      <c r="F5285" t="s">
        <v>11264</v>
      </c>
      <c r="G5285" t="s">
        <v>11265</v>
      </c>
      <c r="H5285" t="s">
        <v>390</v>
      </c>
    </row>
    <row r="5286" spans="1:8" x14ac:dyDescent="0.3">
      <c r="A5286">
        <v>5295</v>
      </c>
      <c r="B5286">
        <v>5296</v>
      </c>
      <c r="C5286">
        <v>597</v>
      </c>
      <c r="D5286" t="s">
        <v>11266</v>
      </c>
      <c r="E5286">
        <v>5</v>
      </c>
      <c r="F5286" t="s">
        <v>11266</v>
      </c>
      <c r="G5286" t="s">
        <v>11267</v>
      </c>
      <c r="H5286" t="s">
        <v>276</v>
      </c>
    </row>
    <row r="5287" spans="1:8" x14ac:dyDescent="0.3">
      <c r="A5287">
        <v>5296</v>
      </c>
      <c r="B5287">
        <v>5297</v>
      </c>
      <c r="C5287">
        <v>597</v>
      </c>
      <c r="D5287" t="s">
        <v>11268</v>
      </c>
      <c r="E5287">
        <v>1</v>
      </c>
      <c r="F5287" t="s">
        <v>11268</v>
      </c>
      <c r="G5287" t="s">
        <v>11269</v>
      </c>
      <c r="H5287" t="s">
        <v>687</v>
      </c>
    </row>
    <row r="5288" spans="1:8" x14ac:dyDescent="0.3">
      <c r="A5288">
        <v>5297</v>
      </c>
      <c r="B5288">
        <v>5298</v>
      </c>
      <c r="C5288">
        <v>597</v>
      </c>
      <c r="D5288" t="s">
        <v>11270</v>
      </c>
      <c r="E5288">
        <v>2</v>
      </c>
      <c r="F5288" t="s">
        <v>11270</v>
      </c>
      <c r="G5288" t="s">
        <v>11271</v>
      </c>
      <c r="H5288" t="s">
        <v>209</v>
      </c>
    </row>
    <row r="5289" spans="1:8" x14ac:dyDescent="0.3">
      <c r="A5289">
        <v>5298</v>
      </c>
      <c r="B5289">
        <v>5299</v>
      </c>
      <c r="C5289">
        <v>597</v>
      </c>
      <c r="D5289" t="s">
        <v>11272</v>
      </c>
      <c r="E5289">
        <v>4</v>
      </c>
      <c r="F5289" t="s">
        <v>11272</v>
      </c>
      <c r="G5289" t="s">
        <v>11273</v>
      </c>
      <c r="H5289" t="s">
        <v>44</v>
      </c>
    </row>
    <row r="5290" spans="1:8" x14ac:dyDescent="0.3">
      <c r="A5290">
        <v>5299</v>
      </c>
      <c r="B5290">
        <v>5300</v>
      </c>
      <c r="C5290">
        <v>597</v>
      </c>
      <c r="D5290" t="s">
        <v>11274</v>
      </c>
      <c r="E5290">
        <v>2</v>
      </c>
      <c r="F5290" t="s">
        <v>11274</v>
      </c>
      <c r="G5290" t="s">
        <v>11275</v>
      </c>
      <c r="H5290" t="s">
        <v>2699</v>
      </c>
    </row>
    <row r="5291" spans="1:8" x14ac:dyDescent="0.3">
      <c r="A5291">
        <v>5300</v>
      </c>
      <c r="B5291">
        <v>5301</v>
      </c>
      <c r="C5291">
        <v>598</v>
      </c>
      <c r="D5291" t="s">
        <v>11276</v>
      </c>
      <c r="E5291">
        <v>4</v>
      </c>
      <c r="F5291" t="s">
        <v>11276</v>
      </c>
      <c r="G5291" t="s">
        <v>11277</v>
      </c>
      <c r="H5291" t="s">
        <v>2229</v>
      </c>
    </row>
    <row r="5292" spans="1:8" x14ac:dyDescent="0.3">
      <c r="A5292">
        <v>5301</v>
      </c>
      <c r="B5292">
        <v>5302</v>
      </c>
      <c r="C5292">
        <v>598</v>
      </c>
      <c r="D5292" t="s">
        <v>11278</v>
      </c>
      <c r="E5292">
        <v>5</v>
      </c>
      <c r="F5292" t="s">
        <v>11278</v>
      </c>
      <c r="G5292" t="s">
        <v>11279</v>
      </c>
      <c r="H5292" t="s">
        <v>174</v>
      </c>
    </row>
    <row r="5293" spans="1:8" x14ac:dyDescent="0.3">
      <c r="A5293">
        <v>5302</v>
      </c>
      <c r="B5293">
        <v>5303</v>
      </c>
      <c r="C5293">
        <v>598</v>
      </c>
      <c r="D5293" t="s">
        <v>11280</v>
      </c>
      <c r="E5293">
        <v>1</v>
      </c>
      <c r="F5293" t="s">
        <v>11281</v>
      </c>
      <c r="G5293" t="s">
        <v>11282</v>
      </c>
    </row>
    <row r="5294" spans="1:8" x14ac:dyDescent="0.3">
      <c r="A5294">
        <v>5303</v>
      </c>
      <c r="B5294">
        <v>5304</v>
      </c>
      <c r="C5294">
        <v>598</v>
      </c>
      <c r="D5294" t="s">
        <v>11283</v>
      </c>
      <c r="E5294">
        <v>5</v>
      </c>
      <c r="F5294" t="s">
        <v>11283</v>
      </c>
      <c r="G5294" t="s">
        <v>11284</v>
      </c>
    </row>
    <row r="5295" spans="1:8" x14ac:dyDescent="0.3">
      <c r="A5295">
        <v>5304</v>
      </c>
      <c r="B5295">
        <v>5305</v>
      </c>
      <c r="C5295">
        <v>598</v>
      </c>
      <c r="D5295" t="s">
        <v>11285</v>
      </c>
      <c r="E5295">
        <v>4</v>
      </c>
      <c r="F5295" t="s">
        <v>11285</v>
      </c>
      <c r="G5295" t="s">
        <v>11286</v>
      </c>
      <c r="H5295" t="s">
        <v>327</v>
      </c>
    </row>
    <row r="5296" spans="1:8" x14ac:dyDescent="0.3">
      <c r="A5296">
        <v>5305</v>
      </c>
      <c r="B5296">
        <v>5306</v>
      </c>
      <c r="C5296">
        <v>598</v>
      </c>
      <c r="D5296" t="s">
        <v>11287</v>
      </c>
      <c r="E5296">
        <v>5</v>
      </c>
      <c r="F5296" t="s">
        <v>11288</v>
      </c>
      <c r="G5296" t="s">
        <v>11289</v>
      </c>
      <c r="H5296" t="s">
        <v>2425</v>
      </c>
    </row>
    <row r="5297" spans="1:8" x14ac:dyDescent="0.3">
      <c r="A5297">
        <v>5306</v>
      </c>
      <c r="B5297">
        <v>5307</v>
      </c>
      <c r="C5297">
        <v>598</v>
      </c>
      <c r="D5297" t="s">
        <v>11290</v>
      </c>
      <c r="E5297">
        <v>4</v>
      </c>
      <c r="F5297" t="s">
        <v>11290</v>
      </c>
      <c r="G5297" t="s">
        <v>11291</v>
      </c>
      <c r="H5297" t="s">
        <v>1727</v>
      </c>
    </row>
    <row r="5298" spans="1:8" x14ac:dyDescent="0.3">
      <c r="A5298">
        <v>5307</v>
      </c>
      <c r="B5298">
        <v>5308</v>
      </c>
      <c r="C5298">
        <v>598</v>
      </c>
      <c r="D5298" t="s">
        <v>11292</v>
      </c>
      <c r="E5298">
        <v>2</v>
      </c>
      <c r="F5298" t="s">
        <v>11292</v>
      </c>
      <c r="G5298" t="s">
        <v>11293</v>
      </c>
      <c r="H5298" t="s">
        <v>195</v>
      </c>
    </row>
    <row r="5299" spans="1:8" x14ac:dyDescent="0.3">
      <c r="A5299">
        <v>5308</v>
      </c>
      <c r="B5299">
        <v>5309</v>
      </c>
      <c r="C5299">
        <v>598</v>
      </c>
      <c r="D5299" t="s">
        <v>11294</v>
      </c>
      <c r="E5299">
        <v>4</v>
      </c>
      <c r="F5299" t="s">
        <v>11294</v>
      </c>
      <c r="G5299" t="s">
        <v>11295</v>
      </c>
    </row>
    <row r="5300" spans="1:8" x14ac:dyDescent="0.3">
      <c r="A5300">
        <v>5309</v>
      </c>
      <c r="B5300">
        <v>5310</v>
      </c>
      <c r="C5300">
        <v>598</v>
      </c>
      <c r="D5300" t="s">
        <v>11296</v>
      </c>
      <c r="E5300">
        <v>2</v>
      </c>
      <c r="F5300" t="s">
        <v>11296</v>
      </c>
      <c r="G5300" t="s">
        <v>11297</v>
      </c>
      <c r="H5300" t="s">
        <v>11159</v>
      </c>
    </row>
    <row r="5301" spans="1:8" x14ac:dyDescent="0.3">
      <c r="A5301">
        <v>5310</v>
      </c>
      <c r="B5301">
        <v>5311</v>
      </c>
      <c r="C5301">
        <v>599</v>
      </c>
      <c r="D5301" t="s">
        <v>11298</v>
      </c>
      <c r="E5301">
        <v>4</v>
      </c>
      <c r="F5301" t="s">
        <v>11298</v>
      </c>
      <c r="G5301" t="s">
        <v>11299</v>
      </c>
      <c r="H5301" t="s">
        <v>195</v>
      </c>
    </row>
    <row r="5302" spans="1:8" x14ac:dyDescent="0.3">
      <c r="A5302">
        <v>5311</v>
      </c>
      <c r="B5302">
        <v>5312</v>
      </c>
      <c r="C5302">
        <v>599</v>
      </c>
      <c r="D5302" t="s">
        <v>11300</v>
      </c>
      <c r="E5302">
        <v>5</v>
      </c>
      <c r="F5302" t="s">
        <v>11300</v>
      </c>
      <c r="G5302" t="s">
        <v>11301</v>
      </c>
      <c r="H5302" t="s">
        <v>209</v>
      </c>
    </row>
    <row r="5303" spans="1:8" x14ac:dyDescent="0.3">
      <c r="A5303">
        <v>5312</v>
      </c>
      <c r="B5303">
        <v>5313</v>
      </c>
      <c r="C5303">
        <v>599</v>
      </c>
      <c r="D5303" t="s">
        <v>11302</v>
      </c>
      <c r="E5303">
        <v>4</v>
      </c>
      <c r="F5303" t="s">
        <v>11302</v>
      </c>
      <c r="G5303" t="s">
        <v>11303</v>
      </c>
      <c r="H5303" t="s">
        <v>214</v>
      </c>
    </row>
    <row r="5304" spans="1:8" x14ac:dyDescent="0.3">
      <c r="A5304">
        <v>5313</v>
      </c>
      <c r="B5304">
        <v>5314</v>
      </c>
      <c r="C5304">
        <v>599</v>
      </c>
      <c r="D5304" t="s">
        <v>11304</v>
      </c>
      <c r="E5304">
        <v>5</v>
      </c>
      <c r="F5304" t="s">
        <v>11304</v>
      </c>
      <c r="G5304" t="s">
        <v>11305</v>
      </c>
    </row>
    <row r="5305" spans="1:8" x14ac:dyDescent="0.3">
      <c r="A5305">
        <v>5314</v>
      </c>
      <c r="B5305">
        <v>5315</v>
      </c>
      <c r="C5305">
        <v>599</v>
      </c>
      <c r="D5305" t="s">
        <v>11306</v>
      </c>
      <c r="E5305">
        <v>4</v>
      </c>
      <c r="F5305" t="s">
        <v>11306</v>
      </c>
      <c r="G5305" t="s">
        <v>11307</v>
      </c>
      <c r="H5305" t="s">
        <v>11308</v>
      </c>
    </row>
    <row r="5306" spans="1:8" x14ac:dyDescent="0.3">
      <c r="A5306">
        <v>5315</v>
      </c>
      <c r="B5306">
        <v>5316</v>
      </c>
      <c r="C5306">
        <v>599</v>
      </c>
      <c r="D5306" t="s">
        <v>11309</v>
      </c>
      <c r="E5306">
        <v>5</v>
      </c>
      <c r="F5306" t="s">
        <v>11309</v>
      </c>
      <c r="G5306" t="s">
        <v>11310</v>
      </c>
      <c r="H5306" t="s">
        <v>27</v>
      </c>
    </row>
    <row r="5307" spans="1:8" x14ac:dyDescent="0.3">
      <c r="A5307">
        <v>5316</v>
      </c>
      <c r="B5307">
        <v>5317</v>
      </c>
      <c r="C5307">
        <v>599</v>
      </c>
      <c r="D5307" t="s">
        <v>11311</v>
      </c>
      <c r="E5307">
        <v>4</v>
      </c>
      <c r="F5307" t="s">
        <v>11311</v>
      </c>
      <c r="G5307" t="s">
        <v>11312</v>
      </c>
      <c r="H5307" t="s">
        <v>11219</v>
      </c>
    </row>
    <row r="5308" spans="1:8" x14ac:dyDescent="0.3">
      <c r="A5308">
        <v>5317</v>
      </c>
      <c r="B5308">
        <v>5318</v>
      </c>
      <c r="C5308">
        <v>599</v>
      </c>
      <c r="D5308" t="s">
        <v>11313</v>
      </c>
      <c r="E5308">
        <v>2</v>
      </c>
      <c r="F5308" t="s">
        <v>11313</v>
      </c>
      <c r="G5308" t="s">
        <v>11314</v>
      </c>
      <c r="H5308" t="s">
        <v>183</v>
      </c>
    </row>
    <row r="5309" spans="1:8" x14ac:dyDescent="0.3">
      <c r="A5309">
        <v>5318</v>
      </c>
      <c r="B5309">
        <v>5319</v>
      </c>
      <c r="C5309">
        <v>599</v>
      </c>
      <c r="D5309" t="s">
        <v>11315</v>
      </c>
      <c r="E5309">
        <v>4</v>
      </c>
      <c r="F5309" t="s">
        <v>11315</v>
      </c>
      <c r="G5309" t="s">
        <v>11316</v>
      </c>
      <c r="H5309" t="s">
        <v>209</v>
      </c>
    </row>
    <row r="5310" spans="1:8" x14ac:dyDescent="0.3">
      <c r="A5310">
        <v>5319</v>
      </c>
      <c r="B5310">
        <v>5320</v>
      </c>
      <c r="C5310">
        <v>599</v>
      </c>
      <c r="D5310" t="s">
        <v>11317</v>
      </c>
      <c r="E5310">
        <v>2</v>
      </c>
      <c r="F5310" t="s">
        <v>11317</v>
      </c>
      <c r="G5310" t="s">
        <v>11318</v>
      </c>
    </row>
    <row r="5311" spans="1:8" x14ac:dyDescent="0.3">
      <c r="A5311">
        <v>5320</v>
      </c>
      <c r="B5311">
        <v>5321</v>
      </c>
      <c r="C5311">
        <v>600</v>
      </c>
      <c r="D5311" t="s">
        <v>11319</v>
      </c>
      <c r="E5311">
        <v>4</v>
      </c>
      <c r="F5311" t="s">
        <v>11319</v>
      </c>
      <c r="G5311" t="s">
        <v>11320</v>
      </c>
    </row>
    <row r="5312" spans="1:8" x14ac:dyDescent="0.3">
      <c r="A5312">
        <v>5321</v>
      </c>
      <c r="B5312">
        <v>5322</v>
      </c>
      <c r="C5312">
        <v>600</v>
      </c>
      <c r="D5312" t="s">
        <v>11321</v>
      </c>
      <c r="E5312">
        <v>5</v>
      </c>
      <c r="F5312" t="s">
        <v>11321</v>
      </c>
      <c r="G5312" t="s">
        <v>11322</v>
      </c>
      <c r="H5312" t="s">
        <v>27</v>
      </c>
    </row>
    <row r="5313" spans="1:8" x14ac:dyDescent="0.3">
      <c r="A5313">
        <v>5322</v>
      </c>
      <c r="B5313">
        <v>5323</v>
      </c>
      <c r="C5313">
        <v>600</v>
      </c>
      <c r="D5313" t="s">
        <v>11323</v>
      </c>
      <c r="E5313">
        <v>4</v>
      </c>
      <c r="F5313" t="s">
        <v>11323</v>
      </c>
      <c r="G5313" t="s">
        <v>11324</v>
      </c>
      <c r="H5313" t="s">
        <v>11325</v>
      </c>
    </row>
    <row r="5314" spans="1:8" x14ac:dyDescent="0.3">
      <c r="A5314">
        <v>5323</v>
      </c>
      <c r="B5314">
        <v>5324</v>
      </c>
      <c r="C5314">
        <v>600</v>
      </c>
      <c r="D5314" t="s">
        <v>11326</v>
      </c>
      <c r="E5314">
        <v>5</v>
      </c>
      <c r="F5314" t="s">
        <v>11326</v>
      </c>
      <c r="G5314" t="s">
        <v>11327</v>
      </c>
      <c r="H5314" t="s">
        <v>27</v>
      </c>
    </row>
    <row r="5315" spans="1:8" x14ac:dyDescent="0.3">
      <c r="A5315">
        <v>5324</v>
      </c>
      <c r="B5315">
        <v>5325</v>
      </c>
      <c r="C5315">
        <v>600</v>
      </c>
      <c r="D5315" t="s">
        <v>11328</v>
      </c>
      <c r="E5315">
        <v>4</v>
      </c>
      <c r="F5315" t="s">
        <v>11328</v>
      </c>
      <c r="G5315" t="s">
        <v>11329</v>
      </c>
      <c r="H5315" t="s">
        <v>3965</v>
      </c>
    </row>
    <row r="5316" spans="1:8" x14ac:dyDescent="0.3">
      <c r="A5316">
        <v>5325</v>
      </c>
      <c r="B5316">
        <v>5326</v>
      </c>
      <c r="C5316">
        <v>600</v>
      </c>
      <c r="D5316" t="s">
        <v>11330</v>
      </c>
      <c r="E5316">
        <v>5</v>
      </c>
      <c r="F5316" t="s">
        <v>11330</v>
      </c>
      <c r="G5316" t="s">
        <v>11331</v>
      </c>
    </row>
    <row r="5317" spans="1:8" x14ac:dyDescent="0.3">
      <c r="A5317">
        <v>5326</v>
      </c>
      <c r="B5317">
        <v>5327</v>
      </c>
      <c r="C5317">
        <v>600</v>
      </c>
      <c r="D5317" t="s">
        <v>11332</v>
      </c>
      <c r="E5317">
        <v>1</v>
      </c>
      <c r="F5317" t="s">
        <v>11332</v>
      </c>
      <c r="G5317" t="s">
        <v>11333</v>
      </c>
      <c r="H5317" t="s">
        <v>687</v>
      </c>
    </row>
    <row r="5318" spans="1:8" x14ac:dyDescent="0.3">
      <c r="A5318">
        <v>5327</v>
      </c>
      <c r="B5318">
        <v>5328</v>
      </c>
      <c r="C5318">
        <v>600</v>
      </c>
      <c r="D5318" t="s">
        <v>11334</v>
      </c>
      <c r="E5318">
        <v>2</v>
      </c>
      <c r="F5318" t="s">
        <v>11334</v>
      </c>
      <c r="G5318" t="s">
        <v>11335</v>
      </c>
      <c r="H5318" t="s">
        <v>1857</v>
      </c>
    </row>
    <row r="5319" spans="1:8" x14ac:dyDescent="0.3">
      <c r="A5319">
        <v>5328</v>
      </c>
      <c r="B5319">
        <v>5329</v>
      </c>
      <c r="C5319">
        <v>600</v>
      </c>
      <c r="D5319" t="s">
        <v>11336</v>
      </c>
      <c r="E5319">
        <v>4</v>
      </c>
      <c r="F5319" t="s">
        <v>11337</v>
      </c>
      <c r="G5319" t="s">
        <v>11338</v>
      </c>
      <c r="H5319" t="s">
        <v>11339</v>
      </c>
    </row>
    <row r="5320" spans="1:8" x14ac:dyDescent="0.3">
      <c r="A5320">
        <v>5329</v>
      </c>
      <c r="B5320">
        <v>5330</v>
      </c>
      <c r="C5320">
        <v>600</v>
      </c>
      <c r="D5320" t="s">
        <v>11340</v>
      </c>
      <c r="E5320">
        <v>2</v>
      </c>
      <c r="F5320" t="s">
        <v>11341</v>
      </c>
      <c r="G5320" t="s">
        <v>11342</v>
      </c>
      <c r="H5320" t="s">
        <v>19</v>
      </c>
    </row>
    <row r="5321" spans="1:8" x14ac:dyDescent="0.3">
      <c r="A5321">
        <v>5330</v>
      </c>
      <c r="B5321">
        <v>5331</v>
      </c>
      <c r="C5321">
        <v>602</v>
      </c>
      <c r="D5321" t="s">
        <v>11343</v>
      </c>
      <c r="E5321">
        <v>4</v>
      </c>
      <c r="F5321" t="s">
        <v>11343</v>
      </c>
      <c r="G5321" t="s">
        <v>11344</v>
      </c>
      <c r="H5321" t="s">
        <v>57</v>
      </c>
    </row>
    <row r="5322" spans="1:8" x14ac:dyDescent="0.3">
      <c r="A5322">
        <v>5331</v>
      </c>
      <c r="B5322">
        <v>5332</v>
      </c>
      <c r="C5322">
        <v>602</v>
      </c>
      <c r="D5322" t="s">
        <v>11345</v>
      </c>
      <c r="E5322">
        <v>5</v>
      </c>
      <c r="F5322" t="s">
        <v>11345</v>
      </c>
      <c r="G5322" t="s">
        <v>11346</v>
      </c>
    </row>
    <row r="5323" spans="1:8" x14ac:dyDescent="0.3">
      <c r="A5323">
        <v>5332</v>
      </c>
      <c r="B5323">
        <v>5333</v>
      </c>
      <c r="C5323">
        <v>602</v>
      </c>
      <c r="D5323" t="s">
        <v>11347</v>
      </c>
      <c r="E5323">
        <v>4</v>
      </c>
      <c r="F5323" t="s">
        <v>11347</v>
      </c>
      <c r="G5323" t="s">
        <v>11348</v>
      </c>
      <c r="H5323" t="s">
        <v>335</v>
      </c>
    </row>
    <row r="5324" spans="1:8" x14ac:dyDescent="0.3">
      <c r="A5324">
        <v>5333</v>
      </c>
      <c r="B5324">
        <v>5334</v>
      </c>
      <c r="C5324">
        <v>602</v>
      </c>
      <c r="D5324" t="s">
        <v>11349</v>
      </c>
      <c r="E5324">
        <v>1</v>
      </c>
      <c r="F5324" t="s">
        <v>11349</v>
      </c>
      <c r="G5324" t="s">
        <v>11350</v>
      </c>
      <c r="H5324" t="s">
        <v>276</v>
      </c>
    </row>
    <row r="5325" spans="1:8" x14ac:dyDescent="0.3">
      <c r="A5325">
        <v>5334</v>
      </c>
      <c r="B5325">
        <v>5335</v>
      </c>
      <c r="C5325">
        <v>602</v>
      </c>
      <c r="D5325" t="s">
        <v>11351</v>
      </c>
      <c r="E5325">
        <v>4</v>
      </c>
      <c r="F5325" t="s">
        <v>11351</v>
      </c>
      <c r="G5325" t="s">
        <v>11352</v>
      </c>
      <c r="H5325" t="s">
        <v>390</v>
      </c>
    </row>
    <row r="5326" spans="1:8" x14ac:dyDescent="0.3">
      <c r="A5326">
        <v>5335</v>
      </c>
      <c r="B5326">
        <v>5336</v>
      </c>
      <c r="C5326">
        <v>602</v>
      </c>
      <c r="D5326" t="s">
        <v>11353</v>
      </c>
      <c r="E5326">
        <v>5</v>
      </c>
      <c r="F5326" t="s">
        <v>11354</v>
      </c>
      <c r="G5326" t="s">
        <v>11355</v>
      </c>
      <c r="H5326" t="s">
        <v>183</v>
      </c>
    </row>
    <row r="5327" spans="1:8" x14ac:dyDescent="0.3">
      <c r="A5327">
        <v>5336</v>
      </c>
      <c r="B5327">
        <v>5337</v>
      </c>
      <c r="C5327">
        <v>602</v>
      </c>
      <c r="D5327" t="s">
        <v>11356</v>
      </c>
      <c r="E5327">
        <v>4</v>
      </c>
      <c r="F5327" t="s">
        <v>11356</v>
      </c>
      <c r="G5327" t="s">
        <v>11357</v>
      </c>
      <c r="H5327" t="s">
        <v>2506</v>
      </c>
    </row>
    <row r="5328" spans="1:8" x14ac:dyDescent="0.3">
      <c r="A5328">
        <v>5337</v>
      </c>
      <c r="B5328">
        <v>5338</v>
      </c>
      <c r="C5328">
        <v>602</v>
      </c>
      <c r="D5328" t="s">
        <v>11358</v>
      </c>
      <c r="E5328">
        <v>2</v>
      </c>
      <c r="F5328" t="s">
        <v>11358</v>
      </c>
      <c r="G5328" t="s">
        <v>11359</v>
      </c>
    </row>
    <row r="5329" spans="1:8" x14ac:dyDescent="0.3">
      <c r="A5329">
        <v>5338</v>
      </c>
      <c r="B5329">
        <v>5339</v>
      </c>
      <c r="C5329">
        <v>602</v>
      </c>
      <c r="D5329" t="s">
        <v>11360</v>
      </c>
      <c r="E5329">
        <v>4</v>
      </c>
      <c r="F5329" t="s">
        <v>11360</v>
      </c>
      <c r="G5329" t="s">
        <v>11361</v>
      </c>
    </row>
    <row r="5330" spans="1:8" x14ac:dyDescent="0.3">
      <c r="A5330">
        <v>5339</v>
      </c>
      <c r="B5330">
        <v>5340</v>
      </c>
      <c r="C5330">
        <v>602</v>
      </c>
      <c r="D5330" t="s">
        <v>11362</v>
      </c>
      <c r="E5330">
        <v>1</v>
      </c>
      <c r="F5330" t="s">
        <v>11363</v>
      </c>
      <c r="G5330" t="s">
        <v>11364</v>
      </c>
      <c r="H5330" t="s">
        <v>3070</v>
      </c>
    </row>
    <row r="5331" spans="1:8" x14ac:dyDescent="0.3">
      <c r="A5331">
        <v>5340</v>
      </c>
      <c r="B5331">
        <v>5341</v>
      </c>
      <c r="C5331">
        <v>603</v>
      </c>
      <c r="D5331" t="s">
        <v>11365</v>
      </c>
      <c r="E5331">
        <v>4</v>
      </c>
      <c r="F5331" t="s">
        <v>11365</v>
      </c>
      <c r="G5331" t="s">
        <v>11366</v>
      </c>
      <c r="H5331" t="s">
        <v>2720</v>
      </c>
    </row>
    <row r="5332" spans="1:8" x14ac:dyDescent="0.3">
      <c r="A5332">
        <v>5341</v>
      </c>
      <c r="B5332">
        <v>5342</v>
      </c>
      <c r="C5332">
        <v>603</v>
      </c>
      <c r="D5332" t="s">
        <v>11367</v>
      </c>
      <c r="E5332">
        <v>5</v>
      </c>
      <c r="F5332" t="s">
        <v>11367</v>
      </c>
      <c r="G5332" t="s">
        <v>11368</v>
      </c>
      <c r="H5332" t="s">
        <v>11369</v>
      </c>
    </row>
    <row r="5333" spans="1:8" x14ac:dyDescent="0.3">
      <c r="A5333">
        <v>5342</v>
      </c>
      <c r="B5333">
        <v>5343</v>
      </c>
      <c r="C5333">
        <v>603</v>
      </c>
      <c r="D5333" t="s">
        <v>11370</v>
      </c>
      <c r="E5333">
        <v>4</v>
      </c>
      <c r="F5333" t="s">
        <v>11370</v>
      </c>
      <c r="G5333" t="s">
        <v>11371</v>
      </c>
      <c r="H5333" t="s">
        <v>102</v>
      </c>
    </row>
    <row r="5334" spans="1:8" x14ac:dyDescent="0.3">
      <c r="A5334">
        <v>5343</v>
      </c>
      <c r="B5334">
        <v>5344</v>
      </c>
      <c r="C5334">
        <v>603</v>
      </c>
      <c r="D5334" t="s">
        <v>11372</v>
      </c>
      <c r="E5334">
        <v>5</v>
      </c>
      <c r="F5334" t="s">
        <v>11372</v>
      </c>
      <c r="G5334" t="s">
        <v>11373</v>
      </c>
      <c r="H5334" t="s">
        <v>209</v>
      </c>
    </row>
    <row r="5335" spans="1:8" x14ac:dyDescent="0.3">
      <c r="A5335">
        <v>5344</v>
      </c>
      <c r="B5335">
        <v>5345</v>
      </c>
      <c r="C5335">
        <v>603</v>
      </c>
      <c r="D5335" t="s">
        <v>11374</v>
      </c>
      <c r="E5335">
        <v>4</v>
      </c>
      <c r="F5335" t="s">
        <v>11374</v>
      </c>
      <c r="G5335" t="s">
        <v>11375</v>
      </c>
      <c r="H5335" t="s">
        <v>60</v>
      </c>
    </row>
    <row r="5336" spans="1:8" x14ac:dyDescent="0.3">
      <c r="A5336">
        <v>5345</v>
      </c>
      <c r="B5336">
        <v>5346</v>
      </c>
      <c r="C5336">
        <v>603</v>
      </c>
      <c r="D5336" t="s">
        <v>11376</v>
      </c>
      <c r="E5336">
        <v>5</v>
      </c>
      <c r="F5336" t="s">
        <v>11376</v>
      </c>
      <c r="G5336" t="s">
        <v>11377</v>
      </c>
      <c r="H5336" t="s">
        <v>11378</v>
      </c>
    </row>
    <row r="5337" spans="1:8" x14ac:dyDescent="0.3">
      <c r="A5337">
        <v>5346</v>
      </c>
      <c r="B5337">
        <v>5347</v>
      </c>
      <c r="C5337">
        <v>603</v>
      </c>
      <c r="D5337" t="s">
        <v>11379</v>
      </c>
      <c r="E5337">
        <v>4</v>
      </c>
      <c r="F5337" t="s">
        <v>11379</v>
      </c>
      <c r="G5337" t="s">
        <v>11380</v>
      </c>
      <c r="H5337" t="s">
        <v>11381</v>
      </c>
    </row>
    <row r="5338" spans="1:8" x14ac:dyDescent="0.3">
      <c r="A5338">
        <v>5347</v>
      </c>
      <c r="B5338">
        <v>5348</v>
      </c>
      <c r="C5338">
        <v>603</v>
      </c>
      <c r="D5338" t="s">
        <v>11382</v>
      </c>
      <c r="E5338">
        <v>1</v>
      </c>
      <c r="F5338" t="s">
        <v>11382</v>
      </c>
      <c r="G5338" t="s">
        <v>11383</v>
      </c>
      <c r="H5338" t="s">
        <v>27</v>
      </c>
    </row>
    <row r="5339" spans="1:8" x14ac:dyDescent="0.3">
      <c r="A5339">
        <v>5348</v>
      </c>
      <c r="B5339">
        <v>5349</v>
      </c>
      <c r="C5339">
        <v>603</v>
      </c>
      <c r="D5339" t="s">
        <v>11384</v>
      </c>
      <c r="E5339">
        <v>4</v>
      </c>
      <c r="F5339" t="s">
        <v>11384</v>
      </c>
      <c r="G5339" t="s">
        <v>11385</v>
      </c>
    </row>
    <row r="5340" spans="1:8" x14ac:dyDescent="0.3">
      <c r="A5340">
        <v>5349</v>
      </c>
      <c r="B5340">
        <v>5350</v>
      </c>
      <c r="C5340">
        <v>603</v>
      </c>
      <c r="D5340" t="s">
        <v>11386</v>
      </c>
      <c r="E5340">
        <v>1</v>
      </c>
      <c r="F5340" t="s">
        <v>11386</v>
      </c>
      <c r="G5340" t="s">
        <v>11387</v>
      </c>
    </row>
    <row r="5341" spans="1:8" x14ac:dyDescent="0.3">
      <c r="A5341">
        <v>5350</v>
      </c>
      <c r="B5341">
        <v>5351</v>
      </c>
      <c r="C5341">
        <v>604</v>
      </c>
      <c r="D5341" t="s">
        <v>11388</v>
      </c>
      <c r="E5341">
        <v>4</v>
      </c>
      <c r="F5341" t="s">
        <v>11388</v>
      </c>
      <c r="G5341" t="s">
        <v>11389</v>
      </c>
    </row>
    <row r="5342" spans="1:8" x14ac:dyDescent="0.3">
      <c r="A5342">
        <v>5351</v>
      </c>
      <c r="B5342">
        <v>5352</v>
      </c>
      <c r="C5342">
        <v>604</v>
      </c>
      <c r="D5342" t="s">
        <v>11390</v>
      </c>
      <c r="E5342">
        <v>5</v>
      </c>
      <c r="F5342" t="s">
        <v>11390</v>
      </c>
      <c r="G5342" t="s">
        <v>11391</v>
      </c>
      <c r="H5342" t="s">
        <v>11392</v>
      </c>
    </row>
    <row r="5343" spans="1:8" x14ac:dyDescent="0.3">
      <c r="A5343">
        <v>5352</v>
      </c>
      <c r="B5343">
        <v>5353</v>
      </c>
      <c r="C5343">
        <v>604</v>
      </c>
      <c r="D5343" t="s">
        <v>11393</v>
      </c>
      <c r="E5343">
        <v>4</v>
      </c>
      <c r="F5343" t="s">
        <v>11393</v>
      </c>
      <c r="G5343" t="s">
        <v>11394</v>
      </c>
      <c r="H5343" t="s">
        <v>11395</v>
      </c>
    </row>
    <row r="5344" spans="1:8" x14ac:dyDescent="0.3">
      <c r="A5344">
        <v>5353</v>
      </c>
      <c r="B5344">
        <v>5354</v>
      </c>
      <c r="C5344">
        <v>604</v>
      </c>
      <c r="D5344" t="s">
        <v>11396</v>
      </c>
      <c r="E5344">
        <v>5</v>
      </c>
      <c r="F5344" t="s">
        <v>11396</v>
      </c>
      <c r="G5344" t="s">
        <v>11397</v>
      </c>
      <c r="H5344" t="s">
        <v>195</v>
      </c>
    </row>
    <row r="5345" spans="1:8" x14ac:dyDescent="0.3">
      <c r="A5345">
        <v>5354</v>
      </c>
      <c r="B5345">
        <v>5355</v>
      </c>
      <c r="C5345">
        <v>604</v>
      </c>
      <c r="D5345" t="s">
        <v>11398</v>
      </c>
      <c r="E5345">
        <v>4</v>
      </c>
      <c r="F5345" t="s">
        <v>11398</v>
      </c>
      <c r="G5345" t="s">
        <v>11399</v>
      </c>
    </row>
    <row r="5346" spans="1:8" x14ac:dyDescent="0.3">
      <c r="A5346">
        <v>5355</v>
      </c>
      <c r="B5346">
        <v>5356</v>
      </c>
      <c r="C5346">
        <v>604</v>
      </c>
      <c r="D5346" t="s">
        <v>11400</v>
      </c>
      <c r="E5346">
        <v>5</v>
      </c>
      <c r="F5346" t="s">
        <v>11400</v>
      </c>
      <c r="G5346" t="s">
        <v>11401</v>
      </c>
      <c r="H5346" t="s">
        <v>11402</v>
      </c>
    </row>
    <row r="5347" spans="1:8" x14ac:dyDescent="0.3">
      <c r="A5347">
        <v>5356</v>
      </c>
      <c r="B5347">
        <v>5357</v>
      </c>
      <c r="C5347">
        <v>604</v>
      </c>
      <c r="D5347" t="s">
        <v>11403</v>
      </c>
      <c r="E5347">
        <v>4</v>
      </c>
      <c r="F5347" t="s">
        <v>11403</v>
      </c>
      <c r="G5347" t="s">
        <v>11404</v>
      </c>
      <c r="H5347" t="s">
        <v>63</v>
      </c>
    </row>
    <row r="5348" spans="1:8" x14ac:dyDescent="0.3">
      <c r="A5348">
        <v>5357</v>
      </c>
      <c r="B5348">
        <v>5358</v>
      </c>
      <c r="C5348">
        <v>604</v>
      </c>
      <c r="D5348" t="s">
        <v>11405</v>
      </c>
      <c r="E5348">
        <v>2</v>
      </c>
      <c r="F5348" t="s">
        <v>11405</v>
      </c>
      <c r="G5348" t="s">
        <v>11406</v>
      </c>
      <c r="H5348" t="s">
        <v>27</v>
      </c>
    </row>
    <row r="5349" spans="1:8" x14ac:dyDescent="0.3">
      <c r="A5349">
        <v>5358</v>
      </c>
      <c r="B5349">
        <v>5359</v>
      </c>
      <c r="C5349">
        <v>604</v>
      </c>
      <c r="D5349" t="s">
        <v>11407</v>
      </c>
      <c r="E5349">
        <v>1</v>
      </c>
      <c r="F5349" t="s">
        <v>11407</v>
      </c>
      <c r="G5349" t="s">
        <v>11408</v>
      </c>
      <c r="H5349" t="s">
        <v>11409</v>
      </c>
    </row>
    <row r="5350" spans="1:8" x14ac:dyDescent="0.3">
      <c r="A5350">
        <v>5359</v>
      </c>
      <c r="B5350">
        <v>5360</v>
      </c>
      <c r="C5350">
        <v>604</v>
      </c>
      <c r="D5350" t="s">
        <v>11410</v>
      </c>
      <c r="E5350">
        <v>2</v>
      </c>
      <c r="F5350" t="s">
        <v>11410</v>
      </c>
      <c r="G5350" t="s">
        <v>11411</v>
      </c>
    </row>
    <row r="5351" spans="1:8" x14ac:dyDescent="0.3">
      <c r="A5351">
        <v>5360</v>
      </c>
      <c r="B5351">
        <v>5361</v>
      </c>
      <c r="C5351">
        <v>605</v>
      </c>
      <c r="D5351" t="s">
        <v>11412</v>
      </c>
      <c r="E5351">
        <v>4</v>
      </c>
      <c r="F5351" t="s">
        <v>11412</v>
      </c>
      <c r="G5351" t="s">
        <v>11413</v>
      </c>
      <c r="H5351" t="s">
        <v>4064</v>
      </c>
    </row>
    <row r="5352" spans="1:8" x14ac:dyDescent="0.3">
      <c r="A5352">
        <v>5361</v>
      </c>
      <c r="B5352">
        <v>5362</v>
      </c>
      <c r="C5352">
        <v>605</v>
      </c>
      <c r="D5352" t="s">
        <v>11414</v>
      </c>
      <c r="E5352">
        <v>5</v>
      </c>
      <c r="F5352" t="s">
        <v>11414</v>
      </c>
      <c r="G5352" t="s">
        <v>11415</v>
      </c>
      <c r="H5352" t="s">
        <v>11416</v>
      </c>
    </row>
    <row r="5353" spans="1:8" x14ac:dyDescent="0.3">
      <c r="A5353">
        <v>5362</v>
      </c>
      <c r="B5353">
        <v>5363</v>
      </c>
      <c r="C5353">
        <v>605</v>
      </c>
      <c r="D5353" t="s">
        <v>11417</v>
      </c>
      <c r="E5353">
        <v>4</v>
      </c>
      <c r="F5353" t="s">
        <v>11417</v>
      </c>
      <c r="G5353" t="s">
        <v>11417</v>
      </c>
      <c r="H5353" t="s">
        <v>75</v>
      </c>
    </row>
    <row r="5354" spans="1:8" x14ac:dyDescent="0.3">
      <c r="A5354">
        <v>5363</v>
      </c>
      <c r="B5354">
        <v>5364</v>
      </c>
      <c r="C5354">
        <v>605</v>
      </c>
      <c r="D5354" t="s">
        <v>11418</v>
      </c>
      <c r="E5354">
        <v>5</v>
      </c>
      <c r="F5354" t="s">
        <v>11418</v>
      </c>
      <c r="G5354" t="s">
        <v>11419</v>
      </c>
      <c r="H5354" t="s">
        <v>1259</v>
      </c>
    </row>
    <row r="5355" spans="1:8" x14ac:dyDescent="0.3">
      <c r="A5355">
        <v>5364</v>
      </c>
      <c r="B5355">
        <v>5365</v>
      </c>
      <c r="C5355">
        <v>605</v>
      </c>
      <c r="D5355" t="s">
        <v>11420</v>
      </c>
      <c r="E5355">
        <v>4</v>
      </c>
      <c r="F5355" t="s">
        <v>11420</v>
      </c>
      <c r="G5355" t="s">
        <v>11421</v>
      </c>
      <c r="H5355" t="s">
        <v>57</v>
      </c>
    </row>
    <row r="5356" spans="1:8" x14ac:dyDescent="0.3">
      <c r="A5356">
        <v>5365</v>
      </c>
      <c r="B5356">
        <v>5366</v>
      </c>
      <c r="C5356">
        <v>605</v>
      </c>
      <c r="D5356" t="s">
        <v>11422</v>
      </c>
      <c r="E5356">
        <v>5</v>
      </c>
      <c r="F5356" t="s">
        <v>11422</v>
      </c>
      <c r="G5356" t="s">
        <v>11423</v>
      </c>
      <c r="H5356" t="s">
        <v>237</v>
      </c>
    </row>
    <row r="5357" spans="1:8" x14ac:dyDescent="0.3">
      <c r="A5357">
        <v>5366</v>
      </c>
      <c r="B5357">
        <v>5367</v>
      </c>
      <c r="C5357">
        <v>605</v>
      </c>
      <c r="D5357" t="s">
        <v>1056</v>
      </c>
      <c r="E5357">
        <v>4</v>
      </c>
      <c r="F5357" t="s">
        <v>1056</v>
      </c>
      <c r="G5357" t="s">
        <v>1057</v>
      </c>
      <c r="H5357" t="s">
        <v>390</v>
      </c>
    </row>
    <row r="5358" spans="1:8" x14ac:dyDescent="0.3">
      <c r="A5358">
        <v>5367</v>
      </c>
      <c r="B5358">
        <v>5368</v>
      </c>
      <c r="C5358">
        <v>605</v>
      </c>
      <c r="D5358" t="s">
        <v>11424</v>
      </c>
      <c r="E5358">
        <v>2</v>
      </c>
      <c r="F5358" t="s">
        <v>11424</v>
      </c>
      <c r="G5358" t="s">
        <v>11425</v>
      </c>
      <c r="H5358" t="s">
        <v>1099</v>
      </c>
    </row>
    <row r="5359" spans="1:8" x14ac:dyDescent="0.3">
      <c r="A5359">
        <v>5368</v>
      </c>
      <c r="B5359">
        <v>5369</v>
      </c>
      <c r="C5359">
        <v>605</v>
      </c>
      <c r="D5359" t="s">
        <v>11426</v>
      </c>
      <c r="E5359">
        <v>4</v>
      </c>
      <c r="F5359" t="s">
        <v>11426</v>
      </c>
      <c r="G5359" t="s">
        <v>11427</v>
      </c>
      <c r="H5359" t="s">
        <v>183</v>
      </c>
    </row>
    <row r="5360" spans="1:8" x14ac:dyDescent="0.3">
      <c r="A5360">
        <v>5369</v>
      </c>
      <c r="B5360">
        <v>5370</v>
      </c>
      <c r="C5360">
        <v>605</v>
      </c>
      <c r="D5360" t="s">
        <v>11428</v>
      </c>
      <c r="E5360">
        <v>2</v>
      </c>
      <c r="F5360" t="s">
        <v>11428</v>
      </c>
      <c r="G5360" t="s">
        <v>11429</v>
      </c>
      <c r="H5360" t="s">
        <v>11430</v>
      </c>
    </row>
    <row r="5361" spans="1:8" x14ac:dyDescent="0.3">
      <c r="A5361">
        <v>5370</v>
      </c>
      <c r="B5361">
        <v>5371</v>
      </c>
      <c r="C5361">
        <v>606</v>
      </c>
      <c r="D5361" t="s">
        <v>11431</v>
      </c>
      <c r="E5361">
        <v>4</v>
      </c>
      <c r="F5361" t="s">
        <v>11432</v>
      </c>
      <c r="G5361" t="s">
        <v>11433</v>
      </c>
      <c r="H5361" t="s">
        <v>1215</v>
      </c>
    </row>
    <row r="5362" spans="1:8" x14ac:dyDescent="0.3">
      <c r="A5362">
        <v>5371</v>
      </c>
      <c r="B5362">
        <v>5372</v>
      </c>
      <c r="C5362">
        <v>606</v>
      </c>
      <c r="D5362" t="e">
        <f>- Great time off Benefits - Schedules are very Flexible in most departments - most managers are very reasonable and Easy to work with</f>
        <v>#NAME?</v>
      </c>
      <c r="E5362">
        <v>5</v>
      </c>
      <c r="F5362" t="e">
        <f>- Great time off Benefits - Schedules are very Flexible in most departments - most managers are very reasonable and Easy to work with</f>
        <v>#NAME?</v>
      </c>
      <c r="G5362" t="s">
        <v>11434</v>
      </c>
      <c r="H5362" t="s">
        <v>7505</v>
      </c>
    </row>
    <row r="5363" spans="1:8" x14ac:dyDescent="0.3">
      <c r="A5363">
        <v>5372</v>
      </c>
      <c r="B5363">
        <v>5373</v>
      </c>
      <c r="C5363">
        <v>606</v>
      </c>
      <c r="D5363" t="s">
        <v>11435</v>
      </c>
      <c r="E5363">
        <v>4</v>
      </c>
      <c r="F5363" t="s">
        <v>11435</v>
      </c>
      <c r="G5363" t="s">
        <v>11436</v>
      </c>
      <c r="H5363" t="s">
        <v>335</v>
      </c>
    </row>
    <row r="5364" spans="1:8" x14ac:dyDescent="0.3">
      <c r="A5364">
        <v>5373</v>
      </c>
      <c r="B5364">
        <v>5374</v>
      </c>
      <c r="C5364">
        <v>606</v>
      </c>
      <c r="D5364" t="s">
        <v>11437</v>
      </c>
      <c r="E5364">
        <v>5</v>
      </c>
      <c r="F5364" t="s">
        <v>11437</v>
      </c>
      <c r="G5364" t="s">
        <v>11438</v>
      </c>
    </row>
    <row r="5365" spans="1:8" x14ac:dyDescent="0.3">
      <c r="A5365">
        <v>5374</v>
      </c>
      <c r="B5365">
        <v>5375</v>
      </c>
      <c r="C5365">
        <v>606</v>
      </c>
      <c r="D5365" t="s">
        <v>11439</v>
      </c>
      <c r="E5365">
        <v>4</v>
      </c>
      <c r="F5365" t="s">
        <v>11439</v>
      </c>
      <c r="G5365" t="s">
        <v>11440</v>
      </c>
      <c r="H5365" t="s">
        <v>195</v>
      </c>
    </row>
    <row r="5366" spans="1:8" x14ac:dyDescent="0.3">
      <c r="A5366">
        <v>5375</v>
      </c>
      <c r="B5366">
        <v>5376</v>
      </c>
      <c r="C5366">
        <v>606</v>
      </c>
      <c r="D5366" t="s">
        <v>11441</v>
      </c>
      <c r="E5366">
        <v>5</v>
      </c>
      <c r="F5366" t="s">
        <v>11441</v>
      </c>
      <c r="G5366" t="s">
        <v>11442</v>
      </c>
      <c r="H5366" t="s">
        <v>16</v>
      </c>
    </row>
    <row r="5367" spans="1:8" x14ac:dyDescent="0.3">
      <c r="A5367">
        <v>5376</v>
      </c>
      <c r="B5367">
        <v>5377</v>
      </c>
      <c r="C5367">
        <v>606</v>
      </c>
      <c r="D5367" t="s">
        <v>11443</v>
      </c>
      <c r="E5367">
        <v>4</v>
      </c>
      <c r="F5367" t="s">
        <v>11443</v>
      </c>
      <c r="G5367" t="s">
        <v>11444</v>
      </c>
    </row>
    <row r="5368" spans="1:8" x14ac:dyDescent="0.3">
      <c r="A5368">
        <v>5377</v>
      </c>
      <c r="B5368">
        <v>5378</v>
      </c>
      <c r="C5368">
        <v>606</v>
      </c>
      <c r="D5368" t="s">
        <v>11445</v>
      </c>
      <c r="E5368">
        <v>2</v>
      </c>
      <c r="F5368" t="s">
        <v>11445</v>
      </c>
      <c r="G5368" t="s">
        <v>11446</v>
      </c>
      <c r="H5368" t="s">
        <v>690</v>
      </c>
    </row>
    <row r="5369" spans="1:8" x14ac:dyDescent="0.3">
      <c r="A5369">
        <v>5378</v>
      </c>
      <c r="B5369">
        <v>5379</v>
      </c>
      <c r="C5369">
        <v>606</v>
      </c>
      <c r="D5369" t="s">
        <v>11447</v>
      </c>
      <c r="E5369">
        <v>4</v>
      </c>
      <c r="F5369" t="s">
        <v>11447</v>
      </c>
      <c r="G5369" t="s">
        <v>11448</v>
      </c>
    </row>
    <row r="5370" spans="1:8" x14ac:dyDescent="0.3">
      <c r="A5370">
        <v>5379</v>
      </c>
      <c r="B5370">
        <v>5380</v>
      </c>
      <c r="C5370">
        <v>606</v>
      </c>
      <c r="D5370" t="s">
        <v>11449</v>
      </c>
      <c r="E5370">
        <v>2</v>
      </c>
      <c r="F5370" t="s">
        <v>11449</v>
      </c>
      <c r="G5370" t="s">
        <v>11450</v>
      </c>
    </row>
    <row r="5371" spans="1:8" x14ac:dyDescent="0.3">
      <c r="A5371">
        <v>5380</v>
      </c>
      <c r="B5371">
        <v>5381</v>
      </c>
      <c r="C5371">
        <v>607</v>
      </c>
      <c r="D5371" t="s">
        <v>11451</v>
      </c>
      <c r="E5371">
        <v>4</v>
      </c>
      <c r="F5371" t="s">
        <v>11451</v>
      </c>
      <c r="G5371" t="s">
        <v>11452</v>
      </c>
      <c r="H5371" t="s">
        <v>11453</v>
      </c>
    </row>
    <row r="5372" spans="1:8" x14ac:dyDescent="0.3">
      <c r="A5372">
        <v>5381</v>
      </c>
      <c r="B5372">
        <v>5382</v>
      </c>
      <c r="C5372">
        <v>607</v>
      </c>
      <c r="D5372" t="s">
        <v>11454</v>
      </c>
      <c r="E5372">
        <v>5</v>
      </c>
      <c r="F5372" t="s">
        <v>11454</v>
      </c>
      <c r="G5372" t="s">
        <v>11455</v>
      </c>
      <c r="H5372" t="s">
        <v>11456</v>
      </c>
    </row>
    <row r="5373" spans="1:8" x14ac:dyDescent="0.3">
      <c r="A5373">
        <v>5382</v>
      </c>
      <c r="B5373">
        <v>5383</v>
      </c>
      <c r="C5373">
        <v>607</v>
      </c>
      <c r="D5373" t="s">
        <v>11457</v>
      </c>
      <c r="E5373">
        <v>4</v>
      </c>
      <c r="F5373" t="s">
        <v>11457</v>
      </c>
      <c r="G5373" t="s">
        <v>11458</v>
      </c>
      <c r="H5373" t="s">
        <v>2354</v>
      </c>
    </row>
    <row r="5374" spans="1:8" x14ac:dyDescent="0.3">
      <c r="A5374">
        <v>5383</v>
      </c>
      <c r="B5374">
        <v>5384</v>
      </c>
      <c r="C5374">
        <v>607</v>
      </c>
      <c r="D5374" t="s">
        <v>11459</v>
      </c>
      <c r="E5374">
        <v>5</v>
      </c>
      <c r="F5374" t="s">
        <v>11459</v>
      </c>
      <c r="G5374" t="s">
        <v>11460</v>
      </c>
      <c r="H5374" t="s">
        <v>518</v>
      </c>
    </row>
    <row r="5375" spans="1:8" x14ac:dyDescent="0.3">
      <c r="A5375">
        <v>5384</v>
      </c>
      <c r="B5375">
        <v>5385</v>
      </c>
      <c r="C5375">
        <v>607</v>
      </c>
      <c r="D5375" t="s">
        <v>11461</v>
      </c>
      <c r="E5375">
        <v>4</v>
      </c>
      <c r="F5375" t="s">
        <v>11461</v>
      </c>
      <c r="G5375" t="s">
        <v>11462</v>
      </c>
    </row>
    <row r="5376" spans="1:8" x14ac:dyDescent="0.3">
      <c r="A5376">
        <v>5385</v>
      </c>
      <c r="B5376">
        <v>5386</v>
      </c>
      <c r="C5376">
        <v>607</v>
      </c>
      <c r="D5376" t="s">
        <v>11463</v>
      </c>
      <c r="E5376">
        <v>5</v>
      </c>
      <c r="F5376" t="s">
        <v>11463</v>
      </c>
      <c r="G5376" t="s">
        <v>11464</v>
      </c>
      <c r="H5376" t="s">
        <v>3904</v>
      </c>
    </row>
    <row r="5377" spans="1:8" x14ac:dyDescent="0.3">
      <c r="A5377">
        <v>5386</v>
      </c>
      <c r="B5377">
        <v>5387</v>
      </c>
      <c r="C5377">
        <v>607</v>
      </c>
      <c r="D5377" t="s">
        <v>11465</v>
      </c>
      <c r="E5377">
        <v>4</v>
      </c>
      <c r="F5377" t="s">
        <v>11465</v>
      </c>
      <c r="G5377" t="s">
        <v>11466</v>
      </c>
      <c r="H5377" t="s">
        <v>68</v>
      </c>
    </row>
    <row r="5378" spans="1:8" x14ac:dyDescent="0.3">
      <c r="A5378">
        <v>5387</v>
      </c>
      <c r="B5378">
        <v>5388</v>
      </c>
      <c r="C5378">
        <v>607</v>
      </c>
      <c r="D5378" t="s">
        <v>11467</v>
      </c>
      <c r="E5378">
        <v>2</v>
      </c>
      <c r="F5378" t="s">
        <v>11467</v>
      </c>
      <c r="G5378" t="s">
        <v>11468</v>
      </c>
      <c r="H5378" t="s">
        <v>19</v>
      </c>
    </row>
    <row r="5379" spans="1:8" x14ac:dyDescent="0.3">
      <c r="A5379">
        <v>5388</v>
      </c>
      <c r="B5379">
        <v>5389</v>
      </c>
      <c r="C5379">
        <v>607</v>
      </c>
      <c r="D5379" t="s">
        <v>11469</v>
      </c>
      <c r="E5379">
        <v>4</v>
      </c>
      <c r="F5379" t="s">
        <v>11469</v>
      </c>
      <c r="G5379" t="s">
        <v>11470</v>
      </c>
      <c r="H5379" t="s">
        <v>57</v>
      </c>
    </row>
    <row r="5380" spans="1:8" x14ac:dyDescent="0.3">
      <c r="A5380">
        <v>5389</v>
      </c>
      <c r="B5380">
        <v>5390</v>
      </c>
      <c r="C5380">
        <v>607</v>
      </c>
      <c r="D5380" t="s">
        <v>11471</v>
      </c>
      <c r="E5380">
        <v>2</v>
      </c>
      <c r="F5380" t="s">
        <v>11471</v>
      </c>
      <c r="G5380" t="s">
        <v>11472</v>
      </c>
      <c r="H5380" t="s">
        <v>16</v>
      </c>
    </row>
    <row r="5381" spans="1:8" x14ac:dyDescent="0.3">
      <c r="A5381">
        <v>5390</v>
      </c>
      <c r="B5381">
        <v>5391</v>
      </c>
      <c r="C5381">
        <v>608</v>
      </c>
      <c r="D5381" t="s">
        <v>11473</v>
      </c>
      <c r="E5381">
        <v>4</v>
      </c>
      <c r="F5381" t="s">
        <v>11473</v>
      </c>
      <c r="G5381" t="s">
        <v>11474</v>
      </c>
      <c r="H5381" t="s">
        <v>6139</v>
      </c>
    </row>
    <row r="5382" spans="1:8" x14ac:dyDescent="0.3">
      <c r="A5382">
        <v>5391</v>
      </c>
      <c r="B5382">
        <v>5392</v>
      </c>
      <c r="C5382">
        <v>608</v>
      </c>
      <c r="D5382" t="s">
        <v>11475</v>
      </c>
      <c r="E5382">
        <v>5</v>
      </c>
      <c r="F5382" t="s">
        <v>11475</v>
      </c>
      <c r="G5382" t="s">
        <v>11476</v>
      </c>
      <c r="H5382" t="s">
        <v>687</v>
      </c>
    </row>
    <row r="5383" spans="1:8" x14ac:dyDescent="0.3">
      <c r="A5383">
        <v>5392</v>
      </c>
      <c r="B5383">
        <v>5393</v>
      </c>
      <c r="C5383">
        <v>608</v>
      </c>
      <c r="D5383" t="s">
        <v>11477</v>
      </c>
      <c r="E5383">
        <v>4</v>
      </c>
      <c r="F5383" t="s">
        <v>11477</v>
      </c>
      <c r="G5383" t="s">
        <v>11478</v>
      </c>
      <c r="H5383" t="s">
        <v>11479</v>
      </c>
    </row>
    <row r="5384" spans="1:8" x14ac:dyDescent="0.3">
      <c r="A5384">
        <v>5393</v>
      </c>
      <c r="B5384">
        <v>5394</v>
      </c>
      <c r="C5384">
        <v>608</v>
      </c>
      <c r="D5384" t="s">
        <v>11480</v>
      </c>
      <c r="E5384">
        <v>5</v>
      </c>
      <c r="F5384" t="s">
        <v>11480</v>
      </c>
      <c r="G5384" t="s">
        <v>11481</v>
      </c>
      <c r="H5384" t="s">
        <v>134</v>
      </c>
    </row>
    <row r="5385" spans="1:8" x14ac:dyDescent="0.3">
      <c r="A5385">
        <v>5394</v>
      </c>
      <c r="B5385">
        <v>5395</v>
      </c>
      <c r="C5385">
        <v>608</v>
      </c>
      <c r="D5385" t="s">
        <v>11482</v>
      </c>
      <c r="E5385">
        <v>1</v>
      </c>
      <c r="F5385" t="s">
        <v>11482</v>
      </c>
      <c r="G5385" t="s">
        <v>11483</v>
      </c>
      <c r="H5385" t="s">
        <v>1215</v>
      </c>
    </row>
    <row r="5386" spans="1:8" x14ac:dyDescent="0.3">
      <c r="A5386">
        <v>5395</v>
      </c>
      <c r="B5386">
        <v>5396</v>
      </c>
      <c r="C5386">
        <v>608</v>
      </c>
      <c r="D5386" t="s">
        <v>11484</v>
      </c>
      <c r="E5386">
        <v>5</v>
      </c>
      <c r="F5386" t="s">
        <v>11484</v>
      </c>
      <c r="G5386" t="s">
        <v>11485</v>
      </c>
      <c r="H5386" t="s">
        <v>68</v>
      </c>
    </row>
    <row r="5387" spans="1:8" x14ac:dyDescent="0.3">
      <c r="A5387">
        <v>5396</v>
      </c>
      <c r="B5387">
        <v>5397</v>
      </c>
      <c r="C5387">
        <v>608</v>
      </c>
      <c r="D5387" t="s">
        <v>11486</v>
      </c>
      <c r="E5387">
        <v>4</v>
      </c>
      <c r="F5387" t="s">
        <v>11486</v>
      </c>
      <c r="G5387" t="s">
        <v>11487</v>
      </c>
      <c r="H5387" t="s">
        <v>27</v>
      </c>
    </row>
    <row r="5388" spans="1:8" x14ac:dyDescent="0.3">
      <c r="A5388">
        <v>5397</v>
      </c>
      <c r="B5388">
        <v>5398</v>
      </c>
      <c r="C5388">
        <v>608</v>
      </c>
      <c r="D5388" t="s">
        <v>11488</v>
      </c>
      <c r="E5388">
        <v>1</v>
      </c>
      <c r="F5388" t="s">
        <v>11488</v>
      </c>
      <c r="G5388" t="s">
        <v>11489</v>
      </c>
      <c r="H5388" t="s">
        <v>1238</v>
      </c>
    </row>
    <row r="5389" spans="1:8" x14ac:dyDescent="0.3">
      <c r="A5389">
        <v>5398</v>
      </c>
      <c r="B5389">
        <v>5399</v>
      </c>
      <c r="C5389">
        <v>608</v>
      </c>
      <c r="D5389" t="s">
        <v>11490</v>
      </c>
      <c r="E5389">
        <v>4</v>
      </c>
      <c r="F5389" t="s">
        <v>11490</v>
      </c>
      <c r="G5389" t="s">
        <v>11491</v>
      </c>
      <c r="H5389" t="s">
        <v>612</v>
      </c>
    </row>
    <row r="5390" spans="1:8" x14ac:dyDescent="0.3">
      <c r="A5390">
        <v>5399</v>
      </c>
      <c r="B5390">
        <v>5400</v>
      </c>
      <c r="C5390">
        <v>608</v>
      </c>
      <c r="D5390" t="s">
        <v>11492</v>
      </c>
      <c r="E5390">
        <v>2</v>
      </c>
      <c r="F5390" t="s">
        <v>11492</v>
      </c>
      <c r="G5390" t="s">
        <v>11493</v>
      </c>
    </row>
    <row r="5391" spans="1:8" x14ac:dyDescent="0.3">
      <c r="A5391">
        <v>5400</v>
      </c>
      <c r="B5391">
        <v>5401</v>
      </c>
      <c r="C5391">
        <v>609</v>
      </c>
      <c r="D5391" t="s">
        <v>11494</v>
      </c>
      <c r="E5391">
        <v>4</v>
      </c>
      <c r="F5391" t="s">
        <v>11494</v>
      </c>
      <c r="G5391" t="s">
        <v>11495</v>
      </c>
    </row>
    <row r="5392" spans="1:8" x14ac:dyDescent="0.3">
      <c r="A5392">
        <v>5401</v>
      </c>
      <c r="B5392">
        <v>5402</v>
      </c>
      <c r="C5392">
        <v>609</v>
      </c>
      <c r="D5392" t="s">
        <v>11496</v>
      </c>
      <c r="E5392">
        <v>5</v>
      </c>
      <c r="F5392" t="s">
        <v>11496</v>
      </c>
      <c r="G5392" t="s">
        <v>11497</v>
      </c>
      <c r="H5392" t="s">
        <v>167</v>
      </c>
    </row>
    <row r="5393" spans="1:8" x14ac:dyDescent="0.3">
      <c r="A5393">
        <v>5402</v>
      </c>
      <c r="B5393">
        <v>5403</v>
      </c>
      <c r="C5393">
        <v>609</v>
      </c>
      <c r="D5393" t="s">
        <v>11498</v>
      </c>
      <c r="E5393">
        <v>4</v>
      </c>
      <c r="F5393" t="s">
        <v>11498</v>
      </c>
      <c r="G5393" t="s">
        <v>11499</v>
      </c>
      <c r="H5393" t="s">
        <v>11500</v>
      </c>
    </row>
    <row r="5394" spans="1:8" x14ac:dyDescent="0.3">
      <c r="A5394">
        <v>5403</v>
      </c>
      <c r="B5394">
        <v>5404</v>
      </c>
      <c r="C5394">
        <v>609</v>
      </c>
      <c r="D5394" t="s">
        <v>11501</v>
      </c>
      <c r="E5394">
        <v>5</v>
      </c>
      <c r="F5394" t="s">
        <v>11501</v>
      </c>
      <c r="G5394" t="s">
        <v>11502</v>
      </c>
    </row>
    <row r="5395" spans="1:8" x14ac:dyDescent="0.3">
      <c r="A5395">
        <v>5404</v>
      </c>
      <c r="B5395">
        <v>5405</v>
      </c>
      <c r="C5395">
        <v>609</v>
      </c>
      <c r="D5395" t="s">
        <v>11503</v>
      </c>
      <c r="E5395">
        <v>4</v>
      </c>
      <c r="F5395" t="s">
        <v>11503</v>
      </c>
      <c r="G5395" t="s">
        <v>11504</v>
      </c>
      <c r="H5395" t="s">
        <v>566</v>
      </c>
    </row>
    <row r="5396" spans="1:8" x14ac:dyDescent="0.3">
      <c r="A5396">
        <v>5405</v>
      </c>
      <c r="B5396">
        <v>5406</v>
      </c>
      <c r="C5396">
        <v>609</v>
      </c>
      <c r="D5396" t="s">
        <v>11505</v>
      </c>
      <c r="E5396">
        <v>5</v>
      </c>
      <c r="F5396" t="s">
        <v>11505</v>
      </c>
      <c r="G5396" t="s">
        <v>11506</v>
      </c>
      <c r="H5396" t="s">
        <v>27</v>
      </c>
    </row>
    <row r="5397" spans="1:8" x14ac:dyDescent="0.3">
      <c r="A5397">
        <v>5406</v>
      </c>
      <c r="B5397">
        <v>5407</v>
      </c>
      <c r="C5397">
        <v>609</v>
      </c>
      <c r="D5397" t="e">
        <f>- Decent organisation where with adequate Rewards if you are The right person. had a Good manager who recognised The work that was delivered and supported a Cross organisation move. - Cross organisation opportunities exist for The right level of People</f>
        <v>#NAME?</v>
      </c>
      <c r="E5397">
        <v>4</v>
      </c>
      <c r="F5397" t="e">
        <f>- Decent organisation where with adequate Rewards if you are The right person. had a Good manager who recognised The work that was delivered and supported a Cross organisation move. - Cross organisation opportunities exist for The right level of People</f>
        <v>#NAME?</v>
      </c>
      <c r="G5397" t="s">
        <v>11507</v>
      </c>
      <c r="H5397" t="s">
        <v>390</v>
      </c>
    </row>
    <row r="5398" spans="1:8" x14ac:dyDescent="0.3">
      <c r="A5398">
        <v>5407</v>
      </c>
      <c r="B5398">
        <v>5408</v>
      </c>
      <c r="C5398">
        <v>609</v>
      </c>
      <c r="D5398" t="s">
        <v>11508</v>
      </c>
      <c r="E5398">
        <v>2</v>
      </c>
      <c r="F5398" t="s">
        <v>11508</v>
      </c>
      <c r="G5398" t="s">
        <v>11509</v>
      </c>
    </row>
    <row r="5399" spans="1:8" x14ac:dyDescent="0.3">
      <c r="A5399">
        <v>5408</v>
      </c>
      <c r="B5399">
        <v>5409</v>
      </c>
      <c r="C5399">
        <v>609</v>
      </c>
      <c r="D5399" t="s">
        <v>11510</v>
      </c>
      <c r="E5399">
        <v>4</v>
      </c>
      <c r="F5399" t="s">
        <v>11511</v>
      </c>
      <c r="G5399" t="s">
        <v>11512</v>
      </c>
      <c r="H5399" t="s">
        <v>11513</v>
      </c>
    </row>
    <row r="5400" spans="1:8" x14ac:dyDescent="0.3">
      <c r="A5400">
        <v>5409</v>
      </c>
      <c r="B5400">
        <v>5410</v>
      </c>
      <c r="C5400">
        <v>609</v>
      </c>
      <c r="D5400" t="s">
        <v>11514</v>
      </c>
      <c r="E5400">
        <v>2</v>
      </c>
      <c r="F5400" t="s">
        <v>11514</v>
      </c>
      <c r="G5400" t="s">
        <v>11515</v>
      </c>
      <c r="H5400" t="s">
        <v>668</v>
      </c>
    </row>
    <row r="5401" spans="1:8" x14ac:dyDescent="0.3">
      <c r="A5401">
        <v>5410</v>
      </c>
      <c r="B5401">
        <v>5411</v>
      </c>
      <c r="C5401">
        <v>610</v>
      </c>
      <c r="D5401" t="s">
        <v>11516</v>
      </c>
      <c r="E5401">
        <v>4</v>
      </c>
      <c r="F5401" t="s">
        <v>11516</v>
      </c>
      <c r="G5401" t="s">
        <v>11517</v>
      </c>
    </row>
    <row r="5402" spans="1:8" x14ac:dyDescent="0.3">
      <c r="A5402">
        <v>5411</v>
      </c>
      <c r="B5402">
        <v>5412</v>
      </c>
      <c r="C5402">
        <v>610</v>
      </c>
      <c r="D5402" t="s">
        <v>11518</v>
      </c>
      <c r="E5402">
        <v>5</v>
      </c>
      <c r="F5402" t="s">
        <v>11518</v>
      </c>
      <c r="G5402" t="s">
        <v>11519</v>
      </c>
      <c r="H5402" t="s">
        <v>3928</v>
      </c>
    </row>
    <row r="5403" spans="1:8" x14ac:dyDescent="0.3">
      <c r="A5403">
        <v>5412</v>
      </c>
      <c r="B5403">
        <v>5413</v>
      </c>
      <c r="C5403">
        <v>610</v>
      </c>
      <c r="D5403" t="s">
        <v>11520</v>
      </c>
      <c r="E5403">
        <v>4</v>
      </c>
      <c r="F5403" t="s">
        <v>11520</v>
      </c>
      <c r="G5403" t="s">
        <v>11521</v>
      </c>
    </row>
    <row r="5404" spans="1:8" x14ac:dyDescent="0.3">
      <c r="A5404">
        <v>5413</v>
      </c>
      <c r="B5404">
        <v>5414</v>
      </c>
      <c r="C5404">
        <v>610</v>
      </c>
      <c r="D5404" t="s">
        <v>11522</v>
      </c>
      <c r="E5404">
        <v>5</v>
      </c>
      <c r="F5404" t="s">
        <v>11522</v>
      </c>
      <c r="G5404" t="s">
        <v>11523</v>
      </c>
      <c r="H5404" t="s">
        <v>11524</v>
      </c>
    </row>
    <row r="5405" spans="1:8" x14ac:dyDescent="0.3">
      <c r="A5405">
        <v>5414</v>
      </c>
      <c r="B5405">
        <v>5415</v>
      </c>
      <c r="C5405">
        <v>610</v>
      </c>
      <c r="D5405" t="s">
        <v>11525</v>
      </c>
      <c r="E5405">
        <v>4</v>
      </c>
      <c r="F5405" t="s">
        <v>11525</v>
      </c>
      <c r="G5405" t="s">
        <v>11526</v>
      </c>
      <c r="H5405" t="s">
        <v>27</v>
      </c>
    </row>
    <row r="5406" spans="1:8" x14ac:dyDescent="0.3">
      <c r="A5406">
        <v>5415</v>
      </c>
      <c r="B5406">
        <v>5416</v>
      </c>
      <c r="C5406">
        <v>610</v>
      </c>
      <c r="D5406" t="s">
        <v>11527</v>
      </c>
      <c r="E5406">
        <v>5</v>
      </c>
      <c r="F5406" t="s">
        <v>11527</v>
      </c>
      <c r="G5406" t="s">
        <v>11528</v>
      </c>
      <c r="H5406" t="s">
        <v>566</v>
      </c>
    </row>
    <row r="5407" spans="1:8" x14ac:dyDescent="0.3">
      <c r="A5407">
        <v>5416</v>
      </c>
      <c r="B5407">
        <v>5417</v>
      </c>
      <c r="C5407">
        <v>610</v>
      </c>
      <c r="D5407" t="s">
        <v>11529</v>
      </c>
      <c r="E5407">
        <v>4</v>
      </c>
      <c r="F5407" t="s">
        <v>11529</v>
      </c>
      <c r="G5407" t="s">
        <v>11530</v>
      </c>
      <c r="H5407" t="s">
        <v>237</v>
      </c>
    </row>
    <row r="5408" spans="1:8" x14ac:dyDescent="0.3">
      <c r="A5408">
        <v>5417</v>
      </c>
      <c r="B5408">
        <v>5418</v>
      </c>
      <c r="C5408">
        <v>610</v>
      </c>
      <c r="D5408" t="s">
        <v>11531</v>
      </c>
      <c r="E5408">
        <v>2</v>
      </c>
      <c r="F5408" t="s">
        <v>11531</v>
      </c>
      <c r="G5408" t="s">
        <v>11532</v>
      </c>
      <c r="H5408" t="s">
        <v>276</v>
      </c>
    </row>
    <row r="5409" spans="1:8" x14ac:dyDescent="0.3">
      <c r="A5409">
        <v>5418</v>
      </c>
      <c r="B5409">
        <v>5419</v>
      </c>
      <c r="C5409">
        <v>610</v>
      </c>
      <c r="D5409" t="s">
        <v>11533</v>
      </c>
      <c r="E5409">
        <v>4</v>
      </c>
      <c r="F5409" t="s">
        <v>11533</v>
      </c>
      <c r="G5409" t="s">
        <v>11534</v>
      </c>
      <c r="H5409" t="s">
        <v>16</v>
      </c>
    </row>
    <row r="5410" spans="1:8" x14ac:dyDescent="0.3">
      <c r="A5410">
        <v>5419</v>
      </c>
      <c r="B5410">
        <v>5420</v>
      </c>
      <c r="C5410">
        <v>610</v>
      </c>
      <c r="D5410" t="s">
        <v>11535</v>
      </c>
      <c r="E5410">
        <v>2</v>
      </c>
      <c r="F5410" t="s">
        <v>11535</v>
      </c>
      <c r="G5410" t="s">
        <v>11536</v>
      </c>
      <c r="H5410" t="s">
        <v>195</v>
      </c>
    </row>
    <row r="5411" spans="1:8" x14ac:dyDescent="0.3">
      <c r="A5411">
        <v>5420</v>
      </c>
      <c r="B5411">
        <v>5421</v>
      </c>
      <c r="C5411">
        <v>611</v>
      </c>
      <c r="D5411" t="s">
        <v>11537</v>
      </c>
      <c r="E5411">
        <v>4</v>
      </c>
      <c r="F5411" t="s">
        <v>11537</v>
      </c>
      <c r="G5411" t="s">
        <v>11537</v>
      </c>
      <c r="H5411" t="s">
        <v>195</v>
      </c>
    </row>
    <row r="5412" spans="1:8" x14ac:dyDescent="0.3">
      <c r="A5412">
        <v>5421</v>
      </c>
      <c r="B5412">
        <v>5422</v>
      </c>
      <c r="C5412">
        <v>611</v>
      </c>
      <c r="D5412" t="s">
        <v>11538</v>
      </c>
      <c r="E5412">
        <v>5</v>
      </c>
      <c r="F5412" t="s">
        <v>11538</v>
      </c>
      <c r="G5412" t="s">
        <v>11539</v>
      </c>
    </row>
    <row r="5413" spans="1:8" x14ac:dyDescent="0.3">
      <c r="A5413">
        <v>5422</v>
      </c>
      <c r="B5413">
        <v>5423</v>
      </c>
      <c r="C5413">
        <v>611</v>
      </c>
      <c r="D5413" t="s">
        <v>11540</v>
      </c>
      <c r="E5413">
        <v>4</v>
      </c>
      <c r="F5413" t="s">
        <v>11540</v>
      </c>
      <c r="G5413" t="s">
        <v>11541</v>
      </c>
    </row>
    <row r="5414" spans="1:8" x14ac:dyDescent="0.3">
      <c r="A5414">
        <v>5423</v>
      </c>
      <c r="B5414">
        <v>5424</v>
      </c>
      <c r="C5414">
        <v>611</v>
      </c>
      <c r="D5414" t="s">
        <v>11542</v>
      </c>
      <c r="E5414">
        <v>5</v>
      </c>
      <c r="F5414" t="s">
        <v>11542</v>
      </c>
      <c r="G5414" t="s">
        <v>11543</v>
      </c>
      <c r="H5414" t="s">
        <v>1587</v>
      </c>
    </row>
    <row r="5415" spans="1:8" x14ac:dyDescent="0.3">
      <c r="A5415">
        <v>5424</v>
      </c>
      <c r="B5415">
        <v>5425</v>
      </c>
      <c r="C5415">
        <v>611</v>
      </c>
      <c r="D5415" t="s">
        <v>11544</v>
      </c>
      <c r="E5415">
        <v>4</v>
      </c>
      <c r="F5415" t="s">
        <v>11544</v>
      </c>
      <c r="G5415" t="s">
        <v>11545</v>
      </c>
      <c r="H5415" t="s">
        <v>11546</v>
      </c>
    </row>
    <row r="5416" spans="1:8" x14ac:dyDescent="0.3">
      <c r="A5416">
        <v>5425</v>
      </c>
      <c r="B5416">
        <v>5426</v>
      </c>
      <c r="C5416">
        <v>611</v>
      </c>
      <c r="D5416" t="s">
        <v>11547</v>
      </c>
      <c r="E5416">
        <v>5</v>
      </c>
      <c r="F5416" t="s">
        <v>11547</v>
      </c>
      <c r="G5416" t="s">
        <v>11548</v>
      </c>
    </row>
    <row r="5417" spans="1:8" x14ac:dyDescent="0.3">
      <c r="A5417">
        <v>5426</v>
      </c>
      <c r="B5417">
        <v>5427</v>
      </c>
      <c r="C5417">
        <v>611</v>
      </c>
      <c r="D5417" t="s">
        <v>11549</v>
      </c>
      <c r="E5417">
        <v>1</v>
      </c>
      <c r="F5417" t="s">
        <v>11549</v>
      </c>
      <c r="G5417" t="s">
        <v>11550</v>
      </c>
      <c r="H5417" t="s">
        <v>1727</v>
      </c>
    </row>
    <row r="5418" spans="1:8" x14ac:dyDescent="0.3">
      <c r="A5418">
        <v>5427</v>
      </c>
      <c r="B5418">
        <v>5428</v>
      </c>
      <c r="C5418">
        <v>611</v>
      </c>
      <c r="D5418" t="s">
        <v>11551</v>
      </c>
      <c r="E5418">
        <v>2</v>
      </c>
      <c r="F5418" t="s">
        <v>11551</v>
      </c>
      <c r="G5418" t="s">
        <v>11552</v>
      </c>
      <c r="H5418" t="s">
        <v>390</v>
      </c>
    </row>
    <row r="5419" spans="1:8" x14ac:dyDescent="0.3">
      <c r="A5419">
        <v>5428</v>
      </c>
      <c r="B5419">
        <v>5429</v>
      </c>
      <c r="C5419">
        <v>611</v>
      </c>
      <c r="D5419" t="s">
        <v>11553</v>
      </c>
      <c r="E5419">
        <v>4</v>
      </c>
      <c r="F5419" t="s">
        <v>11553</v>
      </c>
      <c r="G5419" t="s">
        <v>11554</v>
      </c>
    </row>
    <row r="5420" spans="1:8" x14ac:dyDescent="0.3">
      <c r="A5420">
        <v>5429</v>
      </c>
      <c r="B5420">
        <v>5430</v>
      </c>
      <c r="C5420">
        <v>611</v>
      </c>
      <c r="D5420" t="s">
        <v>11555</v>
      </c>
      <c r="E5420">
        <v>2</v>
      </c>
      <c r="F5420" t="s">
        <v>11555</v>
      </c>
      <c r="G5420" t="s">
        <v>11556</v>
      </c>
      <c r="H5420" t="s">
        <v>19</v>
      </c>
    </row>
    <row r="5421" spans="1:8" x14ac:dyDescent="0.3">
      <c r="A5421">
        <v>5430</v>
      </c>
      <c r="B5421">
        <v>5431</v>
      </c>
      <c r="C5421">
        <v>612</v>
      </c>
      <c r="D5421" t="s">
        <v>11557</v>
      </c>
      <c r="E5421">
        <v>4</v>
      </c>
      <c r="F5421" t="s">
        <v>11557</v>
      </c>
      <c r="G5421" t="s">
        <v>11558</v>
      </c>
      <c r="H5421" t="s">
        <v>16</v>
      </c>
    </row>
    <row r="5422" spans="1:8" x14ac:dyDescent="0.3">
      <c r="A5422">
        <v>5431</v>
      </c>
      <c r="B5422">
        <v>5432</v>
      </c>
      <c r="C5422">
        <v>612</v>
      </c>
      <c r="D5422" t="s">
        <v>11559</v>
      </c>
      <c r="E5422">
        <v>5</v>
      </c>
      <c r="F5422" t="s">
        <v>11559</v>
      </c>
      <c r="G5422" t="s">
        <v>11560</v>
      </c>
      <c r="H5422" t="s">
        <v>4347</v>
      </c>
    </row>
    <row r="5423" spans="1:8" x14ac:dyDescent="0.3">
      <c r="A5423">
        <v>5432</v>
      </c>
      <c r="B5423">
        <v>5433</v>
      </c>
      <c r="C5423">
        <v>612</v>
      </c>
      <c r="D5423" t="s">
        <v>11561</v>
      </c>
      <c r="E5423">
        <v>4</v>
      </c>
      <c r="F5423" t="s">
        <v>11561</v>
      </c>
      <c r="G5423" t="s">
        <v>11562</v>
      </c>
      <c r="H5423" t="s">
        <v>746</v>
      </c>
    </row>
    <row r="5424" spans="1:8" x14ac:dyDescent="0.3">
      <c r="A5424">
        <v>5433</v>
      </c>
      <c r="B5424">
        <v>5434</v>
      </c>
      <c r="C5424">
        <v>612</v>
      </c>
      <c r="D5424" t="s">
        <v>11563</v>
      </c>
      <c r="E5424">
        <v>5</v>
      </c>
      <c r="F5424" t="s">
        <v>11564</v>
      </c>
      <c r="G5424" t="s">
        <v>11565</v>
      </c>
      <c r="H5424" t="s">
        <v>11566</v>
      </c>
    </row>
    <row r="5425" spans="1:8" x14ac:dyDescent="0.3">
      <c r="A5425">
        <v>5434</v>
      </c>
      <c r="B5425">
        <v>5435</v>
      </c>
      <c r="C5425">
        <v>612</v>
      </c>
      <c r="D5425" t="s">
        <v>11567</v>
      </c>
      <c r="E5425">
        <v>4</v>
      </c>
      <c r="F5425" t="s">
        <v>11567</v>
      </c>
      <c r="G5425" t="s">
        <v>429</v>
      </c>
      <c r="H5425" t="s">
        <v>19</v>
      </c>
    </row>
    <row r="5426" spans="1:8" x14ac:dyDescent="0.3">
      <c r="A5426">
        <v>5435</v>
      </c>
      <c r="B5426">
        <v>5436</v>
      </c>
      <c r="C5426">
        <v>612</v>
      </c>
      <c r="D5426" t="s">
        <v>11568</v>
      </c>
      <c r="E5426">
        <v>5</v>
      </c>
      <c r="F5426" t="s">
        <v>11569</v>
      </c>
      <c r="G5426" t="s">
        <v>11570</v>
      </c>
    </row>
    <row r="5427" spans="1:8" x14ac:dyDescent="0.3">
      <c r="A5427">
        <v>5436</v>
      </c>
      <c r="B5427">
        <v>5437</v>
      </c>
      <c r="C5427">
        <v>612</v>
      </c>
      <c r="D5427" t="s">
        <v>11571</v>
      </c>
      <c r="E5427">
        <v>4</v>
      </c>
      <c r="F5427" t="s">
        <v>11571</v>
      </c>
      <c r="G5427" t="s">
        <v>11572</v>
      </c>
      <c r="H5427" t="s">
        <v>27</v>
      </c>
    </row>
    <row r="5428" spans="1:8" x14ac:dyDescent="0.3">
      <c r="A5428">
        <v>5437</v>
      </c>
      <c r="B5428">
        <v>5438</v>
      </c>
      <c r="C5428">
        <v>612</v>
      </c>
      <c r="D5428" t="s">
        <v>11573</v>
      </c>
      <c r="E5428">
        <v>2</v>
      </c>
      <c r="F5428" t="s">
        <v>11573</v>
      </c>
      <c r="G5428" t="s">
        <v>11574</v>
      </c>
      <c r="H5428" t="s">
        <v>687</v>
      </c>
    </row>
    <row r="5429" spans="1:8" x14ac:dyDescent="0.3">
      <c r="A5429">
        <v>5438</v>
      </c>
      <c r="B5429">
        <v>5439</v>
      </c>
      <c r="C5429">
        <v>612</v>
      </c>
      <c r="D5429" t="s">
        <v>11575</v>
      </c>
      <c r="E5429">
        <v>4</v>
      </c>
      <c r="F5429" t="s">
        <v>11575</v>
      </c>
      <c r="G5429" t="s">
        <v>11576</v>
      </c>
    </row>
    <row r="5430" spans="1:8" x14ac:dyDescent="0.3">
      <c r="A5430">
        <v>5439</v>
      </c>
      <c r="B5430">
        <v>5440</v>
      </c>
      <c r="C5430">
        <v>612</v>
      </c>
      <c r="D5430" t="s">
        <v>11577</v>
      </c>
      <c r="E5430">
        <v>2</v>
      </c>
      <c r="F5430" t="s">
        <v>11577</v>
      </c>
      <c r="G5430" t="s">
        <v>11578</v>
      </c>
      <c r="H5430" t="s">
        <v>16</v>
      </c>
    </row>
    <row r="5431" spans="1:8" x14ac:dyDescent="0.3">
      <c r="A5431">
        <v>5440</v>
      </c>
      <c r="B5431">
        <v>5441</v>
      </c>
      <c r="C5431">
        <v>613</v>
      </c>
      <c r="D5431" t="s">
        <v>11579</v>
      </c>
      <c r="E5431">
        <v>4</v>
      </c>
      <c r="F5431" t="s">
        <v>11579</v>
      </c>
      <c r="G5431" t="s">
        <v>11580</v>
      </c>
    </row>
    <row r="5432" spans="1:8" x14ac:dyDescent="0.3">
      <c r="A5432">
        <v>5441</v>
      </c>
      <c r="B5432">
        <v>5442</v>
      </c>
      <c r="C5432">
        <v>613</v>
      </c>
      <c r="D5432" t="s">
        <v>11581</v>
      </c>
      <c r="E5432">
        <v>5</v>
      </c>
      <c r="F5432" t="s">
        <v>11581</v>
      </c>
      <c r="G5432" t="s">
        <v>11582</v>
      </c>
      <c r="H5432" t="s">
        <v>27</v>
      </c>
    </row>
    <row r="5433" spans="1:8" x14ac:dyDescent="0.3">
      <c r="A5433">
        <v>5442</v>
      </c>
      <c r="B5433">
        <v>5443</v>
      </c>
      <c r="C5433">
        <v>613</v>
      </c>
      <c r="D5433" t="s">
        <v>11583</v>
      </c>
      <c r="E5433">
        <v>4</v>
      </c>
      <c r="F5433" t="s">
        <v>11583</v>
      </c>
      <c r="G5433" t="s">
        <v>11584</v>
      </c>
      <c r="H5433" t="s">
        <v>11585</v>
      </c>
    </row>
    <row r="5434" spans="1:8" x14ac:dyDescent="0.3">
      <c r="A5434">
        <v>5443</v>
      </c>
      <c r="B5434">
        <v>5444</v>
      </c>
      <c r="C5434">
        <v>613</v>
      </c>
      <c r="D5434" t="s">
        <v>11586</v>
      </c>
      <c r="E5434">
        <v>1</v>
      </c>
      <c r="F5434" t="s">
        <v>11586</v>
      </c>
      <c r="G5434" t="s">
        <v>11587</v>
      </c>
      <c r="H5434" t="s">
        <v>276</v>
      </c>
    </row>
    <row r="5435" spans="1:8" x14ac:dyDescent="0.3">
      <c r="A5435">
        <v>5444</v>
      </c>
      <c r="B5435">
        <v>5445</v>
      </c>
      <c r="C5435">
        <v>613</v>
      </c>
      <c r="D5435" t="s">
        <v>11588</v>
      </c>
      <c r="E5435">
        <v>4</v>
      </c>
      <c r="F5435" t="s">
        <v>11588</v>
      </c>
      <c r="G5435" t="s">
        <v>11589</v>
      </c>
      <c r="H5435" t="s">
        <v>327</v>
      </c>
    </row>
    <row r="5436" spans="1:8" x14ac:dyDescent="0.3">
      <c r="A5436">
        <v>5445</v>
      </c>
      <c r="B5436">
        <v>5446</v>
      </c>
      <c r="C5436">
        <v>613</v>
      </c>
      <c r="D5436" t="s">
        <v>11590</v>
      </c>
      <c r="E5436">
        <v>5</v>
      </c>
      <c r="F5436" t="s">
        <v>11590</v>
      </c>
      <c r="G5436" t="s">
        <v>11591</v>
      </c>
    </row>
    <row r="5437" spans="1:8" x14ac:dyDescent="0.3">
      <c r="A5437">
        <v>5446</v>
      </c>
      <c r="B5437">
        <v>5447</v>
      </c>
      <c r="C5437">
        <v>613</v>
      </c>
      <c r="D5437" t="s">
        <v>11592</v>
      </c>
      <c r="E5437">
        <v>4</v>
      </c>
      <c r="F5437" t="s">
        <v>11592</v>
      </c>
      <c r="G5437" t="s">
        <v>11593</v>
      </c>
    </row>
    <row r="5438" spans="1:8" x14ac:dyDescent="0.3">
      <c r="A5438">
        <v>5447</v>
      </c>
      <c r="B5438">
        <v>5448</v>
      </c>
      <c r="C5438">
        <v>613</v>
      </c>
      <c r="D5438" t="s">
        <v>11594</v>
      </c>
      <c r="E5438">
        <v>2</v>
      </c>
      <c r="F5438" t="s">
        <v>11594</v>
      </c>
      <c r="G5438" t="s">
        <v>11595</v>
      </c>
      <c r="H5438" t="s">
        <v>195</v>
      </c>
    </row>
    <row r="5439" spans="1:8" x14ac:dyDescent="0.3">
      <c r="A5439">
        <v>5448</v>
      </c>
      <c r="B5439">
        <v>5449</v>
      </c>
      <c r="C5439">
        <v>613</v>
      </c>
      <c r="D5439" t="s">
        <v>11596</v>
      </c>
      <c r="E5439">
        <v>4</v>
      </c>
      <c r="F5439" t="s">
        <v>11596</v>
      </c>
      <c r="G5439" t="s">
        <v>11597</v>
      </c>
      <c r="H5439" t="s">
        <v>2967</v>
      </c>
    </row>
    <row r="5440" spans="1:8" x14ac:dyDescent="0.3">
      <c r="A5440">
        <v>5449</v>
      </c>
      <c r="B5440">
        <v>5450</v>
      </c>
      <c r="C5440">
        <v>613</v>
      </c>
      <c r="D5440" t="s">
        <v>11598</v>
      </c>
      <c r="E5440">
        <v>2</v>
      </c>
      <c r="F5440" t="s">
        <v>11598</v>
      </c>
      <c r="G5440" t="s">
        <v>11599</v>
      </c>
    </row>
    <row r="5441" spans="1:8" x14ac:dyDescent="0.3">
      <c r="A5441">
        <v>5450</v>
      </c>
      <c r="B5441">
        <v>5451</v>
      </c>
      <c r="C5441">
        <v>614</v>
      </c>
      <c r="D5441" t="s">
        <v>11600</v>
      </c>
      <c r="E5441">
        <v>4</v>
      </c>
      <c r="F5441" t="s">
        <v>11600</v>
      </c>
      <c r="G5441" t="s">
        <v>11601</v>
      </c>
      <c r="H5441" t="s">
        <v>27</v>
      </c>
    </row>
    <row r="5442" spans="1:8" x14ac:dyDescent="0.3">
      <c r="A5442">
        <v>5451</v>
      </c>
      <c r="B5442">
        <v>5452</v>
      </c>
      <c r="C5442">
        <v>614</v>
      </c>
      <c r="D5442" t="s">
        <v>11602</v>
      </c>
      <c r="E5442">
        <v>5</v>
      </c>
      <c r="F5442" t="s">
        <v>11602</v>
      </c>
      <c r="G5442" t="s">
        <v>11603</v>
      </c>
      <c r="H5442" t="s">
        <v>102</v>
      </c>
    </row>
    <row r="5443" spans="1:8" x14ac:dyDescent="0.3">
      <c r="A5443">
        <v>5452</v>
      </c>
      <c r="B5443">
        <v>5453</v>
      </c>
      <c r="C5443">
        <v>614</v>
      </c>
      <c r="D5443" t="s">
        <v>11604</v>
      </c>
      <c r="E5443">
        <v>4</v>
      </c>
      <c r="F5443" t="s">
        <v>11604</v>
      </c>
      <c r="G5443" t="s">
        <v>11605</v>
      </c>
      <c r="H5443" t="s">
        <v>27</v>
      </c>
    </row>
    <row r="5444" spans="1:8" x14ac:dyDescent="0.3">
      <c r="A5444">
        <v>5453</v>
      </c>
      <c r="B5444">
        <v>5454</v>
      </c>
      <c r="C5444">
        <v>614</v>
      </c>
      <c r="D5444" t="s">
        <v>11606</v>
      </c>
      <c r="E5444">
        <v>5</v>
      </c>
      <c r="F5444" t="s">
        <v>11606</v>
      </c>
      <c r="G5444" t="s">
        <v>11607</v>
      </c>
      <c r="H5444" t="s">
        <v>687</v>
      </c>
    </row>
    <row r="5445" spans="1:8" x14ac:dyDescent="0.3">
      <c r="A5445">
        <v>5454</v>
      </c>
      <c r="B5445">
        <v>5455</v>
      </c>
      <c r="C5445">
        <v>614</v>
      </c>
      <c r="D5445" t="s">
        <v>11608</v>
      </c>
      <c r="E5445">
        <v>4</v>
      </c>
      <c r="F5445" t="s">
        <v>11608</v>
      </c>
      <c r="G5445" t="s">
        <v>11609</v>
      </c>
      <c r="H5445" t="s">
        <v>2172</v>
      </c>
    </row>
    <row r="5446" spans="1:8" x14ac:dyDescent="0.3">
      <c r="A5446">
        <v>5455</v>
      </c>
      <c r="B5446">
        <v>5456</v>
      </c>
      <c r="C5446">
        <v>614</v>
      </c>
      <c r="D5446" t="s">
        <v>11610</v>
      </c>
      <c r="E5446">
        <v>5</v>
      </c>
      <c r="F5446" t="s">
        <v>11610</v>
      </c>
      <c r="G5446" t="s">
        <v>11611</v>
      </c>
      <c r="H5446" t="s">
        <v>250</v>
      </c>
    </row>
    <row r="5447" spans="1:8" x14ac:dyDescent="0.3">
      <c r="A5447">
        <v>5456</v>
      </c>
      <c r="B5447">
        <v>5457</v>
      </c>
      <c r="C5447">
        <v>614</v>
      </c>
      <c r="D5447" t="s">
        <v>11612</v>
      </c>
      <c r="E5447">
        <v>4</v>
      </c>
      <c r="F5447" t="s">
        <v>11612</v>
      </c>
      <c r="G5447" t="s">
        <v>11613</v>
      </c>
    </row>
    <row r="5448" spans="1:8" x14ac:dyDescent="0.3">
      <c r="A5448">
        <v>5457</v>
      </c>
      <c r="B5448">
        <v>5458</v>
      </c>
      <c r="C5448">
        <v>614</v>
      </c>
      <c r="D5448" t="s">
        <v>11614</v>
      </c>
      <c r="E5448">
        <v>2</v>
      </c>
      <c r="F5448" t="s">
        <v>11614</v>
      </c>
      <c r="G5448" t="s">
        <v>11615</v>
      </c>
      <c r="H5448" t="s">
        <v>1761</v>
      </c>
    </row>
    <row r="5449" spans="1:8" x14ac:dyDescent="0.3">
      <c r="A5449">
        <v>5458</v>
      </c>
      <c r="B5449">
        <v>5459</v>
      </c>
      <c r="C5449">
        <v>614</v>
      </c>
      <c r="D5449" t="s">
        <v>11616</v>
      </c>
      <c r="E5449">
        <v>4</v>
      </c>
      <c r="F5449" t="s">
        <v>11616</v>
      </c>
      <c r="G5449" t="s">
        <v>11617</v>
      </c>
      <c r="H5449" t="s">
        <v>27</v>
      </c>
    </row>
    <row r="5450" spans="1:8" x14ac:dyDescent="0.3">
      <c r="A5450">
        <v>5459</v>
      </c>
      <c r="B5450">
        <v>5460</v>
      </c>
      <c r="C5450">
        <v>614</v>
      </c>
      <c r="D5450" t="s">
        <v>11618</v>
      </c>
      <c r="E5450">
        <v>2</v>
      </c>
      <c r="F5450" t="s">
        <v>11618</v>
      </c>
      <c r="G5450" t="s">
        <v>11619</v>
      </c>
      <c r="H5450" t="s">
        <v>57</v>
      </c>
    </row>
    <row r="5451" spans="1:8" x14ac:dyDescent="0.3">
      <c r="A5451">
        <v>5460</v>
      </c>
      <c r="B5451">
        <v>5461</v>
      </c>
      <c r="C5451">
        <v>615</v>
      </c>
      <c r="D5451" t="s">
        <v>11620</v>
      </c>
      <c r="E5451">
        <v>4</v>
      </c>
      <c r="F5451" t="s">
        <v>11620</v>
      </c>
      <c r="G5451" t="s">
        <v>11621</v>
      </c>
      <c r="H5451" t="s">
        <v>3031</v>
      </c>
    </row>
    <row r="5452" spans="1:8" x14ac:dyDescent="0.3">
      <c r="A5452">
        <v>5461</v>
      </c>
      <c r="B5452">
        <v>5462</v>
      </c>
      <c r="C5452">
        <v>615</v>
      </c>
      <c r="D5452" t="s">
        <v>11622</v>
      </c>
      <c r="E5452">
        <v>5</v>
      </c>
      <c r="F5452" t="s">
        <v>11622</v>
      </c>
      <c r="G5452" t="s">
        <v>11623</v>
      </c>
      <c r="H5452" t="s">
        <v>167</v>
      </c>
    </row>
    <row r="5453" spans="1:8" x14ac:dyDescent="0.3">
      <c r="A5453">
        <v>5462</v>
      </c>
      <c r="B5453">
        <v>5463</v>
      </c>
      <c r="C5453">
        <v>615</v>
      </c>
      <c r="D5453" t="s">
        <v>11624</v>
      </c>
      <c r="E5453">
        <v>4</v>
      </c>
      <c r="F5453" t="s">
        <v>11624</v>
      </c>
      <c r="G5453" t="s">
        <v>11625</v>
      </c>
      <c r="H5453" t="s">
        <v>11626</v>
      </c>
    </row>
    <row r="5454" spans="1:8" x14ac:dyDescent="0.3">
      <c r="A5454">
        <v>5463</v>
      </c>
      <c r="B5454">
        <v>5464</v>
      </c>
      <c r="C5454">
        <v>615</v>
      </c>
      <c r="D5454" t="s">
        <v>11627</v>
      </c>
      <c r="E5454">
        <v>5</v>
      </c>
      <c r="F5454" t="s">
        <v>11627</v>
      </c>
      <c r="G5454" t="s">
        <v>11628</v>
      </c>
      <c r="H5454" t="s">
        <v>27</v>
      </c>
    </row>
    <row r="5455" spans="1:8" x14ac:dyDescent="0.3">
      <c r="A5455">
        <v>5464</v>
      </c>
      <c r="B5455">
        <v>5465</v>
      </c>
      <c r="C5455">
        <v>615</v>
      </c>
      <c r="D5455" t="s">
        <v>11629</v>
      </c>
      <c r="E5455">
        <v>4</v>
      </c>
      <c r="F5455" t="s">
        <v>11629</v>
      </c>
      <c r="G5455" t="s">
        <v>11630</v>
      </c>
      <c r="H5455" t="s">
        <v>10373</v>
      </c>
    </row>
    <row r="5456" spans="1:8" x14ac:dyDescent="0.3">
      <c r="A5456">
        <v>5465</v>
      </c>
      <c r="B5456">
        <v>5466</v>
      </c>
      <c r="C5456">
        <v>615</v>
      </c>
      <c r="D5456" t="s">
        <v>11631</v>
      </c>
      <c r="E5456">
        <v>5</v>
      </c>
      <c r="F5456" t="s">
        <v>11631</v>
      </c>
      <c r="G5456" t="s">
        <v>11632</v>
      </c>
      <c r="H5456" t="s">
        <v>27</v>
      </c>
    </row>
    <row r="5457" spans="1:8" x14ac:dyDescent="0.3">
      <c r="A5457">
        <v>5466</v>
      </c>
      <c r="B5457">
        <v>5467</v>
      </c>
      <c r="C5457">
        <v>615</v>
      </c>
      <c r="D5457" t="s">
        <v>11633</v>
      </c>
      <c r="E5457">
        <v>4</v>
      </c>
      <c r="F5457" t="s">
        <v>11633</v>
      </c>
      <c r="G5457" t="s">
        <v>11634</v>
      </c>
    </row>
    <row r="5458" spans="1:8" x14ac:dyDescent="0.3">
      <c r="A5458">
        <v>5467</v>
      </c>
      <c r="B5458">
        <v>5468</v>
      </c>
      <c r="C5458">
        <v>615</v>
      </c>
      <c r="D5458" t="s">
        <v>11635</v>
      </c>
      <c r="E5458">
        <v>2</v>
      </c>
      <c r="F5458" t="s">
        <v>11635</v>
      </c>
      <c r="G5458" t="s">
        <v>11636</v>
      </c>
      <c r="H5458" t="s">
        <v>891</v>
      </c>
    </row>
    <row r="5459" spans="1:8" x14ac:dyDescent="0.3">
      <c r="A5459">
        <v>5468</v>
      </c>
      <c r="B5459">
        <v>5469</v>
      </c>
      <c r="C5459">
        <v>615</v>
      </c>
      <c r="D5459" t="s">
        <v>11637</v>
      </c>
      <c r="E5459">
        <v>1</v>
      </c>
      <c r="F5459" t="s">
        <v>11637</v>
      </c>
      <c r="G5459" t="s">
        <v>11638</v>
      </c>
      <c r="H5459" t="s">
        <v>57</v>
      </c>
    </row>
    <row r="5460" spans="1:8" x14ac:dyDescent="0.3">
      <c r="A5460">
        <v>5469</v>
      </c>
      <c r="B5460">
        <v>5470</v>
      </c>
      <c r="C5460">
        <v>615</v>
      </c>
      <c r="D5460" t="s">
        <v>11639</v>
      </c>
      <c r="E5460">
        <v>1</v>
      </c>
      <c r="F5460" t="s">
        <v>11639</v>
      </c>
      <c r="G5460" t="s">
        <v>11640</v>
      </c>
    </row>
    <row r="5461" spans="1:8" x14ac:dyDescent="0.3">
      <c r="A5461">
        <v>5470</v>
      </c>
      <c r="B5461">
        <v>5471</v>
      </c>
      <c r="C5461">
        <v>616</v>
      </c>
      <c r="D5461" t="s">
        <v>11641</v>
      </c>
      <c r="E5461">
        <v>4</v>
      </c>
      <c r="F5461" t="s">
        <v>11641</v>
      </c>
      <c r="G5461" t="s">
        <v>11642</v>
      </c>
    </row>
    <row r="5462" spans="1:8" x14ac:dyDescent="0.3">
      <c r="A5462">
        <v>5471</v>
      </c>
      <c r="B5462">
        <v>5472</v>
      </c>
      <c r="C5462">
        <v>616</v>
      </c>
      <c r="D5462" t="s">
        <v>11643</v>
      </c>
      <c r="E5462">
        <v>5</v>
      </c>
      <c r="F5462" t="s">
        <v>11643</v>
      </c>
      <c r="G5462" t="s">
        <v>11644</v>
      </c>
    </row>
    <row r="5463" spans="1:8" x14ac:dyDescent="0.3">
      <c r="A5463">
        <v>5472</v>
      </c>
      <c r="B5463">
        <v>5473</v>
      </c>
      <c r="C5463">
        <v>616</v>
      </c>
      <c r="D5463" t="s">
        <v>11645</v>
      </c>
      <c r="E5463">
        <v>4</v>
      </c>
      <c r="F5463" t="s">
        <v>11645</v>
      </c>
      <c r="G5463" t="s">
        <v>11646</v>
      </c>
      <c r="H5463" t="s">
        <v>142</v>
      </c>
    </row>
    <row r="5464" spans="1:8" x14ac:dyDescent="0.3">
      <c r="A5464">
        <v>5473</v>
      </c>
      <c r="B5464">
        <v>5474</v>
      </c>
      <c r="C5464">
        <v>616</v>
      </c>
      <c r="D5464" t="s">
        <v>11647</v>
      </c>
      <c r="E5464">
        <v>5</v>
      </c>
      <c r="F5464" t="s">
        <v>11647</v>
      </c>
      <c r="G5464" t="s">
        <v>11648</v>
      </c>
      <c r="H5464" t="s">
        <v>63</v>
      </c>
    </row>
    <row r="5465" spans="1:8" x14ac:dyDescent="0.3">
      <c r="A5465">
        <v>5474</v>
      </c>
      <c r="B5465">
        <v>5475</v>
      </c>
      <c r="C5465">
        <v>616</v>
      </c>
      <c r="D5465" t="s">
        <v>11649</v>
      </c>
      <c r="E5465">
        <v>4</v>
      </c>
      <c r="F5465" t="s">
        <v>11649</v>
      </c>
      <c r="G5465" t="s">
        <v>11650</v>
      </c>
      <c r="H5465" t="s">
        <v>21</v>
      </c>
    </row>
    <row r="5466" spans="1:8" x14ac:dyDescent="0.3">
      <c r="A5466">
        <v>5475</v>
      </c>
      <c r="B5466">
        <v>5476</v>
      </c>
      <c r="C5466">
        <v>616</v>
      </c>
      <c r="D5466" t="s">
        <v>11651</v>
      </c>
      <c r="E5466">
        <v>5</v>
      </c>
      <c r="F5466" t="s">
        <v>11651</v>
      </c>
      <c r="G5466" t="s">
        <v>11652</v>
      </c>
      <c r="H5466" t="s">
        <v>2655</v>
      </c>
    </row>
    <row r="5467" spans="1:8" x14ac:dyDescent="0.3">
      <c r="A5467">
        <v>5476</v>
      </c>
      <c r="B5467">
        <v>5477</v>
      </c>
      <c r="C5467">
        <v>616</v>
      </c>
      <c r="D5467" t="s">
        <v>11653</v>
      </c>
      <c r="E5467">
        <v>4</v>
      </c>
      <c r="F5467" t="s">
        <v>11653</v>
      </c>
      <c r="G5467" t="s">
        <v>11654</v>
      </c>
    </row>
    <row r="5468" spans="1:8" x14ac:dyDescent="0.3">
      <c r="A5468">
        <v>5477</v>
      </c>
      <c r="B5468">
        <v>5478</v>
      </c>
      <c r="C5468">
        <v>616</v>
      </c>
      <c r="D5468" t="s">
        <v>11655</v>
      </c>
      <c r="E5468">
        <v>2</v>
      </c>
      <c r="F5468" t="s">
        <v>11655</v>
      </c>
      <c r="G5468" t="s">
        <v>11656</v>
      </c>
    </row>
    <row r="5469" spans="1:8" x14ac:dyDescent="0.3">
      <c r="A5469">
        <v>5478</v>
      </c>
      <c r="B5469">
        <v>5479</v>
      </c>
      <c r="C5469">
        <v>616</v>
      </c>
      <c r="D5469" t="s">
        <v>11657</v>
      </c>
      <c r="E5469">
        <v>4</v>
      </c>
      <c r="F5469" t="s">
        <v>11657</v>
      </c>
      <c r="G5469" t="s">
        <v>11658</v>
      </c>
      <c r="H5469" t="s">
        <v>192</v>
      </c>
    </row>
    <row r="5470" spans="1:8" x14ac:dyDescent="0.3">
      <c r="A5470">
        <v>5479</v>
      </c>
      <c r="B5470">
        <v>5480</v>
      </c>
      <c r="C5470">
        <v>616</v>
      </c>
      <c r="D5470" t="s">
        <v>11659</v>
      </c>
      <c r="E5470">
        <v>2</v>
      </c>
      <c r="F5470" t="s">
        <v>11659</v>
      </c>
      <c r="G5470" t="s">
        <v>11660</v>
      </c>
      <c r="H5470" t="s">
        <v>21</v>
      </c>
    </row>
    <row r="5471" spans="1:8" x14ac:dyDescent="0.3">
      <c r="A5471">
        <v>5480</v>
      </c>
      <c r="B5471">
        <v>5481</v>
      </c>
      <c r="C5471">
        <v>617</v>
      </c>
      <c r="D5471" t="s">
        <v>11661</v>
      </c>
      <c r="E5471">
        <v>4</v>
      </c>
      <c r="F5471" t="s">
        <v>11661</v>
      </c>
      <c r="G5471" t="s">
        <v>11662</v>
      </c>
    </row>
    <row r="5472" spans="1:8" x14ac:dyDescent="0.3">
      <c r="A5472">
        <v>5481</v>
      </c>
      <c r="B5472">
        <v>5482</v>
      </c>
      <c r="C5472">
        <v>617</v>
      </c>
      <c r="D5472" t="s">
        <v>11663</v>
      </c>
      <c r="E5472">
        <v>5</v>
      </c>
      <c r="F5472" t="s">
        <v>11663</v>
      </c>
      <c r="G5472" t="s">
        <v>11664</v>
      </c>
      <c r="H5472" t="s">
        <v>668</v>
      </c>
    </row>
    <row r="5473" spans="1:8" x14ac:dyDescent="0.3">
      <c r="A5473">
        <v>5482</v>
      </c>
      <c r="B5473">
        <v>5483</v>
      </c>
      <c r="C5473">
        <v>617</v>
      </c>
      <c r="D5473" t="s">
        <v>11665</v>
      </c>
      <c r="E5473">
        <v>4</v>
      </c>
      <c r="F5473" t="s">
        <v>11665</v>
      </c>
      <c r="G5473" t="s">
        <v>11666</v>
      </c>
      <c r="H5473" t="s">
        <v>214</v>
      </c>
    </row>
    <row r="5474" spans="1:8" x14ac:dyDescent="0.3">
      <c r="A5474">
        <v>5483</v>
      </c>
      <c r="B5474">
        <v>5484</v>
      </c>
      <c r="C5474">
        <v>617</v>
      </c>
      <c r="D5474" t="s">
        <v>11667</v>
      </c>
      <c r="E5474">
        <v>5</v>
      </c>
      <c r="F5474" t="s">
        <v>11667</v>
      </c>
      <c r="G5474" t="s">
        <v>11668</v>
      </c>
      <c r="H5474" t="s">
        <v>276</v>
      </c>
    </row>
    <row r="5475" spans="1:8" x14ac:dyDescent="0.3">
      <c r="A5475">
        <v>5484</v>
      </c>
      <c r="B5475">
        <v>5485</v>
      </c>
      <c r="C5475">
        <v>617</v>
      </c>
      <c r="D5475" t="s">
        <v>11669</v>
      </c>
      <c r="E5475">
        <v>4</v>
      </c>
      <c r="F5475" t="s">
        <v>11669</v>
      </c>
      <c r="G5475" t="s">
        <v>11670</v>
      </c>
      <c r="H5475" t="s">
        <v>11671</v>
      </c>
    </row>
    <row r="5476" spans="1:8" x14ac:dyDescent="0.3">
      <c r="A5476">
        <v>5485</v>
      </c>
      <c r="B5476">
        <v>5486</v>
      </c>
      <c r="C5476">
        <v>617</v>
      </c>
      <c r="D5476" t="s">
        <v>11672</v>
      </c>
      <c r="E5476">
        <v>5</v>
      </c>
      <c r="F5476" t="s">
        <v>11672</v>
      </c>
      <c r="G5476" t="s">
        <v>11673</v>
      </c>
      <c r="H5476" t="s">
        <v>265</v>
      </c>
    </row>
    <row r="5477" spans="1:8" x14ac:dyDescent="0.3">
      <c r="A5477">
        <v>5486</v>
      </c>
      <c r="B5477">
        <v>5487</v>
      </c>
      <c r="C5477">
        <v>617</v>
      </c>
      <c r="D5477" t="s">
        <v>11674</v>
      </c>
      <c r="E5477">
        <v>4</v>
      </c>
      <c r="F5477" t="s">
        <v>11674</v>
      </c>
      <c r="G5477" t="s">
        <v>11675</v>
      </c>
      <c r="H5477" t="s">
        <v>102</v>
      </c>
    </row>
    <row r="5478" spans="1:8" x14ac:dyDescent="0.3">
      <c r="A5478">
        <v>5487</v>
      </c>
      <c r="B5478">
        <v>5488</v>
      </c>
      <c r="C5478">
        <v>617</v>
      </c>
      <c r="D5478" t="s">
        <v>11676</v>
      </c>
      <c r="E5478">
        <v>2</v>
      </c>
      <c r="F5478" t="s">
        <v>11676</v>
      </c>
      <c r="G5478" t="s">
        <v>11677</v>
      </c>
    </row>
    <row r="5479" spans="1:8" x14ac:dyDescent="0.3">
      <c r="A5479">
        <v>5488</v>
      </c>
      <c r="B5479">
        <v>5489</v>
      </c>
      <c r="C5479">
        <v>617</v>
      </c>
      <c r="D5479" t="s">
        <v>11678</v>
      </c>
      <c r="E5479">
        <v>4</v>
      </c>
      <c r="F5479" t="s">
        <v>11678</v>
      </c>
      <c r="G5479" t="s">
        <v>11679</v>
      </c>
      <c r="H5479" t="s">
        <v>335</v>
      </c>
    </row>
    <row r="5480" spans="1:8" x14ac:dyDescent="0.3">
      <c r="A5480">
        <v>5489</v>
      </c>
      <c r="B5480">
        <v>5490</v>
      </c>
      <c r="C5480">
        <v>617</v>
      </c>
      <c r="D5480" t="s">
        <v>11680</v>
      </c>
      <c r="E5480">
        <v>1</v>
      </c>
      <c r="F5480" t="s">
        <v>11680</v>
      </c>
      <c r="G5480" t="s">
        <v>11681</v>
      </c>
    </row>
    <row r="5481" spans="1:8" x14ac:dyDescent="0.3">
      <c r="A5481">
        <v>5490</v>
      </c>
      <c r="B5481">
        <v>5491</v>
      </c>
      <c r="C5481">
        <v>618</v>
      </c>
      <c r="D5481" t="s">
        <v>11682</v>
      </c>
      <c r="E5481">
        <v>4</v>
      </c>
      <c r="F5481" t="s">
        <v>11683</v>
      </c>
      <c r="G5481" t="s">
        <v>11684</v>
      </c>
      <c r="H5481" t="s">
        <v>11685</v>
      </c>
    </row>
    <row r="5482" spans="1:8" x14ac:dyDescent="0.3">
      <c r="A5482">
        <v>5491</v>
      </c>
      <c r="B5482">
        <v>5492</v>
      </c>
      <c r="C5482">
        <v>618</v>
      </c>
      <c r="D5482" t="s">
        <v>11686</v>
      </c>
      <c r="E5482">
        <v>5</v>
      </c>
      <c r="F5482" t="s">
        <v>11686</v>
      </c>
      <c r="G5482" t="s">
        <v>11687</v>
      </c>
      <c r="H5482" t="s">
        <v>276</v>
      </c>
    </row>
    <row r="5483" spans="1:8" x14ac:dyDescent="0.3">
      <c r="A5483">
        <v>5492</v>
      </c>
      <c r="B5483">
        <v>5493</v>
      </c>
      <c r="C5483">
        <v>618</v>
      </c>
      <c r="D5483" t="s">
        <v>11688</v>
      </c>
      <c r="E5483">
        <v>4</v>
      </c>
      <c r="F5483" t="s">
        <v>11688</v>
      </c>
      <c r="G5483" t="s">
        <v>11689</v>
      </c>
    </row>
    <row r="5484" spans="1:8" x14ac:dyDescent="0.3">
      <c r="A5484">
        <v>5493</v>
      </c>
      <c r="B5484">
        <v>5494</v>
      </c>
      <c r="C5484">
        <v>618</v>
      </c>
      <c r="D5484" t="s">
        <v>11690</v>
      </c>
      <c r="E5484">
        <v>5</v>
      </c>
      <c r="F5484" t="s">
        <v>11690</v>
      </c>
      <c r="G5484" t="s">
        <v>11691</v>
      </c>
      <c r="H5484" t="s">
        <v>2506</v>
      </c>
    </row>
    <row r="5485" spans="1:8" x14ac:dyDescent="0.3">
      <c r="A5485">
        <v>5494</v>
      </c>
      <c r="B5485">
        <v>5495</v>
      </c>
      <c r="C5485">
        <v>618</v>
      </c>
      <c r="D5485" t="s">
        <v>11692</v>
      </c>
      <c r="E5485">
        <v>4</v>
      </c>
      <c r="F5485" t="s">
        <v>11692</v>
      </c>
      <c r="G5485" t="s">
        <v>11693</v>
      </c>
      <c r="H5485" t="s">
        <v>390</v>
      </c>
    </row>
    <row r="5486" spans="1:8" x14ac:dyDescent="0.3">
      <c r="A5486">
        <v>5495</v>
      </c>
      <c r="B5486">
        <v>5496</v>
      </c>
      <c r="C5486">
        <v>618</v>
      </c>
      <c r="D5486" t="s">
        <v>11694</v>
      </c>
      <c r="E5486">
        <v>5</v>
      </c>
      <c r="F5486" t="s">
        <v>11694</v>
      </c>
      <c r="G5486" t="s">
        <v>11695</v>
      </c>
      <c r="H5486" t="s">
        <v>121</v>
      </c>
    </row>
    <row r="5487" spans="1:8" x14ac:dyDescent="0.3">
      <c r="A5487">
        <v>5496</v>
      </c>
      <c r="B5487">
        <v>5497</v>
      </c>
      <c r="C5487">
        <v>618</v>
      </c>
      <c r="D5487" t="s">
        <v>11696</v>
      </c>
      <c r="E5487">
        <v>4</v>
      </c>
      <c r="F5487" t="s">
        <v>11696</v>
      </c>
      <c r="G5487" t="s">
        <v>11697</v>
      </c>
      <c r="H5487" t="s">
        <v>11698</v>
      </c>
    </row>
    <row r="5488" spans="1:8" x14ac:dyDescent="0.3">
      <c r="A5488">
        <v>5497</v>
      </c>
      <c r="B5488">
        <v>5498</v>
      </c>
      <c r="C5488">
        <v>618</v>
      </c>
      <c r="D5488" t="s">
        <v>11699</v>
      </c>
      <c r="E5488">
        <v>2</v>
      </c>
      <c r="F5488" t="s">
        <v>11699</v>
      </c>
      <c r="G5488" t="s">
        <v>11700</v>
      </c>
      <c r="H5488" t="s">
        <v>142</v>
      </c>
    </row>
    <row r="5489" spans="1:8" x14ac:dyDescent="0.3">
      <c r="A5489">
        <v>5498</v>
      </c>
      <c r="B5489">
        <v>5499</v>
      </c>
      <c r="C5489">
        <v>618</v>
      </c>
      <c r="D5489" t="s">
        <v>11701</v>
      </c>
      <c r="E5489">
        <v>4</v>
      </c>
      <c r="F5489" t="s">
        <v>11701</v>
      </c>
      <c r="G5489" t="s">
        <v>11702</v>
      </c>
      <c r="H5489" t="s">
        <v>121</v>
      </c>
    </row>
    <row r="5490" spans="1:8" x14ac:dyDescent="0.3">
      <c r="A5490">
        <v>5499</v>
      </c>
      <c r="B5490">
        <v>5500</v>
      </c>
      <c r="C5490">
        <v>618</v>
      </c>
      <c r="D5490" t="s">
        <v>11703</v>
      </c>
      <c r="E5490">
        <v>2</v>
      </c>
      <c r="F5490" t="s">
        <v>11703</v>
      </c>
      <c r="G5490" t="s">
        <v>11704</v>
      </c>
    </row>
    <row r="5491" spans="1:8" x14ac:dyDescent="0.3">
      <c r="A5491">
        <v>5500</v>
      </c>
      <c r="B5491">
        <v>5501</v>
      </c>
      <c r="C5491">
        <v>619</v>
      </c>
      <c r="D5491" t="s">
        <v>11705</v>
      </c>
      <c r="E5491">
        <v>4</v>
      </c>
      <c r="F5491" t="s">
        <v>11705</v>
      </c>
      <c r="G5491" t="s">
        <v>11706</v>
      </c>
      <c r="H5491" t="s">
        <v>195</v>
      </c>
    </row>
    <row r="5492" spans="1:8" x14ac:dyDescent="0.3">
      <c r="A5492">
        <v>5501</v>
      </c>
      <c r="B5492">
        <v>5502</v>
      </c>
      <c r="C5492">
        <v>619</v>
      </c>
      <c r="D5492" t="s">
        <v>11707</v>
      </c>
      <c r="E5492">
        <v>5</v>
      </c>
      <c r="F5492" t="s">
        <v>11707</v>
      </c>
      <c r="G5492" t="s">
        <v>11708</v>
      </c>
    </row>
    <row r="5493" spans="1:8" x14ac:dyDescent="0.3">
      <c r="A5493">
        <v>5502</v>
      </c>
      <c r="B5493">
        <v>5503</v>
      </c>
      <c r="C5493">
        <v>619</v>
      </c>
      <c r="D5493" t="s">
        <v>11709</v>
      </c>
      <c r="E5493">
        <v>4</v>
      </c>
      <c r="F5493" t="s">
        <v>11709</v>
      </c>
      <c r="G5493" t="s">
        <v>11710</v>
      </c>
      <c r="H5493" t="s">
        <v>11711</v>
      </c>
    </row>
    <row r="5494" spans="1:8" x14ac:dyDescent="0.3">
      <c r="A5494">
        <v>5503</v>
      </c>
      <c r="B5494">
        <v>5504</v>
      </c>
      <c r="C5494">
        <v>619</v>
      </c>
      <c r="D5494" t="s">
        <v>11712</v>
      </c>
      <c r="E5494">
        <v>5</v>
      </c>
      <c r="F5494" t="s">
        <v>11712</v>
      </c>
      <c r="G5494" t="s">
        <v>11713</v>
      </c>
    </row>
    <row r="5495" spans="1:8" x14ac:dyDescent="0.3">
      <c r="A5495">
        <v>5504</v>
      </c>
      <c r="B5495">
        <v>5505</v>
      </c>
      <c r="C5495">
        <v>619</v>
      </c>
      <c r="D5495" t="s">
        <v>11714</v>
      </c>
      <c r="E5495">
        <v>4</v>
      </c>
      <c r="F5495" t="s">
        <v>11715</v>
      </c>
      <c r="G5495" t="s">
        <v>11716</v>
      </c>
      <c r="H5495" t="s">
        <v>3421</v>
      </c>
    </row>
    <row r="5496" spans="1:8" x14ac:dyDescent="0.3">
      <c r="A5496">
        <v>5505</v>
      </c>
      <c r="B5496">
        <v>5506</v>
      </c>
      <c r="C5496">
        <v>619</v>
      </c>
      <c r="D5496" t="s">
        <v>11717</v>
      </c>
      <c r="E5496">
        <v>5</v>
      </c>
      <c r="F5496" t="s">
        <v>11717</v>
      </c>
      <c r="G5496" t="s">
        <v>11718</v>
      </c>
      <c r="H5496" t="s">
        <v>335</v>
      </c>
    </row>
    <row r="5497" spans="1:8" x14ac:dyDescent="0.3">
      <c r="A5497">
        <v>5506</v>
      </c>
      <c r="B5497">
        <v>5507</v>
      </c>
      <c r="C5497">
        <v>619</v>
      </c>
      <c r="D5497" t="s">
        <v>11719</v>
      </c>
      <c r="E5497">
        <v>4</v>
      </c>
      <c r="F5497" t="s">
        <v>11719</v>
      </c>
      <c r="G5497" t="s">
        <v>11720</v>
      </c>
      <c r="H5497" t="s">
        <v>11721</v>
      </c>
    </row>
    <row r="5498" spans="1:8" x14ac:dyDescent="0.3">
      <c r="A5498">
        <v>5507</v>
      </c>
      <c r="B5498">
        <v>5508</v>
      </c>
      <c r="C5498">
        <v>619</v>
      </c>
      <c r="D5498" t="s">
        <v>11722</v>
      </c>
      <c r="E5498">
        <v>2</v>
      </c>
      <c r="F5498" t="s">
        <v>11722</v>
      </c>
      <c r="G5498" t="s">
        <v>11723</v>
      </c>
      <c r="H5498" t="s">
        <v>1126</v>
      </c>
    </row>
    <row r="5499" spans="1:8" x14ac:dyDescent="0.3">
      <c r="A5499">
        <v>5508</v>
      </c>
      <c r="B5499">
        <v>5509</v>
      </c>
      <c r="C5499">
        <v>619</v>
      </c>
      <c r="D5499" t="s">
        <v>11724</v>
      </c>
      <c r="E5499">
        <v>4</v>
      </c>
      <c r="F5499" t="s">
        <v>11725</v>
      </c>
      <c r="G5499" t="s">
        <v>11726</v>
      </c>
      <c r="H5499" t="s">
        <v>11727</v>
      </c>
    </row>
    <row r="5500" spans="1:8" x14ac:dyDescent="0.3">
      <c r="A5500">
        <v>5509</v>
      </c>
      <c r="B5500">
        <v>5510</v>
      </c>
      <c r="C5500">
        <v>619</v>
      </c>
      <c r="D5500" t="s">
        <v>11728</v>
      </c>
      <c r="E5500">
        <v>2</v>
      </c>
      <c r="F5500" t="s">
        <v>11728</v>
      </c>
      <c r="G5500" t="s">
        <v>11729</v>
      </c>
      <c r="H5500" t="s">
        <v>11730</v>
      </c>
    </row>
    <row r="5501" spans="1:8" x14ac:dyDescent="0.3">
      <c r="A5501">
        <v>5510</v>
      </c>
      <c r="B5501">
        <v>5511</v>
      </c>
      <c r="C5501">
        <v>620</v>
      </c>
      <c r="D5501" t="s">
        <v>11731</v>
      </c>
      <c r="E5501">
        <v>4</v>
      </c>
      <c r="F5501" t="s">
        <v>11731</v>
      </c>
      <c r="G5501" t="s">
        <v>11732</v>
      </c>
      <c r="H5501" t="s">
        <v>11733</v>
      </c>
    </row>
    <row r="5502" spans="1:8" x14ac:dyDescent="0.3">
      <c r="A5502">
        <v>5511</v>
      </c>
      <c r="B5502">
        <v>5512</v>
      </c>
      <c r="C5502">
        <v>620</v>
      </c>
      <c r="D5502" t="s">
        <v>11734</v>
      </c>
      <c r="E5502">
        <v>5</v>
      </c>
      <c r="F5502" t="s">
        <v>11734</v>
      </c>
      <c r="G5502" t="s">
        <v>11735</v>
      </c>
      <c r="H5502" t="s">
        <v>2678</v>
      </c>
    </row>
    <row r="5503" spans="1:8" x14ac:dyDescent="0.3">
      <c r="A5503">
        <v>5512</v>
      </c>
      <c r="B5503">
        <v>5513</v>
      </c>
      <c r="C5503">
        <v>620</v>
      </c>
      <c r="D5503" t="s">
        <v>11736</v>
      </c>
      <c r="E5503">
        <v>4</v>
      </c>
      <c r="F5503" t="s">
        <v>11736</v>
      </c>
      <c r="G5503" t="s">
        <v>11737</v>
      </c>
      <c r="H5503" t="s">
        <v>518</v>
      </c>
    </row>
    <row r="5504" spans="1:8" x14ac:dyDescent="0.3">
      <c r="A5504">
        <v>5513</v>
      </c>
      <c r="B5504">
        <v>5514</v>
      </c>
      <c r="C5504">
        <v>620</v>
      </c>
      <c r="D5504" t="s">
        <v>11738</v>
      </c>
      <c r="E5504">
        <v>5</v>
      </c>
      <c r="F5504" t="s">
        <v>11738</v>
      </c>
      <c r="G5504" t="s">
        <v>11739</v>
      </c>
      <c r="H5504" t="s">
        <v>124</v>
      </c>
    </row>
    <row r="5505" spans="1:8" x14ac:dyDescent="0.3">
      <c r="A5505">
        <v>5514</v>
      </c>
      <c r="B5505">
        <v>5515</v>
      </c>
      <c r="C5505">
        <v>620</v>
      </c>
      <c r="D5505" t="s">
        <v>11740</v>
      </c>
      <c r="E5505">
        <v>4</v>
      </c>
      <c r="F5505" t="s">
        <v>11740</v>
      </c>
      <c r="G5505" t="s">
        <v>11741</v>
      </c>
      <c r="H5505" t="s">
        <v>11742</v>
      </c>
    </row>
    <row r="5506" spans="1:8" x14ac:dyDescent="0.3">
      <c r="A5506">
        <v>5515</v>
      </c>
      <c r="B5506">
        <v>5516</v>
      </c>
      <c r="C5506">
        <v>620</v>
      </c>
      <c r="D5506" t="s">
        <v>11743</v>
      </c>
      <c r="E5506">
        <v>5</v>
      </c>
      <c r="F5506" t="s">
        <v>11743</v>
      </c>
      <c r="G5506" t="s">
        <v>11744</v>
      </c>
    </row>
    <row r="5507" spans="1:8" x14ac:dyDescent="0.3">
      <c r="A5507">
        <v>5516</v>
      </c>
      <c r="B5507">
        <v>5517</v>
      </c>
      <c r="C5507">
        <v>620</v>
      </c>
      <c r="D5507" t="s">
        <v>11745</v>
      </c>
      <c r="E5507">
        <v>4</v>
      </c>
      <c r="F5507" t="s">
        <v>11745</v>
      </c>
      <c r="G5507" t="s">
        <v>11746</v>
      </c>
    </row>
    <row r="5508" spans="1:8" x14ac:dyDescent="0.3">
      <c r="A5508">
        <v>5517</v>
      </c>
      <c r="B5508">
        <v>5518</v>
      </c>
      <c r="C5508">
        <v>620</v>
      </c>
      <c r="D5508" t="s">
        <v>11747</v>
      </c>
      <c r="E5508">
        <v>2</v>
      </c>
      <c r="F5508" t="s">
        <v>11747</v>
      </c>
      <c r="G5508" t="s">
        <v>11748</v>
      </c>
      <c r="H5508" t="s">
        <v>19</v>
      </c>
    </row>
    <row r="5509" spans="1:8" x14ac:dyDescent="0.3">
      <c r="A5509">
        <v>5518</v>
      </c>
      <c r="B5509">
        <v>5519</v>
      </c>
      <c r="C5509">
        <v>620</v>
      </c>
      <c r="D5509" t="s">
        <v>11749</v>
      </c>
      <c r="E5509">
        <v>4</v>
      </c>
      <c r="F5509" t="s">
        <v>11749</v>
      </c>
      <c r="G5509" t="s">
        <v>11750</v>
      </c>
      <c r="H5509" t="s">
        <v>6854</v>
      </c>
    </row>
    <row r="5510" spans="1:8" x14ac:dyDescent="0.3">
      <c r="A5510">
        <v>5519</v>
      </c>
      <c r="B5510">
        <v>5520</v>
      </c>
      <c r="C5510">
        <v>620</v>
      </c>
      <c r="D5510" t="s">
        <v>11751</v>
      </c>
      <c r="E5510">
        <v>2</v>
      </c>
      <c r="F5510" t="s">
        <v>11751</v>
      </c>
      <c r="G5510" t="s">
        <v>11752</v>
      </c>
      <c r="H5510" t="s">
        <v>4198</v>
      </c>
    </row>
    <row r="5511" spans="1:8" x14ac:dyDescent="0.3">
      <c r="A5511">
        <v>5520</v>
      </c>
      <c r="B5511">
        <v>5521</v>
      </c>
      <c r="C5511">
        <v>621</v>
      </c>
      <c r="D5511" t="s">
        <v>11753</v>
      </c>
      <c r="E5511">
        <v>4</v>
      </c>
      <c r="F5511" t="s">
        <v>11753</v>
      </c>
      <c r="G5511" t="s">
        <v>11753</v>
      </c>
      <c r="H5511" t="s">
        <v>183</v>
      </c>
    </row>
    <row r="5512" spans="1:8" x14ac:dyDescent="0.3">
      <c r="A5512">
        <v>5521</v>
      </c>
      <c r="B5512">
        <v>5522</v>
      </c>
      <c r="C5512">
        <v>621</v>
      </c>
      <c r="D5512" t="s">
        <v>11754</v>
      </c>
      <c r="E5512">
        <v>5</v>
      </c>
      <c r="F5512" t="s">
        <v>11754</v>
      </c>
      <c r="G5512" t="s">
        <v>11755</v>
      </c>
      <c r="H5512" t="s">
        <v>195</v>
      </c>
    </row>
    <row r="5513" spans="1:8" x14ac:dyDescent="0.3">
      <c r="A5513">
        <v>5522</v>
      </c>
      <c r="B5513">
        <v>5523</v>
      </c>
      <c r="C5513">
        <v>621</v>
      </c>
      <c r="D5513" t="s">
        <v>11756</v>
      </c>
      <c r="E5513">
        <v>4</v>
      </c>
      <c r="F5513" t="s">
        <v>11756</v>
      </c>
      <c r="G5513" t="s">
        <v>11757</v>
      </c>
      <c r="H5513" t="s">
        <v>390</v>
      </c>
    </row>
    <row r="5514" spans="1:8" x14ac:dyDescent="0.3">
      <c r="A5514">
        <v>5523</v>
      </c>
      <c r="B5514">
        <v>5524</v>
      </c>
      <c r="C5514">
        <v>621</v>
      </c>
      <c r="D5514" t="s">
        <v>11758</v>
      </c>
      <c r="E5514">
        <v>5</v>
      </c>
      <c r="F5514" t="s">
        <v>11758</v>
      </c>
      <c r="G5514" t="s">
        <v>11759</v>
      </c>
      <c r="H5514" t="s">
        <v>21</v>
      </c>
    </row>
    <row r="5515" spans="1:8" x14ac:dyDescent="0.3">
      <c r="A5515">
        <v>5524</v>
      </c>
      <c r="B5515">
        <v>5525</v>
      </c>
      <c r="C5515">
        <v>621</v>
      </c>
      <c r="D5515" t="s">
        <v>11760</v>
      </c>
      <c r="E5515">
        <v>4</v>
      </c>
      <c r="F5515" t="s">
        <v>11760</v>
      </c>
      <c r="G5515" t="s">
        <v>11761</v>
      </c>
    </row>
    <row r="5516" spans="1:8" x14ac:dyDescent="0.3">
      <c r="A5516">
        <v>5525</v>
      </c>
      <c r="B5516">
        <v>5526</v>
      </c>
      <c r="C5516">
        <v>621</v>
      </c>
      <c r="D5516" t="s">
        <v>11762</v>
      </c>
      <c r="E5516">
        <v>5</v>
      </c>
      <c r="F5516" t="s">
        <v>11763</v>
      </c>
      <c r="G5516" t="s">
        <v>11764</v>
      </c>
      <c r="H5516" t="s">
        <v>11765</v>
      </c>
    </row>
    <row r="5517" spans="1:8" x14ac:dyDescent="0.3">
      <c r="A5517">
        <v>5526</v>
      </c>
      <c r="B5517">
        <v>5527</v>
      </c>
      <c r="C5517">
        <v>621</v>
      </c>
      <c r="D5517" t="s">
        <v>11766</v>
      </c>
      <c r="E5517">
        <v>1</v>
      </c>
      <c r="F5517" t="s">
        <v>11766</v>
      </c>
      <c r="G5517" t="s">
        <v>11767</v>
      </c>
      <c r="H5517" t="s">
        <v>86</v>
      </c>
    </row>
    <row r="5518" spans="1:8" x14ac:dyDescent="0.3">
      <c r="A5518">
        <v>5527</v>
      </c>
      <c r="B5518">
        <v>5528</v>
      </c>
      <c r="C5518">
        <v>621</v>
      </c>
      <c r="D5518" t="s">
        <v>11768</v>
      </c>
      <c r="E5518">
        <v>2</v>
      </c>
      <c r="F5518" t="s">
        <v>11768</v>
      </c>
      <c r="G5518" t="s">
        <v>11769</v>
      </c>
      <c r="H5518" t="s">
        <v>209</v>
      </c>
    </row>
    <row r="5519" spans="1:8" x14ac:dyDescent="0.3">
      <c r="A5519">
        <v>5528</v>
      </c>
      <c r="B5519">
        <v>5529</v>
      </c>
      <c r="C5519">
        <v>621</v>
      </c>
      <c r="D5519" t="s">
        <v>11770</v>
      </c>
      <c r="E5519">
        <v>4</v>
      </c>
      <c r="F5519" t="s">
        <v>11770</v>
      </c>
      <c r="G5519" t="s">
        <v>11771</v>
      </c>
      <c r="H5519" t="s">
        <v>10251</v>
      </c>
    </row>
    <row r="5520" spans="1:8" x14ac:dyDescent="0.3">
      <c r="A5520">
        <v>5529</v>
      </c>
      <c r="B5520">
        <v>5530</v>
      </c>
      <c r="C5520">
        <v>621</v>
      </c>
      <c r="D5520" t="s">
        <v>11772</v>
      </c>
      <c r="E5520">
        <v>1</v>
      </c>
      <c r="F5520" t="s">
        <v>11772</v>
      </c>
      <c r="G5520" t="s">
        <v>11773</v>
      </c>
    </row>
    <row r="5521" spans="1:8" x14ac:dyDescent="0.3">
      <c r="A5521">
        <v>5530</v>
      </c>
      <c r="B5521">
        <v>5531</v>
      </c>
      <c r="C5521">
        <v>622</v>
      </c>
      <c r="D5521" t="s">
        <v>11774</v>
      </c>
      <c r="E5521">
        <v>4</v>
      </c>
      <c r="F5521" t="s">
        <v>11774</v>
      </c>
      <c r="G5521" t="s">
        <v>11775</v>
      </c>
    </row>
    <row r="5522" spans="1:8" x14ac:dyDescent="0.3">
      <c r="A5522">
        <v>5531</v>
      </c>
      <c r="B5522">
        <v>5532</v>
      </c>
      <c r="C5522">
        <v>622</v>
      </c>
      <c r="D5522" t="s">
        <v>11776</v>
      </c>
      <c r="E5522">
        <v>5</v>
      </c>
      <c r="F5522" t="s">
        <v>11776</v>
      </c>
      <c r="G5522" t="s">
        <v>11777</v>
      </c>
      <c r="H5522" t="s">
        <v>276</v>
      </c>
    </row>
    <row r="5523" spans="1:8" x14ac:dyDescent="0.3">
      <c r="A5523">
        <v>5532</v>
      </c>
      <c r="B5523">
        <v>5533</v>
      </c>
      <c r="C5523">
        <v>622</v>
      </c>
      <c r="D5523" t="s">
        <v>11778</v>
      </c>
      <c r="E5523">
        <v>4</v>
      </c>
      <c r="F5523" t="s">
        <v>11778</v>
      </c>
      <c r="G5523" t="s">
        <v>11779</v>
      </c>
    </row>
    <row r="5524" spans="1:8" x14ac:dyDescent="0.3">
      <c r="A5524">
        <v>5533</v>
      </c>
      <c r="B5524">
        <v>5534</v>
      </c>
      <c r="C5524">
        <v>622</v>
      </c>
      <c r="D5524" t="s">
        <v>11780</v>
      </c>
      <c r="E5524">
        <v>5</v>
      </c>
      <c r="F5524" t="s">
        <v>11780</v>
      </c>
      <c r="G5524" t="s">
        <v>11781</v>
      </c>
      <c r="H5524" t="s">
        <v>612</v>
      </c>
    </row>
    <row r="5525" spans="1:8" x14ac:dyDescent="0.3">
      <c r="A5525">
        <v>5534</v>
      </c>
      <c r="B5525">
        <v>5535</v>
      </c>
      <c r="C5525">
        <v>622</v>
      </c>
      <c r="D5525" t="s">
        <v>11782</v>
      </c>
      <c r="E5525">
        <v>4</v>
      </c>
      <c r="F5525" t="s">
        <v>11782</v>
      </c>
      <c r="G5525" t="s">
        <v>11783</v>
      </c>
      <c r="H5525" t="s">
        <v>102</v>
      </c>
    </row>
    <row r="5526" spans="1:8" x14ac:dyDescent="0.3">
      <c r="A5526">
        <v>5535</v>
      </c>
      <c r="B5526">
        <v>5536</v>
      </c>
      <c r="C5526">
        <v>622</v>
      </c>
      <c r="D5526" t="s">
        <v>11784</v>
      </c>
      <c r="E5526">
        <v>5</v>
      </c>
      <c r="F5526" t="s">
        <v>11784</v>
      </c>
      <c r="G5526" t="s">
        <v>11785</v>
      </c>
      <c r="H5526" t="s">
        <v>11786</v>
      </c>
    </row>
    <row r="5527" spans="1:8" x14ac:dyDescent="0.3">
      <c r="A5527">
        <v>5536</v>
      </c>
      <c r="B5527">
        <v>5537</v>
      </c>
      <c r="C5527">
        <v>622</v>
      </c>
      <c r="D5527" t="s">
        <v>11787</v>
      </c>
      <c r="E5527">
        <v>1</v>
      </c>
      <c r="F5527" t="s">
        <v>11787</v>
      </c>
      <c r="G5527" t="s">
        <v>11788</v>
      </c>
    </row>
    <row r="5528" spans="1:8" x14ac:dyDescent="0.3">
      <c r="A5528">
        <v>5537</v>
      </c>
      <c r="B5528">
        <v>5538</v>
      </c>
      <c r="C5528">
        <v>622</v>
      </c>
      <c r="D5528" t="s">
        <v>11789</v>
      </c>
      <c r="E5528">
        <v>2</v>
      </c>
      <c r="F5528" t="s">
        <v>11789</v>
      </c>
      <c r="G5528" t="s">
        <v>11790</v>
      </c>
      <c r="H5528" t="s">
        <v>134</v>
      </c>
    </row>
    <row r="5529" spans="1:8" x14ac:dyDescent="0.3">
      <c r="A5529">
        <v>5538</v>
      </c>
      <c r="B5529">
        <v>5539</v>
      </c>
      <c r="C5529">
        <v>622</v>
      </c>
      <c r="D5529" t="s">
        <v>11791</v>
      </c>
      <c r="E5529">
        <v>4</v>
      </c>
      <c r="F5529" t="s">
        <v>11791</v>
      </c>
      <c r="G5529" t="s">
        <v>11792</v>
      </c>
      <c r="H5529" t="s">
        <v>327</v>
      </c>
    </row>
    <row r="5530" spans="1:8" x14ac:dyDescent="0.3">
      <c r="A5530">
        <v>5539</v>
      </c>
      <c r="B5530">
        <v>5540</v>
      </c>
      <c r="C5530">
        <v>622</v>
      </c>
      <c r="D5530" t="s">
        <v>11793</v>
      </c>
      <c r="E5530">
        <v>2</v>
      </c>
      <c r="F5530" t="s">
        <v>11794</v>
      </c>
      <c r="G5530" t="s">
        <v>11795</v>
      </c>
      <c r="H5530" t="s">
        <v>11796</v>
      </c>
    </row>
    <row r="5531" spans="1:8" x14ac:dyDescent="0.3">
      <c r="A5531">
        <v>5540</v>
      </c>
      <c r="B5531">
        <v>5541</v>
      </c>
      <c r="C5531">
        <v>623</v>
      </c>
      <c r="D5531" t="s">
        <v>11797</v>
      </c>
      <c r="E5531">
        <v>4</v>
      </c>
      <c r="F5531" t="s">
        <v>11797</v>
      </c>
      <c r="G5531" t="s">
        <v>11798</v>
      </c>
      <c r="H5531" t="s">
        <v>7828</v>
      </c>
    </row>
    <row r="5532" spans="1:8" x14ac:dyDescent="0.3">
      <c r="A5532">
        <v>5541</v>
      </c>
      <c r="B5532">
        <v>5542</v>
      </c>
      <c r="C5532">
        <v>623</v>
      </c>
      <c r="D5532" t="s">
        <v>11799</v>
      </c>
      <c r="E5532">
        <v>5</v>
      </c>
      <c r="F5532" t="s">
        <v>11799</v>
      </c>
      <c r="G5532" t="s">
        <v>11800</v>
      </c>
      <c r="H5532" t="s">
        <v>44</v>
      </c>
    </row>
    <row r="5533" spans="1:8" x14ac:dyDescent="0.3">
      <c r="A5533">
        <v>5542</v>
      </c>
      <c r="B5533">
        <v>5543</v>
      </c>
      <c r="C5533">
        <v>623</v>
      </c>
      <c r="D5533" t="s">
        <v>11801</v>
      </c>
      <c r="E5533">
        <v>4</v>
      </c>
      <c r="F5533" t="s">
        <v>11801</v>
      </c>
      <c r="G5533" t="s">
        <v>11802</v>
      </c>
      <c r="H5533" t="s">
        <v>195</v>
      </c>
    </row>
    <row r="5534" spans="1:8" x14ac:dyDescent="0.3">
      <c r="A5534">
        <v>5543</v>
      </c>
      <c r="B5534">
        <v>5544</v>
      </c>
      <c r="C5534">
        <v>623</v>
      </c>
      <c r="D5534" t="s">
        <v>11803</v>
      </c>
      <c r="E5534">
        <v>5</v>
      </c>
      <c r="F5534" t="s">
        <v>11803</v>
      </c>
      <c r="G5534" t="s">
        <v>11804</v>
      </c>
      <c r="H5534" t="s">
        <v>8312</v>
      </c>
    </row>
    <row r="5535" spans="1:8" x14ac:dyDescent="0.3">
      <c r="A5535">
        <v>5544</v>
      </c>
      <c r="B5535">
        <v>5545</v>
      </c>
      <c r="C5535">
        <v>623</v>
      </c>
      <c r="D5535" t="s">
        <v>11805</v>
      </c>
      <c r="E5535">
        <v>4</v>
      </c>
      <c r="F5535" t="s">
        <v>11805</v>
      </c>
      <c r="G5535" t="s">
        <v>11806</v>
      </c>
      <c r="H5535" t="s">
        <v>27</v>
      </c>
    </row>
    <row r="5536" spans="1:8" x14ac:dyDescent="0.3">
      <c r="A5536">
        <v>5545</v>
      </c>
      <c r="B5536">
        <v>5546</v>
      </c>
      <c r="C5536">
        <v>623</v>
      </c>
      <c r="D5536" t="s">
        <v>11807</v>
      </c>
      <c r="E5536">
        <v>5</v>
      </c>
      <c r="F5536" t="s">
        <v>11807</v>
      </c>
      <c r="G5536" t="s">
        <v>11808</v>
      </c>
      <c r="H5536" t="s">
        <v>11809</v>
      </c>
    </row>
    <row r="5537" spans="1:8" x14ac:dyDescent="0.3">
      <c r="A5537">
        <v>5546</v>
      </c>
      <c r="B5537">
        <v>5547</v>
      </c>
      <c r="C5537">
        <v>623</v>
      </c>
      <c r="D5537" t="s">
        <v>11810</v>
      </c>
      <c r="E5537">
        <v>4</v>
      </c>
      <c r="F5537" t="s">
        <v>11810</v>
      </c>
      <c r="G5537" t="s">
        <v>11811</v>
      </c>
    </row>
    <row r="5538" spans="1:8" x14ac:dyDescent="0.3">
      <c r="A5538">
        <v>5547</v>
      </c>
      <c r="B5538">
        <v>5548</v>
      </c>
      <c r="C5538">
        <v>623</v>
      </c>
      <c r="D5538" t="s">
        <v>11812</v>
      </c>
      <c r="E5538">
        <v>1</v>
      </c>
      <c r="F5538" t="s">
        <v>11812</v>
      </c>
      <c r="G5538" t="s">
        <v>11813</v>
      </c>
      <c r="H5538" t="s">
        <v>27</v>
      </c>
    </row>
    <row r="5539" spans="1:8" x14ac:dyDescent="0.3">
      <c r="A5539">
        <v>5548</v>
      </c>
      <c r="B5539">
        <v>5549</v>
      </c>
      <c r="C5539">
        <v>623</v>
      </c>
      <c r="D5539" t="s">
        <v>11814</v>
      </c>
      <c r="E5539">
        <v>1</v>
      </c>
      <c r="F5539" t="s">
        <v>11814</v>
      </c>
      <c r="G5539" t="s">
        <v>11815</v>
      </c>
    </row>
    <row r="5540" spans="1:8" x14ac:dyDescent="0.3">
      <c r="A5540">
        <v>5549</v>
      </c>
      <c r="B5540">
        <v>5550</v>
      </c>
      <c r="C5540">
        <v>623</v>
      </c>
      <c r="D5540" t="s">
        <v>11816</v>
      </c>
      <c r="E5540">
        <v>2</v>
      </c>
      <c r="F5540" t="s">
        <v>11816</v>
      </c>
      <c r="G5540" t="s">
        <v>11817</v>
      </c>
      <c r="H5540" t="s">
        <v>121</v>
      </c>
    </row>
    <row r="5541" spans="1:8" x14ac:dyDescent="0.3">
      <c r="A5541">
        <v>5550</v>
      </c>
      <c r="B5541">
        <v>5551</v>
      </c>
      <c r="C5541">
        <v>625</v>
      </c>
      <c r="D5541" t="s">
        <v>11818</v>
      </c>
      <c r="E5541">
        <v>4</v>
      </c>
      <c r="F5541" t="s">
        <v>11818</v>
      </c>
      <c r="G5541" t="s">
        <v>11819</v>
      </c>
      <c r="H5541" t="s">
        <v>27</v>
      </c>
    </row>
    <row r="5542" spans="1:8" x14ac:dyDescent="0.3">
      <c r="A5542">
        <v>5551</v>
      </c>
      <c r="B5542">
        <v>5552</v>
      </c>
      <c r="C5542">
        <v>625</v>
      </c>
      <c r="D5542" t="s">
        <v>11820</v>
      </c>
      <c r="E5542">
        <v>5</v>
      </c>
      <c r="F5542" t="s">
        <v>11820</v>
      </c>
      <c r="G5542" t="s">
        <v>11821</v>
      </c>
      <c r="H5542" t="s">
        <v>1727</v>
      </c>
    </row>
    <row r="5543" spans="1:8" x14ac:dyDescent="0.3">
      <c r="A5543">
        <v>5552</v>
      </c>
      <c r="B5543">
        <v>5553</v>
      </c>
      <c r="C5543">
        <v>625</v>
      </c>
      <c r="D5543" t="s">
        <v>11822</v>
      </c>
      <c r="E5543">
        <v>4</v>
      </c>
      <c r="F5543" t="s">
        <v>11822</v>
      </c>
      <c r="G5543" t="s">
        <v>11823</v>
      </c>
      <c r="H5543" t="s">
        <v>68</v>
      </c>
    </row>
    <row r="5544" spans="1:8" x14ac:dyDescent="0.3">
      <c r="A5544">
        <v>5553</v>
      </c>
      <c r="B5544">
        <v>5554</v>
      </c>
      <c r="C5544">
        <v>625</v>
      </c>
      <c r="D5544" t="s">
        <v>11824</v>
      </c>
      <c r="E5544">
        <v>5</v>
      </c>
      <c r="F5544" t="s">
        <v>11824</v>
      </c>
      <c r="G5544" t="s">
        <v>11825</v>
      </c>
      <c r="H5544" t="s">
        <v>19</v>
      </c>
    </row>
    <row r="5545" spans="1:8" x14ac:dyDescent="0.3">
      <c r="A5545">
        <v>5554</v>
      </c>
      <c r="B5545">
        <v>5555</v>
      </c>
      <c r="C5545">
        <v>625</v>
      </c>
      <c r="D5545" t="s">
        <v>11826</v>
      </c>
      <c r="E5545">
        <v>4</v>
      </c>
      <c r="F5545" t="s">
        <v>11826</v>
      </c>
      <c r="G5545" t="s">
        <v>11827</v>
      </c>
      <c r="H5545" t="s">
        <v>113</v>
      </c>
    </row>
    <row r="5546" spans="1:8" x14ac:dyDescent="0.3">
      <c r="A5546">
        <v>5555</v>
      </c>
      <c r="B5546">
        <v>5556</v>
      </c>
      <c r="C5546">
        <v>625</v>
      </c>
      <c r="D5546" t="s">
        <v>11828</v>
      </c>
      <c r="E5546">
        <v>5</v>
      </c>
      <c r="F5546" t="s">
        <v>11828</v>
      </c>
      <c r="G5546" t="s">
        <v>11829</v>
      </c>
      <c r="H5546" t="s">
        <v>10098</v>
      </c>
    </row>
    <row r="5547" spans="1:8" x14ac:dyDescent="0.3">
      <c r="A5547">
        <v>5556</v>
      </c>
      <c r="B5547">
        <v>5557</v>
      </c>
      <c r="C5547">
        <v>625</v>
      </c>
      <c r="D5547" t="s">
        <v>11830</v>
      </c>
      <c r="E5547">
        <v>4</v>
      </c>
      <c r="F5547" t="s">
        <v>11831</v>
      </c>
      <c r="G5547" t="s">
        <v>11832</v>
      </c>
      <c r="H5547" t="s">
        <v>195</v>
      </c>
    </row>
    <row r="5548" spans="1:8" x14ac:dyDescent="0.3">
      <c r="A5548">
        <v>5557</v>
      </c>
      <c r="B5548">
        <v>5558</v>
      </c>
      <c r="C5548">
        <v>625</v>
      </c>
      <c r="D5548" t="s">
        <v>11833</v>
      </c>
      <c r="E5548">
        <v>2</v>
      </c>
      <c r="F5548" t="s">
        <v>11833</v>
      </c>
      <c r="G5548" t="s">
        <v>11834</v>
      </c>
      <c r="H5548" t="s">
        <v>19</v>
      </c>
    </row>
    <row r="5549" spans="1:8" x14ac:dyDescent="0.3">
      <c r="A5549">
        <v>5558</v>
      </c>
      <c r="B5549">
        <v>5559</v>
      </c>
      <c r="C5549">
        <v>625</v>
      </c>
      <c r="D5549" t="s">
        <v>11835</v>
      </c>
      <c r="E5549">
        <v>4</v>
      </c>
      <c r="F5549" t="s">
        <v>11835</v>
      </c>
      <c r="G5549" t="s">
        <v>11836</v>
      </c>
      <c r="H5549" t="s">
        <v>9</v>
      </c>
    </row>
    <row r="5550" spans="1:8" x14ac:dyDescent="0.3">
      <c r="A5550">
        <v>5559</v>
      </c>
      <c r="B5550">
        <v>5560</v>
      </c>
      <c r="C5550">
        <v>625</v>
      </c>
      <c r="D5550" t="s">
        <v>11837</v>
      </c>
      <c r="E5550">
        <v>2</v>
      </c>
      <c r="F5550" t="s">
        <v>11837</v>
      </c>
      <c r="G5550" t="s">
        <v>11838</v>
      </c>
    </row>
    <row r="5551" spans="1:8" x14ac:dyDescent="0.3">
      <c r="A5551">
        <v>5560</v>
      </c>
      <c r="B5551">
        <v>5561</v>
      </c>
      <c r="C5551">
        <v>626</v>
      </c>
      <c r="D5551" t="s">
        <v>11839</v>
      </c>
      <c r="E5551">
        <v>4</v>
      </c>
      <c r="F5551" t="s">
        <v>11839</v>
      </c>
      <c r="G5551" t="s">
        <v>11840</v>
      </c>
      <c r="H5551" t="s">
        <v>19</v>
      </c>
    </row>
    <row r="5552" spans="1:8" x14ac:dyDescent="0.3">
      <c r="A5552">
        <v>5561</v>
      </c>
      <c r="B5552">
        <v>5562</v>
      </c>
      <c r="C5552">
        <v>626</v>
      </c>
      <c r="D5552" t="s">
        <v>11841</v>
      </c>
      <c r="E5552">
        <v>5</v>
      </c>
      <c r="F5552" t="s">
        <v>11841</v>
      </c>
      <c r="G5552" t="s">
        <v>11842</v>
      </c>
      <c r="H5552" t="s">
        <v>195</v>
      </c>
    </row>
    <row r="5553" spans="1:8" x14ac:dyDescent="0.3">
      <c r="A5553">
        <v>5562</v>
      </c>
      <c r="B5553">
        <v>5563</v>
      </c>
      <c r="C5553">
        <v>626</v>
      </c>
      <c r="D5553" t="s">
        <v>11843</v>
      </c>
      <c r="E5553">
        <v>4</v>
      </c>
      <c r="F5553" t="s">
        <v>11843</v>
      </c>
      <c r="G5553" t="s">
        <v>11844</v>
      </c>
      <c r="H5553" t="s">
        <v>276</v>
      </c>
    </row>
    <row r="5554" spans="1:8" x14ac:dyDescent="0.3">
      <c r="A5554">
        <v>5563</v>
      </c>
      <c r="B5554">
        <v>5564</v>
      </c>
      <c r="C5554">
        <v>626</v>
      </c>
      <c r="D5554" t="s">
        <v>11845</v>
      </c>
      <c r="E5554">
        <v>5</v>
      </c>
      <c r="F5554" t="s">
        <v>11845</v>
      </c>
      <c r="G5554" t="s">
        <v>11846</v>
      </c>
      <c r="H5554" t="s">
        <v>11847</v>
      </c>
    </row>
    <row r="5555" spans="1:8" x14ac:dyDescent="0.3">
      <c r="A5555">
        <v>5564</v>
      </c>
      <c r="B5555">
        <v>5565</v>
      </c>
      <c r="C5555">
        <v>626</v>
      </c>
      <c r="D5555" t="s">
        <v>11848</v>
      </c>
      <c r="E5555">
        <v>4</v>
      </c>
      <c r="F5555" t="s">
        <v>11849</v>
      </c>
      <c r="G5555" t="s">
        <v>11850</v>
      </c>
      <c r="H5555" t="s">
        <v>11851</v>
      </c>
    </row>
    <row r="5556" spans="1:8" x14ac:dyDescent="0.3">
      <c r="A5556">
        <v>5565</v>
      </c>
      <c r="B5556">
        <v>5566</v>
      </c>
      <c r="C5556">
        <v>626</v>
      </c>
      <c r="D5556" t="s">
        <v>11852</v>
      </c>
      <c r="E5556">
        <v>5</v>
      </c>
      <c r="F5556" t="s">
        <v>11852</v>
      </c>
      <c r="G5556" t="s">
        <v>11853</v>
      </c>
      <c r="H5556" t="s">
        <v>1126</v>
      </c>
    </row>
    <row r="5557" spans="1:8" x14ac:dyDescent="0.3">
      <c r="A5557">
        <v>5566</v>
      </c>
      <c r="B5557">
        <v>5567</v>
      </c>
      <c r="C5557">
        <v>626</v>
      </c>
      <c r="D5557" t="s">
        <v>11854</v>
      </c>
      <c r="E5557">
        <v>4</v>
      </c>
      <c r="F5557" t="s">
        <v>11854</v>
      </c>
      <c r="G5557" t="s">
        <v>11855</v>
      </c>
      <c r="H5557" t="s">
        <v>11856</v>
      </c>
    </row>
    <row r="5558" spans="1:8" x14ac:dyDescent="0.3">
      <c r="A5558">
        <v>5567</v>
      </c>
      <c r="B5558">
        <v>5568</v>
      </c>
      <c r="C5558">
        <v>626</v>
      </c>
      <c r="D5558" t="s">
        <v>11857</v>
      </c>
      <c r="E5558">
        <v>2</v>
      </c>
      <c r="F5558" t="s">
        <v>11857</v>
      </c>
      <c r="G5558" t="s">
        <v>11858</v>
      </c>
      <c r="H5558" t="s">
        <v>1552</v>
      </c>
    </row>
    <row r="5559" spans="1:8" x14ac:dyDescent="0.3">
      <c r="A5559">
        <v>5568</v>
      </c>
      <c r="B5559">
        <v>5569</v>
      </c>
      <c r="C5559">
        <v>626</v>
      </c>
      <c r="D5559" t="s">
        <v>11859</v>
      </c>
      <c r="E5559">
        <v>4</v>
      </c>
      <c r="F5559" t="s">
        <v>11859</v>
      </c>
      <c r="G5559" t="s">
        <v>11860</v>
      </c>
    </row>
    <row r="5560" spans="1:8" x14ac:dyDescent="0.3">
      <c r="A5560">
        <v>5569</v>
      </c>
      <c r="B5560">
        <v>5570</v>
      </c>
      <c r="C5560">
        <v>626</v>
      </c>
      <c r="D5560" t="s">
        <v>11861</v>
      </c>
      <c r="E5560">
        <v>2</v>
      </c>
      <c r="F5560" t="s">
        <v>11861</v>
      </c>
      <c r="G5560" t="s">
        <v>11862</v>
      </c>
      <c r="H5560" t="s">
        <v>3049</v>
      </c>
    </row>
    <row r="5561" spans="1:8" x14ac:dyDescent="0.3">
      <c r="A5561">
        <v>5570</v>
      </c>
      <c r="B5561">
        <v>5571</v>
      </c>
      <c r="C5561">
        <v>627</v>
      </c>
      <c r="D5561" t="s">
        <v>11863</v>
      </c>
      <c r="E5561">
        <v>4</v>
      </c>
      <c r="F5561" t="s">
        <v>11863</v>
      </c>
      <c r="G5561" t="s">
        <v>11864</v>
      </c>
      <c r="H5561" t="s">
        <v>27</v>
      </c>
    </row>
    <row r="5562" spans="1:8" x14ac:dyDescent="0.3">
      <c r="A5562">
        <v>5571</v>
      </c>
      <c r="B5562">
        <v>5572</v>
      </c>
      <c r="C5562">
        <v>627</v>
      </c>
      <c r="D5562" t="s">
        <v>11865</v>
      </c>
      <c r="E5562">
        <v>5</v>
      </c>
      <c r="F5562" t="s">
        <v>11866</v>
      </c>
      <c r="G5562" t="s">
        <v>11867</v>
      </c>
      <c r="H5562" t="s">
        <v>113</v>
      </c>
    </row>
    <row r="5563" spans="1:8" x14ac:dyDescent="0.3">
      <c r="A5563">
        <v>5572</v>
      </c>
      <c r="B5563">
        <v>5573</v>
      </c>
      <c r="C5563">
        <v>627</v>
      </c>
      <c r="D5563" t="s">
        <v>11868</v>
      </c>
      <c r="E5563">
        <v>4</v>
      </c>
      <c r="F5563" t="s">
        <v>11868</v>
      </c>
      <c r="G5563" t="s">
        <v>11869</v>
      </c>
      <c r="H5563" t="s">
        <v>9</v>
      </c>
    </row>
    <row r="5564" spans="1:8" x14ac:dyDescent="0.3">
      <c r="A5564">
        <v>5573</v>
      </c>
      <c r="B5564">
        <v>5574</v>
      </c>
      <c r="C5564">
        <v>627</v>
      </c>
      <c r="D5564" t="s">
        <v>11870</v>
      </c>
      <c r="E5564">
        <v>5</v>
      </c>
      <c r="F5564" t="s">
        <v>11870</v>
      </c>
      <c r="G5564" t="s">
        <v>11871</v>
      </c>
      <c r="H5564" t="s">
        <v>11872</v>
      </c>
    </row>
    <row r="5565" spans="1:8" x14ac:dyDescent="0.3">
      <c r="A5565">
        <v>5574</v>
      </c>
      <c r="B5565">
        <v>5575</v>
      </c>
      <c r="C5565">
        <v>627</v>
      </c>
      <c r="D5565" t="s">
        <v>11873</v>
      </c>
      <c r="E5565">
        <v>4</v>
      </c>
      <c r="F5565" t="s">
        <v>11873</v>
      </c>
      <c r="G5565" t="s">
        <v>11874</v>
      </c>
      <c r="H5565" t="s">
        <v>11875</v>
      </c>
    </row>
    <row r="5566" spans="1:8" x14ac:dyDescent="0.3">
      <c r="A5566">
        <v>5575</v>
      </c>
      <c r="B5566">
        <v>5576</v>
      </c>
      <c r="C5566">
        <v>627</v>
      </c>
      <c r="D5566" t="s">
        <v>11876</v>
      </c>
      <c r="E5566">
        <v>5</v>
      </c>
      <c r="F5566" t="s">
        <v>11876</v>
      </c>
      <c r="G5566" t="s">
        <v>11877</v>
      </c>
      <c r="H5566" t="s">
        <v>16</v>
      </c>
    </row>
    <row r="5567" spans="1:8" x14ac:dyDescent="0.3">
      <c r="A5567">
        <v>5576</v>
      </c>
      <c r="B5567">
        <v>5577</v>
      </c>
      <c r="C5567">
        <v>627</v>
      </c>
      <c r="D5567" t="s">
        <v>11878</v>
      </c>
      <c r="E5567">
        <v>4</v>
      </c>
      <c r="F5567" t="s">
        <v>11878</v>
      </c>
      <c r="G5567" t="s">
        <v>11879</v>
      </c>
      <c r="H5567" t="s">
        <v>4562</v>
      </c>
    </row>
    <row r="5568" spans="1:8" x14ac:dyDescent="0.3">
      <c r="A5568">
        <v>5577</v>
      </c>
      <c r="B5568">
        <v>5578</v>
      </c>
      <c r="C5568">
        <v>627</v>
      </c>
      <c r="D5568" t="s">
        <v>11880</v>
      </c>
      <c r="E5568">
        <v>2</v>
      </c>
      <c r="F5568" t="s">
        <v>11880</v>
      </c>
      <c r="G5568" t="s">
        <v>11881</v>
      </c>
    </row>
    <row r="5569" spans="1:8" x14ac:dyDescent="0.3">
      <c r="A5569">
        <v>5578</v>
      </c>
      <c r="B5569">
        <v>5579</v>
      </c>
      <c r="C5569">
        <v>627</v>
      </c>
      <c r="D5569" t="s">
        <v>11882</v>
      </c>
      <c r="E5569">
        <v>1</v>
      </c>
      <c r="F5569" t="s">
        <v>11883</v>
      </c>
      <c r="G5569" t="s">
        <v>11884</v>
      </c>
      <c r="H5569" t="s">
        <v>11885</v>
      </c>
    </row>
    <row r="5570" spans="1:8" x14ac:dyDescent="0.3">
      <c r="A5570">
        <v>5579</v>
      </c>
      <c r="B5570">
        <v>5580</v>
      </c>
      <c r="C5570">
        <v>627</v>
      </c>
      <c r="D5570" t="s">
        <v>11886</v>
      </c>
      <c r="E5570">
        <v>2</v>
      </c>
      <c r="F5570" t="s">
        <v>11886</v>
      </c>
      <c r="G5570" t="s">
        <v>11887</v>
      </c>
      <c r="H5570" t="s">
        <v>11888</v>
      </c>
    </row>
    <row r="5571" spans="1:8" x14ac:dyDescent="0.3">
      <c r="A5571">
        <v>5580</v>
      </c>
      <c r="B5571">
        <v>5581</v>
      </c>
      <c r="C5571">
        <v>628</v>
      </c>
      <c r="D5571" t="e">
        <f>- Good place to start for fresh graduates - lot of Strong technical People, opportunities is always There due to The nature of technical challenges you will be presented - global business means opportunities to have a global impact on your work</f>
        <v>#NAME?</v>
      </c>
      <c r="E5571">
        <v>4</v>
      </c>
      <c r="F5571" t="e">
        <f>- Good place to start for fresh graduates - lot of Strong technical People, opportunities is always There due to The nature of technical challenges you will be presented - global business means opportunities to have a global impact on your work</f>
        <v>#NAME?</v>
      </c>
      <c r="G5571" t="s">
        <v>11889</v>
      </c>
      <c r="H5571" t="s">
        <v>44</v>
      </c>
    </row>
    <row r="5572" spans="1:8" x14ac:dyDescent="0.3">
      <c r="A5572">
        <v>5581</v>
      </c>
      <c r="B5572">
        <v>5582</v>
      </c>
      <c r="C5572">
        <v>628</v>
      </c>
      <c r="D5572" t="s">
        <v>11890</v>
      </c>
      <c r="E5572">
        <v>5</v>
      </c>
      <c r="F5572" t="s">
        <v>11890</v>
      </c>
      <c r="G5572" t="s">
        <v>11891</v>
      </c>
    </row>
    <row r="5573" spans="1:8" x14ac:dyDescent="0.3">
      <c r="A5573">
        <v>5582</v>
      </c>
      <c r="B5573">
        <v>5583</v>
      </c>
      <c r="C5573">
        <v>628</v>
      </c>
      <c r="D5573" t="s">
        <v>11892</v>
      </c>
      <c r="E5573">
        <v>4</v>
      </c>
      <c r="F5573" t="s">
        <v>11892</v>
      </c>
      <c r="G5573" t="s">
        <v>11893</v>
      </c>
    </row>
    <row r="5574" spans="1:8" x14ac:dyDescent="0.3">
      <c r="A5574">
        <v>5583</v>
      </c>
      <c r="B5574">
        <v>5584</v>
      </c>
      <c r="C5574">
        <v>628</v>
      </c>
      <c r="D5574" t="s">
        <v>11894</v>
      </c>
      <c r="E5574">
        <v>5</v>
      </c>
      <c r="F5574" t="s">
        <v>11894</v>
      </c>
      <c r="G5574" t="s">
        <v>11895</v>
      </c>
    </row>
    <row r="5575" spans="1:8" x14ac:dyDescent="0.3">
      <c r="A5575">
        <v>5584</v>
      </c>
      <c r="B5575">
        <v>5585</v>
      </c>
      <c r="C5575">
        <v>628</v>
      </c>
      <c r="D5575" t="s">
        <v>11896</v>
      </c>
      <c r="E5575">
        <v>4</v>
      </c>
      <c r="F5575" t="s">
        <v>11896</v>
      </c>
      <c r="G5575" t="s">
        <v>11897</v>
      </c>
      <c r="H5575" t="s">
        <v>390</v>
      </c>
    </row>
    <row r="5576" spans="1:8" x14ac:dyDescent="0.3">
      <c r="A5576">
        <v>5585</v>
      </c>
      <c r="B5576">
        <v>5586</v>
      </c>
      <c r="C5576">
        <v>628</v>
      </c>
      <c r="D5576" t="s">
        <v>11898</v>
      </c>
      <c r="E5576">
        <v>5</v>
      </c>
      <c r="F5576" t="s">
        <v>11898</v>
      </c>
      <c r="G5576" t="s">
        <v>11899</v>
      </c>
      <c r="H5576" t="s">
        <v>16</v>
      </c>
    </row>
    <row r="5577" spans="1:8" x14ac:dyDescent="0.3">
      <c r="A5577">
        <v>5586</v>
      </c>
      <c r="B5577">
        <v>5587</v>
      </c>
      <c r="C5577">
        <v>628</v>
      </c>
      <c r="D5577" t="s">
        <v>11900</v>
      </c>
      <c r="E5577">
        <v>4</v>
      </c>
      <c r="F5577" t="s">
        <v>11900</v>
      </c>
      <c r="G5577" t="s">
        <v>11901</v>
      </c>
      <c r="H5577" t="s">
        <v>235</v>
      </c>
    </row>
    <row r="5578" spans="1:8" x14ac:dyDescent="0.3">
      <c r="A5578">
        <v>5587</v>
      </c>
      <c r="B5578">
        <v>5588</v>
      </c>
      <c r="C5578">
        <v>628</v>
      </c>
      <c r="D5578" t="s">
        <v>11902</v>
      </c>
      <c r="E5578">
        <v>2</v>
      </c>
      <c r="F5578" t="s">
        <v>11903</v>
      </c>
      <c r="G5578" t="s">
        <v>11904</v>
      </c>
      <c r="H5578" t="s">
        <v>3191</v>
      </c>
    </row>
    <row r="5579" spans="1:8" x14ac:dyDescent="0.3">
      <c r="A5579">
        <v>5588</v>
      </c>
      <c r="B5579">
        <v>5589</v>
      </c>
      <c r="C5579">
        <v>628</v>
      </c>
      <c r="D5579" t="s">
        <v>11905</v>
      </c>
      <c r="E5579">
        <v>4</v>
      </c>
      <c r="F5579" t="s">
        <v>11905</v>
      </c>
      <c r="G5579" t="s">
        <v>11906</v>
      </c>
      <c r="H5579" t="s">
        <v>335</v>
      </c>
    </row>
    <row r="5580" spans="1:8" x14ac:dyDescent="0.3">
      <c r="A5580">
        <v>5589</v>
      </c>
      <c r="B5580">
        <v>5590</v>
      </c>
      <c r="C5580">
        <v>628</v>
      </c>
      <c r="D5580" t="s">
        <v>11907</v>
      </c>
      <c r="E5580">
        <v>2</v>
      </c>
      <c r="F5580" t="s">
        <v>11907</v>
      </c>
      <c r="G5580" t="s">
        <v>11908</v>
      </c>
      <c r="H5580" t="s">
        <v>335</v>
      </c>
    </row>
    <row r="5581" spans="1:8" x14ac:dyDescent="0.3">
      <c r="A5581">
        <v>5590</v>
      </c>
      <c r="B5581">
        <v>5591</v>
      </c>
      <c r="C5581">
        <v>629</v>
      </c>
      <c r="D5581" t="s">
        <v>11909</v>
      </c>
      <c r="E5581">
        <v>4</v>
      </c>
      <c r="F5581" t="s">
        <v>11909</v>
      </c>
      <c r="G5581" t="s">
        <v>11910</v>
      </c>
    </row>
    <row r="5582" spans="1:8" x14ac:dyDescent="0.3">
      <c r="A5582">
        <v>5591</v>
      </c>
      <c r="B5582">
        <v>5592</v>
      </c>
      <c r="C5582">
        <v>629</v>
      </c>
      <c r="D5582" t="s">
        <v>11911</v>
      </c>
      <c r="E5582">
        <v>5</v>
      </c>
      <c r="F5582" t="s">
        <v>11911</v>
      </c>
      <c r="G5582" t="s">
        <v>11912</v>
      </c>
      <c r="H5582" t="s">
        <v>44</v>
      </c>
    </row>
    <row r="5583" spans="1:8" x14ac:dyDescent="0.3">
      <c r="A5583">
        <v>5592</v>
      </c>
      <c r="B5583">
        <v>5593</v>
      </c>
      <c r="C5583">
        <v>629</v>
      </c>
      <c r="D5583" t="s">
        <v>11913</v>
      </c>
      <c r="E5583">
        <v>4</v>
      </c>
      <c r="F5583" t="s">
        <v>11913</v>
      </c>
      <c r="G5583" t="s">
        <v>11914</v>
      </c>
    </row>
    <row r="5584" spans="1:8" x14ac:dyDescent="0.3">
      <c r="A5584">
        <v>5593</v>
      </c>
      <c r="B5584">
        <v>5594</v>
      </c>
      <c r="C5584">
        <v>629</v>
      </c>
      <c r="D5584" t="s">
        <v>11915</v>
      </c>
      <c r="E5584">
        <v>5</v>
      </c>
      <c r="F5584" t="s">
        <v>11915</v>
      </c>
      <c r="G5584" t="s">
        <v>11916</v>
      </c>
    </row>
    <row r="5585" spans="1:8" x14ac:dyDescent="0.3">
      <c r="A5585">
        <v>5594</v>
      </c>
      <c r="B5585">
        <v>5595</v>
      </c>
      <c r="C5585">
        <v>629</v>
      </c>
      <c r="D5585" t="s">
        <v>11917</v>
      </c>
      <c r="E5585">
        <v>4</v>
      </c>
      <c r="F5585" t="s">
        <v>11917</v>
      </c>
      <c r="G5585" t="s">
        <v>11918</v>
      </c>
      <c r="H5585" t="s">
        <v>27</v>
      </c>
    </row>
    <row r="5586" spans="1:8" x14ac:dyDescent="0.3">
      <c r="A5586">
        <v>5595</v>
      </c>
      <c r="B5586">
        <v>5596</v>
      </c>
      <c r="C5586">
        <v>629</v>
      </c>
      <c r="D5586" t="s">
        <v>11919</v>
      </c>
      <c r="E5586">
        <v>5</v>
      </c>
      <c r="F5586" t="s">
        <v>11919</v>
      </c>
      <c r="G5586" t="s">
        <v>11920</v>
      </c>
      <c r="H5586" t="s">
        <v>11921</v>
      </c>
    </row>
    <row r="5587" spans="1:8" x14ac:dyDescent="0.3">
      <c r="A5587">
        <v>5596</v>
      </c>
      <c r="B5587">
        <v>5597</v>
      </c>
      <c r="C5587">
        <v>629</v>
      </c>
      <c r="D5587" t="s">
        <v>11922</v>
      </c>
      <c r="E5587">
        <v>4</v>
      </c>
      <c r="F5587" t="s">
        <v>11922</v>
      </c>
      <c r="G5587" t="s">
        <v>11923</v>
      </c>
      <c r="H5587" t="s">
        <v>1320</v>
      </c>
    </row>
    <row r="5588" spans="1:8" x14ac:dyDescent="0.3">
      <c r="A5588">
        <v>5597</v>
      </c>
      <c r="B5588">
        <v>5598</v>
      </c>
      <c r="C5588">
        <v>629</v>
      </c>
      <c r="D5588" t="s">
        <v>11924</v>
      </c>
      <c r="E5588">
        <v>2</v>
      </c>
      <c r="F5588" t="s">
        <v>11924</v>
      </c>
      <c r="G5588" t="s">
        <v>11925</v>
      </c>
    </row>
    <row r="5589" spans="1:8" x14ac:dyDescent="0.3">
      <c r="A5589">
        <v>5598</v>
      </c>
      <c r="B5589">
        <v>5599</v>
      </c>
      <c r="C5589">
        <v>629</v>
      </c>
      <c r="D5589" t="s">
        <v>11926</v>
      </c>
      <c r="E5589">
        <v>4</v>
      </c>
      <c r="F5589" t="s">
        <v>11926</v>
      </c>
      <c r="G5589" t="s">
        <v>11927</v>
      </c>
      <c r="H5589" t="s">
        <v>335</v>
      </c>
    </row>
    <row r="5590" spans="1:8" x14ac:dyDescent="0.3">
      <c r="A5590">
        <v>5599</v>
      </c>
      <c r="B5590">
        <v>5600</v>
      </c>
      <c r="C5590">
        <v>629</v>
      </c>
      <c r="D5590" t="s">
        <v>11928</v>
      </c>
      <c r="E5590">
        <v>1</v>
      </c>
      <c r="F5590" t="s">
        <v>11928</v>
      </c>
      <c r="G5590" t="s">
        <v>11929</v>
      </c>
    </row>
    <row r="5591" spans="1:8" x14ac:dyDescent="0.3">
      <c r="A5591">
        <v>5600</v>
      </c>
      <c r="B5591">
        <v>5601</v>
      </c>
      <c r="C5591">
        <v>630</v>
      </c>
      <c r="D5591" t="s">
        <v>11930</v>
      </c>
      <c r="E5591">
        <v>4</v>
      </c>
      <c r="F5591" t="s">
        <v>11930</v>
      </c>
      <c r="G5591" t="s">
        <v>11931</v>
      </c>
    </row>
    <row r="5592" spans="1:8" x14ac:dyDescent="0.3">
      <c r="A5592">
        <v>5601</v>
      </c>
      <c r="B5592">
        <v>5602</v>
      </c>
      <c r="C5592">
        <v>630</v>
      </c>
      <c r="D5592" t="s">
        <v>11932</v>
      </c>
      <c r="E5592">
        <v>5</v>
      </c>
      <c r="F5592" t="s">
        <v>11932</v>
      </c>
      <c r="G5592" t="s">
        <v>11933</v>
      </c>
    </row>
    <row r="5593" spans="1:8" x14ac:dyDescent="0.3">
      <c r="A5593">
        <v>5602</v>
      </c>
      <c r="B5593">
        <v>5603</v>
      </c>
      <c r="C5593">
        <v>630</v>
      </c>
      <c r="D5593" t="s">
        <v>11934</v>
      </c>
      <c r="E5593">
        <v>4</v>
      </c>
      <c r="F5593" t="s">
        <v>11934</v>
      </c>
      <c r="G5593" t="s">
        <v>11935</v>
      </c>
      <c r="H5593" t="s">
        <v>1099</v>
      </c>
    </row>
    <row r="5594" spans="1:8" x14ac:dyDescent="0.3">
      <c r="A5594">
        <v>5603</v>
      </c>
      <c r="B5594">
        <v>5604</v>
      </c>
      <c r="C5594">
        <v>630</v>
      </c>
      <c r="D5594" t="s">
        <v>11936</v>
      </c>
      <c r="E5594">
        <v>5</v>
      </c>
      <c r="F5594" t="s">
        <v>11936</v>
      </c>
      <c r="G5594" t="s">
        <v>11937</v>
      </c>
      <c r="H5594" t="s">
        <v>16</v>
      </c>
    </row>
    <row r="5595" spans="1:8" x14ac:dyDescent="0.3">
      <c r="A5595">
        <v>5604</v>
      </c>
      <c r="B5595">
        <v>5605</v>
      </c>
      <c r="C5595">
        <v>630</v>
      </c>
      <c r="D5595" t="s">
        <v>11938</v>
      </c>
      <c r="E5595">
        <v>4</v>
      </c>
      <c r="F5595" t="s">
        <v>11939</v>
      </c>
      <c r="G5595" t="s">
        <v>11940</v>
      </c>
      <c r="H5595" t="s">
        <v>11941</v>
      </c>
    </row>
    <row r="5596" spans="1:8" x14ac:dyDescent="0.3">
      <c r="A5596">
        <v>5605</v>
      </c>
      <c r="B5596">
        <v>5606</v>
      </c>
      <c r="C5596">
        <v>630</v>
      </c>
      <c r="D5596" t="s">
        <v>11942</v>
      </c>
      <c r="E5596">
        <v>5</v>
      </c>
      <c r="F5596" t="s">
        <v>11942</v>
      </c>
      <c r="G5596" t="s">
        <v>11943</v>
      </c>
    </row>
    <row r="5597" spans="1:8" x14ac:dyDescent="0.3">
      <c r="A5597">
        <v>5606</v>
      </c>
      <c r="B5597">
        <v>5607</v>
      </c>
      <c r="C5597">
        <v>630</v>
      </c>
      <c r="D5597" t="s">
        <v>11944</v>
      </c>
      <c r="E5597">
        <v>4</v>
      </c>
      <c r="F5597" t="s">
        <v>11944</v>
      </c>
      <c r="G5597" t="s">
        <v>11945</v>
      </c>
      <c r="H5597" t="s">
        <v>6897</v>
      </c>
    </row>
    <row r="5598" spans="1:8" x14ac:dyDescent="0.3">
      <c r="A5598">
        <v>5607</v>
      </c>
      <c r="B5598">
        <v>5608</v>
      </c>
      <c r="C5598">
        <v>630</v>
      </c>
      <c r="D5598" t="s">
        <v>11946</v>
      </c>
      <c r="E5598">
        <v>1</v>
      </c>
      <c r="F5598" t="s">
        <v>11947</v>
      </c>
      <c r="G5598" t="s">
        <v>11948</v>
      </c>
      <c r="H5598" t="s">
        <v>4339</v>
      </c>
    </row>
    <row r="5599" spans="1:8" x14ac:dyDescent="0.3">
      <c r="A5599">
        <v>5608</v>
      </c>
      <c r="B5599">
        <v>5609</v>
      </c>
      <c r="C5599">
        <v>630</v>
      </c>
      <c r="D5599" t="s">
        <v>11949</v>
      </c>
      <c r="E5599">
        <v>4</v>
      </c>
      <c r="F5599" t="s">
        <v>11949</v>
      </c>
      <c r="G5599" t="s">
        <v>11950</v>
      </c>
    </row>
    <row r="5600" spans="1:8" x14ac:dyDescent="0.3">
      <c r="A5600">
        <v>5609</v>
      </c>
      <c r="B5600">
        <v>5610</v>
      </c>
      <c r="C5600">
        <v>630</v>
      </c>
      <c r="D5600" t="s">
        <v>11951</v>
      </c>
      <c r="E5600">
        <v>2</v>
      </c>
      <c r="F5600" t="s">
        <v>11951</v>
      </c>
      <c r="G5600" t="s">
        <v>11952</v>
      </c>
      <c r="H5600" t="s">
        <v>5201</v>
      </c>
    </row>
    <row r="5601" spans="1:8" x14ac:dyDescent="0.3">
      <c r="A5601">
        <v>5610</v>
      </c>
      <c r="B5601">
        <v>5611</v>
      </c>
      <c r="C5601">
        <v>631</v>
      </c>
      <c r="D5601" t="s">
        <v>11953</v>
      </c>
      <c r="E5601">
        <v>4</v>
      </c>
      <c r="F5601" t="s">
        <v>11954</v>
      </c>
      <c r="G5601" t="s">
        <v>11955</v>
      </c>
    </row>
    <row r="5602" spans="1:8" x14ac:dyDescent="0.3">
      <c r="A5602">
        <v>5611</v>
      </c>
      <c r="B5602">
        <v>5612</v>
      </c>
      <c r="C5602">
        <v>631</v>
      </c>
      <c r="D5602" t="s">
        <v>11956</v>
      </c>
      <c r="E5602">
        <v>5</v>
      </c>
      <c r="F5602" t="s">
        <v>11956</v>
      </c>
      <c r="G5602" t="s">
        <v>11957</v>
      </c>
      <c r="H5602" t="s">
        <v>1592</v>
      </c>
    </row>
    <row r="5603" spans="1:8" x14ac:dyDescent="0.3">
      <c r="A5603">
        <v>5612</v>
      </c>
      <c r="B5603">
        <v>5613</v>
      </c>
      <c r="C5603">
        <v>631</v>
      </c>
      <c r="D5603" t="s">
        <v>11958</v>
      </c>
      <c r="E5603">
        <v>4</v>
      </c>
      <c r="F5603" t="s">
        <v>11958</v>
      </c>
      <c r="G5603" t="s">
        <v>11959</v>
      </c>
    </row>
    <row r="5604" spans="1:8" x14ac:dyDescent="0.3">
      <c r="A5604">
        <v>5613</v>
      </c>
      <c r="B5604">
        <v>5614</v>
      </c>
      <c r="C5604">
        <v>631</v>
      </c>
      <c r="D5604" t="s">
        <v>11960</v>
      </c>
      <c r="E5604">
        <v>5</v>
      </c>
      <c r="F5604" t="s">
        <v>11960</v>
      </c>
      <c r="G5604" t="s">
        <v>11961</v>
      </c>
      <c r="H5604" t="s">
        <v>9278</v>
      </c>
    </row>
    <row r="5605" spans="1:8" x14ac:dyDescent="0.3">
      <c r="A5605">
        <v>5614</v>
      </c>
      <c r="B5605">
        <v>5615</v>
      </c>
      <c r="C5605">
        <v>631</v>
      </c>
      <c r="D5605" t="s">
        <v>11962</v>
      </c>
      <c r="E5605">
        <v>4</v>
      </c>
      <c r="F5605" t="s">
        <v>11962</v>
      </c>
      <c r="G5605" t="s">
        <v>11963</v>
      </c>
      <c r="H5605" t="s">
        <v>237</v>
      </c>
    </row>
    <row r="5606" spans="1:8" x14ac:dyDescent="0.3">
      <c r="A5606">
        <v>5615</v>
      </c>
      <c r="B5606">
        <v>5616</v>
      </c>
      <c r="C5606">
        <v>631</v>
      </c>
      <c r="D5606" t="s">
        <v>11964</v>
      </c>
      <c r="E5606">
        <v>1</v>
      </c>
      <c r="F5606" t="s">
        <v>11964</v>
      </c>
      <c r="G5606" t="s">
        <v>11965</v>
      </c>
      <c r="H5606" t="s">
        <v>390</v>
      </c>
    </row>
    <row r="5607" spans="1:8" x14ac:dyDescent="0.3">
      <c r="A5607">
        <v>5616</v>
      </c>
      <c r="B5607">
        <v>5617</v>
      </c>
      <c r="C5607">
        <v>631</v>
      </c>
      <c r="D5607" t="s">
        <v>11966</v>
      </c>
      <c r="E5607">
        <v>4</v>
      </c>
      <c r="F5607" t="s">
        <v>11966</v>
      </c>
      <c r="G5607" t="s">
        <v>11967</v>
      </c>
      <c r="H5607" t="s">
        <v>57</v>
      </c>
    </row>
    <row r="5608" spans="1:8" x14ac:dyDescent="0.3">
      <c r="A5608">
        <v>5617</v>
      </c>
      <c r="B5608">
        <v>5618</v>
      </c>
      <c r="C5608">
        <v>631</v>
      </c>
      <c r="D5608" t="s">
        <v>11968</v>
      </c>
      <c r="E5608">
        <v>2</v>
      </c>
      <c r="F5608" t="s">
        <v>11969</v>
      </c>
      <c r="G5608" t="s">
        <v>11970</v>
      </c>
      <c r="H5608" t="s">
        <v>2699</v>
      </c>
    </row>
    <row r="5609" spans="1:8" x14ac:dyDescent="0.3">
      <c r="A5609">
        <v>5618</v>
      </c>
      <c r="B5609">
        <v>5619</v>
      </c>
      <c r="C5609">
        <v>631</v>
      </c>
      <c r="D5609" t="s">
        <v>11971</v>
      </c>
      <c r="E5609">
        <v>4</v>
      </c>
      <c r="F5609" t="s">
        <v>11971</v>
      </c>
      <c r="G5609" t="s">
        <v>11972</v>
      </c>
      <c r="H5609" t="s">
        <v>708</v>
      </c>
    </row>
    <row r="5610" spans="1:8" x14ac:dyDescent="0.3">
      <c r="A5610">
        <v>5619</v>
      </c>
      <c r="B5610">
        <v>5620</v>
      </c>
      <c r="C5610">
        <v>631</v>
      </c>
      <c r="D5610" t="s">
        <v>11973</v>
      </c>
      <c r="E5610">
        <v>2</v>
      </c>
      <c r="F5610" t="s">
        <v>11973</v>
      </c>
      <c r="G5610" t="s">
        <v>11974</v>
      </c>
      <c r="H5610" t="s">
        <v>102</v>
      </c>
    </row>
    <row r="5611" spans="1:8" x14ac:dyDescent="0.3">
      <c r="A5611">
        <v>5620</v>
      </c>
      <c r="B5611">
        <v>5621</v>
      </c>
      <c r="C5611">
        <v>633</v>
      </c>
      <c r="D5611" t="s">
        <v>11975</v>
      </c>
      <c r="E5611">
        <v>4</v>
      </c>
      <c r="F5611" t="s">
        <v>11975</v>
      </c>
      <c r="G5611" t="s">
        <v>11976</v>
      </c>
    </row>
    <row r="5612" spans="1:8" x14ac:dyDescent="0.3">
      <c r="A5612">
        <v>5621</v>
      </c>
      <c r="B5612">
        <v>5622</v>
      </c>
      <c r="C5612">
        <v>633</v>
      </c>
      <c r="D5612" t="s">
        <v>11977</v>
      </c>
      <c r="E5612">
        <v>5</v>
      </c>
      <c r="F5612" t="s">
        <v>11977</v>
      </c>
      <c r="G5612" t="s">
        <v>11978</v>
      </c>
      <c r="H5612" t="s">
        <v>16</v>
      </c>
    </row>
    <row r="5613" spans="1:8" x14ac:dyDescent="0.3">
      <c r="A5613">
        <v>5622</v>
      </c>
      <c r="B5613">
        <v>5623</v>
      </c>
      <c r="C5613">
        <v>633</v>
      </c>
      <c r="D5613" t="s">
        <v>11979</v>
      </c>
      <c r="E5613">
        <v>4</v>
      </c>
      <c r="F5613" t="s">
        <v>11979</v>
      </c>
      <c r="G5613" t="s">
        <v>11980</v>
      </c>
    </row>
    <row r="5614" spans="1:8" x14ac:dyDescent="0.3">
      <c r="A5614">
        <v>5623</v>
      </c>
      <c r="B5614">
        <v>5624</v>
      </c>
      <c r="C5614">
        <v>633</v>
      </c>
      <c r="D5614" t="s">
        <v>11981</v>
      </c>
      <c r="E5614">
        <v>5</v>
      </c>
      <c r="F5614" t="s">
        <v>11981</v>
      </c>
      <c r="G5614" t="s">
        <v>11982</v>
      </c>
    </row>
    <row r="5615" spans="1:8" x14ac:dyDescent="0.3">
      <c r="A5615">
        <v>5624</v>
      </c>
      <c r="B5615">
        <v>5625</v>
      </c>
      <c r="C5615">
        <v>633</v>
      </c>
      <c r="D5615" t="s">
        <v>11983</v>
      </c>
      <c r="E5615">
        <v>4</v>
      </c>
      <c r="F5615" t="s">
        <v>11983</v>
      </c>
      <c r="G5615" t="s">
        <v>11984</v>
      </c>
    </row>
    <row r="5616" spans="1:8" x14ac:dyDescent="0.3">
      <c r="A5616">
        <v>5625</v>
      </c>
      <c r="B5616">
        <v>5626</v>
      </c>
      <c r="C5616">
        <v>633</v>
      </c>
      <c r="D5616" t="s">
        <v>11985</v>
      </c>
      <c r="E5616">
        <v>5</v>
      </c>
      <c r="F5616" t="s">
        <v>11985</v>
      </c>
      <c r="G5616" t="s">
        <v>11986</v>
      </c>
    </row>
    <row r="5617" spans="1:8" x14ac:dyDescent="0.3">
      <c r="A5617">
        <v>5626</v>
      </c>
      <c r="B5617">
        <v>5627</v>
      </c>
      <c r="C5617">
        <v>633</v>
      </c>
      <c r="D5617" t="s">
        <v>11987</v>
      </c>
      <c r="E5617">
        <v>4</v>
      </c>
      <c r="F5617" t="s">
        <v>11987</v>
      </c>
      <c r="G5617" t="s">
        <v>11988</v>
      </c>
    </row>
    <row r="5618" spans="1:8" x14ac:dyDescent="0.3">
      <c r="A5618">
        <v>5627</v>
      </c>
      <c r="B5618">
        <v>5628</v>
      </c>
      <c r="C5618">
        <v>633</v>
      </c>
      <c r="D5618" t="s">
        <v>11989</v>
      </c>
      <c r="E5618">
        <v>1</v>
      </c>
      <c r="F5618" t="s">
        <v>11990</v>
      </c>
      <c r="G5618" t="s">
        <v>11991</v>
      </c>
      <c r="H5618" t="s">
        <v>612</v>
      </c>
    </row>
    <row r="5619" spans="1:8" x14ac:dyDescent="0.3">
      <c r="A5619">
        <v>5628</v>
      </c>
      <c r="B5619">
        <v>5629</v>
      </c>
      <c r="C5619">
        <v>633</v>
      </c>
      <c r="D5619" t="s">
        <v>11992</v>
      </c>
      <c r="E5619">
        <v>4</v>
      </c>
      <c r="F5619" t="s">
        <v>11992</v>
      </c>
      <c r="G5619" t="s">
        <v>11993</v>
      </c>
      <c r="H5619" t="s">
        <v>4318</v>
      </c>
    </row>
    <row r="5620" spans="1:8" x14ac:dyDescent="0.3">
      <c r="A5620">
        <v>5629</v>
      </c>
      <c r="B5620">
        <v>5630</v>
      </c>
      <c r="C5620">
        <v>633</v>
      </c>
      <c r="D5620" t="s">
        <v>11994</v>
      </c>
      <c r="E5620">
        <v>2</v>
      </c>
      <c r="F5620" t="s">
        <v>11994</v>
      </c>
      <c r="G5620" t="s">
        <v>11995</v>
      </c>
      <c r="H5620" t="s">
        <v>68</v>
      </c>
    </row>
    <row r="5621" spans="1:8" x14ac:dyDescent="0.3">
      <c r="A5621">
        <v>5630</v>
      </c>
      <c r="B5621">
        <v>5631</v>
      </c>
      <c r="C5621">
        <v>634</v>
      </c>
      <c r="D5621" t="s">
        <v>11996</v>
      </c>
      <c r="E5621">
        <v>4</v>
      </c>
      <c r="F5621" t="s">
        <v>11996</v>
      </c>
      <c r="G5621" t="s">
        <v>11997</v>
      </c>
      <c r="H5621" t="s">
        <v>1142</v>
      </c>
    </row>
    <row r="5622" spans="1:8" x14ac:dyDescent="0.3">
      <c r="A5622">
        <v>5631</v>
      </c>
      <c r="B5622">
        <v>5632</v>
      </c>
      <c r="C5622">
        <v>634</v>
      </c>
      <c r="D5622" t="s">
        <v>11998</v>
      </c>
      <c r="E5622">
        <v>5</v>
      </c>
      <c r="F5622" t="s">
        <v>11998</v>
      </c>
      <c r="G5622" t="s">
        <v>11999</v>
      </c>
      <c r="H5622" t="s">
        <v>195</v>
      </c>
    </row>
    <row r="5623" spans="1:8" x14ac:dyDescent="0.3">
      <c r="A5623">
        <v>5632</v>
      </c>
      <c r="B5623">
        <v>5633</v>
      </c>
      <c r="C5623">
        <v>634</v>
      </c>
      <c r="D5623" t="s">
        <v>12000</v>
      </c>
      <c r="E5623">
        <v>4</v>
      </c>
      <c r="F5623" t="s">
        <v>12000</v>
      </c>
      <c r="G5623" t="s">
        <v>12001</v>
      </c>
    </row>
    <row r="5624" spans="1:8" x14ac:dyDescent="0.3">
      <c r="A5624">
        <v>5633</v>
      </c>
      <c r="B5624">
        <v>5634</v>
      </c>
      <c r="C5624">
        <v>634</v>
      </c>
      <c r="D5624" t="s">
        <v>12002</v>
      </c>
      <c r="E5624">
        <v>5</v>
      </c>
      <c r="F5624" t="s">
        <v>12002</v>
      </c>
      <c r="G5624" t="s">
        <v>12003</v>
      </c>
    </row>
    <row r="5625" spans="1:8" x14ac:dyDescent="0.3">
      <c r="A5625">
        <v>5634</v>
      </c>
      <c r="B5625">
        <v>5635</v>
      </c>
      <c r="C5625">
        <v>634</v>
      </c>
      <c r="D5625" t="s">
        <v>12004</v>
      </c>
      <c r="E5625">
        <v>4</v>
      </c>
      <c r="F5625" t="s">
        <v>12004</v>
      </c>
      <c r="G5625" t="s">
        <v>12005</v>
      </c>
      <c r="H5625" t="s">
        <v>335</v>
      </c>
    </row>
    <row r="5626" spans="1:8" x14ac:dyDescent="0.3">
      <c r="A5626">
        <v>5635</v>
      </c>
      <c r="B5626">
        <v>5636</v>
      </c>
      <c r="C5626">
        <v>634</v>
      </c>
      <c r="D5626" t="s">
        <v>12006</v>
      </c>
      <c r="E5626">
        <v>5</v>
      </c>
      <c r="F5626" t="s">
        <v>12006</v>
      </c>
      <c r="G5626" t="s">
        <v>12007</v>
      </c>
      <c r="H5626" t="s">
        <v>6312</v>
      </c>
    </row>
    <row r="5627" spans="1:8" x14ac:dyDescent="0.3">
      <c r="A5627">
        <v>5636</v>
      </c>
      <c r="B5627">
        <v>5637</v>
      </c>
      <c r="C5627">
        <v>634</v>
      </c>
      <c r="D5627" t="s">
        <v>12008</v>
      </c>
      <c r="E5627">
        <v>4</v>
      </c>
      <c r="F5627" t="s">
        <v>12008</v>
      </c>
      <c r="G5627" t="s">
        <v>12008</v>
      </c>
      <c r="H5627" t="s">
        <v>214</v>
      </c>
    </row>
    <row r="5628" spans="1:8" x14ac:dyDescent="0.3">
      <c r="A5628">
        <v>5637</v>
      </c>
      <c r="B5628">
        <v>5638</v>
      </c>
      <c r="C5628">
        <v>634</v>
      </c>
      <c r="D5628" t="s">
        <v>12009</v>
      </c>
      <c r="E5628">
        <v>2</v>
      </c>
      <c r="F5628" t="s">
        <v>12009</v>
      </c>
      <c r="G5628" t="s">
        <v>12010</v>
      </c>
      <c r="H5628" t="s">
        <v>57</v>
      </c>
    </row>
    <row r="5629" spans="1:8" x14ac:dyDescent="0.3">
      <c r="A5629">
        <v>5638</v>
      </c>
      <c r="B5629">
        <v>5639</v>
      </c>
      <c r="C5629">
        <v>634</v>
      </c>
      <c r="D5629" t="e">
        <f>- Good environment to work. - excellent work life balance. - Decent package.</f>
        <v>#NAME?</v>
      </c>
      <c r="E5629">
        <v>4</v>
      </c>
      <c r="F5629" t="e">
        <f>- Good environment to work. - excellent work life balance. - Decent package.</f>
        <v>#NAME?</v>
      </c>
      <c r="G5629" t="s">
        <v>12011</v>
      </c>
      <c r="H5629" t="s">
        <v>214</v>
      </c>
    </row>
    <row r="5630" spans="1:8" x14ac:dyDescent="0.3">
      <c r="A5630">
        <v>5639</v>
      </c>
      <c r="B5630">
        <v>5640</v>
      </c>
      <c r="C5630">
        <v>634</v>
      </c>
      <c r="D5630" t="s">
        <v>12012</v>
      </c>
      <c r="E5630">
        <v>1</v>
      </c>
      <c r="F5630" t="s">
        <v>12012</v>
      </c>
      <c r="G5630" t="s">
        <v>12013</v>
      </c>
    </row>
    <row r="5631" spans="1:8" x14ac:dyDescent="0.3">
      <c r="A5631">
        <v>5640</v>
      </c>
      <c r="B5631">
        <v>5641</v>
      </c>
      <c r="C5631">
        <v>635</v>
      </c>
      <c r="D5631" t="s">
        <v>12014</v>
      </c>
      <c r="E5631">
        <v>4</v>
      </c>
      <c r="F5631" t="s">
        <v>12014</v>
      </c>
      <c r="G5631" t="s">
        <v>12015</v>
      </c>
    </row>
    <row r="5632" spans="1:8" x14ac:dyDescent="0.3">
      <c r="A5632">
        <v>5641</v>
      </c>
      <c r="B5632">
        <v>5642</v>
      </c>
      <c r="C5632">
        <v>635</v>
      </c>
      <c r="D5632" t="s">
        <v>12016</v>
      </c>
      <c r="E5632">
        <v>5</v>
      </c>
      <c r="F5632" t="s">
        <v>12016</v>
      </c>
      <c r="G5632" t="s">
        <v>12017</v>
      </c>
      <c r="H5632" t="s">
        <v>746</v>
      </c>
    </row>
    <row r="5633" spans="1:8" x14ac:dyDescent="0.3">
      <c r="A5633">
        <v>5642</v>
      </c>
      <c r="B5633">
        <v>5643</v>
      </c>
      <c r="C5633">
        <v>635</v>
      </c>
      <c r="D5633" t="s">
        <v>12018</v>
      </c>
      <c r="E5633">
        <v>4</v>
      </c>
      <c r="F5633" t="s">
        <v>12018</v>
      </c>
      <c r="G5633" t="s">
        <v>12019</v>
      </c>
    </row>
    <row r="5634" spans="1:8" x14ac:dyDescent="0.3">
      <c r="A5634">
        <v>5643</v>
      </c>
      <c r="B5634">
        <v>5644</v>
      </c>
      <c r="C5634">
        <v>635</v>
      </c>
      <c r="D5634" t="s">
        <v>12020</v>
      </c>
      <c r="E5634">
        <v>5</v>
      </c>
      <c r="F5634" t="s">
        <v>12020</v>
      </c>
      <c r="G5634" t="s">
        <v>12021</v>
      </c>
    </row>
    <row r="5635" spans="1:8" x14ac:dyDescent="0.3">
      <c r="A5635">
        <v>5644</v>
      </c>
      <c r="B5635">
        <v>5645</v>
      </c>
      <c r="C5635">
        <v>635</v>
      </c>
      <c r="D5635" t="s">
        <v>12022</v>
      </c>
      <c r="E5635">
        <v>4</v>
      </c>
      <c r="F5635" t="s">
        <v>12022</v>
      </c>
      <c r="G5635" t="s">
        <v>12023</v>
      </c>
    </row>
    <row r="5636" spans="1:8" x14ac:dyDescent="0.3">
      <c r="A5636">
        <v>5645</v>
      </c>
      <c r="B5636">
        <v>5646</v>
      </c>
      <c r="C5636">
        <v>635</v>
      </c>
      <c r="D5636" t="s">
        <v>12024</v>
      </c>
      <c r="E5636">
        <v>5</v>
      </c>
      <c r="F5636" t="s">
        <v>12024</v>
      </c>
      <c r="G5636" t="s">
        <v>12025</v>
      </c>
    </row>
    <row r="5637" spans="1:8" x14ac:dyDescent="0.3">
      <c r="A5637">
        <v>5646</v>
      </c>
      <c r="B5637">
        <v>5647</v>
      </c>
      <c r="C5637">
        <v>635</v>
      </c>
      <c r="D5637" t="s">
        <v>12026</v>
      </c>
      <c r="E5637">
        <v>4</v>
      </c>
      <c r="F5637" t="s">
        <v>12026</v>
      </c>
      <c r="G5637" t="s">
        <v>12027</v>
      </c>
      <c r="H5637" t="s">
        <v>63</v>
      </c>
    </row>
    <row r="5638" spans="1:8" x14ac:dyDescent="0.3">
      <c r="A5638">
        <v>5647</v>
      </c>
      <c r="B5638">
        <v>5648</v>
      </c>
      <c r="C5638">
        <v>635</v>
      </c>
      <c r="D5638" t="s">
        <v>12028</v>
      </c>
      <c r="E5638">
        <v>2</v>
      </c>
      <c r="F5638" t="s">
        <v>12028</v>
      </c>
      <c r="G5638" t="s">
        <v>12029</v>
      </c>
    </row>
    <row r="5639" spans="1:8" x14ac:dyDescent="0.3">
      <c r="A5639">
        <v>5648</v>
      </c>
      <c r="B5639">
        <v>5649</v>
      </c>
      <c r="C5639">
        <v>635</v>
      </c>
      <c r="D5639" t="s">
        <v>12030</v>
      </c>
      <c r="E5639">
        <v>4</v>
      </c>
      <c r="F5639" t="s">
        <v>12030</v>
      </c>
      <c r="G5639" t="s">
        <v>12031</v>
      </c>
      <c r="H5639" t="s">
        <v>668</v>
      </c>
    </row>
    <row r="5640" spans="1:8" x14ac:dyDescent="0.3">
      <c r="A5640">
        <v>5649</v>
      </c>
      <c r="B5640">
        <v>5650</v>
      </c>
      <c r="C5640">
        <v>635</v>
      </c>
      <c r="D5640" t="s">
        <v>12032</v>
      </c>
      <c r="E5640">
        <v>2</v>
      </c>
      <c r="F5640" t="s">
        <v>12032</v>
      </c>
      <c r="G5640" t="s">
        <v>12033</v>
      </c>
      <c r="H5640" t="s">
        <v>12034</v>
      </c>
    </row>
    <row r="5641" spans="1:8" x14ac:dyDescent="0.3">
      <c r="A5641">
        <v>5650</v>
      </c>
      <c r="B5641">
        <v>5651</v>
      </c>
      <c r="C5641">
        <v>636</v>
      </c>
      <c r="D5641" t="s">
        <v>12035</v>
      </c>
      <c r="E5641">
        <v>4</v>
      </c>
      <c r="F5641" t="s">
        <v>12035</v>
      </c>
      <c r="G5641" t="s">
        <v>12036</v>
      </c>
    </row>
    <row r="5642" spans="1:8" x14ac:dyDescent="0.3">
      <c r="A5642">
        <v>5651</v>
      </c>
      <c r="B5642">
        <v>5652</v>
      </c>
      <c r="C5642">
        <v>636</v>
      </c>
      <c r="D5642" t="s">
        <v>12037</v>
      </c>
      <c r="E5642">
        <v>5</v>
      </c>
      <c r="F5642" t="s">
        <v>12037</v>
      </c>
      <c r="G5642" t="s">
        <v>12038</v>
      </c>
    </row>
    <row r="5643" spans="1:8" x14ac:dyDescent="0.3">
      <c r="A5643">
        <v>5652</v>
      </c>
      <c r="B5643">
        <v>5653</v>
      </c>
      <c r="C5643">
        <v>636</v>
      </c>
      <c r="D5643" t="s">
        <v>12039</v>
      </c>
      <c r="E5643">
        <v>4</v>
      </c>
      <c r="F5643" t="s">
        <v>12039</v>
      </c>
      <c r="G5643" t="s">
        <v>12040</v>
      </c>
      <c r="H5643" t="s">
        <v>183</v>
      </c>
    </row>
    <row r="5644" spans="1:8" x14ac:dyDescent="0.3">
      <c r="A5644">
        <v>5653</v>
      </c>
      <c r="B5644">
        <v>5654</v>
      </c>
      <c r="C5644">
        <v>636</v>
      </c>
      <c r="D5644" t="s">
        <v>12041</v>
      </c>
      <c r="E5644">
        <v>5</v>
      </c>
      <c r="F5644" t="s">
        <v>12041</v>
      </c>
      <c r="G5644" t="s">
        <v>12042</v>
      </c>
      <c r="H5644" t="s">
        <v>12043</v>
      </c>
    </row>
    <row r="5645" spans="1:8" x14ac:dyDescent="0.3">
      <c r="A5645">
        <v>5654</v>
      </c>
      <c r="B5645">
        <v>5655</v>
      </c>
      <c r="C5645">
        <v>636</v>
      </c>
      <c r="D5645" t="s">
        <v>12044</v>
      </c>
      <c r="E5645">
        <v>4</v>
      </c>
      <c r="F5645" t="s">
        <v>12044</v>
      </c>
      <c r="G5645" t="s">
        <v>12045</v>
      </c>
      <c r="H5645" t="s">
        <v>3749</v>
      </c>
    </row>
    <row r="5646" spans="1:8" x14ac:dyDescent="0.3">
      <c r="A5646">
        <v>5655</v>
      </c>
      <c r="B5646">
        <v>5656</v>
      </c>
      <c r="C5646">
        <v>636</v>
      </c>
      <c r="D5646" t="s">
        <v>12046</v>
      </c>
      <c r="E5646">
        <v>5</v>
      </c>
      <c r="F5646" t="s">
        <v>12046</v>
      </c>
      <c r="G5646" t="s">
        <v>12047</v>
      </c>
      <c r="H5646" t="s">
        <v>2298</v>
      </c>
    </row>
    <row r="5647" spans="1:8" x14ac:dyDescent="0.3">
      <c r="A5647">
        <v>5656</v>
      </c>
      <c r="B5647">
        <v>5657</v>
      </c>
      <c r="C5647">
        <v>636</v>
      </c>
      <c r="D5647" t="s">
        <v>12048</v>
      </c>
      <c r="E5647">
        <v>4</v>
      </c>
      <c r="F5647" t="s">
        <v>12048</v>
      </c>
      <c r="G5647" t="s">
        <v>12049</v>
      </c>
      <c r="H5647" t="s">
        <v>12050</v>
      </c>
    </row>
    <row r="5648" spans="1:8" x14ac:dyDescent="0.3">
      <c r="A5648">
        <v>5657</v>
      </c>
      <c r="B5648">
        <v>5658</v>
      </c>
      <c r="C5648">
        <v>636</v>
      </c>
      <c r="D5648" t="s">
        <v>12051</v>
      </c>
      <c r="E5648">
        <v>2</v>
      </c>
      <c r="F5648" t="s">
        <v>12051</v>
      </c>
      <c r="G5648" t="s">
        <v>12052</v>
      </c>
    </row>
    <row r="5649" spans="1:8" x14ac:dyDescent="0.3">
      <c r="A5649">
        <v>5658</v>
      </c>
      <c r="B5649">
        <v>5659</v>
      </c>
      <c r="C5649">
        <v>636</v>
      </c>
      <c r="D5649" t="s">
        <v>12053</v>
      </c>
      <c r="E5649">
        <v>4</v>
      </c>
      <c r="F5649" t="s">
        <v>12053</v>
      </c>
      <c r="G5649" t="s">
        <v>12054</v>
      </c>
      <c r="H5649" t="s">
        <v>27</v>
      </c>
    </row>
    <row r="5650" spans="1:8" x14ac:dyDescent="0.3">
      <c r="A5650">
        <v>5659</v>
      </c>
      <c r="B5650">
        <v>5660</v>
      </c>
      <c r="C5650">
        <v>636</v>
      </c>
      <c r="D5650" t="s">
        <v>12055</v>
      </c>
      <c r="E5650">
        <v>2</v>
      </c>
      <c r="F5650" t="s">
        <v>12055</v>
      </c>
      <c r="G5650" t="s">
        <v>12055</v>
      </c>
      <c r="H5650" t="s">
        <v>1846</v>
      </c>
    </row>
    <row r="5651" spans="1:8" x14ac:dyDescent="0.3">
      <c r="A5651">
        <v>5660</v>
      </c>
      <c r="B5651">
        <v>5661</v>
      </c>
      <c r="C5651">
        <v>637</v>
      </c>
      <c r="D5651" t="s">
        <v>12056</v>
      </c>
      <c r="E5651">
        <v>4</v>
      </c>
      <c r="F5651" t="s">
        <v>12056</v>
      </c>
      <c r="G5651" t="s">
        <v>12057</v>
      </c>
    </row>
    <row r="5652" spans="1:8" x14ac:dyDescent="0.3">
      <c r="A5652">
        <v>5661</v>
      </c>
      <c r="B5652">
        <v>5662</v>
      </c>
      <c r="C5652">
        <v>637</v>
      </c>
      <c r="D5652" t="s">
        <v>12058</v>
      </c>
      <c r="E5652">
        <v>5</v>
      </c>
      <c r="F5652" t="s">
        <v>12058</v>
      </c>
      <c r="G5652" t="s">
        <v>12059</v>
      </c>
      <c r="H5652" t="s">
        <v>327</v>
      </c>
    </row>
    <row r="5653" spans="1:8" x14ac:dyDescent="0.3">
      <c r="A5653">
        <v>5662</v>
      </c>
      <c r="B5653">
        <v>5663</v>
      </c>
      <c r="C5653">
        <v>637</v>
      </c>
      <c r="D5653" t="s">
        <v>12060</v>
      </c>
      <c r="E5653">
        <v>4</v>
      </c>
      <c r="F5653" t="s">
        <v>12060</v>
      </c>
      <c r="G5653" t="s">
        <v>12061</v>
      </c>
      <c r="H5653" t="s">
        <v>360</v>
      </c>
    </row>
    <row r="5654" spans="1:8" x14ac:dyDescent="0.3">
      <c r="A5654">
        <v>5663</v>
      </c>
      <c r="B5654">
        <v>5664</v>
      </c>
      <c r="C5654">
        <v>637</v>
      </c>
      <c r="D5654" t="s">
        <v>12062</v>
      </c>
      <c r="E5654">
        <v>5</v>
      </c>
      <c r="F5654" t="s">
        <v>12062</v>
      </c>
      <c r="G5654" t="s">
        <v>12063</v>
      </c>
    </row>
    <row r="5655" spans="1:8" x14ac:dyDescent="0.3">
      <c r="A5655">
        <v>5664</v>
      </c>
      <c r="B5655">
        <v>5665</v>
      </c>
      <c r="C5655">
        <v>637</v>
      </c>
      <c r="D5655" t="s">
        <v>12064</v>
      </c>
      <c r="E5655">
        <v>4</v>
      </c>
      <c r="F5655" t="s">
        <v>12064</v>
      </c>
      <c r="G5655" t="s">
        <v>12065</v>
      </c>
    </row>
    <row r="5656" spans="1:8" x14ac:dyDescent="0.3">
      <c r="A5656">
        <v>5665</v>
      </c>
      <c r="B5656">
        <v>5666</v>
      </c>
      <c r="C5656">
        <v>637</v>
      </c>
      <c r="D5656" t="s">
        <v>12066</v>
      </c>
      <c r="E5656">
        <v>5</v>
      </c>
      <c r="F5656" t="s">
        <v>12066</v>
      </c>
      <c r="G5656" t="s">
        <v>12067</v>
      </c>
      <c r="H5656" t="s">
        <v>335</v>
      </c>
    </row>
    <row r="5657" spans="1:8" x14ac:dyDescent="0.3">
      <c r="A5657">
        <v>5666</v>
      </c>
      <c r="B5657">
        <v>5667</v>
      </c>
      <c r="C5657">
        <v>637</v>
      </c>
      <c r="D5657" t="s">
        <v>12068</v>
      </c>
      <c r="E5657">
        <v>4</v>
      </c>
      <c r="F5657" t="s">
        <v>12068</v>
      </c>
      <c r="G5657" t="s">
        <v>12069</v>
      </c>
      <c r="H5657" t="s">
        <v>1364</v>
      </c>
    </row>
    <row r="5658" spans="1:8" x14ac:dyDescent="0.3">
      <c r="A5658">
        <v>5667</v>
      </c>
      <c r="B5658">
        <v>5668</v>
      </c>
      <c r="C5658">
        <v>637</v>
      </c>
      <c r="D5658" t="s">
        <v>12070</v>
      </c>
      <c r="E5658">
        <v>2</v>
      </c>
      <c r="F5658" t="s">
        <v>12070</v>
      </c>
      <c r="G5658" t="s">
        <v>12071</v>
      </c>
      <c r="H5658" t="s">
        <v>2333</v>
      </c>
    </row>
    <row r="5659" spans="1:8" x14ac:dyDescent="0.3">
      <c r="A5659">
        <v>5668</v>
      </c>
      <c r="B5659">
        <v>5669</v>
      </c>
      <c r="C5659">
        <v>637</v>
      </c>
      <c r="D5659" t="s">
        <v>12072</v>
      </c>
      <c r="E5659">
        <v>4</v>
      </c>
      <c r="F5659" t="s">
        <v>12072</v>
      </c>
      <c r="G5659" t="s">
        <v>12073</v>
      </c>
      <c r="H5659" t="s">
        <v>1552</v>
      </c>
    </row>
    <row r="5660" spans="1:8" x14ac:dyDescent="0.3">
      <c r="A5660">
        <v>5669</v>
      </c>
      <c r="B5660">
        <v>5670</v>
      </c>
      <c r="C5660">
        <v>637</v>
      </c>
      <c r="D5660" t="s">
        <v>12074</v>
      </c>
      <c r="E5660">
        <v>2</v>
      </c>
      <c r="F5660" t="s">
        <v>12074</v>
      </c>
      <c r="G5660" t="s">
        <v>12075</v>
      </c>
      <c r="H5660" t="s">
        <v>12076</v>
      </c>
    </row>
    <row r="5661" spans="1:8" x14ac:dyDescent="0.3">
      <c r="A5661">
        <v>5670</v>
      </c>
      <c r="B5661">
        <v>5671</v>
      </c>
      <c r="C5661">
        <v>638</v>
      </c>
      <c r="D5661" t="s">
        <v>12077</v>
      </c>
      <c r="E5661">
        <v>4</v>
      </c>
      <c r="F5661" t="s">
        <v>12077</v>
      </c>
      <c r="G5661" t="s">
        <v>12078</v>
      </c>
    </row>
    <row r="5662" spans="1:8" x14ac:dyDescent="0.3">
      <c r="A5662">
        <v>5671</v>
      </c>
      <c r="B5662">
        <v>5672</v>
      </c>
      <c r="C5662">
        <v>638</v>
      </c>
      <c r="D5662" t="s">
        <v>12079</v>
      </c>
      <c r="E5662">
        <v>5</v>
      </c>
      <c r="F5662" t="s">
        <v>12079</v>
      </c>
      <c r="G5662" t="s">
        <v>12080</v>
      </c>
      <c r="H5662" t="s">
        <v>27</v>
      </c>
    </row>
    <row r="5663" spans="1:8" x14ac:dyDescent="0.3">
      <c r="A5663">
        <v>5672</v>
      </c>
      <c r="B5663">
        <v>5673</v>
      </c>
      <c r="C5663">
        <v>638</v>
      </c>
      <c r="D5663" t="s">
        <v>12081</v>
      </c>
      <c r="E5663">
        <v>4</v>
      </c>
      <c r="F5663" t="s">
        <v>12081</v>
      </c>
      <c r="G5663" t="s">
        <v>12082</v>
      </c>
    </row>
    <row r="5664" spans="1:8" x14ac:dyDescent="0.3">
      <c r="A5664">
        <v>5673</v>
      </c>
      <c r="B5664">
        <v>5674</v>
      </c>
      <c r="C5664">
        <v>638</v>
      </c>
      <c r="D5664" t="s">
        <v>12083</v>
      </c>
      <c r="E5664">
        <v>5</v>
      </c>
      <c r="F5664" t="s">
        <v>12083</v>
      </c>
      <c r="G5664" t="s">
        <v>12084</v>
      </c>
      <c r="H5664" t="s">
        <v>27</v>
      </c>
    </row>
    <row r="5665" spans="1:8" x14ac:dyDescent="0.3">
      <c r="A5665">
        <v>5674</v>
      </c>
      <c r="B5665">
        <v>5675</v>
      </c>
      <c r="C5665">
        <v>638</v>
      </c>
      <c r="D5665" t="s">
        <v>12085</v>
      </c>
      <c r="E5665">
        <v>1</v>
      </c>
      <c r="F5665" t="s">
        <v>12085</v>
      </c>
      <c r="G5665" t="s">
        <v>12086</v>
      </c>
    </row>
    <row r="5666" spans="1:8" x14ac:dyDescent="0.3">
      <c r="A5666">
        <v>5675</v>
      </c>
      <c r="B5666">
        <v>5676</v>
      </c>
      <c r="C5666">
        <v>638</v>
      </c>
      <c r="D5666" t="s">
        <v>12087</v>
      </c>
      <c r="E5666">
        <v>5</v>
      </c>
      <c r="F5666" t="s">
        <v>12087</v>
      </c>
      <c r="G5666" t="s">
        <v>12088</v>
      </c>
    </row>
    <row r="5667" spans="1:8" x14ac:dyDescent="0.3">
      <c r="A5667">
        <v>5676</v>
      </c>
      <c r="B5667">
        <v>5677</v>
      </c>
      <c r="C5667">
        <v>638</v>
      </c>
      <c r="D5667" t="s">
        <v>12089</v>
      </c>
      <c r="E5667">
        <v>1</v>
      </c>
      <c r="F5667" t="s">
        <v>12089</v>
      </c>
      <c r="G5667" t="s">
        <v>12090</v>
      </c>
    </row>
    <row r="5668" spans="1:8" x14ac:dyDescent="0.3">
      <c r="A5668">
        <v>5677</v>
      </c>
      <c r="B5668">
        <v>5678</v>
      </c>
      <c r="C5668">
        <v>638</v>
      </c>
      <c r="D5668" t="s">
        <v>12091</v>
      </c>
      <c r="E5668">
        <v>2</v>
      </c>
      <c r="F5668" t="s">
        <v>12091</v>
      </c>
      <c r="G5668" t="s">
        <v>12092</v>
      </c>
      <c r="H5668" t="s">
        <v>468</v>
      </c>
    </row>
    <row r="5669" spans="1:8" x14ac:dyDescent="0.3">
      <c r="A5669">
        <v>5678</v>
      </c>
      <c r="B5669">
        <v>5679</v>
      </c>
      <c r="C5669">
        <v>638</v>
      </c>
      <c r="D5669" t="s">
        <v>12093</v>
      </c>
      <c r="E5669">
        <v>4</v>
      </c>
      <c r="F5669" t="s">
        <v>12093</v>
      </c>
      <c r="G5669" t="s">
        <v>12094</v>
      </c>
      <c r="H5669" t="s">
        <v>390</v>
      </c>
    </row>
    <row r="5670" spans="1:8" x14ac:dyDescent="0.3">
      <c r="A5670">
        <v>5679</v>
      </c>
      <c r="B5670">
        <v>5680</v>
      </c>
      <c r="C5670">
        <v>638</v>
      </c>
      <c r="D5670" t="s">
        <v>12095</v>
      </c>
      <c r="E5670">
        <v>2</v>
      </c>
      <c r="F5670" t="s">
        <v>12095</v>
      </c>
      <c r="G5670" t="s">
        <v>12096</v>
      </c>
      <c r="H5670" t="s">
        <v>19</v>
      </c>
    </row>
    <row r="5671" spans="1:8" x14ac:dyDescent="0.3">
      <c r="A5671">
        <v>5680</v>
      </c>
      <c r="B5671">
        <v>5681</v>
      </c>
      <c r="C5671">
        <v>639</v>
      </c>
      <c r="D5671" t="s">
        <v>12097</v>
      </c>
      <c r="E5671">
        <v>4</v>
      </c>
      <c r="F5671" t="s">
        <v>12097</v>
      </c>
      <c r="G5671" t="s">
        <v>12098</v>
      </c>
      <c r="H5671" t="s">
        <v>327</v>
      </c>
    </row>
    <row r="5672" spans="1:8" x14ac:dyDescent="0.3">
      <c r="A5672">
        <v>5681</v>
      </c>
      <c r="B5672">
        <v>5682</v>
      </c>
      <c r="C5672">
        <v>639</v>
      </c>
      <c r="D5672" t="s">
        <v>12099</v>
      </c>
      <c r="E5672">
        <v>5</v>
      </c>
      <c r="F5672" t="s">
        <v>12099</v>
      </c>
      <c r="G5672" t="s">
        <v>12100</v>
      </c>
      <c r="H5672" t="s">
        <v>195</v>
      </c>
    </row>
    <row r="5673" spans="1:8" x14ac:dyDescent="0.3">
      <c r="A5673">
        <v>5682</v>
      </c>
      <c r="B5673">
        <v>5683</v>
      </c>
      <c r="C5673">
        <v>639</v>
      </c>
      <c r="D5673" t="e">
        <f>- Best work &amp; life balance - Great Coworker - Cooperative manager</f>
        <v>#NAME?</v>
      </c>
      <c r="E5673">
        <v>4</v>
      </c>
      <c r="F5673" t="e">
        <f>- Best work &amp; life balance - Great Coworker - Cooperative manager</f>
        <v>#NAME?</v>
      </c>
      <c r="G5673" t="s">
        <v>12101</v>
      </c>
      <c r="H5673" t="s">
        <v>19</v>
      </c>
    </row>
    <row r="5674" spans="1:8" x14ac:dyDescent="0.3">
      <c r="A5674">
        <v>5683</v>
      </c>
      <c r="B5674">
        <v>5684</v>
      </c>
      <c r="C5674">
        <v>639</v>
      </c>
      <c r="D5674" t="s">
        <v>12102</v>
      </c>
      <c r="E5674">
        <v>5</v>
      </c>
      <c r="F5674" t="s">
        <v>12102</v>
      </c>
      <c r="G5674" t="s">
        <v>12103</v>
      </c>
      <c r="H5674" t="s">
        <v>27</v>
      </c>
    </row>
    <row r="5675" spans="1:8" x14ac:dyDescent="0.3">
      <c r="A5675">
        <v>5684</v>
      </c>
      <c r="B5675">
        <v>5685</v>
      </c>
      <c r="C5675">
        <v>639</v>
      </c>
      <c r="D5675" t="s">
        <v>12104</v>
      </c>
      <c r="E5675">
        <v>4</v>
      </c>
      <c r="F5675" t="s">
        <v>12104</v>
      </c>
      <c r="G5675" t="s">
        <v>12105</v>
      </c>
    </row>
    <row r="5676" spans="1:8" x14ac:dyDescent="0.3">
      <c r="A5676">
        <v>5685</v>
      </c>
      <c r="B5676">
        <v>5686</v>
      </c>
      <c r="C5676">
        <v>639</v>
      </c>
      <c r="D5676" t="s">
        <v>12106</v>
      </c>
      <c r="E5676">
        <v>5</v>
      </c>
      <c r="F5676" t="s">
        <v>12106</v>
      </c>
      <c r="G5676" t="s">
        <v>12107</v>
      </c>
      <c r="H5676" t="s">
        <v>687</v>
      </c>
    </row>
    <row r="5677" spans="1:8" x14ac:dyDescent="0.3">
      <c r="A5677">
        <v>5686</v>
      </c>
      <c r="B5677">
        <v>5687</v>
      </c>
      <c r="C5677">
        <v>639</v>
      </c>
      <c r="D5677" t="s">
        <v>12108</v>
      </c>
      <c r="E5677">
        <v>4</v>
      </c>
      <c r="F5677" t="s">
        <v>12108</v>
      </c>
      <c r="G5677" t="s">
        <v>12109</v>
      </c>
      <c r="H5677" t="s">
        <v>27</v>
      </c>
    </row>
    <row r="5678" spans="1:8" x14ac:dyDescent="0.3">
      <c r="A5678">
        <v>5687</v>
      </c>
      <c r="B5678">
        <v>5688</v>
      </c>
      <c r="C5678">
        <v>639</v>
      </c>
      <c r="D5678" t="s">
        <v>12110</v>
      </c>
      <c r="E5678">
        <v>2</v>
      </c>
      <c r="F5678" t="s">
        <v>12110</v>
      </c>
      <c r="G5678" t="s">
        <v>12111</v>
      </c>
    </row>
    <row r="5679" spans="1:8" x14ac:dyDescent="0.3">
      <c r="A5679">
        <v>5688</v>
      </c>
      <c r="B5679">
        <v>5689</v>
      </c>
      <c r="C5679">
        <v>639</v>
      </c>
      <c r="D5679" t="s">
        <v>12112</v>
      </c>
      <c r="E5679">
        <v>4</v>
      </c>
      <c r="F5679" t="s">
        <v>12112</v>
      </c>
      <c r="G5679" t="s">
        <v>12113</v>
      </c>
      <c r="H5679" t="s">
        <v>27</v>
      </c>
    </row>
    <row r="5680" spans="1:8" x14ac:dyDescent="0.3">
      <c r="A5680">
        <v>5689</v>
      </c>
      <c r="B5680">
        <v>5690</v>
      </c>
      <c r="C5680">
        <v>639</v>
      </c>
      <c r="D5680" t="s">
        <v>12114</v>
      </c>
      <c r="E5680">
        <v>2</v>
      </c>
      <c r="F5680" t="s">
        <v>12114</v>
      </c>
      <c r="G5680" t="s">
        <v>12115</v>
      </c>
      <c r="H5680" t="s">
        <v>167</v>
      </c>
    </row>
    <row r="5681" spans="1:8" x14ac:dyDescent="0.3">
      <c r="A5681">
        <v>5690</v>
      </c>
      <c r="B5681">
        <v>5691</v>
      </c>
      <c r="C5681">
        <v>640</v>
      </c>
      <c r="D5681" t="s">
        <v>12116</v>
      </c>
      <c r="E5681">
        <v>4</v>
      </c>
      <c r="F5681" t="s">
        <v>12116</v>
      </c>
      <c r="G5681" t="s">
        <v>12117</v>
      </c>
      <c r="H5681" t="s">
        <v>27</v>
      </c>
    </row>
    <row r="5682" spans="1:8" x14ac:dyDescent="0.3">
      <c r="A5682">
        <v>5691</v>
      </c>
      <c r="B5682">
        <v>5692</v>
      </c>
      <c r="C5682">
        <v>640</v>
      </c>
      <c r="D5682" t="s">
        <v>12118</v>
      </c>
      <c r="E5682">
        <v>5</v>
      </c>
      <c r="F5682" t="s">
        <v>12118</v>
      </c>
      <c r="G5682" t="s">
        <v>12119</v>
      </c>
      <c r="H5682" t="s">
        <v>612</v>
      </c>
    </row>
    <row r="5683" spans="1:8" x14ac:dyDescent="0.3">
      <c r="A5683">
        <v>5692</v>
      </c>
      <c r="B5683">
        <v>5693</v>
      </c>
      <c r="C5683">
        <v>640</v>
      </c>
      <c r="D5683" t="s">
        <v>12120</v>
      </c>
      <c r="E5683">
        <v>4</v>
      </c>
      <c r="F5683" t="s">
        <v>12121</v>
      </c>
      <c r="G5683" t="s">
        <v>12122</v>
      </c>
      <c r="H5683" t="s">
        <v>335</v>
      </c>
    </row>
    <row r="5684" spans="1:8" x14ac:dyDescent="0.3">
      <c r="A5684">
        <v>5693</v>
      </c>
      <c r="B5684">
        <v>5694</v>
      </c>
      <c r="C5684">
        <v>640</v>
      </c>
      <c r="D5684" t="s">
        <v>12123</v>
      </c>
      <c r="E5684">
        <v>5</v>
      </c>
      <c r="F5684" t="s">
        <v>12123</v>
      </c>
      <c r="G5684" t="s">
        <v>12124</v>
      </c>
    </row>
    <row r="5685" spans="1:8" x14ac:dyDescent="0.3">
      <c r="A5685">
        <v>5694</v>
      </c>
      <c r="B5685">
        <v>5695</v>
      </c>
      <c r="C5685">
        <v>640</v>
      </c>
      <c r="D5685" t="s">
        <v>12125</v>
      </c>
      <c r="E5685">
        <v>4</v>
      </c>
      <c r="F5685" t="s">
        <v>12125</v>
      </c>
      <c r="G5685" t="s">
        <v>12126</v>
      </c>
      <c r="H5685" t="s">
        <v>2298</v>
      </c>
    </row>
    <row r="5686" spans="1:8" x14ac:dyDescent="0.3">
      <c r="A5686">
        <v>5695</v>
      </c>
      <c r="B5686">
        <v>5696</v>
      </c>
      <c r="C5686">
        <v>640</v>
      </c>
      <c r="D5686" t="s">
        <v>12127</v>
      </c>
      <c r="E5686">
        <v>5</v>
      </c>
      <c r="F5686" t="s">
        <v>12127</v>
      </c>
      <c r="G5686" t="s">
        <v>12128</v>
      </c>
      <c r="H5686" t="s">
        <v>12129</v>
      </c>
    </row>
    <row r="5687" spans="1:8" x14ac:dyDescent="0.3">
      <c r="A5687">
        <v>5696</v>
      </c>
      <c r="B5687">
        <v>5697</v>
      </c>
      <c r="C5687">
        <v>640</v>
      </c>
      <c r="D5687" t="s">
        <v>12130</v>
      </c>
      <c r="E5687">
        <v>4</v>
      </c>
      <c r="F5687" t="s">
        <v>12131</v>
      </c>
      <c r="G5687" t="s">
        <v>12132</v>
      </c>
      <c r="H5687" t="s">
        <v>12133</v>
      </c>
    </row>
    <row r="5688" spans="1:8" x14ac:dyDescent="0.3">
      <c r="A5688">
        <v>5697</v>
      </c>
      <c r="B5688">
        <v>5698</v>
      </c>
      <c r="C5688">
        <v>640</v>
      </c>
      <c r="D5688" t="s">
        <v>12134</v>
      </c>
      <c r="E5688">
        <v>2</v>
      </c>
      <c r="F5688" t="s">
        <v>12134</v>
      </c>
      <c r="G5688" t="s">
        <v>12135</v>
      </c>
    </row>
    <row r="5689" spans="1:8" x14ac:dyDescent="0.3">
      <c r="A5689">
        <v>5698</v>
      </c>
      <c r="B5689">
        <v>5699</v>
      </c>
      <c r="C5689">
        <v>640</v>
      </c>
      <c r="D5689" t="s">
        <v>12136</v>
      </c>
      <c r="E5689">
        <v>4</v>
      </c>
      <c r="F5689" t="s">
        <v>12136</v>
      </c>
      <c r="G5689" t="s">
        <v>12137</v>
      </c>
      <c r="H5689" t="s">
        <v>6761</v>
      </c>
    </row>
    <row r="5690" spans="1:8" x14ac:dyDescent="0.3">
      <c r="A5690">
        <v>5699</v>
      </c>
      <c r="B5690">
        <v>5700</v>
      </c>
      <c r="C5690">
        <v>640</v>
      </c>
      <c r="D5690" t="s">
        <v>12138</v>
      </c>
      <c r="E5690">
        <v>2</v>
      </c>
      <c r="F5690" t="s">
        <v>12138</v>
      </c>
      <c r="G5690" t="s">
        <v>12139</v>
      </c>
      <c r="H5690" t="s">
        <v>2298</v>
      </c>
    </row>
    <row r="5691" spans="1:8" x14ac:dyDescent="0.3">
      <c r="A5691">
        <v>5700</v>
      </c>
      <c r="B5691">
        <v>5701</v>
      </c>
      <c r="C5691">
        <v>641</v>
      </c>
      <c r="D5691" t="s">
        <v>12140</v>
      </c>
      <c r="E5691">
        <v>4</v>
      </c>
      <c r="F5691" t="s">
        <v>12140</v>
      </c>
      <c r="G5691" t="s">
        <v>12141</v>
      </c>
    </row>
    <row r="5692" spans="1:8" x14ac:dyDescent="0.3">
      <c r="A5692">
        <v>5701</v>
      </c>
      <c r="B5692">
        <v>5702</v>
      </c>
      <c r="C5692">
        <v>641</v>
      </c>
      <c r="D5692" t="s">
        <v>12142</v>
      </c>
      <c r="E5692">
        <v>5</v>
      </c>
      <c r="F5692" t="s">
        <v>12142</v>
      </c>
      <c r="G5692" t="s">
        <v>12143</v>
      </c>
      <c r="H5692" t="s">
        <v>142</v>
      </c>
    </row>
    <row r="5693" spans="1:8" x14ac:dyDescent="0.3">
      <c r="A5693">
        <v>5702</v>
      </c>
      <c r="B5693">
        <v>5703</v>
      </c>
      <c r="C5693">
        <v>641</v>
      </c>
      <c r="D5693" t="s">
        <v>12144</v>
      </c>
      <c r="E5693">
        <v>4</v>
      </c>
      <c r="F5693" t="s">
        <v>12144</v>
      </c>
      <c r="G5693" t="s">
        <v>12145</v>
      </c>
    </row>
    <row r="5694" spans="1:8" x14ac:dyDescent="0.3">
      <c r="A5694">
        <v>5703</v>
      </c>
      <c r="B5694">
        <v>5704</v>
      </c>
      <c r="C5694">
        <v>641</v>
      </c>
      <c r="D5694" t="s">
        <v>12146</v>
      </c>
      <c r="E5694">
        <v>5</v>
      </c>
      <c r="F5694" t="s">
        <v>12147</v>
      </c>
      <c r="G5694" t="s">
        <v>12147</v>
      </c>
      <c r="H5694" t="s">
        <v>176</v>
      </c>
    </row>
    <row r="5695" spans="1:8" x14ac:dyDescent="0.3">
      <c r="A5695">
        <v>5704</v>
      </c>
      <c r="B5695">
        <v>5705</v>
      </c>
      <c r="C5695">
        <v>641</v>
      </c>
      <c r="D5695" t="s">
        <v>12148</v>
      </c>
      <c r="E5695">
        <v>4</v>
      </c>
      <c r="F5695" t="s">
        <v>12148</v>
      </c>
      <c r="G5695" t="s">
        <v>12149</v>
      </c>
    </row>
    <row r="5696" spans="1:8" x14ac:dyDescent="0.3">
      <c r="A5696">
        <v>5705</v>
      </c>
      <c r="B5696">
        <v>5706</v>
      </c>
      <c r="C5696">
        <v>641</v>
      </c>
      <c r="D5696" t="s">
        <v>12150</v>
      </c>
      <c r="E5696">
        <v>5</v>
      </c>
      <c r="F5696" t="s">
        <v>12150</v>
      </c>
      <c r="G5696" t="s">
        <v>12151</v>
      </c>
    </row>
    <row r="5697" spans="1:8" x14ac:dyDescent="0.3">
      <c r="A5697">
        <v>5706</v>
      </c>
      <c r="B5697">
        <v>5707</v>
      </c>
      <c r="C5697">
        <v>641</v>
      </c>
      <c r="D5697" t="s">
        <v>12152</v>
      </c>
      <c r="E5697">
        <v>4</v>
      </c>
      <c r="F5697" t="s">
        <v>12152</v>
      </c>
      <c r="G5697" t="s">
        <v>12153</v>
      </c>
      <c r="H5697" t="s">
        <v>12154</v>
      </c>
    </row>
    <row r="5698" spans="1:8" x14ac:dyDescent="0.3">
      <c r="A5698">
        <v>5707</v>
      </c>
      <c r="B5698">
        <v>5708</v>
      </c>
      <c r="C5698">
        <v>641</v>
      </c>
      <c r="D5698" t="s">
        <v>12155</v>
      </c>
      <c r="E5698">
        <v>2</v>
      </c>
      <c r="F5698" t="s">
        <v>12155</v>
      </c>
      <c r="G5698" t="s">
        <v>12156</v>
      </c>
    </row>
    <row r="5699" spans="1:8" x14ac:dyDescent="0.3">
      <c r="A5699">
        <v>5708</v>
      </c>
      <c r="B5699">
        <v>5709</v>
      </c>
      <c r="C5699">
        <v>641</v>
      </c>
      <c r="D5699" t="s">
        <v>12157</v>
      </c>
      <c r="E5699">
        <v>4</v>
      </c>
      <c r="F5699" t="s">
        <v>12157</v>
      </c>
      <c r="G5699" t="s">
        <v>12158</v>
      </c>
      <c r="H5699" t="s">
        <v>195</v>
      </c>
    </row>
    <row r="5700" spans="1:8" x14ac:dyDescent="0.3">
      <c r="A5700">
        <v>5709</v>
      </c>
      <c r="B5700">
        <v>5710</v>
      </c>
      <c r="C5700">
        <v>641</v>
      </c>
      <c r="D5700" t="s">
        <v>12159</v>
      </c>
      <c r="E5700">
        <v>2</v>
      </c>
      <c r="F5700" t="s">
        <v>12160</v>
      </c>
      <c r="G5700" t="s">
        <v>12161</v>
      </c>
    </row>
    <row r="5701" spans="1:8" x14ac:dyDescent="0.3">
      <c r="A5701">
        <v>5710</v>
      </c>
      <c r="B5701">
        <v>5711</v>
      </c>
      <c r="C5701">
        <v>642</v>
      </c>
      <c r="D5701" t="s">
        <v>12162</v>
      </c>
      <c r="E5701">
        <v>4</v>
      </c>
      <c r="F5701" t="s">
        <v>12162</v>
      </c>
      <c r="G5701" t="s">
        <v>12163</v>
      </c>
    </row>
    <row r="5702" spans="1:8" x14ac:dyDescent="0.3">
      <c r="A5702">
        <v>5711</v>
      </c>
      <c r="B5702">
        <v>5712</v>
      </c>
      <c r="C5702">
        <v>642</v>
      </c>
      <c r="D5702" t="s">
        <v>12164</v>
      </c>
      <c r="E5702">
        <v>5</v>
      </c>
      <c r="F5702" t="s">
        <v>12164</v>
      </c>
      <c r="G5702" t="s">
        <v>12165</v>
      </c>
    </row>
    <row r="5703" spans="1:8" x14ac:dyDescent="0.3">
      <c r="A5703">
        <v>5712</v>
      </c>
      <c r="B5703">
        <v>5713</v>
      </c>
      <c r="C5703">
        <v>642</v>
      </c>
      <c r="D5703" t="s">
        <v>12166</v>
      </c>
      <c r="E5703">
        <v>4</v>
      </c>
      <c r="F5703" t="s">
        <v>12166</v>
      </c>
      <c r="G5703" t="s">
        <v>12167</v>
      </c>
      <c r="H5703" t="s">
        <v>390</v>
      </c>
    </row>
    <row r="5704" spans="1:8" x14ac:dyDescent="0.3">
      <c r="A5704">
        <v>5713</v>
      </c>
      <c r="B5704">
        <v>5714</v>
      </c>
      <c r="C5704">
        <v>642</v>
      </c>
      <c r="D5704" t="s">
        <v>12168</v>
      </c>
      <c r="E5704">
        <v>5</v>
      </c>
      <c r="F5704" t="s">
        <v>12168</v>
      </c>
      <c r="G5704" t="s">
        <v>12169</v>
      </c>
    </row>
    <row r="5705" spans="1:8" x14ac:dyDescent="0.3">
      <c r="A5705">
        <v>5714</v>
      </c>
      <c r="B5705">
        <v>5715</v>
      </c>
      <c r="C5705">
        <v>642</v>
      </c>
      <c r="D5705" t="s">
        <v>12170</v>
      </c>
      <c r="E5705">
        <v>4</v>
      </c>
      <c r="F5705" t="s">
        <v>12170</v>
      </c>
      <c r="G5705" t="s">
        <v>12171</v>
      </c>
      <c r="H5705" t="s">
        <v>235</v>
      </c>
    </row>
    <row r="5706" spans="1:8" x14ac:dyDescent="0.3">
      <c r="A5706">
        <v>5715</v>
      </c>
      <c r="B5706">
        <v>5716</v>
      </c>
      <c r="C5706">
        <v>642</v>
      </c>
      <c r="D5706" t="s">
        <v>12172</v>
      </c>
      <c r="E5706">
        <v>5</v>
      </c>
      <c r="F5706" t="s">
        <v>12172</v>
      </c>
      <c r="G5706" t="s">
        <v>12173</v>
      </c>
      <c r="H5706" t="s">
        <v>27</v>
      </c>
    </row>
    <row r="5707" spans="1:8" x14ac:dyDescent="0.3">
      <c r="A5707">
        <v>5716</v>
      </c>
      <c r="B5707">
        <v>5717</v>
      </c>
      <c r="C5707">
        <v>642</v>
      </c>
      <c r="D5707" t="s">
        <v>12174</v>
      </c>
      <c r="E5707">
        <v>4</v>
      </c>
      <c r="F5707" t="s">
        <v>12174</v>
      </c>
      <c r="G5707" t="s">
        <v>12175</v>
      </c>
      <c r="H5707" t="s">
        <v>335</v>
      </c>
    </row>
    <row r="5708" spans="1:8" x14ac:dyDescent="0.3">
      <c r="A5708">
        <v>5717</v>
      </c>
      <c r="B5708">
        <v>5718</v>
      </c>
      <c r="C5708">
        <v>642</v>
      </c>
      <c r="D5708" t="s">
        <v>12176</v>
      </c>
      <c r="E5708">
        <v>2</v>
      </c>
      <c r="F5708" t="s">
        <v>12176</v>
      </c>
      <c r="G5708" t="s">
        <v>12177</v>
      </c>
      <c r="H5708" t="s">
        <v>335</v>
      </c>
    </row>
    <row r="5709" spans="1:8" x14ac:dyDescent="0.3">
      <c r="A5709">
        <v>5718</v>
      </c>
      <c r="B5709">
        <v>5719</v>
      </c>
      <c r="C5709">
        <v>642</v>
      </c>
      <c r="D5709" t="s">
        <v>12178</v>
      </c>
      <c r="E5709">
        <v>4</v>
      </c>
      <c r="F5709" t="s">
        <v>12178</v>
      </c>
      <c r="G5709" t="s">
        <v>12179</v>
      </c>
      <c r="H5709" t="s">
        <v>195</v>
      </c>
    </row>
    <row r="5710" spans="1:8" x14ac:dyDescent="0.3">
      <c r="A5710">
        <v>5719</v>
      </c>
      <c r="B5710">
        <v>5720</v>
      </c>
      <c r="C5710">
        <v>642</v>
      </c>
      <c r="D5710" t="s">
        <v>12180</v>
      </c>
      <c r="E5710">
        <v>2</v>
      </c>
      <c r="F5710" t="s">
        <v>12180</v>
      </c>
      <c r="G5710" t="s">
        <v>12181</v>
      </c>
      <c r="H5710" t="s">
        <v>195</v>
      </c>
    </row>
    <row r="5711" spans="1:8" x14ac:dyDescent="0.3">
      <c r="A5711">
        <v>5720</v>
      </c>
      <c r="B5711">
        <v>5721</v>
      </c>
      <c r="C5711">
        <v>643</v>
      </c>
      <c r="D5711" t="s">
        <v>12182</v>
      </c>
      <c r="E5711">
        <v>4</v>
      </c>
      <c r="F5711" t="s">
        <v>12182</v>
      </c>
      <c r="G5711" t="s">
        <v>12183</v>
      </c>
    </row>
    <row r="5712" spans="1:8" x14ac:dyDescent="0.3">
      <c r="A5712">
        <v>5721</v>
      </c>
      <c r="B5712">
        <v>5722</v>
      </c>
      <c r="C5712">
        <v>643</v>
      </c>
      <c r="D5712" t="s">
        <v>12184</v>
      </c>
      <c r="E5712">
        <v>5</v>
      </c>
      <c r="F5712" t="s">
        <v>12184</v>
      </c>
      <c r="G5712" t="s">
        <v>12185</v>
      </c>
    </row>
    <row r="5713" spans="1:8" x14ac:dyDescent="0.3">
      <c r="A5713">
        <v>5722</v>
      </c>
      <c r="B5713">
        <v>5723</v>
      </c>
      <c r="C5713">
        <v>643</v>
      </c>
      <c r="D5713" t="s">
        <v>12186</v>
      </c>
      <c r="E5713">
        <v>4</v>
      </c>
      <c r="F5713" t="s">
        <v>12186</v>
      </c>
      <c r="G5713" t="s">
        <v>12187</v>
      </c>
      <c r="H5713" t="s">
        <v>12188</v>
      </c>
    </row>
    <row r="5714" spans="1:8" x14ac:dyDescent="0.3">
      <c r="A5714">
        <v>5723</v>
      </c>
      <c r="B5714">
        <v>5724</v>
      </c>
      <c r="C5714">
        <v>643</v>
      </c>
      <c r="D5714" t="s">
        <v>12189</v>
      </c>
      <c r="E5714">
        <v>5</v>
      </c>
      <c r="F5714" t="s">
        <v>12189</v>
      </c>
      <c r="G5714" t="s">
        <v>12190</v>
      </c>
      <c r="H5714" t="s">
        <v>27</v>
      </c>
    </row>
    <row r="5715" spans="1:8" x14ac:dyDescent="0.3">
      <c r="A5715">
        <v>5724</v>
      </c>
      <c r="B5715">
        <v>5725</v>
      </c>
      <c r="C5715">
        <v>643</v>
      </c>
      <c r="D5715" t="s">
        <v>12191</v>
      </c>
      <c r="E5715">
        <v>4</v>
      </c>
      <c r="F5715" t="s">
        <v>12191</v>
      </c>
      <c r="G5715" t="s">
        <v>12192</v>
      </c>
      <c r="H5715" t="s">
        <v>265</v>
      </c>
    </row>
    <row r="5716" spans="1:8" x14ac:dyDescent="0.3">
      <c r="A5716">
        <v>5725</v>
      </c>
      <c r="B5716">
        <v>5726</v>
      </c>
      <c r="C5716">
        <v>643</v>
      </c>
      <c r="D5716" t="s">
        <v>12193</v>
      </c>
      <c r="E5716">
        <v>5</v>
      </c>
      <c r="F5716" t="s">
        <v>12193</v>
      </c>
      <c r="G5716" t="s">
        <v>12194</v>
      </c>
      <c r="H5716" t="s">
        <v>12195</v>
      </c>
    </row>
    <row r="5717" spans="1:8" x14ac:dyDescent="0.3">
      <c r="A5717">
        <v>5726</v>
      </c>
      <c r="B5717">
        <v>5727</v>
      </c>
      <c r="C5717">
        <v>643</v>
      </c>
      <c r="D5717" t="s">
        <v>12196</v>
      </c>
      <c r="E5717">
        <v>4</v>
      </c>
      <c r="F5717" t="s">
        <v>12196</v>
      </c>
      <c r="G5717" t="s">
        <v>12197</v>
      </c>
      <c r="H5717" t="s">
        <v>27</v>
      </c>
    </row>
    <row r="5718" spans="1:8" x14ac:dyDescent="0.3">
      <c r="A5718">
        <v>5727</v>
      </c>
      <c r="B5718">
        <v>5728</v>
      </c>
      <c r="C5718">
        <v>643</v>
      </c>
      <c r="D5718" t="s">
        <v>12198</v>
      </c>
      <c r="E5718">
        <v>2</v>
      </c>
      <c r="F5718" t="s">
        <v>12198</v>
      </c>
      <c r="G5718" t="s">
        <v>12199</v>
      </c>
      <c r="H5718" t="s">
        <v>44</v>
      </c>
    </row>
    <row r="5719" spans="1:8" x14ac:dyDescent="0.3">
      <c r="A5719">
        <v>5728</v>
      </c>
      <c r="B5719">
        <v>5729</v>
      </c>
      <c r="C5719">
        <v>643</v>
      </c>
      <c r="D5719" t="s">
        <v>12200</v>
      </c>
      <c r="E5719">
        <v>4</v>
      </c>
      <c r="F5719" t="s">
        <v>12200</v>
      </c>
      <c r="G5719" t="s">
        <v>12201</v>
      </c>
    </row>
    <row r="5720" spans="1:8" x14ac:dyDescent="0.3">
      <c r="A5720">
        <v>5729</v>
      </c>
      <c r="B5720">
        <v>5730</v>
      </c>
      <c r="C5720">
        <v>643</v>
      </c>
      <c r="D5720" t="s">
        <v>12202</v>
      </c>
      <c r="E5720">
        <v>2</v>
      </c>
      <c r="F5720" t="s">
        <v>12202</v>
      </c>
      <c r="G5720" t="s">
        <v>12203</v>
      </c>
      <c r="H5720" t="s">
        <v>335</v>
      </c>
    </row>
    <row r="5721" spans="1:8" x14ac:dyDescent="0.3">
      <c r="A5721">
        <v>5730</v>
      </c>
      <c r="B5721">
        <v>5731</v>
      </c>
      <c r="C5721">
        <v>644</v>
      </c>
      <c r="D5721" t="s">
        <v>12204</v>
      </c>
      <c r="E5721">
        <v>4</v>
      </c>
      <c r="F5721" t="s">
        <v>12204</v>
      </c>
      <c r="G5721" t="s">
        <v>12205</v>
      </c>
      <c r="H5721" t="s">
        <v>113</v>
      </c>
    </row>
    <row r="5722" spans="1:8" x14ac:dyDescent="0.3">
      <c r="A5722">
        <v>5731</v>
      </c>
      <c r="B5722">
        <v>5732</v>
      </c>
      <c r="C5722">
        <v>644</v>
      </c>
      <c r="D5722" t="s">
        <v>12206</v>
      </c>
      <c r="E5722">
        <v>5</v>
      </c>
      <c r="F5722" t="s">
        <v>12206</v>
      </c>
      <c r="G5722" t="s">
        <v>12207</v>
      </c>
      <c r="H5722" t="s">
        <v>1605</v>
      </c>
    </row>
    <row r="5723" spans="1:8" x14ac:dyDescent="0.3">
      <c r="A5723">
        <v>5732</v>
      </c>
      <c r="B5723">
        <v>5733</v>
      </c>
      <c r="C5723">
        <v>644</v>
      </c>
      <c r="D5723" t="s">
        <v>12208</v>
      </c>
      <c r="E5723">
        <v>4</v>
      </c>
      <c r="F5723" t="s">
        <v>12208</v>
      </c>
      <c r="G5723" t="s">
        <v>12209</v>
      </c>
    </row>
    <row r="5724" spans="1:8" x14ac:dyDescent="0.3">
      <c r="A5724">
        <v>5733</v>
      </c>
      <c r="B5724">
        <v>5734</v>
      </c>
      <c r="C5724">
        <v>644</v>
      </c>
      <c r="D5724" t="s">
        <v>12210</v>
      </c>
      <c r="E5724">
        <v>5</v>
      </c>
      <c r="F5724" t="s">
        <v>12210</v>
      </c>
      <c r="G5724" t="s">
        <v>12211</v>
      </c>
      <c r="H5724" t="s">
        <v>183</v>
      </c>
    </row>
    <row r="5725" spans="1:8" x14ac:dyDescent="0.3">
      <c r="A5725">
        <v>5734</v>
      </c>
      <c r="B5725">
        <v>5735</v>
      </c>
      <c r="C5725">
        <v>644</v>
      </c>
      <c r="D5725" t="s">
        <v>12212</v>
      </c>
      <c r="E5725">
        <v>4</v>
      </c>
      <c r="F5725" t="s">
        <v>12212</v>
      </c>
      <c r="G5725" t="s">
        <v>12213</v>
      </c>
    </row>
    <row r="5726" spans="1:8" x14ac:dyDescent="0.3">
      <c r="A5726">
        <v>5735</v>
      </c>
      <c r="B5726">
        <v>5736</v>
      </c>
      <c r="C5726">
        <v>644</v>
      </c>
      <c r="D5726" t="s">
        <v>12214</v>
      </c>
      <c r="E5726">
        <v>5</v>
      </c>
      <c r="F5726" t="s">
        <v>12214</v>
      </c>
      <c r="G5726" t="s">
        <v>12215</v>
      </c>
      <c r="H5726" t="s">
        <v>60</v>
      </c>
    </row>
    <row r="5727" spans="1:8" x14ac:dyDescent="0.3">
      <c r="A5727">
        <v>5736</v>
      </c>
      <c r="B5727">
        <v>5737</v>
      </c>
      <c r="C5727">
        <v>644</v>
      </c>
      <c r="D5727" t="s">
        <v>12216</v>
      </c>
      <c r="E5727">
        <v>4</v>
      </c>
      <c r="F5727" t="s">
        <v>12216</v>
      </c>
      <c r="G5727" t="s">
        <v>12217</v>
      </c>
      <c r="H5727" t="s">
        <v>12218</v>
      </c>
    </row>
    <row r="5728" spans="1:8" x14ac:dyDescent="0.3">
      <c r="A5728">
        <v>5737</v>
      </c>
      <c r="B5728">
        <v>5738</v>
      </c>
      <c r="C5728">
        <v>644</v>
      </c>
      <c r="D5728" t="s">
        <v>12219</v>
      </c>
      <c r="E5728">
        <v>2</v>
      </c>
      <c r="F5728" t="s">
        <v>12219</v>
      </c>
      <c r="G5728" t="s">
        <v>12220</v>
      </c>
      <c r="H5728" t="s">
        <v>660</v>
      </c>
    </row>
    <row r="5729" spans="1:8" x14ac:dyDescent="0.3">
      <c r="A5729">
        <v>5738</v>
      </c>
      <c r="B5729">
        <v>5739</v>
      </c>
      <c r="C5729">
        <v>644</v>
      </c>
      <c r="D5729" t="s">
        <v>12221</v>
      </c>
      <c r="E5729">
        <v>4</v>
      </c>
      <c r="F5729" t="e">
        <f>- position. a lot of PTO and sick time to use throughout The year</f>
        <v>#NAME?</v>
      </c>
      <c r="G5729" t="s">
        <v>12222</v>
      </c>
    </row>
    <row r="5730" spans="1:8" x14ac:dyDescent="0.3">
      <c r="A5730">
        <v>5739</v>
      </c>
      <c r="B5730">
        <v>5740</v>
      </c>
      <c r="C5730">
        <v>644</v>
      </c>
      <c r="D5730" t="e">
        <f>- Can be hired without former experience - satisfying salary for fresh graduates - recognizable company Can give your resume some shine at The beginning of your career</f>
        <v>#NAME?</v>
      </c>
      <c r="E5730">
        <v>2</v>
      </c>
      <c r="F5730" t="e">
        <f>- Can be hired without former experience - satisfying salary for fresh graduates - recognizable company Can give your resume some shine at The beginning of your career</f>
        <v>#NAME?</v>
      </c>
      <c r="G5730" t="s">
        <v>12223</v>
      </c>
      <c r="H5730" t="s">
        <v>4447</v>
      </c>
    </row>
    <row r="5731" spans="1:8" x14ac:dyDescent="0.3">
      <c r="A5731">
        <v>5740</v>
      </c>
      <c r="B5731">
        <v>5741</v>
      </c>
      <c r="C5731">
        <v>646</v>
      </c>
      <c r="D5731" t="s">
        <v>12224</v>
      </c>
      <c r="E5731">
        <v>1</v>
      </c>
      <c r="F5731" t="s">
        <v>12224</v>
      </c>
      <c r="G5731" t="s">
        <v>12225</v>
      </c>
      <c r="H5731" t="s">
        <v>102</v>
      </c>
    </row>
    <row r="5732" spans="1:8" x14ac:dyDescent="0.3">
      <c r="A5732">
        <v>5741</v>
      </c>
      <c r="B5732">
        <v>5742</v>
      </c>
      <c r="C5732">
        <v>646</v>
      </c>
      <c r="D5732" t="s">
        <v>12226</v>
      </c>
      <c r="E5732">
        <v>5</v>
      </c>
      <c r="F5732" t="s">
        <v>12226</v>
      </c>
      <c r="G5732" t="s">
        <v>12227</v>
      </c>
    </row>
    <row r="5733" spans="1:8" x14ac:dyDescent="0.3">
      <c r="A5733">
        <v>5742</v>
      </c>
      <c r="B5733">
        <v>5743</v>
      </c>
      <c r="C5733">
        <v>646</v>
      </c>
      <c r="D5733" t="s">
        <v>12228</v>
      </c>
      <c r="E5733">
        <v>4</v>
      </c>
      <c r="F5733" t="e">
        <f>-growth Opportunity -Good management -company is well-Established and respected in marketplace -k -PTO -family-friendly -work-life balance -further education opportunites</f>
        <v>#NAME?</v>
      </c>
      <c r="G5733" t="s">
        <v>12229</v>
      </c>
      <c r="H5733" t="s">
        <v>9676</v>
      </c>
    </row>
    <row r="5734" spans="1:8" x14ac:dyDescent="0.3">
      <c r="A5734">
        <v>5743</v>
      </c>
      <c r="B5734">
        <v>5744</v>
      </c>
      <c r="C5734">
        <v>646</v>
      </c>
      <c r="D5734" t="s">
        <v>12230</v>
      </c>
      <c r="E5734">
        <v>5</v>
      </c>
      <c r="F5734" t="s">
        <v>12230</v>
      </c>
      <c r="G5734" t="s">
        <v>12231</v>
      </c>
      <c r="H5734" t="s">
        <v>9</v>
      </c>
    </row>
    <row r="5735" spans="1:8" x14ac:dyDescent="0.3">
      <c r="A5735">
        <v>5744</v>
      </c>
      <c r="B5735">
        <v>5745</v>
      </c>
      <c r="C5735">
        <v>646</v>
      </c>
      <c r="D5735" t="s">
        <v>12232</v>
      </c>
      <c r="E5735">
        <v>4</v>
      </c>
      <c r="F5735" t="s">
        <v>12232</v>
      </c>
      <c r="G5735" t="s">
        <v>12233</v>
      </c>
      <c r="H5735" t="s">
        <v>16</v>
      </c>
    </row>
    <row r="5736" spans="1:8" x14ac:dyDescent="0.3">
      <c r="A5736">
        <v>5745</v>
      </c>
      <c r="B5736">
        <v>5746</v>
      </c>
      <c r="C5736">
        <v>646</v>
      </c>
      <c r="D5736" t="s">
        <v>12234</v>
      </c>
      <c r="E5736">
        <v>5</v>
      </c>
      <c r="F5736" t="s">
        <v>12234</v>
      </c>
      <c r="G5736" t="s">
        <v>12235</v>
      </c>
    </row>
    <row r="5737" spans="1:8" x14ac:dyDescent="0.3">
      <c r="A5737">
        <v>5746</v>
      </c>
      <c r="B5737">
        <v>5747</v>
      </c>
      <c r="C5737">
        <v>646</v>
      </c>
      <c r="D5737" t="s">
        <v>12236</v>
      </c>
      <c r="E5737">
        <v>4</v>
      </c>
      <c r="F5737" t="s">
        <v>12236</v>
      </c>
      <c r="G5737" t="s">
        <v>12237</v>
      </c>
      <c r="H5737" t="s">
        <v>6422</v>
      </c>
    </row>
    <row r="5738" spans="1:8" x14ac:dyDescent="0.3">
      <c r="A5738">
        <v>5747</v>
      </c>
      <c r="B5738">
        <v>5748</v>
      </c>
      <c r="C5738">
        <v>646</v>
      </c>
      <c r="D5738" t="s">
        <v>12238</v>
      </c>
      <c r="E5738">
        <v>2</v>
      </c>
      <c r="F5738" t="s">
        <v>12238</v>
      </c>
      <c r="G5738" t="s">
        <v>12239</v>
      </c>
      <c r="H5738" t="s">
        <v>276</v>
      </c>
    </row>
    <row r="5739" spans="1:8" x14ac:dyDescent="0.3">
      <c r="A5739">
        <v>5748</v>
      </c>
      <c r="B5739">
        <v>5749</v>
      </c>
      <c r="C5739">
        <v>646</v>
      </c>
      <c r="D5739" t="s">
        <v>12240</v>
      </c>
      <c r="E5739">
        <v>4</v>
      </c>
      <c r="F5739" t="s">
        <v>12240</v>
      </c>
      <c r="G5739" t="s">
        <v>12241</v>
      </c>
      <c r="H5739" t="s">
        <v>3079</v>
      </c>
    </row>
    <row r="5740" spans="1:8" x14ac:dyDescent="0.3">
      <c r="A5740">
        <v>5749</v>
      </c>
      <c r="B5740">
        <v>5750</v>
      </c>
      <c r="C5740">
        <v>646</v>
      </c>
      <c r="D5740" t="s">
        <v>12242</v>
      </c>
      <c r="E5740">
        <v>2</v>
      </c>
      <c r="F5740" t="s">
        <v>12242</v>
      </c>
      <c r="G5740" t="s">
        <v>12243</v>
      </c>
    </row>
    <row r="5741" spans="1:8" x14ac:dyDescent="0.3">
      <c r="A5741">
        <v>5750</v>
      </c>
      <c r="B5741">
        <v>5751</v>
      </c>
      <c r="C5741">
        <v>647</v>
      </c>
      <c r="D5741" t="s">
        <v>12244</v>
      </c>
      <c r="E5741">
        <v>4</v>
      </c>
      <c r="F5741" t="s">
        <v>12244</v>
      </c>
      <c r="G5741" t="s">
        <v>12245</v>
      </c>
      <c r="H5741" t="s">
        <v>214</v>
      </c>
    </row>
    <row r="5742" spans="1:8" x14ac:dyDescent="0.3">
      <c r="A5742">
        <v>5751</v>
      </c>
      <c r="B5742">
        <v>5752</v>
      </c>
      <c r="C5742">
        <v>647</v>
      </c>
      <c r="D5742" t="s">
        <v>12246</v>
      </c>
      <c r="E5742">
        <v>5</v>
      </c>
      <c r="F5742" t="s">
        <v>12246</v>
      </c>
      <c r="G5742" t="s">
        <v>12247</v>
      </c>
    </row>
    <row r="5743" spans="1:8" x14ac:dyDescent="0.3">
      <c r="A5743">
        <v>5752</v>
      </c>
      <c r="B5743">
        <v>5753</v>
      </c>
      <c r="C5743">
        <v>647</v>
      </c>
      <c r="D5743" t="s">
        <v>12248</v>
      </c>
      <c r="E5743">
        <v>4</v>
      </c>
      <c r="F5743" t="s">
        <v>12248</v>
      </c>
      <c r="G5743" t="s">
        <v>12249</v>
      </c>
    </row>
    <row r="5744" spans="1:8" x14ac:dyDescent="0.3">
      <c r="A5744">
        <v>5753</v>
      </c>
      <c r="B5744">
        <v>5754</v>
      </c>
      <c r="C5744">
        <v>647</v>
      </c>
      <c r="D5744" t="s">
        <v>12250</v>
      </c>
      <c r="E5744">
        <v>5</v>
      </c>
      <c r="F5744" t="s">
        <v>12250</v>
      </c>
      <c r="G5744" t="s">
        <v>12251</v>
      </c>
    </row>
    <row r="5745" spans="1:8" x14ac:dyDescent="0.3">
      <c r="A5745">
        <v>5754</v>
      </c>
      <c r="B5745">
        <v>5755</v>
      </c>
      <c r="C5745">
        <v>647</v>
      </c>
      <c r="D5745" t="s">
        <v>12252</v>
      </c>
      <c r="E5745">
        <v>4</v>
      </c>
      <c r="F5745" t="s">
        <v>12252</v>
      </c>
      <c r="G5745" t="s">
        <v>12253</v>
      </c>
      <c r="H5745" t="s">
        <v>265</v>
      </c>
    </row>
    <row r="5746" spans="1:8" x14ac:dyDescent="0.3">
      <c r="A5746">
        <v>5755</v>
      </c>
      <c r="B5746">
        <v>5756</v>
      </c>
      <c r="C5746">
        <v>647</v>
      </c>
      <c r="D5746" t="s">
        <v>12254</v>
      </c>
      <c r="E5746">
        <v>5</v>
      </c>
      <c r="F5746" t="s">
        <v>12254</v>
      </c>
      <c r="G5746" t="s">
        <v>12255</v>
      </c>
      <c r="H5746" t="s">
        <v>335</v>
      </c>
    </row>
    <row r="5747" spans="1:8" x14ac:dyDescent="0.3">
      <c r="A5747">
        <v>5756</v>
      </c>
      <c r="B5747">
        <v>5757</v>
      </c>
      <c r="C5747">
        <v>647</v>
      </c>
      <c r="D5747" t="s">
        <v>12256</v>
      </c>
      <c r="E5747">
        <v>4</v>
      </c>
      <c r="F5747" t="s">
        <v>12256</v>
      </c>
      <c r="G5747" t="s">
        <v>12257</v>
      </c>
      <c r="H5747" t="s">
        <v>27</v>
      </c>
    </row>
    <row r="5748" spans="1:8" x14ac:dyDescent="0.3">
      <c r="A5748">
        <v>5757</v>
      </c>
      <c r="B5748">
        <v>5758</v>
      </c>
      <c r="C5748">
        <v>647</v>
      </c>
      <c r="D5748" t="s">
        <v>12258</v>
      </c>
      <c r="E5748">
        <v>2</v>
      </c>
      <c r="F5748" t="s">
        <v>12258</v>
      </c>
      <c r="G5748" t="s">
        <v>12259</v>
      </c>
      <c r="H5748" t="s">
        <v>1740</v>
      </c>
    </row>
    <row r="5749" spans="1:8" x14ac:dyDescent="0.3">
      <c r="A5749">
        <v>5758</v>
      </c>
      <c r="B5749">
        <v>5759</v>
      </c>
      <c r="C5749">
        <v>647</v>
      </c>
      <c r="D5749" t="s">
        <v>12260</v>
      </c>
      <c r="E5749">
        <v>4</v>
      </c>
      <c r="F5749" t="s">
        <v>12260</v>
      </c>
      <c r="G5749" t="s">
        <v>12261</v>
      </c>
      <c r="H5749" t="s">
        <v>12262</v>
      </c>
    </row>
    <row r="5750" spans="1:8" x14ac:dyDescent="0.3">
      <c r="A5750">
        <v>5759</v>
      </c>
      <c r="B5750">
        <v>5760</v>
      </c>
      <c r="C5750">
        <v>647</v>
      </c>
      <c r="D5750" t="s">
        <v>12263</v>
      </c>
      <c r="E5750">
        <v>2</v>
      </c>
      <c r="F5750" t="s">
        <v>12263</v>
      </c>
      <c r="G5750" t="s">
        <v>12264</v>
      </c>
      <c r="H5750" t="s">
        <v>27</v>
      </c>
    </row>
    <row r="5751" spans="1:8" x14ac:dyDescent="0.3">
      <c r="A5751">
        <v>5760</v>
      </c>
      <c r="B5751">
        <v>5761</v>
      </c>
      <c r="C5751">
        <v>648</v>
      </c>
      <c r="D5751" t="s">
        <v>12265</v>
      </c>
      <c r="E5751">
        <v>4</v>
      </c>
      <c r="F5751" t="s">
        <v>12265</v>
      </c>
      <c r="G5751" t="s">
        <v>12266</v>
      </c>
      <c r="H5751" t="s">
        <v>27</v>
      </c>
    </row>
    <row r="5752" spans="1:8" x14ac:dyDescent="0.3">
      <c r="A5752">
        <v>5761</v>
      </c>
      <c r="B5752">
        <v>5762</v>
      </c>
      <c r="C5752">
        <v>648</v>
      </c>
      <c r="D5752" t="s">
        <v>12267</v>
      </c>
      <c r="E5752">
        <v>5</v>
      </c>
      <c r="F5752" t="s">
        <v>12267</v>
      </c>
      <c r="G5752" t="s">
        <v>12268</v>
      </c>
      <c r="H5752" t="s">
        <v>44</v>
      </c>
    </row>
    <row r="5753" spans="1:8" x14ac:dyDescent="0.3">
      <c r="A5753">
        <v>5762</v>
      </c>
      <c r="B5753">
        <v>5763</v>
      </c>
      <c r="C5753">
        <v>648</v>
      </c>
      <c r="D5753" t="s">
        <v>12269</v>
      </c>
      <c r="E5753">
        <v>4</v>
      </c>
      <c r="F5753" t="s">
        <v>12269</v>
      </c>
      <c r="G5753" t="s">
        <v>12270</v>
      </c>
      <c r="H5753" t="s">
        <v>1846</v>
      </c>
    </row>
    <row r="5754" spans="1:8" x14ac:dyDescent="0.3">
      <c r="A5754">
        <v>5763</v>
      </c>
      <c r="B5754">
        <v>5764</v>
      </c>
      <c r="C5754">
        <v>648</v>
      </c>
      <c r="D5754" t="s">
        <v>12271</v>
      </c>
      <c r="E5754">
        <v>5</v>
      </c>
      <c r="F5754" t="s">
        <v>12271</v>
      </c>
      <c r="G5754" t="s">
        <v>12272</v>
      </c>
    </row>
    <row r="5755" spans="1:8" x14ac:dyDescent="0.3">
      <c r="A5755">
        <v>5764</v>
      </c>
      <c r="B5755">
        <v>5765</v>
      </c>
      <c r="C5755">
        <v>648</v>
      </c>
      <c r="D5755" t="s">
        <v>12273</v>
      </c>
      <c r="E5755">
        <v>4</v>
      </c>
      <c r="F5755" t="s">
        <v>12273</v>
      </c>
      <c r="G5755" t="s">
        <v>12273</v>
      </c>
      <c r="H5755" t="s">
        <v>102</v>
      </c>
    </row>
    <row r="5756" spans="1:8" x14ac:dyDescent="0.3">
      <c r="A5756">
        <v>5765</v>
      </c>
      <c r="B5756">
        <v>5766</v>
      </c>
      <c r="C5756">
        <v>648</v>
      </c>
      <c r="D5756" t="s">
        <v>12274</v>
      </c>
      <c r="E5756">
        <v>5</v>
      </c>
      <c r="F5756" t="s">
        <v>12274</v>
      </c>
      <c r="G5756" t="s">
        <v>12275</v>
      </c>
      <c r="H5756" t="s">
        <v>44</v>
      </c>
    </row>
    <row r="5757" spans="1:8" x14ac:dyDescent="0.3">
      <c r="A5757">
        <v>5766</v>
      </c>
      <c r="B5757">
        <v>5767</v>
      </c>
      <c r="C5757">
        <v>648</v>
      </c>
      <c r="D5757" t="s">
        <v>12276</v>
      </c>
      <c r="E5757">
        <v>4</v>
      </c>
      <c r="F5757" t="s">
        <v>12276</v>
      </c>
      <c r="G5757" t="s">
        <v>12277</v>
      </c>
    </row>
    <row r="5758" spans="1:8" x14ac:dyDescent="0.3">
      <c r="A5758">
        <v>5767</v>
      </c>
      <c r="B5758">
        <v>5768</v>
      </c>
      <c r="C5758">
        <v>648</v>
      </c>
      <c r="D5758" t="s">
        <v>12278</v>
      </c>
      <c r="E5758">
        <v>2</v>
      </c>
      <c r="F5758" t="s">
        <v>12278</v>
      </c>
      <c r="G5758" t="s">
        <v>12279</v>
      </c>
    </row>
    <row r="5759" spans="1:8" x14ac:dyDescent="0.3">
      <c r="A5759">
        <v>5768</v>
      </c>
      <c r="B5759">
        <v>5769</v>
      </c>
      <c r="C5759">
        <v>648</v>
      </c>
      <c r="D5759" t="s">
        <v>12280</v>
      </c>
      <c r="E5759">
        <v>4</v>
      </c>
      <c r="F5759" t="s">
        <v>12280</v>
      </c>
      <c r="G5759" t="s">
        <v>12281</v>
      </c>
      <c r="H5759" t="s">
        <v>102</v>
      </c>
    </row>
    <row r="5760" spans="1:8" x14ac:dyDescent="0.3">
      <c r="A5760">
        <v>5769</v>
      </c>
      <c r="B5760">
        <v>5770</v>
      </c>
      <c r="C5760">
        <v>648</v>
      </c>
      <c r="D5760" t="s">
        <v>12282</v>
      </c>
      <c r="E5760">
        <v>2</v>
      </c>
      <c r="F5760" t="s">
        <v>12282</v>
      </c>
      <c r="G5760" t="s">
        <v>12283</v>
      </c>
      <c r="H5760" t="s">
        <v>113</v>
      </c>
    </row>
    <row r="5761" spans="1:8" x14ac:dyDescent="0.3">
      <c r="A5761">
        <v>5770</v>
      </c>
      <c r="B5761">
        <v>5771</v>
      </c>
      <c r="C5761">
        <v>649</v>
      </c>
      <c r="D5761" t="s">
        <v>12284</v>
      </c>
      <c r="E5761">
        <v>4</v>
      </c>
      <c r="F5761" t="s">
        <v>12284</v>
      </c>
      <c r="G5761" t="s">
        <v>12285</v>
      </c>
      <c r="H5761" t="s">
        <v>27</v>
      </c>
    </row>
    <row r="5762" spans="1:8" x14ac:dyDescent="0.3">
      <c r="A5762">
        <v>5771</v>
      </c>
      <c r="B5762">
        <v>5772</v>
      </c>
      <c r="C5762">
        <v>649</v>
      </c>
      <c r="D5762" t="s">
        <v>12286</v>
      </c>
      <c r="E5762">
        <v>5</v>
      </c>
      <c r="F5762" t="s">
        <v>12286</v>
      </c>
      <c r="G5762" t="s">
        <v>12287</v>
      </c>
    </row>
    <row r="5763" spans="1:8" x14ac:dyDescent="0.3">
      <c r="A5763">
        <v>5772</v>
      </c>
      <c r="B5763">
        <v>5773</v>
      </c>
      <c r="C5763">
        <v>649</v>
      </c>
      <c r="D5763" t="s">
        <v>12288</v>
      </c>
      <c r="E5763">
        <v>4</v>
      </c>
      <c r="F5763" t="s">
        <v>12288</v>
      </c>
      <c r="G5763" t="s">
        <v>12289</v>
      </c>
      <c r="H5763" t="s">
        <v>3421</v>
      </c>
    </row>
    <row r="5764" spans="1:8" x14ac:dyDescent="0.3">
      <c r="A5764">
        <v>5773</v>
      </c>
      <c r="B5764">
        <v>5774</v>
      </c>
      <c r="C5764">
        <v>649</v>
      </c>
      <c r="D5764" t="s">
        <v>12290</v>
      </c>
      <c r="E5764">
        <v>5</v>
      </c>
      <c r="F5764" t="s">
        <v>12291</v>
      </c>
      <c r="G5764" t="s">
        <v>12292</v>
      </c>
      <c r="H5764" t="s">
        <v>12293</v>
      </c>
    </row>
    <row r="5765" spans="1:8" x14ac:dyDescent="0.3">
      <c r="A5765">
        <v>5774</v>
      </c>
      <c r="B5765">
        <v>5775</v>
      </c>
      <c r="C5765">
        <v>649</v>
      </c>
      <c r="D5765" t="s">
        <v>12294</v>
      </c>
      <c r="E5765">
        <v>4</v>
      </c>
      <c r="F5765" t="s">
        <v>12294</v>
      </c>
      <c r="G5765" t="s">
        <v>12295</v>
      </c>
      <c r="H5765" t="s">
        <v>209</v>
      </c>
    </row>
    <row r="5766" spans="1:8" x14ac:dyDescent="0.3">
      <c r="A5766">
        <v>5775</v>
      </c>
      <c r="B5766">
        <v>5776</v>
      </c>
      <c r="C5766">
        <v>649</v>
      </c>
      <c r="D5766" t="s">
        <v>12296</v>
      </c>
      <c r="E5766">
        <v>5</v>
      </c>
      <c r="F5766" t="s">
        <v>12296</v>
      </c>
      <c r="G5766" t="s">
        <v>12297</v>
      </c>
    </row>
    <row r="5767" spans="1:8" x14ac:dyDescent="0.3">
      <c r="A5767">
        <v>5776</v>
      </c>
      <c r="B5767">
        <v>5777</v>
      </c>
      <c r="C5767">
        <v>649</v>
      </c>
      <c r="D5767" t="s">
        <v>12298</v>
      </c>
      <c r="E5767">
        <v>4</v>
      </c>
      <c r="F5767" t="s">
        <v>12298</v>
      </c>
      <c r="G5767" t="s">
        <v>12299</v>
      </c>
      <c r="H5767" t="s">
        <v>12300</v>
      </c>
    </row>
    <row r="5768" spans="1:8" x14ac:dyDescent="0.3">
      <c r="A5768">
        <v>5777</v>
      </c>
      <c r="B5768">
        <v>5778</v>
      </c>
      <c r="C5768">
        <v>649</v>
      </c>
      <c r="D5768" t="s">
        <v>12301</v>
      </c>
      <c r="E5768">
        <v>2</v>
      </c>
      <c r="F5768" t="s">
        <v>12301</v>
      </c>
      <c r="G5768" t="s">
        <v>12302</v>
      </c>
    </row>
    <row r="5769" spans="1:8" x14ac:dyDescent="0.3">
      <c r="A5769">
        <v>5778</v>
      </c>
      <c r="B5769">
        <v>5779</v>
      </c>
      <c r="C5769">
        <v>649</v>
      </c>
      <c r="D5769" t="s">
        <v>12303</v>
      </c>
      <c r="E5769">
        <v>4</v>
      </c>
      <c r="F5769" t="s">
        <v>12303</v>
      </c>
      <c r="G5769" t="s">
        <v>12304</v>
      </c>
      <c r="H5769" t="s">
        <v>27</v>
      </c>
    </row>
    <row r="5770" spans="1:8" x14ac:dyDescent="0.3">
      <c r="A5770">
        <v>5779</v>
      </c>
      <c r="B5770">
        <v>5780</v>
      </c>
      <c r="C5770">
        <v>649</v>
      </c>
      <c r="D5770" t="s">
        <v>12305</v>
      </c>
      <c r="E5770">
        <v>2</v>
      </c>
      <c r="F5770" t="s">
        <v>12305</v>
      </c>
      <c r="G5770" t="s">
        <v>12306</v>
      </c>
    </row>
    <row r="5771" spans="1:8" x14ac:dyDescent="0.3">
      <c r="A5771">
        <v>5780</v>
      </c>
      <c r="B5771">
        <v>5781</v>
      </c>
      <c r="C5771">
        <v>650</v>
      </c>
      <c r="D5771" t="s">
        <v>12307</v>
      </c>
      <c r="E5771">
        <v>4</v>
      </c>
      <c r="F5771" t="s">
        <v>12307</v>
      </c>
      <c r="G5771" t="s">
        <v>12308</v>
      </c>
      <c r="H5771" t="s">
        <v>12309</v>
      </c>
    </row>
    <row r="5772" spans="1:8" x14ac:dyDescent="0.3">
      <c r="A5772">
        <v>5781</v>
      </c>
      <c r="B5772">
        <v>5782</v>
      </c>
      <c r="C5772">
        <v>650</v>
      </c>
      <c r="D5772" t="s">
        <v>12310</v>
      </c>
      <c r="E5772">
        <v>5</v>
      </c>
      <c r="F5772" t="s">
        <v>12310</v>
      </c>
      <c r="G5772" t="s">
        <v>12310</v>
      </c>
      <c r="H5772" t="s">
        <v>183</v>
      </c>
    </row>
    <row r="5773" spans="1:8" x14ac:dyDescent="0.3">
      <c r="A5773">
        <v>5782</v>
      </c>
      <c r="B5773">
        <v>5783</v>
      </c>
      <c r="C5773">
        <v>650</v>
      </c>
      <c r="D5773" t="s">
        <v>12311</v>
      </c>
      <c r="E5773">
        <v>4</v>
      </c>
      <c r="F5773" t="s">
        <v>12311</v>
      </c>
      <c r="G5773" t="s">
        <v>12312</v>
      </c>
    </row>
    <row r="5774" spans="1:8" x14ac:dyDescent="0.3">
      <c r="A5774">
        <v>5783</v>
      </c>
      <c r="B5774">
        <v>5784</v>
      </c>
      <c r="C5774">
        <v>650</v>
      </c>
      <c r="D5774" t="s">
        <v>12313</v>
      </c>
      <c r="E5774">
        <v>5</v>
      </c>
      <c r="F5774" t="s">
        <v>12313</v>
      </c>
      <c r="G5774" t="s">
        <v>12314</v>
      </c>
      <c r="H5774" t="s">
        <v>214</v>
      </c>
    </row>
    <row r="5775" spans="1:8" x14ac:dyDescent="0.3">
      <c r="A5775">
        <v>5784</v>
      </c>
      <c r="B5775">
        <v>5785</v>
      </c>
      <c r="C5775">
        <v>650</v>
      </c>
      <c r="D5775" t="s">
        <v>12315</v>
      </c>
      <c r="E5775">
        <v>4</v>
      </c>
      <c r="F5775" t="s">
        <v>12315</v>
      </c>
      <c r="G5775" t="s">
        <v>12316</v>
      </c>
      <c r="H5775" t="s">
        <v>250</v>
      </c>
    </row>
    <row r="5776" spans="1:8" x14ac:dyDescent="0.3">
      <c r="A5776">
        <v>5785</v>
      </c>
      <c r="B5776">
        <v>5786</v>
      </c>
      <c r="C5776">
        <v>650</v>
      </c>
      <c r="D5776" t="s">
        <v>12317</v>
      </c>
      <c r="E5776">
        <v>5</v>
      </c>
      <c r="F5776" t="s">
        <v>12317</v>
      </c>
      <c r="G5776" t="s">
        <v>12318</v>
      </c>
    </row>
    <row r="5777" spans="1:8" x14ac:dyDescent="0.3">
      <c r="A5777">
        <v>5786</v>
      </c>
      <c r="B5777">
        <v>5787</v>
      </c>
      <c r="C5777">
        <v>650</v>
      </c>
      <c r="D5777" t="s">
        <v>12319</v>
      </c>
      <c r="E5777">
        <v>4</v>
      </c>
      <c r="F5777" t="s">
        <v>12319</v>
      </c>
      <c r="G5777" t="s">
        <v>12320</v>
      </c>
    </row>
    <row r="5778" spans="1:8" x14ac:dyDescent="0.3">
      <c r="A5778">
        <v>5787</v>
      </c>
      <c r="B5778">
        <v>5788</v>
      </c>
      <c r="C5778">
        <v>650</v>
      </c>
      <c r="D5778" t="s">
        <v>12321</v>
      </c>
      <c r="E5778">
        <v>2</v>
      </c>
      <c r="F5778" t="s">
        <v>12321</v>
      </c>
      <c r="G5778" t="s">
        <v>12321</v>
      </c>
      <c r="H5778" t="s">
        <v>2354</v>
      </c>
    </row>
    <row r="5779" spans="1:8" x14ac:dyDescent="0.3">
      <c r="A5779">
        <v>5788</v>
      </c>
      <c r="B5779">
        <v>5789</v>
      </c>
      <c r="C5779">
        <v>650</v>
      </c>
      <c r="D5779" t="s">
        <v>12322</v>
      </c>
      <c r="E5779">
        <v>4</v>
      </c>
      <c r="F5779" t="s">
        <v>12323</v>
      </c>
      <c r="G5779" t="s">
        <v>12324</v>
      </c>
    </row>
    <row r="5780" spans="1:8" x14ac:dyDescent="0.3">
      <c r="A5780">
        <v>5789</v>
      </c>
      <c r="B5780">
        <v>5790</v>
      </c>
      <c r="C5780">
        <v>650</v>
      </c>
      <c r="D5780" t="s">
        <v>12325</v>
      </c>
      <c r="E5780">
        <v>2</v>
      </c>
      <c r="F5780" t="s">
        <v>12325</v>
      </c>
      <c r="G5780" t="s">
        <v>12326</v>
      </c>
      <c r="H5780" t="s">
        <v>276</v>
      </c>
    </row>
    <row r="5781" spans="1:8" x14ac:dyDescent="0.3">
      <c r="A5781">
        <v>5790</v>
      </c>
      <c r="B5781">
        <v>5791</v>
      </c>
      <c r="C5781">
        <v>651</v>
      </c>
      <c r="D5781" t="s">
        <v>12327</v>
      </c>
      <c r="E5781">
        <v>4</v>
      </c>
      <c r="F5781" t="s">
        <v>12327</v>
      </c>
      <c r="G5781" t="s">
        <v>12328</v>
      </c>
      <c r="H5781" t="s">
        <v>4198</v>
      </c>
    </row>
    <row r="5782" spans="1:8" x14ac:dyDescent="0.3">
      <c r="A5782">
        <v>5791</v>
      </c>
      <c r="B5782">
        <v>5792</v>
      </c>
      <c r="C5782">
        <v>651</v>
      </c>
      <c r="D5782" t="s">
        <v>12329</v>
      </c>
      <c r="E5782">
        <v>5</v>
      </c>
      <c r="F5782" t="s">
        <v>12329</v>
      </c>
      <c r="G5782" t="s">
        <v>12330</v>
      </c>
      <c r="H5782" t="s">
        <v>12331</v>
      </c>
    </row>
    <row r="5783" spans="1:8" x14ac:dyDescent="0.3">
      <c r="A5783">
        <v>5792</v>
      </c>
      <c r="B5783">
        <v>5793</v>
      </c>
      <c r="C5783">
        <v>651</v>
      </c>
      <c r="D5783" t="s">
        <v>12332</v>
      </c>
      <c r="E5783">
        <v>4</v>
      </c>
      <c r="F5783" t="s">
        <v>12332</v>
      </c>
      <c r="G5783" t="s">
        <v>12333</v>
      </c>
    </row>
    <row r="5784" spans="1:8" x14ac:dyDescent="0.3">
      <c r="A5784">
        <v>5793</v>
      </c>
      <c r="B5784">
        <v>5794</v>
      </c>
      <c r="C5784">
        <v>651</v>
      </c>
      <c r="D5784" t="s">
        <v>12334</v>
      </c>
      <c r="E5784">
        <v>5</v>
      </c>
      <c r="F5784" t="s">
        <v>12334</v>
      </c>
      <c r="G5784" t="s">
        <v>12335</v>
      </c>
      <c r="H5784" t="s">
        <v>57</v>
      </c>
    </row>
    <row r="5785" spans="1:8" x14ac:dyDescent="0.3">
      <c r="A5785">
        <v>5794</v>
      </c>
      <c r="B5785">
        <v>5795</v>
      </c>
      <c r="C5785">
        <v>651</v>
      </c>
      <c r="D5785" t="s">
        <v>12336</v>
      </c>
      <c r="E5785">
        <v>4</v>
      </c>
      <c r="F5785" t="s">
        <v>12336</v>
      </c>
      <c r="G5785" t="s">
        <v>12337</v>
      </c>
    </row>
    <row r="5786" spans="1:8" x14ac:dyDescent="0.3">
      <c r="A5786">
        <v>5795</v>
      </c>
      <c r="B5786">
        <v>5796</v>
      </c>
      <c r="C5786">
        <v>651</v>
      </c>
      <c r="D5786" t="s">
        <v>12338</v>
      </c>
      <c r="E5786">
        <v>5</v>
      </c>
      <c r="F5786" t="s">
        <v>12338</v>
      </c>
      <c r="G5786" t="s">
        <v>12339</v>
      </c>
      <c r="H5786" t="s">
        <v>16</v>
      </c>
    </row>
    <row r="5787" spans="1:8" x14ac:dyDescent="0.3">
      <c r="A5787">
        <v>5796</v>
      </c>
      <c r="B5787">
        <v>5797</v>
      </c>
      <c r="C5787">
        <v>651</v>
      </c>
      <c r="D5787" t="s">
        <v>12340</v>
      </c>
      <c r="E5787">
        <v>4</v>
      </c>
      <c r="F5787" t="s">
        <v>12340</v>
      </c>
      <c r="G5787" t="s">
        <v>12341</v>
      </c>
      <c r="H5787" t="s">
        <v>68</v>
      </c>
    </row>
    <row r="5788" spans="1:8" x14ac:dyDescent="0.3">
      <c r="A5788">
        <v>5797</v>
      </c>
      <c r="B5788">
        <v>5798</v>
      </c>
      <c r="C5788">
        <v>651</v>
      </c>
      <c r="D5788" t="s">
        <v>12342</v>
      </c>
      <c r="E5788">
        <v>2</v>
      </c>
      <c r="F5788" t="s">
        <v>12342</v>
      </c>
      <c r="G5788" t="s">
        <v>12343</v>
      </c>
      <c r="H5788" t="s">
        <v>383</v>
      </c>
    </row>
    <row r="5789" spans="1:8" x14ac:dyDescent="0.3">
      <c r="A5789">
        <v>5798</v>
      </c>
      <c r="B5789">
        <v>5799</v>
      </c>
      <c r="C5789">
        <v>651</v>
      </c>
      <c r="D5789" t="s">
        <v>12344</v>
      </c>
      <c r="E5789">
        <v>4</v>
      </c>
      <c r="F5789" t="s">
        <v>12344</v>
      </c>
      <c r="G5789" t="s">
        <v>12345</v>
      </c>
      <c r="H5789" t="s">
        <v>12346</v>
      </c>
    </row>
    <row r="5790" spans="1:8" x14ac:dyDescent="0.3">
      <c r="A5790">
        <v>5799</v>
      </c>
      <c r="B5790">
        <v>5800</v>
      </c>
      <c r="C5790">
        <v>651</v>
      </c>
      <c r="D5790" t="s">
        <v>12347</v>
      </c>
      <c r="E5790">
        <v>2</v>
      </c>
      <c r="F5790" t="s">
        <v>12347</v>
      </c>
      <c r="G5790" t="s">
        <v>12348</v>
      </c>
      <c r="H5790" t="s">
        <v>6146</v>
      </c>
    </row>
    <row r="5791" spans="1:8" x14ac:dyDescent="0.3">
      <c r="A5791">
        <v>5800</v>
      </c>
      <c r="B5791">
        <v>5801</v>
      </c>
      <c r="C5791">
        <v>652</v>
      </c>
      <c r="D5791" t="s">
        <v>12349</v>
      </c>
      <c r="E5791">
        <v>4</v>
      </c>
      <c r="F5791" t="s">
        <v>12349</v>
      </c>
      <c r="G5791" t="s">
        <v>12350</v>
      </c>
      <c r="H5791" t="s">
        <v>11243</v>
      </c>
    </row>
    <row r="5792" spans="1:8" x14ac:dyDescent="0.3">
      <c r="A5792">
        <v>5801</v>
      </c>
      <c r="B5792">
        <v>5802</v>
      </c>
      <c r="C5792">
        <v>652</v>
      </c>
      <c r="D5792" t="s">
        <v>12351</v>
      </c>
      <c r="E5792">
        <v>5</v>
      </c>
      <c r="F5792" t="s">
        <v>12351</v>
      </c>
      <c r="G5792" t="s">
        <v>12351</v>
      </c>
      <c r="H5792" t="s">
        <v>1761</v>
      </c>
    </row>
    <row r="5793" spans="1:8" x14ac:dyDescent="0.3">
      <c r="A5793">
        <v>5802</v>
      </c>
      <c r="B5793">
        <v>5803</v>
      </c>
      <c r="C5793">
        <v>652</v>
      </c>
      <c r="D5793" t="s">
        <v>12352</v>
      </c>
      <c r="E5793">
        <v>4</v>
      </c>
      <c r="F5793" t="s">
        <v>12352</v>
      </c>
      <c r="G5793" t="s">
        <v>12353</v>
      </c>
    </row>
    <row r="5794" spans="1:8" x14ac:dyDescent="0.3">
      <c r="A5794">
        <v>5803</v>
      </c>
      <c r="B5794">
        <v>5804</v>
      </c>
      <c r="C5794">
        <v>652</v>
      </c>
      <c r="D5794" t="s">
        <v>12354</v>
      </c>
      <c r="E5794">
        <v>5</v>
      </c>
      <c r="F5794" t="s">
        <v>12354</v>
      </c>
      <c r="G5794" t="s">
        <v>12355</v>
      </c>
      <c r="H5794" t="s">
        <v>12356</v>
      </c>
    </row>
    <row r="5795" spans="1:8" x14ac:dyDescent="0.3">
      <c r="A5795">
        <v>5804</v>
      </c>
      <c r="B5795">
        <v>5805</v>
      </c>
      <c r="C5795">
        <v>652</v>
      </c>
      <c r="D5795" t="s">
        <v>12357</v>
      </c>
      <c r="E5795">
        <v>4</v>
      </c>
      <c r="F5795" t="s">
        <v>12357</v>
      </c>
      <c r="G5795" t="s">
        <v>12358</v>
      </c>
      <c r="H5795" t="s">
        <v>60</v>
      </c>
    </row>
    <row r="5796" spans="1:8" x14ac:dyDescent="0.3">
      <c r="A5796">
        <v>5805</v>
      </c>
      <c r="B5796">
        <v>5806</v>
      </c>
      <c r="C5796">
        <v>652</v>
      </c>
      <c r="D5796" t="s">
        <v>12359</v>
      </c>
      <c r="E5796">
        <v>5</v>
      </c>
      <c r="F5796" t="s">
        <v>12360</v>
      </c>
      <c r="G5796" t="s">
        <v>12361</v>
      </c>
      <c r="H5796" t="s">
        <v>390</v>
      </c>
    </row>
    <row r="5797" spans="1:8" x14ac:dyDescent="0.3">
      <c r="A5797">
        <v>5806</v>
      </c>
      <c r="B5797">
        <v>5807</v>
      </c>
      <c r="C5797">
        <v>652</v>
      </c>
      <c r="D5797" t="s">
        <v>12362</v>
      </c>
      <c r="E5797">
        <v>4</v>
      </c>
      <c r="F5797" t="s">
        <v>12362</v>
      </c>
      <c r="G5797" t="s">
        <v>12363</v>
      </c>
      <c r="H5797" t="s">
        <v>436</v>
      </c>
    </row>
    <row r="5798" spans="1:8" x14ac:dyDescent="0.3">
      <c r="A5798">
        <v>5807</v>
      </c>
      <c r="B5798">
        <v>5808</v>
      </c>
      <c r="C5798">
        <v>652</v>
      </c>
      <c r="D5798" t="s">
        <v>12364</v>
      </c>
      <c r="E5798">
        <v>2</v>
      </c>
      <c r="F5798" t="s">
        <v>12364</v>
      </c>
      <c r="G5798" t="s">
        <v>12365</v>
      </c>
      <c r="H5798" t="s">
        <v>390</v>
      </c>
    </row>
    <row r="5799" spans="1:8" x14ac:dyDescent="0.3">
      <c r="A5799">
        <v>5808</v>
      </c>
      <c r="B5799">
        <v>5809</v>
      </c>
      <c r="C5799">
        <v>652</v>
      </c>
      <c r="D5799" t="s">
        <v>12366</v>
      </c>
      <c r="E5799">
        <v>4</v>
      </c>
      <c r="F5799" t="s">
        <v>12366</v>
      </c>
      <c r="G5799" t="s">
        <v>12367</v>
      </c>
    </row>
    <row r="5800" spans="1:8" x14ac:dyDescent="0.3">
      <c r="A5800">
        <v>5809</v>
      </c>
      <c r="B5800">
        <v>5810</v>
      </c>
      <c r="C5800">
        <v>652</v>
      </c>
      <c r="D5800" t="s">
        <v>12368</v>
      </c>
      <c r="E5800">
        <v>2</v>
      </c>
      <c r="F5800" t="s">
        <v>12368</v>
      </c>
      <c r="G5800" t="s">
        <v>12369</v>
      </c>
    </row>
    <row r="5801" spans="1:8" x14ac:dyDescent="0.3">
      <c r="A5801">
        <v>5810</v>
      </c>
      <c r="B5801">
        <v>5811</v>
      </c>
      <c r="C5801">
        <v>654</v>
      </c>
      <c r="D5801" t="s">
        <v>12370</v>
      </c>
      <c r="E5801">
        <v>4</v>
      </c>
      <c r="F5801" t="s">
        <v>12370</v>
      </c>
      <c r="G5801" t="s">
        <v>12371</v>
      </c>
      <c r="H5801" t="s">
        <v>2354</v>
      </c>
    </row>
    <row r="5802" spans="1:8" x14ac:dyDescent="0.3">
      <c r="A5802">
        <v>5811</v>
      </c>
      <c r="B5802">
        <v>5812</v>
      </c>
      <c r="C5802">
        <v>654</v>
      </c>
      <c r="D5802" t="s">
        <v>12372</v>
      </c>
      <c r="E5802">
        <v>5</v>
      </c>
      <c r="F5802" t="s">
        <v>12372</v>
      </c>
      <c r="G5802" t="s">
        <v>12373</v>
      </c>
      <c r="H5802" t="s">
        <v>265</v>
      </c>
    </row>
    <row r="5803" spans="1:8" x14ac:dyDescent="0.3">
      <c r="A5803">
        <v>5812</v>
      </c>
      <c r="B5803">
        <v>5813</v>
      </c>
      <c r="C5803">
        <v>654</v>
      </c>
      <c r="D5803" t="s">
        <v>12374</v>
      </c>
      <c r="E5803">
        <v>4</v>
      </c>
      <c r="F5803" t="s">
        <v>12374</v>
      </c>
      <c r="G5803" t="s">
        <v>12375</v>
      </c>
      <c r="H5803" t="s">
        <v>12376</v>
      </c>
    </row>
    <row r="5804" spans="1:8" x14ac:dyDescent="0.3">
      <c r="A5804">
        <v>5813</v>
      </c>
      <c r="B5804">
        <v>5814</v>
      </c>
      <c r="C5804">
        <v>654</v>
      </c>
      <c r="D5804" t="s">
        <v>12377</v>
      </c>
      <c r="E5804">
        <v>5</v>
      </c>
      <c r="F5804" t="s">
        <v>12377</v>
      </c>
      <c r="G5804" t="s">
        <v>12378</v>
      </c>
    </row>
    <row r="5805" spans="1:8" x14ac:dyDescent="0.3">
      <c r="A5805">
        <v>5814</v>
      </c>
      <c r="B5805">
        <v>5815</v>
      </c>
      <c r="C5805">
        <v>654</v>
      </c>
      <c r="D5805" t="s">
        <v>12379</v>
      </c>
      <c r="E5805">
        <v>4</v>
      </c>
      <c r="F5805" t="s">
        <v>12379</v>
      </c>
      <c r="G5805" t="s">
        <v>12380</v>
      </c>
    </row>
    <row r="5806" spans="1:8" x14ac:dyDescent="0.3">
      <c r="A5806">
        <v>5815</v>
      </c>
      <c r="B5806">
        <v>5816</v>
      </c>
      <c r="C5806">
        <v>654</v>
      </c>
      <c r="D5806" t="s">
        <v>12381</v>
      </c>
      <c r="E5806">
        <v>5</v>
      </c>
      <c r="F5806" t="s">
        <v>12381</v>
      </c>
      <c r="G5806" t="s">
        <v>12382</v>
      </c>
      <c r="H5806" t="s">
        <v>167</v>
      </c>
    </row>
    <row r="5807" spans="1:8" x14ac:dyDescent="0.3">
      <c r="A5807">
        <v>5816</v>
      </c>
      <c r="B5807">
        <v>5817</v>
      </c>
      <c r="C5807">
        <v>654</v>
      </c>
      <c r="D5807" t="s">
        <v>12383</v>
      </c>
      <c r="E5807">
        <v>4</v>
      </c>
      <c r="F5807" t="s">
        <v>12383</v>
      </c>
      <c r="G5807" t="s">
        <v>12384</v>
      </c>
      <c r="H5807" t="s">
        <v>1142</v>
      </c>
    </row>
    <row r="5808" spans="1:8" x14ac:dyDescent="0.3">
      <c r="A5808">
        <v>5817</v>
      </c>
      <c r="B5808">
        <v>5818</v>
      </c>
      <c r="C5808">
        <v>654</v>
      </c>
      <c r="D5808" t="s">
        <v>12385</v>
      </c>
      <c r="E5808">
        <v>2</v>
      </c>
      <c r="F5808" t="s">
        <v>12385</v>
      </c>
      <c r="G5808" t="s">
        <v>12386</v>
      </c>
      <c r="H5808" t="s">
        <v>6385</v>
      </c>
    </row>
    <row r="5809" spans="1:8" x14ac:dyDescent="0.3">
      <c r="A5809">
        <v>5818</v>
      </c>
      <c r="B5809">
        <v>5819</v>
      </c>
      <c r="C5809">
        <v>654</v>
      </c>
      <c r="D5809" t="s">
        <v>12387</v>
      </c>
      <c r="E5809">
        <v>4</v>
      </c>
      <c r="F5809" t="s">
        <v>12387</v>
      </c>
      <c r="G5809" t="s">
        <v>12388</v>
      </c>
    </row>
    <row r="5810" spans="1:8" x14ac:dyDescent="0.3">
      <c r="A5810">
        <v>5819</v>
      </c>
      <c r="B5810">
        <v>5820</v>
      </c>
      <c r="C5810">
        <v>654</v>
      </c>
      <c r="D5810" t="s">
        <v>12389</v>
      </c>
      <c r="E5810">
        <v>2</v>
      </c>
      <c r="F5810" t="s">
        <v>12389</v>
      </c>
      <c r="G5810" t="s">
        <v>12389</v>
      </c>
      <c r="H5810" t="s">
        <v>16</v>
      </c>
    </row>
    <row r="5811" spans="1:8" x14ac:dyDescent="0.3">
      <c r="A5811">
        <v>5820</v>
      </c>
      <c r="B5811">
        <v>5821</v>
      </c>
      <c r="C5811">
        <v>655</v>
      </c>
      <c r="D5811" t="s">
        <v>12390</v>
      </c>
      <c r="E5811">
        <v>4</v>
      </c>
      <c r="F5811" t="s">
        <v>12390</v>
      </c>
      <c r="G5811" t="s">
        <v>12391</v>
      </c>
      <c r="H5811" t="s">
        <v>12392</v>
      </c>
    </row>
    <row r="5812" spans="1:8" x14ac:dyDescent="0.3">
      <c r="A5812">
        <v>5821</v>
      </c>
      <c r="B5812">
        <v>5822</v>
      </c>
      <c r="C5812">
        <v>655</v>
      </c>
      <c r="D5812" t="e">
        <f>- Great coworkers (nearly all of them, anyway) - casual dress - Good location in Winter Park - near restaurants and shopping - Free coffee and tea - Ping-pong table available for use</f>
        <v>#NAME?</v>
      </c>
      <c r="E5812">
        <v>5</v>
      </c>
      <c r="F5812" t="e">
        <f>- Great coworkers (nearly all of them, anyway) - casual dress - Good location in Winter Park - near restaurants and shopping - Free coffee and tea - Ping-pong table available for use</f>
        <v>#NAME?</v>
      </c>
      <c r="G5812" t="s">
        <v>12393</v>
      </c>
    </row>
    <row r="5813" spans="1:8" x14ac:dyDescent="0.3">
      <c r="A5813">
        <v>5822</v>
      </c>
      <c r="B5813">
        <v>5823</v>
      </c>
      <c r="C5813">
        <v>655</v>
      </c>
      <c r="D5813" t="s">
        <v>12394</v>
      </c>
      <c r="E5813">
        <v>4</v>
      </c>
      <c r="F5813" t="s">
        <v>12394</v>
      </c>
      <c r="G5813" t="s">
        <v>12395</v>
      </c>
      <c r="H5813" t="s">
        <v>195</v>
      </c>
    </row>
    <row r="5814" spans="1:8" x14ac:dyDescent="0.3">
      <c r="A5814">
        <v>5823</v>
      </c>
      <c r="B5814">
        <v>5824</v>
      </c>
      <c r="C5814">
        <v>655</v>
      </c>
      <c r="D5814" t="s">
        <v>12396</v>
      </c>
      <c r="E5814">
        <v>5</v>
      </c>
      <c r="F5814" t="s">
        <v>12396</v>
      </c>
      <c r="G5814" t="s">
        <v>12397</v>
      </c>
      <c r="H5814" t="s">
        <v>27</v>
      </c>
    </row>
    <row r="5815" spans="1:8" x14ac:dyDescent="0.3">
      <c r="A5815">
        <v>5824</v>
      </c>
      <c r="B5815">
        <v>5825</v>
      </c>
      <c r="C5815">
        <v>655</v>
      </c>
      <c r="D5815" t="s">
        <v>12398</v>
      </c>
      <c r="E5815">
        <v>4</v>
      </c>
      <c r="F5815" t="s">
        <v>12398</v>
      </c>
      <c r="G5815" t="s">
        <v>12399</v>
      </c>
    </row>
    <row r="5816" spans="1:8" x14ac:dyDescent="0.3">
      <c r="A5816">
        <v>5825</v>
      </c>
      <c r="B5816">
        <v>5826</v>
      </c>
      <c r="C5816">
        <v>655</v>
      </c>
      <c r="D5816" t="s">
        <v>12400</v>
      </c>
      <c r="E5816">
        <v>5</v>
      </c>
      <c r="F5816" t="s">
        <v>12400</v>
      </c>
      <c r="G5816" t="s">
        <v>12401</v>
      </c>
      <c r="H5816" t="s">
        <v>12402</v>
      </c>
    </row>
    <row r="5817" spans="1:8" x14ac:dyDescent="0.3">
      <c r="A5817">
        <v>5826</v>
      </c>
      <c r="B5817">
        <v>5827</v>
      </c>
      <c r="C5817">
        <v>655</v>
      </c>
      <c r="D5817" t="s">
        <v>12403</v>
      </c>
      <c r="E5817">
        <v>4</v>
      </c>
      <c r="F5817" t="s">
        <v>12403</v>
      </c>
      <c r="G5817" t="s">
        <v>12404</v>
      </c>
    </row>
    <row r="5818" spans="1:8" x14ac:dyDescent="0.3">
      <c r="A5818">
        <v>5827</v>
      </c>
      <c r="B5818">
        <v>5828</v>
      </c>
      <c r="C5818">
        <v>655</v>
      </c>
      <c r="D5818" t="s">
        <v>12405</v>
      </c>
      <c r="E5818">
        <v>2</v>
      </c>
      <c r="F5818" t="s">
        <v>12405</v>
      </c>
      <c r="G5818" t="s">
        <v>12406</v>
      </c>
      <c r="H5818" t="s">
        <v>63</v>
      </c>
    </row>
    <row r="5819" spans="1:8" x14ac:dyDescent="0.3">
      <c r="A5819">
        <v>5828</v>
      </c>
      <c r="B5819">
        <v>5829</v>
      </c>
      <c r="C5819">
        <v>655</v>
      </c>
      <c r="D5819" t="s">
        <v>12407</v>
      </c>
      <c r="E5819">
        <v>4</v>
      </c>
      <c r="F5819" t="s">
        <v>12407</v>
      </c>
      <c r="G5819" t="s">
        <v>12408</v>
      </c>
      <c r="H5819" t="s">
        <v>3191</v>
      </c>
    </row>
    <row r="5820" spans="1:8" x14ac:dyDescent="0.3">
      <c r="A5820">
        <v>5829</v>
      </c>
      <c r="B5820">
        <v>5830</v>
      </c>
      <c r="C5820">
        <v>655</v>
      </c>
      <c r="D5820" t="s">
        <v>12409</v>
      </c>
      <c r="E5820">
        <v>2</v>
      </c>
      <c r="F5820" t="s">
        <v>12409</v>
      </c>
      <c r="G5820" t="s">
        <v>12410</v>
      </c>
    </row>
    <row r="5821" spans="1:8" x14ac:dyDescent="0.3">
      <c r="A5821">
        <v>5830</v>
      </c>
      <c r="B5821">
        <v>5831</v>
      </c>
      <c r="C5821">
        <v>656</v>
      </c>
      <c r="D5821" t="s">
        <v>12411</v>
      </c>
      <c r="E5821">
        <v>4</v>
      </c>
      <c r="F5821" t="s">
        <v>12411</v>
      </c>
      <c r="G5821" t="s">
        <v>12412</v>
      </c>
    </row>
    <row r="5822" spans="1:8" x14ac:dyDescent="0.3">
      <c r="A5822">
        <v>5831</v>
      </c>
      <c r="B5822">
        <v>5832</v>
      </c>
      <c r="C5822">
        <v>656</v>
      </c>
      <c r="D5822" t="s">
        <v>12413</v>
      </c>
      <c r="E5822">
        <v>5</v>
      </c>
      <c r="F5822" t="s">
        <v>12413</v>
      </c>
      <c r="G5822" t="s">
        <v>12414</v>
      </c>
    </row>
    <row r="5823" spans="1:8" x14ac:dyDescent="0.3">
      <c r="A5823">
        <v>5832</v>
      </c>
      <c r="B5823">
        <v>5833</v>
      </c>
      <c r="C5823">
        <v>656</v>
      </c>
      <c r="D5823" t="s">
        <v>12415</v>
      </c>
      <c r="E5823">
        <v>4</v>
      </c>
      <c r="F5823" t="s">
        <v>12415</v>
      </c>
      <c r="G5823" t="s">
        <v>12416</v>
      </c>
      <c r="H5823" t="s">
        <v>265</v>
      </c>
    </row>
    <row r="5824" spans="1:8" x14ac:dyDescent="0.3">
      <c r="A5824">
        <v>5833</v>
      </c>
      <c r="B5824">
        <v>5834</v>
      </c>
      <c r="C5824">
        <v>656</v>
      </c>
      <c r="D5824" t="s">
        <v>12417</v>
      </c>
      <c r="E5824">
        <v>5</v>
      </c>
      <c r="F5824" t="s">
        <v>12417</v>
      </c>
      <c r="G5824" t="s">
        <v>12418</v>
      </c>
    </row>
    <row r="5825" spans="1:8" x14ac:dyDescent="0.3">
      <c r="A5825">
        <v>5834</v>
      </c>
      <c r="B5825">
        <v>5835</v>
      </c>
      <c r="C5825">
        <v>656</v>
      </c>
      <c r="D5825" t="s">
        <v>12419</v>
      </c>
      <c r="E5825">
        <v>4</v>
      </c>
      <c r="F5825" t="s">
        <v>12419</v>
      </c>
      <c r="G5825" t="s">
        <v>12420</v>
      </c>
    </row>
    <row r="5826" spans="1:8" x14ac:dyDescent="0.3">
      <c r="A5826">
        <v>5835</v>
      </c>
      <c r="B5826">
        <v>5836</v>
      </c>
      <c r="C5826">
        <v>656</v>
      </c>
      <c r="D5826" t="s">
        <v>12421</v>
      </c>
      <c r="E5826">
        <v>5</v>
      </c>
      <c r="F5826" t="s">
        <v>12421</v>
      </c>
      <c r="G5826" t="s">
        <v>12422</v>
      </c>
      <c r="H5826" t="s">
        <v>102</v>
      </c>
    </row>
    <row r="5827" spans="1:8" x14ac:dyDescent="0.3">
      <c r="A5827">
        <v>5836</v>
      </c>
      <c r="B5827">
        <v>5837</v>
      </c>
      <c r="C5827">
        <v>656</v>
      </c>
      <c r="D5827" t="s">
        <v>12423</v>
      </c>
      <c r="E5827">
        <v>4</v>
      </c>
      <c r="F5827" t="s">
        <v>12423</v>
      </c>
      <c r="G5827" t="s">
        <v>12424</v>
      </c>
    </row>
    <row r="5828" spans="1:8" x14ac:dyDescent="0.3">
      <c r="A5828">
        <v>5837</v>
      </c>
      <c r="B5828">
        <v>5838</v>
      </c>
      <c r="C5828">
        <v>656</v>
      </c>
      <c r="D5828" t="s">
        <v>12425</v>
      </c>
      <c r="E5828">
        <v>2</v>
      </c>
      <c r="F5828" t="s">
        <v>12425</v>
      </c>
      <c r="G5828" t="s">
        <v>12426</v>
      </c>
    </row>
    <row r="5829" spans="1:8" x14ac:dyDescent="0.3">
      <c r="A5829">
        <v>5838</v>
      </c>
      <c r="B5829">
        <v>5839</v>
      </c>
      <c r="C5829">
        <v>656</v>
      </c>
      <c r="D5829" t="s">
        <v>12427</v>
      </c>
      <c r="E5829">
        <v>4</v>
      </c>
      <c r="F5829" t="s">
        <v>12427</v>
      </c>
      <c r="G5829" t="s">
        <v>12428</v>
      </c>
      <c r="H5829" t="s">
        <v>12429</v>
      </c>
    </row>
    <row r="5830" spans="1:8" x14ac:dyDescent="0.3">
      <c r="A5830">
        <v>5839</v>
      </c>
      <c r="B5830">
        <v>5840</v>
      </c>
      <c r="C5830">
        <v>656</v>
      </c>
      <c r="D5830" t="s">
        <v>12430</v>
      </c>
      <c r="E5830">
        <v>2</v>
      </c>
      <c r="F5830" t="s">
        <v>12430</v>
      </c>
      <c r="G5830" t="s">
        <v>12431</v>
      </c>
      <c r="H5830" t="s">
        <v>12432</v>
      </c>
    </row>
    <row r="5831" spans="1:8" x14ac:dyDescent="0.3">
      <c r="A5831">
        <v>5840</v>
      </c>
      <c r="B5831">
        <v>5841</v>
      </c>
      <c r="C5831">
        <v>657</v>
      </c>
      <c r="D5831" t="s">
        <v>12433</v>
      </c>
      <c r="E5831">
        <v>4</v>
      </c>
      <c r="F5831" t="s">
        <v>12433</v>
      </c>
      <c r="G5831" t="s">
        <v>12434</v>
      </c>
      <c r="H5831" t="s">
        <v>11671</v>
      </c>
    </row>
    <row r="5832" spans="1:8" x14ac:dyDescent="0.3">
      <c r="A5832">
        <v>5841</v>
      </c>
      <c r="B5832">
        <v>5842</v>
      </c>
      <c r="C5832">
        <v>657</v>
      </c>
      <c r="D5832" t="s">
        <v>12435</v>
      </c>
      <c r="E5832">
        <v>5</v>
      </c>
      <c r="F5832" t="s">
        <v>12435</v>
      </c>
      <c r="G5832" t="s">
        <v>12436</v>
      </c>
      <c r="H5832" t="s">
        <v>68</v>
      </c>
    </row>
    <row r="5833" spans="1:8" x14ac:dyDescent="0.3">
      <c r="A5833">
        <v>5842</v>
      </c>
      <c r="B5833">
        <v>5843</v>
      </c>
      <c r="C5833">
        <v>657</v>
      </c>
      <c r="D5833" t="s">
        <v>12437</v>
      </c>
      <c r="E5833">
        <v>4</v>
      </c>
      <c r="F5833" t="s">
        <v>12437</v>
      </c>
      <c r="G5833" t="s">
        <v>12438</v>
      </c>
      <c r="H5833" t="s">
        <v>7908</v>
      </c>
    </row>
    <row r="5834" spans="1:8" x14ac:dyDescent="0.3">
      <c r="A5834">
        <v>5843</v>
      </c>
      <c r="B5834">
        <v>5844</v>
      </c>
      <c r="C5834">
        <v>657</v>
      </c>
      <c r="D5834" t="s">
        <v>12439</v>
      </c>
      <c r="E5834">
        <v>5</v>
      </c>
      <c r="F5834" t="s">
        <v>12439</v>
      </c>
      <c r="G5834" t="s">
        <v>12440</v>
      </c>
      <c r="H5834" t="s">
        <v>102</v>
      </c>
    </row>
    <row r="5835" spans="1:8" x14ac:dyDescent="0.3">
      <c r="A5835">
        <v>5844</v>
      </c>
      <c r="B5835">
        <v>5845</v>
      </c>
      <c r="C5835">
        <v>657</v>
      </c>
      <c r="D5835" t="s">
        <v>12441</v>
      </c>
      <c r="E5835">
        <v>4</v>
      </c>
      <c r="F5835" t="s">
        <v>12441</v>
      </c>
      <c r="G5835" t="s">
        <v>12442</v>
      </c>
      <c r="H5835" t="s">
        <v>44</v>
      </c>
    </row>
    <row r="5836" spans="1:8" x14ac:dyDescent="0.3">
      <c r="A5836">
        <v>5845</v>
      </c>
      <c r="B5836">
        <v>5846</v>
      </c>
      <c r="C5836">
        <v>657</v>
      </c>
      <c r="D5836" t="s">
        <v>12443</v>
      </c>
      <c r="E5836">
        <v>5</v>
      </c>
      <c r="F5836" t="s">
        <v>12443</v>
      </c>
      <c r="G5836" t="s">
        <v>12444</v>
      </c>
      <c r="H5836" t="s">
        <v>12445</v>
      </c>
    </row>
    <row r="5837" spans="1:8" x14ac:dyDescent="0.3">
      <c r="A5837">
        <v>5846</v>
      </c>
      <c r="B5837">
        <v>5847</v>
      </c>
      <c r="C5837">
        <v>657</v>
      </c>
      <c r="D5837" t="s">
        <v>12446</v>
      </c>
      <c r="E5837">
        <v>4</v>
      </c>
      <c r="F5837" t="s">
        <v>12446</v>
      </c>
      <c r="G5837" t="s">
        <v>12447</v>
      </c>
    </row>
    <row r="5838" spans="1:8" x14ac:dyDescent="0.3">
      <c r="A5838">
        <v>5847</v>
      </c>
      <c r="B5838">
        <v>5848</v>
      </c>
      <c r="C5838">
        <v>657</v>
      </c>
      <c r="D5838" t="s">
        <v>12448</v>
      </c>
      <c r="E5838">
        <v>2</v>
      </c>
      <c r="F5838" t="s">
        <v>12448</v>
      </c>
      <c r="G5838" t="s">
        <v>12449</v>
      </c>
      <c r="H5838" t="s">
        <v>195</v>
      </c>
    </row>
    <row r="5839" spans="1:8" x14ac:dyDescent="0.3">
      <c r="A5839">
        <v>5848</v>
      </c>
      <c r="B5839">
        <v>5849</v>
      </c>
      <c r="C5839">
        <v>657</v>
      </c>
      <c r="D5839" t="s">
        <v>12450</v>
      </c>
      <c r="E5839">
        <v>4</v>
      </c>
      <c r="F5839" t="s">
        <v>12450</v>
      </c>
      <c r="G5839" t="s">
        <v>12451</v>
      </c>
      <c r="H5839" t="s">
        <v>566</v>
      </c>
    </row>
    <row r="5840" spans="1:8" x14ac:dyDescent="0.3">
      <c r="A5840">
        <v>5849</v>
      </c>
      <c r="B5840">
        <v>5850</v>
      </c>
      <c r="C5840">
        <v>657</v>
      </c>
      <c r="D5840" t="s">
        <v>12452</v>
      </c>
      <c r="E5840">
        <v>2</v>
      </c>
      <c r="F5840" t="s">
        <v>12453</v>
      </c>
      <c r="G5840" t="s">
        <v>12454</v>
      </c>
      <c r="H5840" t="s">
        <v>12455</v>
      </c>
    </row>
    <row r="5841" spans="1:8" x14ac:dyDescent="0.3">
      <c r="A5841">
        <v>5850</v>
      </c>
      <c r="B5841">
        <v>5851</v>
      </c>
      <c r="C5841">
        <v>659</v>
      </c>
      <c r="D5841" t="s">
        <v>12456</v>
      </c>
      <c r="E5841">
        <v>4</v>
      </c>
      <c r="F5841" t="s">
        <v>12457</v>
      </c>
      <c r="G5841" t="s">
        <v>12458</v>
      </c>
      <c r="H5841" t="s">
        <v>9070</v>
      </c>
    </row>
    <row r="5842" spans="1:8" x14ac:dyDescent="0.3">
      <c r="A5842">
        <v>5851</v>
      </c>
      <c r="B5842">
        <v>5852</v>
      </c>
      <c r="C5842">
        <v>659</v>
      </c>
      <c r="D5842" t="s">
        <v>12459</v>
      </c>
      <c r="E5842">
        <v>5</v>
      </c>
      <c r="F5842" t="s">
        <v>12459</v>
      </c>
      <c r="G5842" t="s">
        <v>12460</v>
      </c>
      <c r="H5842" t="s">
        <v>6146</v>
      </c>
    </row>
    <row r="5843" spans="1:8" x14ac:dyDescent="0.3">
      <c r="A5843">
        <v>5852</v>
      </c>
      <c r="B5843">
        <v>5853</v>
      </c>
      <c r="C5843">
        <v>659</v>
      </c>
      <c r="D5843" t="s">
        <v>12461</v>
      </c>
      <c r="E5843">
        <v>4</v>
      </c>
      <c r="F5843" t="s">
        <v>12461</v>
      </c>
      <c r="G5843" t="s">
        <v>12462</v>
      </c>
      <c r="H5843" t="s">
        <v>12463</v>
      </c>
    </row>
    <row r="5844" spans="1:8" x14ac:dyDescent="0.3">
      <c r="A5844">
        <v>5853</v>
      </c>
      <c r="B5844">
        <v>5854</v>
      </c>
      <c r="C5844">
        <v>659</v>
      </c>
      <c r="D5844" t="s">
        <v>12464</v>
      </c>
      <c r="E5844">
        <v>5</v>
      </c>
      <c r="F5844" t="s">
        <v>12464</v>
      </c>
      <c r="G5844" t="s">
        <v>12465</v>
      </c>
    </row>
    <row r="5845" spans="1:8" x14ac:dyDescent="0.3">
      <c r="A5845">
        <v>5854</v>
      </c>
      <c r="B5845">
        <v>5855</v>
      </c>
      <c r="C5845">
        <v>659</v>
      </c>
      <c r="D5845" t="s">
        <v>12466</v>
      </c>
      <c r="E5845">
        <v>4</v>
      </c>
      <c r="F5845" t="s">
        <v>12466</v>
      </c>
      <c r="G5845" t="s">
        <v>12467</v>
      </c>
      <c r="H5845" t="s">
        <v>1259</v>
      </c>
    </row>
    <row r="5846" spans="1:8" x14ac:dyDescent="0.3">
      <c r="A5846">
        <v>5855</v>
      </c>
      <c r="B5846">
        <v>5856</v>
      </c>
      <c r="C5846">
        <v>659</v>
      </c>
      <c r="D5846" t="s">
        <v>12468</v>
      </c>
      <c r="E5846">
        <v>5</v>
      </c>
      <c r="F5846" t="s">
        <v>12468</v>
      </c>
      <c r="G5846" t="s">
        <v>12469</v>
      </c>
    </row>
    <row r="5847" spans="1:8" x14ac:dyDescent="0.3">
      <c r="A5847">
        <v>5856</v>
      </c>
      <c r="B5847">
        <v>5857</v>
      </c>
      <c r="C5847">
        <v>659</v>
      </c>
      <c r="D5847" t="s">
        <v>12470</v>
      </c>
      <c r="E5847">
        <v>4</v>
      </c>
      <c r="F5847" t="s">
        <v>12470</v>
      </c>
      <c r="G5847" t="s">
        <v>12471</v>
      </c>
      <c r="H5847" t="s">
        <v>5126</v>
      </c>
    </row>
    <row r="5848" spans="1:8" x14ac:dyDescent="0.3">
      <c r="A5848">
        <v>5857</v>
      </c>
      <c r="B5848">
        <v>5858</v>
      </c>
      <c r="C5848">
        <v>659</v>
      </c>
      <c r="D5848" t="s">
        <v>12472</v>
      </c>
      <c r="E5848">
        <v>2</v>
      </c>
      <c r="F5848" t="s">
        <v>12472</v>
      </c>
      <c r="G5848" t="s">
        <v>12473</v>
      </c>
      <c r="H5848" t="s">
        <v>1089</v>
      </c>
    </row>
    <row r="5849" spans="1:8" x14ac:dyDescent="0.3">
      <c r="A5849">
        <v>5858</v>
      </c>
      <c r="B5849">
        <v>5859</v>
      </c>
      <c r="C5849">
        <v>659</v>
      </c>
      <c r="D5849" t="s">
        <v>12474</v>
      </c>
      <c r="E5849">
        <v>4</v>
      </c>
      <c r="F5849" t="s">
        <v>12474</v>
      </c>
      <c r="G5849" t="s">
        <v>12475</v>
      </c>
      <c r="H5849" t="s">
        <v>57</v>
      </c>
    </row>
    <row r="5850" spans="1:8" x14ac:dyDescent="0.3">
      <c r="A5850">
        <v>5859</v>
      </c>
      <c r="B5850">
        <v>5860</v>
      </c>
      <c r="C5850">
        <v>659</v>
      </c>
      <c r="D5850" t="s">
        <v>12476</v>
      </c>
      <c r="E5850">
        <v>2</v>
      </c>
      <c r="F5850" t="s">
        <v>12476</v>
      </c>
      <c r="G5850" t="s">
        <v>12477</v>
      </c>
      <c r="H5850" t="s">
        <v>57</v>
      </c>
    </row>
    <row r="5851" spans="1:8" x14ac:dyDescent="0.3">
      <c r="A5851">
        <v>5860</v>
      </c>
      <c r="B5851">
        <v>5861</v>
      </c>
      <c r="C5851">
        <v>660</v>
      </c>
      <c r="D5851" t="s">
        <v>12478</v>
      </c>
      <c r="E5851">
        <v>4</v>
      </c>
      <c r="F5851" t="s">
        <v>12478</v>
      </c>
      <c r="G5851" t="s">
        <v>12479</v>
      </c>
      <c r="H5851" t="s">
        <v>2709</v>
      </c>
    </row>
    <row r="5852" spans="1:8" x14ac:dyDescent="0.3">
      <c r="A5852">
        <v>5861</v>
      </c>
      <c r="B5852">
        <v>5862</v>
      </c>
      <c r="C5852">
        <v>660</v>
      </c>
      <c r="D5852" t="s">
        <v>12480</v>
      </c>
      <c r="E5852">
        <v>5</v>
      </c>
      <c r="F5852" t="s">
        <v>12480</v>
      </c>
      <c r="G5852" t="s">
        <v>12481</v>
      </c>
      <c r="H5852" t="s">
        <v>327</v>
      </c>
    </row>
    <row r="5853" spans="1:8" x14ac:dyDescent="0.3">
      <c r="A5853">
        <v>5862</v>
      </c>
      <c r="B5853">
        <v>5863</v>
      </c>
      <c r="C5853">
        <v>660</v>
      </c>
      <c r="D5853" t="s">
        <v>12482</v>
      </c>
      <c r="E5853">
        <v>4</v>
      </c>
      <c r="F5853" t="s">
        <v>12482</v>
      </c>
      <c r="G5853" t="s">
        <v>12483</v>
      </c>
    </row>
    <row r="5854" spans="1:8" x14ac:dyDescent="0.3">
      <c r="A5854">
        <v>5863</v>
      </c>
      <c r="B5854">
        <v>5864</v>
      </c>
      <c r="C5854">
        <v>660</v>
      </c>
      <c r="D5854" t="s">
        <v>12484</v>
      </c>
      <c r="E5854">
        <v>5</v>
      </c>
      <c r="F5854" t="s">
        <v>12484</v>
      </c>
      <c r="G5854" t="s">
        <v>12485</v>
      </c>
    </row>
    <row r="5855" spans="1:8" x14ac:dyDescent="0.3">
      <c r="A5855">
        <v>5864</v>
      </c>
      <c r="B5855">
        <v>5865</v>
      </c>
      <c r="C5855">
        <v>660</v>
      </c>
      <c r="D5855" t="s">
        <v>12486</v>
      </c>
      <c r="E5855">
        <v>4</v>
      </c>
      <c r="F5855" t="s">
        <v>12486</v>
      </c>
      <c r="G5855" t="s">
        <v>12487</v>
      </c>
      <c r="H5855" t="s">
        <v>9621</v>
      </c>
    </row>
    <row r="5856" spans="1:8" x14ac:dyDescent="0.3">
      <c r="A5856">
        <v>5865</v>
      </c>
      <c r="B5856">
        <v>5866</v>
      </c>
      <c r="C5856">
        <v>660</v>
      </c>
      <c r="D5856" t="s">
        <v>12488</v>
      </c>
      <c r="E5856">
        <v>5</v>
      </c>
      <c r="F5856" t="s">
        <v>12488</v>
      </c>
      <c r="G5856" t="s">
        <v>12489</v>
      </c>
      <c r="H5856" t="s">
        <v>12490</v>
      </c>
    </row>
    <row r="5857" spans="1:8" x14ac:dyDescent="0.3">
      <c r="A5857">
        <v>5866</v>
      </c>
      <c r="B5857">
        <v>5867</v>
      </c>
      <c r="C5857">
        <v>660</v>
      </c>
      <c r="D5857" t="s">
        <v>12491</v>
      </c>
      <c r="E5857">
        <v>4</v>
      </c>
      <c r="F5857" t="s">
        <v>12491</v>
      </c>
      <c r="G5857" t="s">
        <v>12492</v>
      </c>
      <c r="H5857" t="s">
        <v>390</v>
      </c>
    </row>
    <row r="5858" spans="1:8" x14ac:dyDescent="0.3">
      <c r="A5858">
        <v>5867</v>
      </c>
      <c r="B5858">
        <v>5868</v>
      </c>
      <c r="C5858">
        <v>660</v>
      </c>
      <c r="D5858" t="s">
        <v>12493</v>
      </c>
      <c r="E5858">
        <v>2</v>
      </c>
      <c r="F5858" t="s">
        <v>12493</v>
      </c>
      <c r="G5858" t="s">
        <v>12493</v>
      </c>
      <c r="H5858" t="s">
        <v>3721</v>
      </c>
    </row>
    <row r="5859" spans="1:8" x14ac:dyDescent="0.3">
      <c r="A5859">
        <v>5868</v>
      </c>
      <c r="B5859">
        <v>5869</v>
      </c>
      <c r="C5859">
        <v>660</v>
      </c>
      <c r="D5859" t="s">
        <v>12494</v>
      </c>
      <c r="E5859">
        <v>4</v>
      </c>
      <c r="F5859" t="s">
        <v>12494</v>
      </c>
      <c r="G5859" t="s">
        <v>12495</v>
      </c>
      <c r="H5859" t="s">
        <v>12496</v>
      </c>
    </row>
    <row r="5860" spans="1:8" x14ac:dyDescent="0.3">
      <c r="A5860">
        <v>5869</v>
      </c>
      <c r="B5860">
        <v>5870</v>
      </c>
      <c r="C5860">
        <v>660</v>
      </c>
      <c r="D5860" t="s">
        <v>12497</v>
      </c>
      <c r="E5860">
        <v>2</v>
      </c>
      <c r="F5860" t="s">
        <v>12497</v>
      </c>
      <c r="G5860" t="s">
        <v>12498</v>
      </c>
      <c r="H5860" t="s">
        <v>335</v>
      </c>
    </row>
    <row r="5861" spans="1:8" x14ac:dyDescent="0.3">
      <c r="A5861">
        <v>5870</v>
      </c>
      <c r="B5861">
        <v>5871</v>
      </c>
      <c r="C5861">
        <v>661</v>
      </c>
      <c r="D5861" t="s">
        <v>12499</v>
      </c>
      <c r="E5861">
        <v>4</v>
      </c>
      <c r="F5861" t="s">
        <v>12499</v>
      </c>
      <c r="G5861" t="s">
        <v>12500</v>
      </c>
      <c r="H5861" t="s">
        <v>6373</v>
      </c>
    </row>
    <row r="5862" spans="1:8" x14ac:dyDescent="0.3">
      <c r="A5862">
        <v>5871</v>
      </c>
      <c r="B5862">
        <v>5872</v>
      </c>
      <c r="C5862">
        <v>661</v>
      </c>
      <c r="D5862" t="s">
        <v>12501</v>
      </c>
      <c r="E5862">
        <v>5</v>
      </c>
      <c r="F5862" t="s">
        <v>12501</v>
      </c>
      <c r="G5862" t="s">
        <v>12502</v>
      </c>
      <c r="H5862" t="s">
        <v>1758</v>
      </c>
    </row>
    <row r="5863" spans="1:8" x14ac:dyDescent="0.3">
      <c r="A5863">
        <v>5872</v>
      </c>
      <c r="B5863">
        <v>5873</v>
      </c>
      <c r="C5863">
        <v>661</v>
      </c>
      <c r="D5863" t="s">
        <v>12503</v>
      </c>
      <c r="E5863">
        <v>4</v>
      </c>
      <c r="F5863" t="s">
        <v>12503</v>
      </c>
      <c r="G5863" t="s">
        <v>12504</v>
      </c>
      <c r="H5863" t="s">
        <v>390</v>
      </c>
    </row>
    <row r="5864" spans="1:8" x14ac:dyDescent="0.3">
      <c r="A5864">
        <v>5873</v>
      </c>
      <c r="B5864">
        <v>5874</v>
      </c>
      <c r="C5864">
        <v>661</v>
      </c>
      <c r="D5864" t="s">
        <v>12505</v>
      </c>
      <c r="E5864">
        <v>5</v>
      </c>
      <c r="F5864" t="s">
        <v>12505</v>
      </c>
      <c r="G5864" t="s">
        <v>12506</v>
      </c>
      <c r="H5864" t="s">
        <v>19</v>
      </c>
    </row>
    <row r="5865" spans="1:8" x14ac:dyDescent="0.3">
      <c r="A5865">
        <v>5874</v>
      </c>
      <c r="B5865">
        <v>5875</v>
      </c>
      <c r="C5865">
        <v>661</v>
      </c>
      <c r="D5865" t="s">
        <v>12507</v>
      </c>
      <c r="E5865">
        <v>4</v>
      </c>
      <c r="F5865" t="s">
        <v>12507</v>
      </c>
      <c r="G5865" t="s">
        <v>12508</v>
      </c>
      <c r="H5865" t="s">
        <v>102</v>
      </c>
    </row>
    <row r="5866" spans="1:8" x14ac:dyDescent="0.3">
      <c r="A5866">
        <v>5875</v>
      </c>
      <c r="B5866">
        <v>5876</v>
      </c>
      <c r="C5866">
        <v>661</v>
      </c>
      <c r="D5866" t="s">
        <v>12509</v>
      </c>
      <c r="E5866">
        <v>5</v>
      </c>
      <c r="F5866" t="s">
        <v>12509</v>
      </c>
      <c r="G5866" t="s">
        <v>12510</v>
      </c>
      <c r="H5866" t="s">
        <v>250</v>
      </c>
    </row>
    <row r="5867" spans="1:8" x14ac:dyDescent="0.3">
      <c r="A5867">
        <v>5876</v>
      </c>
      <c r="B5867">
        <v>5877</v>
      </c>
      <c r="C5867">
        <v>661</v>
      </c>
      <c r="D5867" t="s">
        <v>12511</v>
      </c>
      <c r="E5867">
        <v>4</v>
      </c>
      <c r="F5867" t="s">
        <v>12511</v>
      </c>
      <c r="G5867" t="s">
        <v>12512</v>
      </c>
    </row>
    <row r="5868" spans="1:8" x14ac:dyDescent="0.3">
      <c r="A5868">
        <v>5877</v>
      </c>
      <c r="B5868">
        <v>5878</v>
      </c>
      <c r="C5868">
        <v>661</v>
      </c>
      <c r="D5868" t="s">
        <v>12513</v>
      </c>
      <c r="E5868">
        <v>2</v>
      </c>
      <c r="F5868" t="s">
        <v>12513</v>
      </c>
      <c r="G5868" t="s">
        <v>12514</v>
      </c>
    </row>
    <row r="5869" spans="1:8" x14ac:dyDescent="0.3">
      <c r="A5869">
        <v>5878</v>
      </c>
      <c r="B5869">
        <v>5879</v>
      </c>
      <c r="C5869">
        <v>661</v>
      </c>
      <c r="D5869" t="s">
        <v>12515</v>
      </c>
      <c r="E5869">
        <v>4</v>
      </c>
      <c r="F5869" t="s">
        <v>12515</v>
      </c>
      <c r="G5869" t="s">
        <v>12516</v>
      </c>
      <c r="H5869" t="s">
        <v>167</v>
      </c>
    </row>
    <row r="5870" spans="1:8" x14ac:dyDescent="0.3">
      <c r="A5870">
        <v>5879</v>
      </c>
      <c r="B5870">
        <v>5880</v>
      </c>
      <c r="C5870">
        <v>661</v>
      </c>
      <c r="D5870" t="s">
        <v>12517</v>
      </c>
      <c r="E5870">
        <v>2</v>
      </c>
      <c r="F5870" t="s">
        <v>12517</v>
      </c>
      <c r="G5870" t="s">
        <v>12518</v>
      </c>
    </row>
    <row r="5871" spans="1:8" x14ac:dyDescent="0.3">
      <c r="A5871">
        <v>5880</v>
      </c>
      <c r="B5871">
        <v>5881</v>
      </c>
      <c r="C5871">
        <v>662</v>
      </c>
      <c r="D5871" t="s">
        <v>12519</v>
      </c>
      <c r="E5871">
        <v>4</v>
      </c>
      <c r="F5871" t="s">
        <v>12519</v>
      </c>
      <c r="G5871" t="s">
        <v>12520</v>
      </c>
      <c r="H5871" t="s">
        <v>195</v>
      </c>
    </row>
    <row r="5872" spans="1:8" x14ac:dyDescent="0.3">
      <c r="A5872">
        <v>5881</v>
      </c>
      <c r="B5872">
        <v>5882</v>
      </c>
      <c r="C5872">
        <v>662</v>
      </c>
      <c r="D5872" t="s">
        <v>12521</v>
      </c>
      <c r="E5872">
        <v>5</v>
      </c>
      <c r="F5872" t="s">
        <v>12521</v>
      </c>
      <c r="G5872" t="s">
        <v>12522</v>
      </c>
    </row>
    <row r="5873" spans="1:8" x14ac:dyDescent="0.3">
      <c r="A5873">
        <v>5882</v>
      </c>
      <c r="B5873">
        <v>5883</v>
      </c>
      <c r="C5873">
        <v>662</v>
      </c>
      <c r="D5873" t="s">
        <v>12523</v>
      </c>
      <c r="E5873">
        <v>4</v>
      </c>
      <c r="F5873" t="s">
        <v>12523</v>
      </c>
      <c r="G5873" t="s">
        <v>12524</v>
      </c>
      <c r="H5873" t="s">
        <v>327</v>
      </c>
    </row>
    <row r="5874" spans="1:8" x14ac:dyDescent="0.3">
      <c r="A5874">
        <v>5883</v>
      </c>
      <c r="B5874">
        <v>5884</v>
      </c>
      <c r="C5874">
        <v>662</v>
      </c>
      <c r="D5874" t="s">
        <v>12525</v>
      </c>
      <c r="E5874">
        <v>1</v>
      </c>
      <c r="F5874" t="s">
        <v>12525</v>
      </c>
      <c r="G5874" t="s">
        <v>12526</v>
      </c>
    </row>
    <row r="5875" spans="1:8" x14ac:dyDescent="0.3">
      <c r="A5875">
        <v>5884</v>
      </c>
      <c r="B5875">
        <v>5885</v>
      </c>
      <c r="C5875">
        <v>662</v>
      </c>
      <c r="D5875" t="s">
        <v>389</v>
      </c>
      <c r="E5875">
        <v>4</v>
      </c>
      <c r="F5875" t="s">
        <v>389</v>
      </c>
      <c r="G5875" t="s">
        <v>389</v>
      </c>
      <c r="H5875" t="s">
        <v>390</v>
      </c>
    </row>
    <row r="5876" spans="1:8" x14ac:dyDescent="0.3">
      <c r="A5876">
        <v>5885</v>
      </c>
      <c r="B5876">
        <v>5886</v>
      </c>
      <c r="C5876">
        <v>662</v>
      </c>
      <c r="D5876" t="s">
        <v>12527</v>
      </c>
      <c r="E5876">
        <v>5</v>
      </c>
      <c r="F5876" t="s">
        <v>12528</v>
      </c>
      <c r="G5876" t="s">
        <v>12529</v>
      </c>
      <c r="H5876" t="s">
        <v>1118</v>
      </c>
    </row>
    <row r="5877" spans="1:8" x14ac:dyDescent="0.3">
      <c r="A5877">
        <v>5886</v>
      </c>
      <c r="B5877">
        <v>5887</v>
      </c>
      <c r="C5877">
        <v>662</v>
      </c>
      <c r="D5877" t="s">
        <v>12530</v>
      </c>
      <c r="E5877">
        <v>4</v>
      </c>
      <c r="F5877" t="s">
        <v>12531</v>
      </c>
      <c r="G5877" t="s">
        <v>12532</v>
      </c>
      <c r="H5877" t="s">
        <v>2349</v>
      </c>
    </row>
    <row r="5878" spans="1:8" x14ac:dyDescent="0.3">
      <c r="A5878">
        <v>5887</v>
      </c>
      <c r="B5878">
        <v>5888</v>
      </c>
      <c r="C5878">
        <v>662</v>
      </c>
      <c r="D5878" t="s">
        <v>12533</v>
      </c>
      <c r="E5878">
        <v>2</v>
      </c>
      <c r="F5878" t="s">
        <v>12533</v>
      </c>
      <c r="G5878" t="s">
        <v>12534</v>
      </c>
      <c r="H5878" t="s">
        <v>12535</v>
      </c>
    </row>
    <row r="5879" spans="1:8" x14ac:dyDescent="0.3">
      <c r="A5879">
        <v>5888</v>
      </c>
      <c r="B5879">
        <v>5889</v>
      </c>
      <c r="C5879">
        <v>662</v>
      </c>
      <c r="D5879" t="s">
        <v>12536</v>
      </c>
      <c r="E5879">
        <v>4</v>
      </c>
      <c r="F5879" t="s">
        <v>12536</v>
      </c>
      <c r="G5879" t="s">
        <v>12537</v>
      </c>
    </row>
    <row r="5880" spans="1:8" x14ac:dyDescent="0.3">
      <c r="A5880">
        <v>5889</v>
      </c>
      <c r="B5880">
        <v>5890</v>
      </c>
      <c r="C5880">
        <v>662</v>
      </c>
      <c r="D5880" t="s">
        <v>12538</v>
      </c>
      <c r="E5880">
        <v>2</v>
      </c>
      <c r="F5880" t="s">
        <v>12538</v>
      </c>
      <c r="G5880" t="s">
        <v>12539</v>
      </c>
      <c r="H5880" t="s">
        <v>183</v>
      </c>
    </row>
    <row r="5881" spans="1:8" x14ac:dyDescent="0.3">
      <c r="A5881">
        <v>5890</v>
      </c>
      <c r="B5881">
        <v>5891</v>
      </c>
      <c r="C5881">
        <v>663</v>
      </c>
      <c r="D5881" t="s">
        <v>12540</v>
      </c>
      <c r="E5881">
        <v>4</v>
      </c>
      <c r="F5881" t="s">
        <v>12540</v>
      </c>
      <c r="G5881" t="s">
        <v>12541</v>
      </c>
      <c r="H5881" t="s">
        <v>19</v>
      </c>
    </row>
    <row r="5882" spans="1:8" x14ac:dyDescent="0.3">
      <c r="A5882">
        <v>5891</v>
      </c>
      <c r="B5882">
        <v>5892</v>
      </c>
      <c r="C5882">
        <v>663</v>
      </c>
      <c r="D5882" t="s">
        <v>12542</v>
      </c>
      <c r="E5882">
        <v>5</v>
      </c>
      <c r="F5882" t="s">
        <v>12542</v>
      </c>
      <c r="G5882" t="s">
        <v>12543</v>
      </c>
      <c r="H5882" t="s">
        <v>12544</v>
      </c>
    </row>
    <row r="5883" spans="1:8" x14ac:dyDescent="0.3">
      <c r="A5883">
        <v>5892</v>
      </c>
      <c r="B5883">
        <v>5893</v>
      </c>
      <c r="C5883">
        <v>663</v>
      </c>
      <c r="D5883" t="s">
        <v>12545</v>
      </c>
      <c r="E5883">
        <v>4</v>
      </c>
      <c r="F5883" t="s">
        <v>12545</v>
      </c>
      <c r="G5883" t="s">
        <v>12546</v>
      </c>
      <c r="H5883" t="s">
        <v>708</v>
      </c>
    </row>
    <row r="5884" spans="1:8" x14ac:dyDescent="0.3">
      <c r="A5884">
        <v>5893</v>
      </c>
      <c r="B5884">
        <v>5894</v>
      </c>
      <c r="C5884">
        <v>663</v>
      </c>
      <c r="D5884" t="s">
        <v>12547</v>
      </c>
      <c r="E5884">
        <v>5</v>
      </c>
      <c r="F5884" t="s">
        <v>12547</v>
      </c>
      <c r="G5884" t="s">
        <v>12548</v>
      </c>
    </row>
    <row r="5885" spans="1:8" x14ac:dyDescent="0.3">
      <c r="A5885">
        <v>5894</v>
      </c>
      <c r="B5885">
        <v>5895</v>
      </c>
      <c r="C5885">
        <v>663</v>
      </c>
      <c r="D5885" t="s">
        <v>12549</v>
      </c>
      <c r="E5885">
        <v>4</v>
      </c>
      <c r="F5885" t="s">
        <v>12550</v>
      </c>
      <c r="G5885" t="s">
        <v>12551</v>
      </c>
      <c r="H5885" t="s">
        <v>1592</v>
      </c>
    </row>
    <row r="5886" spans="1:8" x14ac:dyDescent="0.3">
      <c r="A5886">
        <v>5895</v>
      </c>
      <c r="B5886">
        <v>5896</v>
      </c>
      <c r="C5886">
        <v>663</v>
      </c>
      <c r="D5886" t="s">
        <v>12552</v>
      </c>
      <c r="E5886">
        <v>5</v>
      </c>
      <c r="F5886" t="s">
        <v>12552</v>
      </c>
      <c r="G5886" t="s">
        <v>12553</v>
      </c>
      <c r="H5886" t="s">
        <v>327</v>
      </c>
    </row>
    <row r="5887" spans="1:8" x14ac:dyDescent="0.3">
      <c r="A5887">
        <v>5896</v>
      </c>
      <c r="B5887">
        <v>5897</v>
      </c>
      <c r="C5887">
        <v>663</v>
      </c>
      <c r="D5887" t="s">
        <v>12554</v>
      </c>
      <c r="E5887">
        <v>4</v>
      </c>
      <c r="F5887" t="s">
        <v>12554</v>
      </c>
      <c r="G5887" t="s">
        <v>12555</v>
      </c>
      <c r="H5887" t="s">
        <v>1846</v>
      </c>
    </row>
    <row r="5888" spans="1:8" x14ac:dyDescent="0.3">
      <c r="A5888">
        <v>5897</v>
      </c>
      <c r="B5888">
        <v>5898</v>
      </c>
      <c r="C5888">
        <v>663</v>
      </c>
      <c r="D5888" t="s">
        <v>12556</v>
      </c>
      <c r="E5888">
        <v>2</v>
      </c>
      <c r="F5888" t="s">
        <v>12557</v>
      </c>
      <c r="G5888" t="s">
        <v>12558</v>
      </c>
    </row>
    <row r="5889" spans="1:8" x14ac:dyDescent="0.3">
      <c r="A5889">
        <v>5898</v>
      </c>
      <c r="B5889">
        <v>5899</v>
      </c>
      <c r="C5889">
        <v>663</v>
      </c>
      <c r="D5889" t="s">
        <v>12559</v>
      </c>
      <c r="E5889">
        <v>4</v>
      </c>
      <c r="F5889" t="s">
        <v>12559</v>
      </c>
      <c r="G5889" t="s">
        <v>12559</v>
      </c>
      <c r="H5889" t="s">
        <v>19</v>
      </c>
    </row>
    <row r="5890" spans="1:8" x14ac:dyDescent="0.3">
      <c r="A5890">
        <v>5899</v>
      </c>
      <c r="B5890">
        <v>5900</v>
      </c>
      <c r="C5890">
        <v>663</v>
      </c>
      <c r="D5890" t="s">
        <v>12560</v>
      </c>
      <c r="E5890">
        <v>2</v>
      </c>
      <c r="F5890" t="s">
        <v>12560</v>
      </c>
      <c r="G5890" t="s">
        <v>12561</v>
      </c>
    </row>
    <row r="5891" spans="1:8" x14ac:dyDescent="0.3">
      <c r="A5891">
        <v>5900</v>
      </c>
      <c r="B5891">
        <v>5901</v>
      </c>
      <c r="C5891">
        <v>664</v>
      </c>
      <c r="D5891" t="s">
        <v>12562</v>
      </c>
      <c r="E5891">
        <v>4</v>
      </c>
      <c r="F5891" t="s">
        <v>12563</v>
      </c>
      <c r="G5891" t="s">
        <v>12564</v>
      </c>
      <c r="H5891" t="s">
        <v>11082</v>
      </c>
    </row>
    <row r="5892" spans="1:8" x14ac:dyDescent="0.3">
      <c r="A5892">
        <v>5901</v>
      </c>
      <c r="B5892">
        <v>5902</v>
      </c>
      <c r="C5892">
        <v>664</v>
      </c>
      <c r="D5892" t="s">
        <v>12565</v>
      </c>
      <c r="E5892">
        <v>5</v>
      </c>
      <c r="F5892" t="s">
        <v>12565</v>
      </c>
      <c r="G5892" t="s">
        <v>12566</v>
      </c>
    </row>
    <row r="5893" spans="1:8" x14ac:dyDescent="0.3">
      <c r="A5893">
        <v>5902</v>
      </c>
      <c r="B5893">
        <v>5903</v>
      </c>
      <c r="C5893">
        <v>664</v>
      </c>
      <c r="D5893" t="s">
        <v>12567</v>
      </c>
      <c r="E5893">
        <v>1</v>
      </c>
      <c r="F5893" t="s">
        <v>12567</v>
      </c>
      <c r="G5893" t="s">
        <v>12568</v>
      </c>
      <c r="H5893" t="s">
        <v>27</v>
      </c>
    </row>
    <row r="5894" spans="1:8" x14ac:dyDescent="0.3">
      <c r="A5894">
        <v>5903</v>
      </c>
      <c r="B5894">
        <v>5904</v>
      </c>
      <c r="C5894">
        <v>664</v>
      </c>
      <c r="D5894" t="s">
        <v>12569</v>
      </c>
      <c r="E5894">
        <v>5</v>
      </c>
      <c r="F5894" t="s">
        <v>12569</v>
      </c>
      <c r="G5894" t="s">
        <v>12570</v>
      </c>
    </row>
    <row r="5895" spans="1:8" x14ac:dyDescent="0.3">
      <c r="A5895">
        <v>5904</v>
      </c>
      <c r="B5895">
        <v>5905</v>
      </c>
      <c r="C5895">
        <v>664</v>
      </c>
      <c r="D5895" t="e">
        <f>- Big organization - many products and teams that Can be worked on - high salaries</f>
        <v>#NAME?</v>
      </c>
      <c r="E5895">
        <v>4</v>
      </c>
      <c r="F5895" t="e">
        <f>- Big organization - many products and teams that Can be worked on - high salaries</f>
        <v>#NAME?</v>
      </c>
      <c r="G5895" t="s">
        <v>12571</v>
      </c>
    </row>
    <row r="5896" spans="1:8" x14ac:dyDescent="0.3">
      <c r="A5896">
        <v>5905</v>
      </c>
      <c r="B5896">
        <v>5906</v>
      </c>
      <c r="C5896">
        <v>664</v>
      </c>
      <c r="D5896" t="s">
        <v>12572</v>
      </c>
      <c r="E5896">
        <v>5</v>
      </c>
      <c r="F5896" t="s">
        <v>12573</v>
      </c>
      <c r="G5896" t="s">
        <v>12574</v>
      </c>
      <c r="H5896" t="s">
        <v>19</v>
      </c>
    </row>
    <row r="5897" spans="1:8" x14ac:dyDescent="0.3">
      <c r="A5897">
        <v>5906</v>
      </c>
      <c r="B5897">
        <v>5907</v>
      </c>
      <c r="C5897">
        <v>664</v>
      </c>
      <c r="D5897" t="s">
        <v>12575</v>
      </c>
      <c r="E5897">
        <v>4</v>
      </c>
      <c r="F5897" t="s">
        <v>12576</v>
      </c>
      <c r="G5897" t="s">
        <v>12577</v>
      </c>
      <c r="H5897" t="s">
        <v>12578</v>
      </c>
    </row>
    <row r="5898" spans="1:8" x14ac:dyDescent="0.3">
      <c r="A5898">
        <v>5907</v>
      </c>
      <c r="B5898">
        <v>5908</v>
      </c>
      <c r="C5898">
        <v>664</v>
      </c>
      <c r="D5898" t="s">
        <v>12579</v>
      </c>
      <c r="E5898">
        <v>1</v>
      </c>
      <c r="F5898" t="s">
        <v>12579</v>
      </c>
      <c r="G5898" t="s">
        <v>12580</v>
      </c>
      <c r="H5898" t="s">
        <v>2486</v>
      </c>
    </row>
    <row r="5899" spans="1:8" x14ac:dyDescent="0.3">
      <c r="A5899">
        <v>5908</v>
      </c>
      <c r="B5899">
        <v>5909</v>
      </c>
      <c r="C5899">
        <v>664</v>
      </c>
      <c r="D5899" t="s">
        <v>12581</v>
      </c>
      <c r="E5899">
        <v>1</v>
      </c>
      <c r="F5899" t="s">
        <v>12581</v>
      </c>
      <c r="G5899" t="s">
        <v>12582</v>
      </c>
      <c r="H5899" t="s">
        <v>687</v>
      </c>
    </row>
    <row r="5900" spans="1:8" x14ac:dyDescent="0.3">
      <c r="A5900">
        <v>5909</v>
      </c>
      <c r="B5900">
        <v>5910</v>
      </c>
      <c r="C5900">
        <v>664</v>
      </c>
      <c r="D5900" t="s">
        <v>12583</v>
      </c>
      <c r="E5900">
        <v>2</v>
      </c>
      <c r="F5900" t="s">
        <v>12583</v>
      </c>
      <c r="G5900" t="s">
        <v>12584</v>
      </c>
    </row>
    <row r="5901" spans="1:8" x14ac:dyDescent="0.3">
      <c r="A5901">
        <v>5910</v>
      </c>
      <c r="B5901">
        <v>5911</v>
      </c>
      <c r="C5901">
        <v>665</v>
      </c>
      <c r="D5901" t="s">
        <v>12585</v>
      </c>
      <c r="E5901">
        <v>4</v>
      </c>
      <c r="F5901" t="s">
        <v>12585</v>
      </c>
      <c r="G5901" t="s">
        <v>12586</v>
      </c>
      <c r="H5901" t="s">
        <v>8210</v>
      </c>
    </row>
    <row r="5902" spans="1:8" x14ac:dyDescent="0.3">
      <c r="A5902">
        <v>5911</v>
      </c>
      <c r="B5902">
        <v>5912</v>
      </c>
      <c r="C5902">
        <v>665</v>
      </c>
      <c r="D5902" t="s">
        <v>12587</v>
      </c>
      <c r="E5902">
        <v>5</v>
      </c>
      <c r="F5902" t="s">
        <v>12587</v>
      </c>
      <c r="G5902" t="s">
        <v>12588</v>
      </c>
      <c r="H5902" t="s">
        <v>19</v>
      </c>
    </row>
    <row r="5903" spans="1:8" x14ac:dyDescent="0.3">
      <c r="A5903">
        <v>5912</v>
      </c>
      <c r="B5903">
        <v>5913</v>
      </c>
      <c r="C5903">
        <v>665</v>
      </c>
      <c r="D5903" t="s">
        <v>12589</v>
      </c>
      <c r="E5903">
        <v>4</v>
      </c>
      <c r="F5903" t="s">
        <v>12589</v>
      </c>
      <c r="G5903" t="s">
        <v>12590</v>
      </c>
    </row>
    <row r="5904" spans="1:8" x14ac:dyDescent="0.3">
      <c r="A5904">
        <v>5913</v>
      </c>
      <c r="B5904">
        <v>5914</v>
      </c>
      <c r="C5904">
        <v>665</v>
      </c>
      <c r="D5904" t="s">
        <v>12591</v>
      </c>
      <c r="E5904">
        <v>5</v>
      </c>
      <c r="F5904" t="s">
        <v>12591</v>
      </c>
      <c r="G5904" t="s">
        <v>12592</v>
      </c>
    </row>
    <row r="5905" spans="1:8" x14ac:dyDescent="0.3">
      <c r="A5905">
        <v>5914</v>
      </c>
      <c r="B5905">
        <v>5915</v>
      </c>
      <c r="C5905">
        <v>665</v>
      </c>
      <c r="D5905" t="s">
        <v>12593</v>
      </c>
      <c r="E5905">
        <v>4</v>
      </c>
      <c r="F5905" t="s">
        <v>12593</v>
      </c>
      <c r="G5905" t="s">
        <v>12594</v>
      </c>
      <c r="H5905" t="s">
        <v>167</v>
      </c>
    </row>
    <row r="5906" spans="1:8" x14ac:dyDescent="0.3">
      <c r="A5906">
        <v>5915</v>
      </c>
      <c r="B5906">
        <v>5916</v>
      </c>
      <c r="C5906">
        <v>665</v>
      </c>
      <c r="D5906" t="s">
        <v>12595</v>
      </c>
      <c r="E5906">
        <v>5</v>
      </c>
      <c r="F5906" t="s">
        <v>12595</v>
      </c>
      <c r="G5906" t="s">
        <v>12596</v>
      </c>
    </row>
    <row r="5907" spans="1:8" x14ac:dyDescent="0.3">
      <c r="A5907">
        <v>5916</v>
      </c>
      <c r="B5907">
        <v>5917</v>
      </c>
      <c r="C5907">
        <v>665</v>
      </c>
      <c r="D5907" t="s">
        <v>12597</v>
      </c>
      <c r="E5907">
        <v>4</v>
      </c>
      <c r="F5907" t="s">
        <v>12597</v>
      </c>
      <c r="G5907" t="s">
        <v>12598</v>
      </c>
    </row>
    <row r="5908" spans="1:8" x14ac:dyDescent="0.3">
      <c r="A5908">
        <v>5917</v>
      </c>
      <c r="B5908">
        <v>5918</v>
      </c>
      <c r="C5908">
        <v>665</v>
      </c>
      <c r="D5908" t="s">
        <v>12599</v>
      </c>
      <c r="E5908">
        <v>2</v>
      </c>
      <c r="F5908" t="s">
        <v>12599</v>
      </c>
      <c r="G5908" t="s">
        <v>12600</v>
      </c>
    </row>
    <row r="5909" spans="1:8" x14ac:dyDescent="0.3">
      <c r="A5909">
        <v>5918</v>
      </c>
      <c r="B5909">
        <v>5919</v>
      </c>
      <c r="C5909">
        <v>665</v>
      </c>
      <c r="D5909" t="s">
        <v>12601</v>
      </c>
      <c r="E5909">
        <v>4</v>
      </c>
      <c r="F5909" t="s">
        <v>12601</v>
      </c>
      <c r="G5909" t="s">
        <v>12602</v>
      </c>
    </row>
    <row r="5910" spans="1:8" x14ac:dyDescent="0.3">
      <c r="A5910">
        <v>5919</v>
      </c>
      <c r="B5910">
        <v>5920</v>
      </c>
      <c r="C5910">
        <v>665</v>
      </c>
      <c r="D5910" t="s">
        <v>12603</v>
      </c>
      <c r="E5910">
        <v>2</v>
      </c>
      <c r="F5910" t="s">
        <v>12603</v>
      </c>
      <c r="G5910" t="s">
        <v>12604</v>
      </c>
    </row>
    <row r="5911" spans="1:8" x14ac:dyDescent="0.3">
      <c r="A5911">
        <v>5920</v>
      </c>
      <c r="B5911">
        <v>5921</v>
      </c>
      <c r="C5911">
        <v>666</v>
      </c>
      <c r="D5911" t="s">
        <v>12605</v>
      </c>
      <c r="E5911">
        <v>4</v>
      </c>
      <c r="F5911" t="s">
        <v>12605</v>
      </c>
      <c r="G5911" t="s">
        <v>12606</v>
      </c>
      <c r="H5911" t="s">
        <v>687</v>
      </c>
    </row>
    <row r="5912" spans="1:8" x14ac:dyDescent="0.3">
      <c r="A5912">
        <v>5921</v>
      </c>
      <c r="B5912">
        <v>5922</v>
      </c>
      <c r="C5912">
        <v>666</v>
      </c>
      <c r="D5912" t="s">
        <v>12607</v>
      </c>
      <c r="E5912">
        <v>5</v>
      </c>
      <c r="F5912" t="s">
        <v>12607</v>
      </c>
      <c r="G5912" t="s">
        <v>12608</v>
      </c>
    </row>
    <row r="5913" spans="1:8" x14ac:dyDescent="0.3">
      <c r="A5913">
        <v>5922</v>
      </c>
      <c r="B5913">
        <v>5923</v>
      </c>
      <c r="C5913">
        <v>666</v>
      </c>
      <c r="D5913" t="s">
        <v>12609</v>
      </c>
      <c r="E5913">
        <v>4</v>
      </c>
      <c r="F5913" t="s">
        <v>12609</v>
      </c>
      <c r="G5913" t="s">
        <v>12610</v>
      </c>
    </row>
    <row r="5914" spans="1:8" x14ac:dyDescent="0.3">
      <c r="A5914">
        <v>5923</v>
      </c>
      <c r="B5914">
        <v>5924</v>
      </c>
      <c r="C5914">
        <v>666</v>
      </c>
      <c r="D5914" t="s">
        <v>12611</v>
      </c>
      <c r="E5914">
        <v>5</v>
      </c>
      <c r="F5914" t="s">
        <v>12611</v>
      </c>
      <c r="G5914" t="s">
        <v>12612</v>
      </c>
      <c r="H5914" t="s">
        <v>68</v>
      </c>
    </row>
    <row r="5915" spans="1:8" x14ac:dyDescent="0.3">
      <c r="A5915">
        <v>5924</v>
      </c>
      <c r="B5915">
        <v>5925</v>
      </c>
      <c r="C5915">
        <v>666</v>
      </c>
      <c r="D5915" t="s">
        <v>12613</v>
      </c>
      <c r="E5915">
        <v>4</v>
      </c>
      <c r="F5915" t="s">
        <v>12613</v>
      </c>
      <c r="G5915" t="s">
        <v>12614</v>
      </c>
      <c r="H5915" t="s">
        <v>134</v>
      </c>
    </row>
    <row r="5916" spans="1:8" x14ac:dyDescent="0.3">
      <c r="A5916">
        <v>5925</v>
      </c>
      <c r="B5916">
        <v>5926</v>
      </c>
      <c r="C5916">
        <v>666</v>
      </c>
      <c r="D5916" t="s">
        <v>12615</v>
      </c>
      <c r="E5916">
        <v>5</v>
      </c>
      <c r="F5916" t="s">
        <v>12615</v>
      </c>
      <c r="G5916" t="s">
        <v>12616</v>
      </c>
      <c r="H5916" t="s">
        <v>27</v>
      </c>
    </row>
    <row r="5917" spans="1:8" x14ac:dyDescent="0.3">
      <c r="A5917">
        <v>5926</v>
      </c>
      <c r="B5917">
        <v>5927</v>
      </c>
      <c r="C5917">
        <v>666</v>
      </c>
      <c r="D5917" t="s">
        <v>12617</v>
      </c>
      <c r="E5917">
        <v>4</v>
      </c>
      <c r="F5917" t="s">
        <v>12617</v>
      </c>
      <c r="G5917" t="s">
        <v>12618</v>
      </c>
      <c r="H5917" t="s">
        <v>195</v>
      </c>
    </row>
    <row r="5918" spans="1:8" x14ac:dyDescent="0.3">
      <c r="A5918">
        <v>5927</v>
      </c>
      <c r="B5918">
        <v>5928</v>
      </c>
      <c r="C5918">
        <v>666</v>
      </c>
      <c r="D5918" t="s">
        <v>12619</v>
      </c>
      <c r="E5918">
        <v>2</v>
      </c>
      <c r="F5918" t="s">
        <v>12619</v>
      </c>
      <c r="G5918" t="s">
        <v>12620</v>
      </c>
      <c r="H5918" t="s">
        <v>27</v>
      </c>
    </row>
    <row r="5919" spans="1:8" x14ac:dyDescent="0.3">
      <c r="A5919">
        <v>5928</v>
      </c>
      <c r="B5919">
        <v>5929</v>
      </c>
      <c r="C5919">
        <v>666</v>
      </c>
      <c r="D5919" t="s">
        <v>12621</v>
      </c>
      <c r="E5919">
        <v>4</v>
      </c>
      <c r="F5919" t="s">
        <v>12621</v>
      </c>
      <c r="G5919" t="s">
        <v>12622</v>
      </c>
      <c r="H5919" t="s">
        <v>521</v>
      </c>
    </row>
    <row r="5920" spans="1:8" x14ac:dyDescent="0.3">
      <c r="A5920">
        <v>5929</v>
      </c>
      <c r="B5920">
        <v>5930</v>
      </c>
      <c r="C5920">
        <v>666</v>
      </c>
      <c r="D5920" t="s">
        <v>12623</v>
      </c>
      <c r="E5920">
        <v>2</v>
      </c>
      <c r="F5920" t="s">
        <v>12623</v>
      </c>
      <c r="G5920" t="s">
        <v>12624</v>
      </c>
      <c r="H5920" t="s">
        <v>19</v>
      </c>
    </row>
    <row r="5921" spans="1:8" x14ac:dyDescent="0.3">
      <c r="A5921">
        <v>5930</v>
      </c>
      <c r="B5921">
        <v>5931</v>
      </c>
      <c r="C5921">
        <v>667</v>
      </c>
      <c r="D5921" t="s">
        <v>12625</v>
      </c>
      <c r="E5921">
        <v>4</v>
      </c>
      <c r="F5921" t="s">
        <v>12625</v>
      </c>
      <c r="G5921" t="s">
        <v>12626</v>
      </c>
      <c r="H5921" t="s">
        <v>27</v>
      </c>
    </row>
    <row r="5922" spans="1:8" x14ac:dyDescent="0.3">
      <c r="A5922">
        <v>5931</v>
      </c>
      <c r="B5922">
        <v>5932</v>
      </c>
      <c r="C5922">
        <v>667</v>
      </c>
      <c r="D5922" t="s">
        <v>12627</v>
      </c>
      <c r="E5922">
        <v>5</v>
      </c>
      <c r="F5922" t="s">
        <v>12627</v>
      </c>
      <c r="G5922" t="s">
        <v>12628</v>
      </c>
      <c r="H5922" t="s">
        <v>1215</v>
      </c>
    </row>
    <row r="5923" spans="1:8" x14ac:dyDescent="0.3">
      <c r="A5923">
        <v>5932</v>
      </c>
      <c r="B5923">
        <v>5933</v>
      </c>
      <c r="C5923">
        <v>667</v>
      </c>
      <c r="D5923" t="s">
        <v>12629</v>
      </c>
      <c r="E5923">
        <v>4</v>
      </c>
      <c r="F5923" t="s">
        <v>12629</v>
      </c>
      <c r="G5923" t="s">
        <v>12630</v>
      </c>
    </row>
    <row r="5924" spans="1:8" x14ac:dyDescent="0.3">
      <c r="A5924">
        <v>5933</v>
      </c>
      <c r="B5924">
        <v>5934</v>
      </c>
      <c r="C5924">
        <v>667</v>
      </c>
      <c r="D5924" t="s">
        <v>12631</v>
      </c>
      <c r="E5924">
        <v>1</v>
      </c>
      <c r="F5924" t="s">
        <v>12631</v>
      </c>
      <c r="G5924" t="s">
        <v>12632</v>
      </c>
    </row>
    <row r="5925" spans="1:8" x14ac:dyDescent="0.3">
      <c r="A5925">
        <v>5934</v>
      </c>
      <c r="B5925">
        <v>5935</v>
      </c>
      <c r="C5925">
        <v>667</v>
      </c>
      <c r="D5925" t="s">
        <v>12633</v>
      </c>
      <c r="E5925">
        <v>4</v>
      </c>
      <c r="F5925" t="s">
        <v>12633</v>
      </c>
      <c r="G5925" t="s">
        <v>12634</v>
      </c>
      <c r="H5925" t="s">
        <v>265</v>
      </c>
    </row>
    <row r="5926" spans="1:8" x14ac:dyDescent="0.3">
      <c r="A5926">
        <v>5935</v>
      </c>
      <c r="B5926">
        <v>5936</v>
      </c>
      <c r="C5926">
        <v>667</v>
      </c>
      <c r="D5926" t="s">
        <v>12635</v>
      </c>
      <c r="E5926">
        <v>5</v>
      </c>
      <c r="F5926" t="s">
        <v>12635</v>
      </c>
      <c r="G5926" t="s">
        <v>12636</v>
      </c>
      <c r="H5926" t="s">
        <v>3965</v>
      </c>
    </row>
    <row r="5927" spans="1:8" x14ac:dyDescent="0.3">
      <c r="A5927">
        <v>5936</v>
      </c>
      <c r="B5927">
        <v>5937</v>
      </c>
      <c r="C5927">
        <v>667</v>
      </c>
      <c r="D5927" t="s">
        <v>12637</v>
      </c>
      <c r="E5927">
        <v>4</v>
      </c>
      <c r="F5927" t="s">
        <v>12637</v>
      </c>
      <c r="G5927" t="s">
        <v>12638</v>
      </c>
      <c r="H5927" t="s">
        <v>167</v>
      </c>
    </row>
    <row r="5928" spans="1:8" x14ac:dyDescent="0.3">
      <c r="A5928">
        <v>5937</v>
      </c>
      <c r="B5928">
        <v>5938</v>
      </c>
      <c r="C5928">
        <v>667</v>
      </c>
      <c r="D5928" t="s">
        <v>12639</v>
      </c>
      <c r="E5928">
        <v>2</v>
      </c>
      <c r="F5928" t="s">
        <v>12639</v>
      </c>
      <c r="G5928" t="s">
        <v>12640</v>
      </c>
      <c r="H5928" t="s">
        <v>2354</v>
      </c>
    </row>
    <row r="5929" spans="1:8" x14ac:dyDescent="0.3">
      <c r="A5929">
        <v>5938</v>
      </c>
      <c r="B5929">
        <v>5939</v>
      </c>
      <c r="C5929">
        <v>667</v>
      </c>
      <c r="D5929" t="s">
        <v>12641</v>
      </c>
      <c r="E5929">
        <v>4</v>
      </c>
      <c r="F5929" t="s">
        <v>12641</v>
      </c>
      <c r="G5929" t="s">
        <v>12642</v>
      </c>
      <c r="H5929" t="s">
        <v>63</v>
      </c>
    </row>
    <row r="5930" spans="1:8" x14ac:dyDescent="0.3">
      <c r="A5930">
        <v>5939</v>
      </c>
      <c r="B5930">
        <v>5940</v>
      </c>
      <c r="C5930">
        <v>667</v>
      </c>
      <c r="D5930" t="s">
        <v>12643</v>
      </c>
      <c r="E5930">
        <v>2</v>
      </c>
      <c r="F5930" t="s">
        <v>12643</v>
      </c>
      <c r="G5930" t="s">
        <v>12644</v>
      </c>
      <c r="H5930" t="s">
        <v>12645</v>
      </c>
    </row>
    <row r="5931" spans="1:8" x14ac:dyDescent="0.3">
      <c r="A5931">
        <v>5940</v>
      </c>
      <c r="B5931">
        <v>5941</v>
      </c>
      <c r="C5931">
        <v>668</v>
      </c>
      <c r="D5931" t="s">
        <v>12646</v>
      </c>
      <c r="E5931">
        <v>4</v>
      </c>
      <c r="F5931" t="s">
        <v>12646</v>
      </c>
      <c r="G5931" t="s">
        <v>12647</v>
      </c>
      <c r="H5931" t="s">
        <v>12648</v>
      </c>
    </row>
    <row r="5932" spans="1:8" x14ac:dyDescent="0.3">
      <c r="A5932">
        <v>5941</v>
      </c>
      <c r="B5932">
        <v>5942</v>
      </c>
      <c r="C5932">
        <v>668</v>
      </c>
      <c r="D5932" t="s">
        <v>12649</v>
      </c>
      <c r="E5932">
        <v>5</v>
      </c>
      <c r="F5932" t="s">
        <v>12649</v>
      </c>
      <c r="G5932" t="s">
        <v>12650</v>
      </c>
      <c r="H5932" t="s">
        <v>335</v>
      </c>
    </row>
    <row r="5933" spans="1:8" x14ac:dyDescent="0.3">
      <c r="A5933">
        <v>5942</v>
      </c>
      <c r="B5933">
        <v>5943</v>
      </c>
      <c r="C5933">
        <v>668</v>
      </c>
      <c r="D5933" t="s">
        <v>12651</v>
      </c>
      <c r="E5933">
        <v>1</v>
      </c>
      <c r="F5933" t="s">
        <v>12652</v>
      </c>
      <c r="G5933" t="s">
        <v>12653</v>
      </c>
      <c r="H5933" t="s">
        <v>276</v>
      </c>
    </row>
    <row r="5934" spans="1:8" x14ac:dyDescent="0.3">
      <c r="A5934">
        <v>5943</v>
      </c>
      <c r="B5934">
        <v>5944</v>
      </c>
      <c r="C5934">
        <v>668</v>
      </c>
      <c r="D5934" t="s">
        <v>12654</v>
      </c>
      <c r="E5934">
        <v>5</v>
      </c>
      <c r="F5934" t="s">
        <v>12654</v>
      </c>
      <c r="G5934" t="s">
        <v>12655</v>
      </c>
      <c r="H5934" t="s">
        <v>57</v>
      </c>
    </row>
    <row r="5935" spans="1:8" x14ac:dyDescent="0.3">
      <c r="A5935">
        <v>5944</v>
      </c>
      <c r="B5935">
        <v>5945</v>
      </c>
      <c r="C5935">
        <v>668</v>
      </c>
      <c r="D5935" t="s">
        <v>12656</v>
      </c>
      <c r="E5935">
        <v>4</v>
      </c>
      <c r="F5935" t="s">
        <v>12656</v>
      </c>
      <c r="G5935" t="s">
        <v>12657</v>
      </c>
    </row>
    <row r="5936" spans="1:8" x14ac:dyDescent="0.3">
      <c r="A5936">
        <v>5945</v>
      </c>
      <c r="B5936">
        <v>5946</v>
      </c>
      <c r="C5936">
        <v>668</v>
      </c>
      <c r="D5936" t="e">
        <f>- work life balance - Good No of leaves - transport facility - No pressure - Good work environment</f>
        <v>#NAME?</v>
      </c>
      <c r="E5936">
        <v>5</v>
      </c>
      <c r="F5936" t="e">
        <f>- work life balance - Good No of leaves - transport facility - No pressure - Good work environment</f>
        <v>#NAME?</v>
      </c>
      <c r="G5936" t="s">
        <v>12658</v>
      </c>
      <c r="H5936" t="s">
        <v>3436</v>
      </c>
    </row>
    <row r="5937" spans="1:8" x14ac:dyDescent="0.3">
      <c r="A5937">
        <v>5946</v>
      </c>
      <c r="B5937">
        <v>5947</v>
      </c>
      <c r="C5937">
        <v>668</v>
      </c>
      <c r="D5937" t="s">
        <v>17</v>
      </c>
      <c r="E5937">
        <v>4</v>
      </c>
      <c r="F5937" t="s">
        <v>17</v>
      </c>
      <c r="G5937" t="s">
        <v>18</v>
      </c>
      <c r="H5937" t="s">
        <v>19</v>
      </c>
    </row>
    <row r="5938" spans="1:8" x14ac:dyDescent="0.3">
      <c r="A5938">
        <v>5947</v>
      </c>
      <c r="B5938">
        <v>5948</v>
      </c>
      <c r="C5938">
        <v>668</v>
      </c>
      <c r="D5938" t="s">
        <v>12659</v>
      </c>
      <c r="E5938">
        <v>2</v>
      </c>
      <c r="F5938" t="s">
        <v>12659</v>
      </c>
      <c r="G5938" t="s">
        <v>12660</v>
      </c>
      <c r="H5938" t="s">
        <v>57</v>
      </c>
    </row>
    <row r="5939" spans="1:8" x14ac:dyDescent="0.3">
      <c r="A5939">
        <v>5948</v>
      </c>
      <c r="B5939">
        <v>5949</v>
      </c>
      <c r="C5939">
        <v>668</v>
      </c>
      <c r="D5939" t="s">
        <v>12661</v>
      </c>
      <c r="E5939">
        <v>4</v>
      </c>
      <c r="F5939" t="s">
        <v>12661</v>
      </c>
      <c r="G5939" t="s">
        <v>12662</v>
      </c>
      <c r="H5939" t="s">
        <v>195</v>
      </c>
    </row>
    <row r="5940" spans="1:8" x14ac:dyDescent="0.3">
      <c r="A5940">
        <v>5949</v>
      </c>
      <c r="B5940">
        <v>5950</v>
      </c>
      <c r="C5940">
        <v>668</v>
      </c>
      <c r="D5940" t="s">
        <v>12663</v>
      </c>
      <c r="E5940">
        <v>2</v>
      </c>
      <c r="F5940" t="s">
        <v>12663</v>
      </c>
      <c r="G5940" t="s">
        <v>12664</v>
      </c>
      <c r="H5940" t="s">
        <v>195</v>
      </c>
    </row>
    <row r="5941" spans="1:8" x14ac:dyDescent="0.3">
      <c r="A5941">
        <v>5950</v>
      </c>
      <c r="B5941">
        <v>5951</v>
      </c>
      <c r="C5941">
        <v>669</v>
      </c>
      <c r="D5941" t="s">
        <v>12665</v>
      </c>
      <c r="E5941">
        <v>4</v>
      </c>
      <c r="F5941" t="s">
        <v>12665</v>
      </c>
      <c r="G5941" t="s">
        <v>12666</v>
      </c>
      <c r="H5941" t="s">
        <v>1516</v>
      </c>
    </row>
    <row r="5942" spans="1:8" x14ac:dyDescent="0.3">
      <c r="A5942">
        <v>5951</v>
      </c>
      <c r="B5942">
        <v>5952</v>
      </c>
      <c r="C5942">
        <v>669</v>
      </c>
      <c r="D5942" t="s">
        <v>12667</v>
      </c>
      <c r="E5942">
        <v>5</v>
      </c>
      <c r="F5942" t="s">
        <v>12667</v>
      </c>
      <c r="G5942" t="s">
        <v>12668</v>
      </c>
      <c r="H5942" t="s">
        <v>612</v>
      </c>
    </row>
    <row r="5943" spans="1:8" x14ac:dyDescent="0.3">
      <c r="A5943">
        <v>5952</v>
      </c>
      <c r="B5943">
        <v>5953</v>
      </c>
      <c r="C5943">
        <v>669</v>
      </c>
      <c r="D5943" t="s">
        <v>12669</v>
      </c>
      <c r="E5943">
        <v>4</v>
      </c>
      <c r="F5943" t="s">
        <v>12669</v>
      </c>
      <c r="G5943" t="s">
        <v>12670</v>
      </c>
      <c r="H5943" t="s">
        <v>566</v>
      </c>
    </row>
    <row r="5944" spans="1:8" x14ac:dyDescent="0.3">
      <c r="A5944">
        <v>5953</v>
      </c>
      <c r="B5944">
        <v>5954</v>
      </c>
      <c r="C5944">
        <v>669</v>
      </c>
      <c r="D5944" t="s">
        <v>12671</v>
      </c>
      <c r="E5944">
        <v>5</v>
      </c>
      <c r="F5944" t="e">
        <f>- Great manangent, very cool people. - Good work-life balance hours a week with Free weekends. - The culture itself of The company is very good.</f>
        <v>#NAME?</v>
      </c>
      <c r="G5944" t="s">
        <v>12672</v>
      </c>
      <c r="H5944" t="s">
        <v>12673</v>
      </c>
    </row>
    <row r="5945" spans="1:8" x14ac:dyDescent="0.3">
      <c r="A5945">
        <v>5954</v>
      </c>
      <c r="B5945">
        <v>5955</v>
      </c>
      <c r="C5945">
        <v>669</v>
      </c>
      <c r="D5945" t="s">
        <v>12674</v>
      </c>
      <c r="E5945">
        <v>4</v>
      </c>
      <c r="F5945" t="s">
        <v>12674</v>
      </c>
      <c r="G5945" t="s">
        <v>12675</v>
      </c>
    </row>
    <row r="5946" spans="1:8" x14ac:dyDescent="0.3">
      <c r="A5946">
        <v>5955</v>
      </c>
      <c r="B5946">
        <v>5956</v>
      </c>
      <c r="C5946">
        <v>669</v>
      </c>
      <c r="D5946" t="s">
        <v>12676</v>
      </c>
      <c r="E5946">
        <v>5</v>
      </c>
      <c r="F5946" t="s">
        <v>12676</v>
      </c>
      <c r="G5946" t="s">
        <v>12677</v>
      </c>
    </row>
    <row r="5947" spans="1:8" x14ac:dyDescent="0.3">
      <c r="A5947">
        <v>5956</v>
      </c>
      <c r="B5947">
        <v>5957</v>
      </c>
      <c r="C5947">
        <v>669</v>
      </c>
      <c r="D5947" t="s">
        <v>12678</v>
      </c>
      <c r="E5947">
        <v>4</v>
      </c>
      <c r="F5947" t="s">
        <v>12678</v>
      </c>
      <c r="G5947" t="s">
        <v>12679</v>
      </c>
      <c r="H5947" t="s">
        <v>195</v>
      </c>
    </row>
    <row r="5948" spans="1:8" x14ac:dyDescent="0.3">
      <c r="A5948">
        <v>5957</v>
      </c>
      <c r="B5948">
        <v>5958</v>
      </c>
      <c r="C5948">
        <v>669</v>
      </c>
      <c r="D5948" t="s">
        <v>12680</v>
      </c>
      <c r="E5948">
        <v>2</v>
      </c>
      <c r="F5948" t="s">
        <v>12680</v>
      </c>
      <c r="G5948" t="s">
        <v>12681</v>
      </c>
      <c r="H5948" t="s">
        <v>195</v>
      </c>
    </row>
    <row r="5949" spans="1:8" x14ac:dyDescent="0.3">
      <c r="A5949">
        <v>5958</v>
      </c>
      <c r="B5949">
        <v>5959</v>
      </c>
      <c r="C5949">
        <v>669</v>
      </c>
      <c r="D5949" t="s">
        <v>12682</v>
      </c>
      <c r="E5949">
        <v>4</v>
      </c>
      <c r="F5949" t="s">
        <v>12682</v>
      </c>
      <c r="G5949" t="s">
        <v>12683</v>
      </c>
    </row>
    <row r="5950" spans="1:8" x14ac:dyDescent="0.3">
      <c r="A5950">
        <v>5959</v>
      </c>
      <c r="B5950">
        <v>5960</v>
      </c>
      <c r="C5950">
        <v>669</v>
      </c>
      <c r="D5950" t="s">
        <v>12684</v>
      </c>
      <c r="E5950">
        <v>2</v>
      </c>
      <c r="F5950" t="s">
        <v>12684</v>
      </c>
      <c r="G5950" t="s">
        <v>12685</v>
      </c>
      <c r="H5950" t="s">
        <v>390</v>
      </c>
    </row>
    <row r="5951" spans="1:8" x14ac:dyDescent="0.3">
      <c r="A5951">
        <v>5960</v>
      </c>
      <c r="B5951">
        <v>5961</v>
      </c>
      <c r="C5951">
        <v>670</v>
      </c>
      <c r="D5951" t="s">
        <v>12686</v>
      </c>
      <c r="E5951">
        <v>4</v>
      </c>
      <c r="F5951" t="s">
        <v>12686</v>
      </c>
      <c r="G5951" t="s">
        <v>12687</v>
      </c>
      <c r="H5951" t="s">
        <v>174</v>
      </c>
    </row>
    <row r="5952" spans="1:8" x14ac:dyDescent="0.3">
      <c r="A5952">
        <v>5961</v>
      </c>
      <c r="B5952">
        <v>5962</v>
      </c>
      <c r="C5952">
        <v>670</v>
      </c>
      <c r="D5952" t="s">
        <v>12688</v>
      </c>
      <c r="E5952">
        <v>5</v>
      </c>
      <c r="F5952" t="s">
        <v>12688</v>
      </c>
      <c r="G5952" t="s">
        <v>12689</v>
      </c>
      <c r="H5952" t="s">
        <v>690</v>
      </c>
    </row>
    <row r="5953" spans="1:8" x14ac:dyDescent="0.3">
      <c r="A5953">
        <v>5962</v>
      </c>
      <c r="B5953">
        <v>5963</v>
      </c>
      <c r="C5953">
        <v>670</v>
      </c>
      <c r="D5953" t="s">
        <v>12690</v>
      </c>
      <c r="E5953">
        <v>4</v>
      </c>
      <c r="F5953" t="s">
        <v>12690</v>
      </c>
      <c r="G5953" t="s">
        <v>12691</v>
      </c>
      <c r="H5953" t="s">
        <v>195</v>
      </c>
    </row>
    <row r="5954" spans="1:8" x14ac:dyDescent="0.3">
      <c r="A5954">
        <v>5963</v>
      </c>
      <c r="B5954">
        <v>5964</v>
      </c>
      <c r="C5954">
        <v>670</v>
      </c>
      <c r="D5954" t="s">
        <v>12692</v>
      </c>
      <c r="E5954">
        <v>5</v>
      </c>
      <c r="F5954" t="s">
        <v>12692</v>
      </c>
      <c r="G5954" t="s">
        <v>12693</v>
      </c>
      <c r="H5954" t="s">
        <v>68</v>
      </c>
    </row>
    <row r="5955" spans="1:8" x14ac:dyDescent="0.3">
      <c r="A5955">
        <v>5964</v>
      </c>
      <c r="B5955">
        <v>5965</v>
      </c>
      <c r="C5955">
        <v>670</v>
      </c>
      <c r="D5955" t="s">
        <v>12694</v>
      </c>
      <c r="E5955">
        <v>4</v>
      </c>
      <c r="F5955" t="s">
        <v>12694</v>
      </c>
      <c r="G5955" t="s">
        <v>1053</v>
      </c>
      <c r="H5955" t="s">
        <v>68</v>
      </c>
    </row>
    <row r="5956" spans="1:8" x14ac:dyDescent="0.3">
      <c r="A5956">
        <v>5965</v>
      </c>
      <c r="B5956">
        <v>5966</v>
      </c>
      <c r="C5956">
        <v>670</v>
      </c>
      <c r="D5956" t="s">
        <v>12695</v>
      </c>
      <c r="E5956">
        <v>5</v>
      </c>
      <c r="F5956" t="s">
        <v>12695</v>
      </c>
      <c r="G5956" t="s">
        <v>12696</v>
      </c>
      <c r="H5956" t="s">
        <v>57</v>
      </c>
    </row>
    <row r="5957" spans="1:8" x14ac:dyDescent="0.3">
      <c r="A5957">
        <v>5966</v>
      </c>
      <c r="B5957">
        <v>5967</v>
      </c>
      <c r="C5957">
        <v>670</v>
      </c>
      <c r="D5957" t="s">
        <v>12697</v>
      </c>
      <c r="E5957">
        <v>4</v>
      </c>
      <c r="F5957" t="s">
        <v>12697</v>
      </c>
      <c r="G5957" t="s">
        <v>12698</v>
      </c>
    </row>
    <row r="5958" spans="1:8" x14ac:dyDescent="0.3">
      <c r="A5958">
        <v>5967</v>
      </c>
      <c r="B5958">
        <v>5968</v>
      </c>
      <c r="C5958">
        <v>670</v>
      </c>
      <c r="D5958" t="s">
        <v>12699</v>
      </c>
      <c r="E5958">
        <v>2</v>
      </c>
      <c r="F5958" t="s">
        <v>12699</v>
      </c>
      <c r="G5958" t="s">
        <v>12700</v>
      </c>
      <c r="H5958" t="s">
        <v>12701</v>
      </c>
    </row>
    <row r="5959" spans="1:8" x14ac:dyDescent="0.3">
      <c r="A5959">
        <v>5968</v>
      </c>
      <c r="B5959">
        <v>5969</v>
      </c>
      <c r="C5959">
        <v>670</v>
      </c>
      <c r="D5959" t="s">
        <v>12702</v>
      </c>
      <c r="E5959">
        <v>4</v>
      </c>
      <c r="F5959" t="s">
        <v>12702</v>
      </c>
      <c r="G5959" t="s">
        <v>12703</v>
      </c>
    </row>
    <row r="5960" spans="1:8" x14ac:dyDescent="0.3">
      <c r="A5960">
        <v>5969</v>
      </c>
      <c r="B5960">
        <v>5970</v>
      </c>
      <c r="C5960">
        <v>670</v>
      </c>
      <c r="D5960" t="s">
        <v>12704</v>
      </c>
      <c r="E5960">
        <v>2</v>
      </c>
      <c r="F5960" t="s">
        <v>12705</v>
      </c>
      <c r="G5960" t="s">
        <v>12706</v>
      </c>
    </row>
    <row r="5961" spans="1:8" x14ac:dyDescent="0.3">
      <c r="A5961">
        <v>5970</v>
      </c>
      <c r="B5961">
        <v>5971</v>
      </c>
      <c r="C5961">
        <v>672</v>
      </c>
      <c r="D5961" t="s">
        <v>12707</v>
      </c>
      <c r="E5961">
        <v>4</v>
      </c>
      <c r="F5961" t="s">
        <v>12707</v>
      </c>
      <c r="G5961" t="s">
        <v>12708</v>
      </c>
      <c r="H5961" t="s">
        <v>390</v>
      </c>
    </row>
    <row r="5962" spans="1:8" x14ac:dyDescent="0.3">
      <c r="A5962">
        <v>5971</v>
      </c>
      <c r="B5962">
        <v>5972</v>
      </c>
      <c r="C5962">
        <v>672</v>
      </c>
      <c r="D5962" t="s">
        <v>12709</v>
      </c>
      <c r="E5962">
        <v>5</v>
      </c>
      <c r="F5962" t="s">
        <v>12709</v>
      </c>
      <c r="G5962" t="s">
        <v>12710</v>
      </c>
      <c r="H5962" t="s">
        <v>12711</v>
      </c>
    </row>
    <row r="5963" spans="1:8" x14ac:dyDescent="0.3">
      <c r="A5963">
        <v>5972</v>
      </c>
      <c r="B5963">
        <v>5973</v>
      </c>
      <c r="C5963">
        <v>672</v>
      </c>
      <c r="D5963" t="s">
        <v>12712</v>
      </c>
      <c r="E5963">
        <v>4</v>
      </c>
      <c r="F5963" t="s">
        <v>12712</v>
      </c>
      <c r="G5963" t="s">
        <v>12713</v>
      </c>
      <c r="H5963" t="s">
        <v>390</v>
      </c>
    </row>
    <row r="5964" spans="1:8" x14ac:dyDescent="0.3">
      <c r="A5964">
        <v>5973</v>
      </c>
      <c r="B5964">
        <v>5974</v>
      </c>
      <c r="C5964">
        <v>672</v>
      </c>
      <c r="D5964" t="s">
        <v>12714</v>
      </c>
      <c r="E5964">
        <v>5</v>
      </c>
      <c r="F5964" t="s">
        <v>12714</v>
      </c>
      <c r="G5964" t="s">
        <v>12715</v>
      </c>
      <c r="H5964" t="s">
        <v>2203</v>
      </c>
    </row>
    <row r="5965" spans="1:8" x14ac:dyDescent="0.3">
      <c r="A5965">
        <v>5974</v>
      </c>
      <c r="B5965">
        <v>5975</v>
      </c>
      <c r="C5965">
        <v>672</v>
      </c>
      <c r="D5965" t="s">
        <v>12716</v>
      </c>
      <c r="E5965">
        <v>4</v>
      </c>
      <c r="F5965" t="s">
        <v>12716</v>
      </c>
      <c r="G5965" t="s">
        <v>12717</v>
      </c>
      <c r="H5965" t="s">
        <v>16</v>
      </c>
    </row>
    <row r="5966" spans="1:8" x14ac:dyDescent="0.3">
      <c r="A5966">
        <v>5975</v>
      </c>
      <c r="B5966">
        <v>5976</v>
      </c>
      <c r="C5966">
        <v>672</v>
      </c>
      <c r="D5966" t="s">
        <v>12718</v>
      </c>
      <c r="E5966">
        <v>5</v>
      </c>
      <c r="F5966" t="s">
        <v>12718</v>
      </c>
      <c r="G5966" t="s">
        <v>12719</v>
      </c>
      <c r="H5966" t="s">
        <v>57</v>
      </c>
    </row>
    <row r="5967" spans="1:8" x14ac:dyDescent="0.3">
      <c r="A5967">
        <v>5976</v>
      </c>
      <c r="B5967">
        <v>5977</v>
      </c>
      <c r="C5967">
        <v>672</v>
      </c>
      <c r="D5967" t="s">
        <v>12720</v>
      </c>
      <c r="E5967">
        <v>4</v>
      </c>
      <c r="F5967" t="s">
        <v>12720</v>
      </c>
      <c r="G5967" t="s">
        <v>12721</v>
      </c>
      <c r="H5967" t="s">
        <v>102</v>
      </c>
    </row>
    <row r="5968" spans="1:8" x14ac:dyDescent="0.3">
      <c r="A5968">
        <v>5977</v>
      </c>
      <c r="B5968">
        <v>5978</v>
      </c>
      <c r="C5968">
        <v>672</v>
      </c>
      <c r="D5968" t="s">
        <v>12722</v>
      </c>
      <c r="E5968">
        <v>2</v>
      </c>
      <c r="F5968" t="s">
        <v>12722</v>
      </c>
      <c r="G5968" t="s">
        <v>12723</v>
      </c>
      <c r="H5968" t="s">
        <v>12724</v>
      </c>
    </row>
    <row r="5969" spans="1:8" x14ac:dyDescent="0.3">
      <c r="A5969">
        <v>5978</v>
      </c>
      <c r="B5969">
        <v>5979</v>
      </c>
      <c r="C5969">
        <v>672</v>
      </c>
      <c r="D5969" t="s">
        <v>12725</v>
      </c>
      <c r="E5969">
        <v>4</v>
      </c>
      <c r="F5969" t="s">
        <v>12725</v>
      </c>
      <c r="G5969" t="s">
        <v>12726</v>
      </c>
    </row>
    <row r="5970" spans="1:8" x14ac:dyDescent="0.3">
      <c r="A5970">
        <v>5979</v>
      </c>
      <c r="B5970">
        <v>5980</v>
      </c>
      <c r="C5970">
        <v>672</v>
      </c>
      <c r="D5970" t="s">
        <v>12727</v>
      </c>
      <c r="E5970">
        <v>2</v>
      </c>
      <c r="F5970" t="s">
        <v>12728</v>
      </c>
      <c r="G5970" t="s">
        <v>12729</v>
      </c>
    </row>
    <row r="5971" spans="1:8" x14ac:dyDescent="0.3">
      <c r="A5971">
        <v>5980</v>
      </c>
      <c r="B5971">
        <v>5981</v>
      </c>
      <c r="C5971">
        <v>673</v>
      </c>
      <c r="D5971" t="s">
        <v>12730</v>
      </c>
      <c r="E5971">
        <v>4</v>
      </c>
      <c r="F5971" t="s">
        <v>12730</v>
      </c>
      <c r="G5971" t="s">
        <v>12731</v>
      </c>
      <c r="H5971" t="s">
        <v>113</v>
      </c>
    </row>
    <row r="5972" spans="1:8" x14ac:dyDescent="0.3">
      <c r="A5972">
        <v>5981</v>
      </c>
      <c r="B5972">
        <v>5982</v>
      </c>
      <c r="C5972">
        <v>673</v>
      </c>
      <c r="D5972" t="s">
        <v>12732</v>
      </c>
      <c r="E5972">
        <v>1</v>
      </c>
      <c r="F5972" t="s">
        <v>12733</v>
      </c>
      <c r="G5972" t="s">
        <v>12734</v>
      </c>
      <c r="H5972" t="s">
        <v>195</v>
      </c>
    </row>
    <row r="5973" spans="1:8" x14ac:dyDescent="0.3">
      <c r="A5973">
        <v>5982</v>
      </c>
      <c r="B5973">
        <v>5983</v>
      </c>
      <c r="C5973">
        <v>673</v>
      </c>
      <c r="D5973" t="s">
        <v>12735</v>
      </c>
      <c r="E5973">
        <v>4</v>
      </c>
      <c r="F5973" t="s">
        <v>12735</v>
      </c>
      <c r="G5973" t="s">
        <v>12736</v>
      </c>
    </row>
    <row r="5974" spans="1:8" x14ac:dyDescent="0.3">
      <c r="A5974">
        <v>5983</v>
      </c>
      <c r="B5974">
        <v>5984</v>
      </c>
      <c r="C5974">
        <v>673</v>
      </c>
      <c r="D5974" t="s">
        <v>12737</v>
      </c>
      <c r="E5974">
        <v>5</v>
      </c>
      <c r="F5974" t="s">
        <v>12737</v>
      </c>
      <c r="G5974" t="s">
        <v>12738</v>
      </c>
      <c r="H5974" t="s">
        <v>12739</v>
      </c>
    </row>
    <row r="5975" spans="1:8" x14ac:dyDescent="0.3">
      <c r="A5975">
        <v>5984</v>
      </c>
      <c r="B5975">
        <v>5985</v>
      </c>
      <c r="C5975">
        <v>673</v>
      </c>
      <c r="D5975" t="e">
        <f>- generally bright and worldly colleagues - high-minded and principled goals, mainly on The news side - work-life balance</f>
        <v>#NAME?</v>
      </c>
      <c r="E5975">
        <v>4</v>
      </c>
      <c r="F5975" t="e">
        <f>- generally bright and worldly colleagues - high-minded and principled goals, mainly on The news side - work-life balance</f>
        <v>#NAME?</v>
      </c>
      <c r="G5975" t="s">
        <v>12740</v>
      </c>
      <c r="H5975" t="s">
        <v>68</v>
      </c>
    </row>
    <row r="5976" spans="1:8" x14ac:dyDescent="0.3">
      <c r="A5976">
        <v>5985</v>
      </c>
      <c r="B5976">
        <v>5986</v>
      </c>
      <c r="C5976">
        <v>673</v>
      </c>
      <c r="D5976" t="s">
        <v>12741</v>
      </c>
      <c r="E5976">
        <v>5</v>
      </c>
      <c r="F5976" t="s">
        <v>12741</v>
      </c>
      <c r="G5976" t="s">
        <v>12742</v>
      </c>
    </row>
    <row r="5977" spans="1:8" x14ac:dyDescent="0.3">
      <c r="A5977">
        <v>5986</v>
      </c>
      <c r="B5977">
        <v>5987</v>
      </c>
      <c r="C5977">
        <v>673</v>
      </c>
      <c r="D5977" t="s">
        <v>12743</v>
      </c>
      <c r="E5977">
        <v>4</v>
      </c>
      <c r="F5977" t="s">
        <v>12743</v>
      </c>
      <c r="G5977" t="s">
        <v>12744</v>
      </c>
      <c r="H5977" t="s">
        <v>214</v>
      </c>
    </row>
    <row r="5978" spans="1:8" x14ac:dyDescent="0.3">
      <c r="A5978">
        <v>5987</v>
      </c>
      <c r="B5978">
        <v>5988</v>
      </c>
      <c r="C5978">
        <v>673</v>
      </c>
      <c r="D5978" t="s">
        <v>12745</v>
      </c>
      <c r="E5978">
        <v>2</v>
      </c>
      <c r="F5978" t="s">
        <v>12745</v>
      </c>
      <c r="G5978" t="s">
        <v>12746</v>
      </c>
      <c r="H5978" t="s">
        <v>265</v>
      </c>
    </row>
    <row r="5979" spans="1:8" x14ac:dyDescent="0.3">
      <c r="A5979">
        <v>5988</v>
      </c>
      <c r="B5979">
        <v>5989</v>
      </c>
      <c r="C5979">
        <v>673</v>
      </c>
      <c r="D5979" t="s">
        <v>12747</v>
      </c>
      <c r="E5979">
        <v>4</v>
      </c>
      <c r="F5979" t="s">
        <v>12747</v>
      </c>
      <c r="G5979" t="s">
        <v>12748</v>
      </c>
    </row>
    <row r="5980" spans="1:8" x14ac:dyDescent="0.3">
      <c r="A5980">
        <v>5989</v>
      </c>
      <c r="B5980">
        <v>5990</v>
      </c>
      <c r="C5980">
        <v>673</v>
      </c>
      <c r="D5980" t="s">
        <v>12749</v>
      </c>
      <c r="E5980">
        <v>2</v>
      </c>
      <c r="F5980" t="s">
        <v>12749</v>
      </c>
      <c r="G5980" t="s">
        <v>12750</v>
      </c>
    </row>
    <row r="5981" spans="1:8" x14ac:dyDescent="0.3">
      <c r="A5981">
        <v>5990</v>
      </c>
      <c r="B5981">
        <v>5991</v>
      </c>
      <c r="C5981">
        <v>674</v>
      </c>
      <c r="D5981" t="s">
        <v>12751</v>
      </c>
      <c r="E5981">
        <v>4</v>
      </c>
      <c r="F5981" t="s">
        <v>12752</v>
      </c>
      <c r="G5981" t="s">
        <v>12753</v>
      </c>
      <c r="H5981" t="s">
        <v>647</v>
      </c>
    </row>
    <row r="5982" spans="1:8" x14ac:dyDescent="0.3">
      <c r="A5982">
        <v>5991</v>
      </c>
      <c r="B5982">
        <v>5992</v>
      </c>
      <c r="C5982">
        <v>674</v>
      </c>
      <c r="D5982" t="s">
        <v>12754</v>
      </c>
      <c r="E5982">
        <v>5</v>
      </c>
      <c r="F5982" t="s">
        <v>12754</v>
      </c>
      <c r="G5982" t="s">
        <v>12755</v>
      </c>
    </row>
    <row r="5983" spans="1:8" x14ac:dyDescent="0.3">
      <c r="A5983">
        <v>5992</v>
      </c>
      <c r="B5983">
        <v>5993</v>
      </c>
      <c r="C5983">
        <v>674</v>
      </c>
      <c r="D5983" t="s">
        <v>12756</v>
      </c>
      <c r="E5983">
        <v>4</v>
      </c>
      <c r="F5983" t="s">
        <v>12757</v>
      </c>
      <c r="G5983" t="s">
        <v>12758</v>
      </c>
      <c r="H5983" t="s">
        <v>12759</v>
      </c>
    </row>
    <row r="5984" spans="1:8" x14ac:dyDescent="0.3">
      <c r="A5984">
        <v>5993</v>
      </c>
      <c r="B5984">
        <v>5994</v>
      </c>
      <c r="C5984">
        <v>674</v>
      </c>
      <c r="D5984" t="s">
        <v>12760</v>
      </c>
      <c r="E5984">
        <v>5</v>
      </c>
      <c r="F5984" t="s">
        <v>12760</v>
      </c>
      <c r="G5984" t="s">
        <v>12761</v>
      </c>
      <c r="H5984" t="s">
        <v>250</v>
      </c>
    </row>
    <row r="5985" spans="1:8" x14ac:dyDescent="0.3">
      <c r="A5985">
        <v>5994</v>
      </c>
      <c r="B5985">
        <v>5995</v>
      </c>
      <c r="C5985">
        <v>674</v>
      </c>
      <c r="D5985" t="s">
        <v>12762</v>
      </c>
      <c r="E5985">
        <v>4</v>
      </c>
      <c r="F5985" t="s">
        <v>12762</v>
      </c>
      <c r="G5985" t="s">
        <v>12763</v>
      </c>
    </row>
    <row r="5986" spans="1:8" x14ac:dyDescent="0.3">
      <c r="A5986">
        <v>5995</v>
      </c>
      <c r="B5986">
        <v>5996</v>
      </c>
      <c r="C5986">
        <v>674</v>
      </c>
      <c r="D5986" t="s">
        <v>12764</v>
      </c>
      <c r="E5986">
        <v>5</v>
      </c>
      <c r="F5986" t="s">
        <v>12764</v>
      </c>
      <c r="G5986" t="s">
        <v>12765</v>
      </c>
      <c r="H5986" t="s">
        <v>11090</v>
      </c>
    </row>
    <row r="5987" spans="1:8" x14ac:dyDescent="0.3">
      <c r="A5987">
        <v>5996</v>
      </c>
      <c r="B5987">
        <v>5997</v>
      </c>
      <c r="C5987">
        <v>674</v>
      </c>
      <c r="D5987" t="s">
        <v>12766</v>
      </c>
      <c r="E5987">
        <v>4</v>
      </c>
      <c r="F5987" t="s">
        <v>12766</v>
      </c>
      <c r="G5987" t="s">
        <v>12767</v>
      </c>
      <c r="H5987" t="s">
        <v>335</v>
      </c>
    </row>
    <row r="5988" spans="1:8" x14ac:dyDescent="0.3">
      <c r="A5988">
        <v>5997</v>
      </c>
      <c r="B5988">
        <v>5998</v>
      </c>
      <c r="C5988">
        <v>674</v>
      </c>
      <c r="D5988" t="s">
        <v>12768</v>
      </c>
      <c r="E5988">
        <v>2</v>
      </c>
      <c r="F5988" t="s">
        <v>12768</v>
      </c>
      <c r="G5988" t="s">
        <v>12769</v>
      </c>
      <c r="H5988" t="s">
        <v>195</v>
      </c>
    </row>
    <row r="5989" spans="1:8" x14ac:dyDescent="0.3">
      <c r="A5989">
        <v>5998</v>
      </c>
      <c r="B5989">
        <v>5999</v>
      </c>
      <c r="C5989">
        <v>674</v>
      </c>
      <c r="D5989" t="s">
        <v>12770</v>
      </c>
      <c r="E5989">
        <v>4</v>
      </c>
      <c r="F5989" t="s">
        <v>12770</v>
      </c>
      <c r="G5989" t="s">
        <v>12771</v>
      </c>
      <c r="H5989" t="s">
        <v>12772</v>
      </c>
    </row>
    <row r="5990" spans="1:8" x14ac:dyDescent="0.3">
      <c r="A5990">
        <v>5999</v>
      </c>
      <c r="B5990">
        <v>6000</v>
      </c>
      <c r="C5990">
        <v>674</v>
      </c>
      <c r="D5990" t="s">
        <v>12773</v>
      </c>
      <c r="E5990">
        <v>2</v>
      </c>
      <c r="F5990" t="s">
        <v>12773</v>
      </c>
      <c r="G5990" t="s">
        <v>12774</v>
      </c>
      <c r="H5990" t="s">
        <v>335</v>
      </c>
    </row>
    <row r="5991" spans="1:8" x14ac:dyDescent="0.3">
      <c r="A5991">
        <v>6000</v>
      </c>
      <c r="B5991">
        <v>6001</v>
      </c>
      <c r="C5991">
        <v>675</v>
      </c>
      <c r="D5991" t="s">
        <v>12775</v>
      </c>
      <c r="E5991">
        <v>4</v>
      </c>
      <c r="F5991" t="s">
        <v>12775</v>
      </c>
      <c r="G5991" t="s">
        <v>12776</v>
      </c>
    </row>
    <row r="5992" spans="1:8" x14ac:dyDescent="0.3">
      <c r="A5992">
        <v>6001</v>
      </c>
      <c r="B5992">
        <v>6002</v>
      </c>
      <c r="C5992">
        <v>675</v>
      </c>
      <c r="D5992" t="s">
        <v>12777</v>
      </c>
      <c r="E5992">
        <v>5</v>
      </c>
      <c r="F5992" t="s">
        <v>12777</v>
      </c>
      <c r="G5992" t="s">
        <v>12778</v>
      </c>
      <c r="H5992" t="s">
        <v>746</v>
      </c>
    </row>
    <row r="5993" spans="1:8" x14ac:dyDescent="0.3">
      <c r="A5993">
        <v>6002</v>
      </c>
      <c r="B5993">
        <v>6003</v>
      </c>
      <c r="C5993">
        <v>675</v>
      </c>
      <c r="D5993" t="s">
        <v>12779</v>
      </c>
      <c r="E5993">
        <v>4</v>
      </c>
      <c r="F5993" t="s">
        <v>12779</v>
      </c>
      <c r="G5993" t="s">
        <v>12780</v>
      </c>
    </row>
    <row r="5994" spans="1:8" x14ac:dyDescent="0.3">
      <c r="A5994">
        <v>6003</v>
      </c>
      <c r="B5994">
        <v>6004</v>
      </c>
      <c r="C5994">
        <v>675</v>
      </c>
      <c r="D5994" t="s">
        <v>12781</v>
      </c>
      <c r="E5994">
        <v>5</v>
      </c>
      <c r="F5994" t="s">
        <v>12781</v>
      </c>
      <c r="G5994" t="s">
        <v>12782</v>
      </c>
    </row>
    <row r="5995" spans="1:8" x14ac:dyDescent="0.3">
      <c r="A5995">
        <v>6004</v>
      </c>
      <c r="B5995">
        <v>6005</v>
      </c>
      <c r="C5995">
        <v>675</v>
      </c>
      <c r="D5995" t="s">
        <v>12783</v>
      </c>
      <c r="E5995">
        <v>4</v>
      </c>
      <c r="F5995" t="s">
        <v>12783</v>
      </c>
      <c r="G5995" t="s">
        <v>12784</v>
      </c>
      <c r="H5995" t="s">
        <v>27</v>
      </c>
    </row>
    <row r="5996" spans="1:8" x14ac:dyDescent="0.3">
      <c r="A5996">
        <v>6005</v>
      </c>
      <c r="B5996">
        <v>6006</v>
      </c>
      <c r="C5996">
        <v>675</v>
      </c>
      <c r="D5996" t="e">
        <f>- casual atmosphere - Great co-workers - team members are loyal to and support each other - pay is Decent to Good - Local middle managers try their Best to make work life tolerable for their teams</f>
        <v>#NAME?</v>
      </c>
      <c r="E5996">
        <v>5</v>
      </c>
      <c r="F5996" t="e">
        <f>- casual atmosphere - Great co-workers - team members are loyal to and support each other - pay is Decent to Good - Local middle managers try their Best to make work life tolerable for their teams</f>
        <v>#NAME?</v>
      </c>
      <c r="G5996" t="s">
        <v>12785</v>
      </c>
      <c r="H5996" t="s">
        <v>27</v>
      </c>
    </row>
    <row r="5997" spans="1:8" x14ac:dyDescent="0.3">
      <c r="A5997">
        <v>6006</v>
      </c>
      <c r="B5997">
        <v>6007</v>
      </c>
      <c r="C5997">
        <v>675</v>
      </c>
      <c r="D5997" t="s">
        <v>12786</v>
      </c>
      <c r="E5997">
        <v>4</v>
      </c>
      <c r="F5997" t="s">
        <v>12786</v>
      </c>
      <c r="G5997" t="s">
        <v>12787</v>
      </c>
      <c r="H5997" t="s">
        <v>335</v>
      </c>
    </row>
    <row r="5998" spans="1:8" x14ac:dyDescent="0.3">
      <c r="A5998">
        <v>6007</v>
      </c>
      <c r="B5998">
        <v>6008</v>
      </c>
      <c r="C5998">
        <v>675</v>
      </c>
      <c r="D5998" t="s">
        <v>12788</v>
      </c>
      <c r="E5998">
        <v>2</v>
      </c>
      <c r="F5998" t="s">
        <v>12788</v>
      </c>
      <c r="G5998" t="s">
        <v>12789</v>
      </c>
    </row>
    <row r="5999" spans="1:8" x14ac:dyDescent="0.3">
      <c r="A5999">
        <v>6008</v>
      </c>
      <c r="B5999">
        <v>6009</v>
      </c>
      <c r="C5999">
        <v>675</v>
      </c>
      <c r="D5999" t="s">
        <v>12790</v>
      </c>
      <c r="E5999">
        <v>4</v>
      </c>
      <c r="F5999" t="s">
        <v>12790</v>
      </c>
      <c r="G5999" t="s">
        <v>12791</v>
      </c>
      <c r="H5999" t="s">
        <v>27</v>
      </c>
    </row>
    <row r="6000" spans="1:8" x14ac:dyDescent="0.3">
      <c r="A6000">
        <v>6009</v>
      </c>
      <c r="B6000">
        <v>6010</v>
      </c>
      <c r="C6000">
        <v>675</v>
      </c>
      <c r="D6000" t="s">
        <v>12792</v>
      </c>
      <c r="E6000">
        <v>2</v>
      </c>
      <c r="F6000" t="s">
        <v>12792</v>
      </c>
      <c r="G6000" t="s">
        <v>12793</v>
      </c>
      <c r="H6000" t="s">
        <v>4495</v>
      </c>
    </row>
    <row r="6001" spans="1:8" x14ac:dyDescent="0.3">
      <c r="A6001">
        <v>6010</v>
      </c>
      <c r="B6001">
        <v>6011</v>
      </c>
      <c r="C6001">
        <v>676</v>
      </c>
      <c r="D6001" t="s">
        <v>12794</v>
      </c>
      <c r="E6001">
        <v>4</v>
      </c>
      <c r="F6001" t="s">
        <v>12795</v>
      </c>
      <c r="G6001" t="s">
        <v>12796</v>
      </c>
    </row>
    <row r="6002" spans="1:8" x14ac:dyDescent="0.3">
      <c r="A6002">
        <v>6011</v>
      </c>
      <c r="B6002">
        <v>6012</v>
      </c>
      <c r="C6002">
        <v>676</v>
      </c>
      <c r="D6002" t="s">
        <v>12797</v>
      </c>
      <c r="E6002">
        <v>5</v>
      </c>
      <c r="F6002" t="s">
        <v>12798</v>
      </c>
      <c r="G6002" t="s">
        <v>12799</v>
      </c>
      <c r="H6002" t="s">
        <v>27</v>
      </c>
    </row>
    <row r="6003" spans="1:8" x14ac:dyDescent="0.3">
      <c r="A6003">
        <v>6012</v>
      </c>
      <c r="B6003">
        <v>6013</v>
      </c>
      <c r="C6003">
        <v>676</v>
      </c>
      <c r="D6003" t="s">
        <v>12800</v>
      </c>
      <c r="E6003">
        <v>4</v>
      </c>
      <c r="F6003" t="s">
        <v>12800</v>
      </c>
      <c r="G6003" t="s">
        <v>12801</v>
      </c>
      <c r="H6003" t="s">
        <v>19</v>
      </c>
    </row>
    <row r="6004" spans="1:8" x14ac:dyDescent="0.3">
      <c r="A6004">
        <v>6013</v>
      </c>
      <c r="B6004">
        <v>6014</v>
      </c>
      <c r="C6004">
        <v>676</v>
      </c>
      <c r="D6004" t="s">
        <v>12802</v>
      </c>
      <c r="E6004">
        <v>5</v>
      </c>
      <c r="F6004" t="s">
        <v>12802</v>
      </c>
      <c r="G6004" t="s">
        <v>12803</v>
      </c>
    </row>
    <row r="6005" spans="1:8" x14ac:dyDescent="0.3">
      <c r="A6005">
        <v>6014</v>
      </c>
      <c r="B6005">
        <v>6015</v>
      </c>
      <c r="C6005">
        <v>676</v>
      </c>
      <c r="D6005" t="s">
        <v>12804</v>
      </c>
      <c r="E6005">
        <v>4</v>
      </c>
      <c r="F6005" t="s">
        <v>12804</v>
      </c>
      <c r="G6005" t="s">
        <v>12805</v>
      </c>
    </row>
    <row r="6006" spans="1:8" x14ac:dyDescent="0.3">
      <c r="A6006">
        <v>6015</v>
      </c>
      <c r="B6006">
        <v>6016</v>
      </c>
      <c r="C6006">
        <v>676</v>
      </c>
      <c r="D6006" t="s">
        <v>12806</v>
      </c>
      <c r="E6006">
        <v>5</v>
      </c>
      <c r="F6006" t="s">
        <v>12806</v>
      </c>
      <c r="G6006" t="s">
        <v>12807</v>
      </c>
      <c r="H6006" t="s">
        <v>12808</v>
      </c>
    </row>
    <row r="6007" spans="1:8" x14ac:dyDescent="0.3">
      <c r="A6007">
        <v>6016</v>
      </c>
      <c r="B6007">
        <v>6017</v>
      </c>
      <c r="C6007">
        <v>676</v>
      </c>
      <c r="D6007" t="s">
        <v>12809</v>
      </c>
      <c r="E6007">
        <v>4</v>
      </c>
      <c r="F6007" t="s">
        <v>12809</v>
      </c>
      <c r="G6007" t="s">
        <v>12810</v>
      </c>
      <c r="H6007" t="s">
        <v>2349</v>
      </c>
    </row>
    <row r="6008" spans="1:8" x14ac:dyDescent="0.3">
      <c r="A6008">
        <v>6017</v>
      </c>
      <c r="B6008">
        <v>6018</v>
      </c>
      <c r="C6008">
        <v>676</v>
      </c>
      <c r="D6008" t="e">
        <f>- work from Home. - Nobody will ask you, when you are coming/going.</f>
        <v>#NAME?</v>
      </c>
      <c r="E6008">
        <v>2</v>
      </c>
      <c r="F6008" t="e">
        <f>- work from Home. - Nobody will ask you, when you are coming/going.</f>
        <v>#NAME?</v>
      </c>
      <c r="G6008" t="s">
        <v>12811</v>
      </c>
    </row>
    <row r="6009" spans="1:8" x14ac:dyDescent="0.3">
      <c r="A6009">
        <v>6018</v>
      </c>
      <c r="B6009">
        <v>6019</v>
      </c>
      <c r="C6009">
        <v>676</v>
      </c>
      <c r="D6009" t="s">
        <v>12812</v>
      </c>
      <c r="E6009">
        <v>4</v>
      </c>
      <c r="F6009" t="s">
        <v>12812</v>
      </c>
      <c r="G6009" t="s">
        <v>12813</v>
      </c>
      <c r="H6009" t="s">
        <v>1238</v>
      </c>
    </row>
    <row r="6010" spans="1:8" x14ac:dyDescent="0.3">
      <c r="A6010">
        <v>6019</v>
      </c>
      <c r="B6010">
        <v>6020</v>
      </c>
      <c r="C6010">
        <v>676</v>
      </c>
      <c r="D6010" t="s">
        <v>12814</v>
      </c>
      <c r="E6010">
        <v>2</v>
      </c>
      <c r="F6010" t="s">
        <v>12814</v>
      </c>
      <c r="G6010" t="s">
        <v>12815</v>
      </c>
    </row>
    <row r="6011" spans="1:8" x14ac:dyDescent="0.3">
      <c r="A6011">
        <v>6020</v>
      </c>
      <c r="B6011">
        <v>6021</v>
      </c>
      <c r="C6011">
        <v>677</v>
      </c>
      <c r="D6011" t="s">
        <v>12816</v>
      </c>
      <c r="E6011">
        <v>4</v>
      </c>
      <c r="F6011" t="s">
        <v>12816</v>
      </c>
      <c r="G6011" t="s">
        <v>12817</v>
      </c>
      <c r="H6011" t="s">
        <v>5756</v>
      </c>
    </row>
    <row r="6012" spans="1:8" x14ac:dyDescent="0.3">
      <c r="A6012">
        <v>6021</v>
      </c>
      <c r="B6012">
        <v>6022</v>
      </c>
      <c r="C6012">
        <v>677</v>
      </c>
      <c r="D6012" t="s">
        <v>12818</v>
      </c>
      <c r="E6012">
        <v>5</v>
      </c>
      <c r="F6012" t="s">
        <v>12818</v>
      </c>
      <c r="G6012" t="s">
        <v>12819</v>
      </c>
    </row>
    <row r="6013" spans="1:8" x14ac:dyDescent="0.3">
      <c r="A6013">
        <v>6022</v>
      </c>
      <c r="B6013">
        <v>6023</v>
      </c>
      <c r="C6013">
        <v>677</v>
      </c>
      <c r="D6013" t="s">
        <v>12820</v>
      </c>
      <c r="E6013">
        <v>4</v>
      </c>
      <c r="F6013" t="s">
        <v>12820</v>
      </c>
      <c r="G6013" t="s">
        <v>12821</v>
      </c>
      <c r="H6013" t="s">
        <v>12822</v>
      </c>
    </row>
    <row r="6014" spans="1:8" x14ac:dyDescent="0.3">
      <c r="A6014">
        <v>6023</v>
      </c>
      <c r="B6014">
        <v>6024</v>
      </c>
      <c r="C6014">
        <v>677</v>
      </c>
      <c r="D6014" t="s">
        <v>12823</v>
      </c>
      <c r="E6014">
        <v>5</v>
      </c>
      <c r="F6014" t="s">
        <v>12824</v>
      </c>
      <c r="G6014" t="s">
        <v>12825</v>
      </c>
      <c r="H6014" t="s">
        <v>21</v>
      </c>
    </row>
    <row r="6015" spans="1:8" x14ac:dyDescent="0.3">
      <c r="A6015">
        <v>6024</v>
      </c>
      <c r="B6015">
        <v>6025</v>
      </c>
      <c r="C6015">
        <v>677</v>
      </c>
      <c r="D6015" t="s">
        <v>12826</v>
      </c>
      <c r="E6015">
        <v>4</v>
      </c>
      <c r="F6015" t="s">
        <v>12826</v>
      </c>
      <c r="G6015" t="s">
        <v>12827</v>
      </c>
    </row>
    <row r="6016" spans="1:8" x14ac:dyDescent="0.3">
      <c r="A6016">
        <v>6025</v>
      </c>
      <c r="B6016">
        <v>6026</v>
      </c>
      <c r="C6016">
        <v>677</v>
      </c>
      <c r="D6016" t="s">
        <v>12828</v>
      </c>
      <c r="E6016">
        <v>5</v>
      </c>
      <c r="F6016" t="s">
        <v>12828</v>
      </c>
      <c r="G6016" t="s">
        <v>12829</v>
      </c>
      <c r="H6016" t="s">
        <v>1491</v>
      </c>
    </row>
    <row r="6017" spans="1:8" x14ac:dyDescent="0.3">
      <c r="A6017">
        <v>6026</v>
      </c>
      <c r="B6017">
        <v>6027</v>
      </c>
      <c r="C6017">
        <v>677</v>
      </c>
      <c r="D6017" t="e">
        <f>- Good environment - a lot of oportunities</f>
        <v>#NAME?</v>
      </c>
      <c r="E6017">
        <v>4</v>
      </c>
      <c r="F6017" t="e">
        <f>- Good environment - a lot of oportunities</f>
        <v>#NAME?</v>
      </c>
      <c r="G6017" t="s">
        <v>12830</v>
      </c>
      <c r="H6017" t="s">
        <v>265</v>
      </c>
    </row>
    <row r="6018" spans="1:8" x14ac:dyDescent="0.3">
      <c r="A6018">
        <v>6027</v>
      </c>
      <c r="B6018">
        <v>6028</v>
      </c>
      <c r="C6018">
        <v>677</v>
      </c>
      <c r="D6018" t="s">
        <v>12831</v>
      </c>
      <c r="E6018">
        <v>2</v>
      </c>
      <c r="F6018" t="s">
        <v>12831</v>
      </c>
      <c r="G6018" t="s">
        <v>12832</v>
      </c>
      <c r="H6018" t="s">
        <v>68</v>
      </c>
    </row>
    <row r="6019" spans="1:8" x14ac:dyDescent="0.3">
      <c r="A6019">
        <v>6028</v>
      </c>
      <c r="B6019">
        <v>6029</v>
      </c>
      <c r="C6019">
        <v>677</v>
      </c>
      <c r="D6019" t="s">
        <v>12833</v>
      </c>
      <c r="E6019">
        <v>4</v>
      </c>
      <c r="F6019" t="s">
        <v>12833</v>
      </c>
      <c r="G6019" t="s">
        <v>12834</v>
      </c>
      <c r="H6019" t="s">
        <v>68</v>
      </c>
    </row>
    <row r="6020" spans="1:8" x14ac:dyDescent="0.3">
      <c r="A6020">
        <v>6029</v>
      </c>
      <c r="B6020">
        <v>6030</v>
      </c>
      <c r="C6020">
        <v>677</v>
      </c>
      <c r="D6020" t="s">
        <v>12835</v>
      </c>
      <c r="E6020">
        <v>2</v>
      </c>
      <c r="F6020" t="s">
        <v>12835</v>
      </c>
      <c r="G6020" t="s">
        <v>12836</v>
      </c>
      <c r="H6020" t="s">
        <v>16</v>
      </c>
    </row>
    <row r="6021" spans="1:8" x14ac:dyDescent="0.3">
      <c r="A6021">
        <v>6030</v>
      </c>
      <c r="B6021">
        <v>6031</v>
      </c>
      <c r="C6021">
        <v>678</v>
      </c>
      <c r="D6021" t="s">
        <v>12837</v>
      </c>
      <c r="E6021">
        <v>4</v>
      </c>
      <c r="F6021" t="s">
        <v>12837</v>
      </c>
      <c r="G6021" t="s">
        <v>12838</v>
      </c>
    </row>
    <row r="6022" spans="1:8" x14ac:dyDescent="0.3">
      <c r="A6022">
        <v>6031</v>
      </c>
      <c r="B6022">
        <v>6032</v>
      </c>
      <c r="C6022">
        <v>678</v>
      </c>
      <c r="D6022" t="s">
        <v>12839</v>
      </c>
      <c r="E6022">
        <v>5</v>
      </c>
      <c r="F6022" t="s">
        <v>12839</v>
      </c>
      <c r="G6022" t="s">
        <v>12840</v>
      </c>
      <c r="H6022" t="s">
        <v>3436</v>
      </c>
    </row>
    <row r="6023" spans="1:8" x14ac:dyDescent="0.3">
      <c r="A6023">
        <v>6032</v>
      </c>
      <c r="B6023">
        <v>6033</v>
      </c>
      <c r="C6023">
        <v>678</v>
      </c>
      <c r="D6023" t="s">
        <v>12841</v>
      </c>
      <c r="E6023">
        <v>4</v>
      </c>
      <c r="F6023" t="s">
        <v>12841</v>
      </c>
      <c r="G6023" t="s">
        <v>12842</v>
      </c>
      <c r="H6023" t="s">
        <v>192</v>
      </c>
    </row>
    <row r="6024" spans="1:8" x14ac:dyDescent="0.3">
      <c r="A6024">
        <v>6033</v>
      </c>
      <c r="B6024">
        <v>6034</v>
      </c>
      <c r="C6024">
        <v>678</v>
      </c>
      <c r="D6024" t="s">
        <v>12843</v>
      </c>
      <c r="E6024">
        <v>5</v>
      </c>
      <c r="F6024" t="s">
        <v>12844</v>
      </c>
      <c r="G6024" t="s">
        <v>12845</v>
      </c>
      <c r="H6024" t="s">
        <v>68</v>
      </c>
    </row>
    <row r="6025" spans="1:8" x14ac:dyDescent="0.3">
      <c r="A6025">
        <v>6034</v>
      </c>
      <c r="B6025">
        <v>6035</v>
      </c>
      <c r="C6025">
        <v>678</v>
      </c>
      <c r="D6025" t="s">
        <v>12846</v>
      </c>
      <c r="E6025">
        <v>4</v>
      </c>
      <c r="F6025" t="s">
        <v>12846</v>
      </c>
      <c r="G6025" t="s">
        <v>12847</v>
      </c>
      <c r="H6025" t="s">
        <v>195</v>
      </c>
    </row>
    <row r="6026" spans="1:8" x14ac:dyDescent="0.3">
      <c r="A6026">
        <v>6035</v>
      </c>
      <c r="B6026">
        <v>6036</v>
      </c>
      <c r="C6026">
        <v>678</v>
      </c>
      <c r="D6026" t="s">
        <v>12848</v>
      </c>
      <c r="E6026">
        <v>1</v>
      </c>
      <c r="F6026" t="s">
        <v>12848</v>
      </c>
      <c r="G6026" t="s">
        <v>12849</v>
      </c>
      <c r="H6026" t="s">
        <v>12850</v>
      </c>
    </row>
    <row r="6027" spans="1:8" x14ac:dyDescent="0.3">
      <c r="A6027">
        <v>6036</v>
      </c>
      <c r="B6027">
        <v>6037</v>
      </c>
      <c r="C6027">
        <v>678</v>
      </c>
      <c r="D6027" t="s">
        <v>12851</v>
      </c>
      <c r="E6027">
        <v>4</v>
      </c>
      <c r="F6027" t="s">
        <v>12851</v>
      </c>
      <c r="G6027" t="s">
        <v>12852</v>
      </c>
      <c r="H6027" t="s">
        <v>335</v>
      </c>
    </row>
    <row r="6028" spans="1:8" x14ac:dyDescent="0.3">
      <c r="A6028">
        <v>6037</v>
      </c>
      <c r="B6028">
        <v>6038</v>
      </c>
      <c r="C6028">
        <v>678</v>
      </c>
      <c r="D6028" t="s">
        <v>12853</v>
      </c>
      <c r="E6028">
        <v>2</v>
      </c>
      <c r="F6028" t="s">
        <v>12853</v>
      </c>
      <c r="G6028" t="s">
        <v>12854</v>
      </c>
      <c r="H6028" t="s">
        <v>335</v>
      </c>
    </row>
    <row r="6029" spans="1:8" x14ac:dyDescent="0.3">
      <c r="A6029">
        <v>6038</v>
      </c>
      <c r="B6029">
        <v>6039</v>
      </c>
      <c r="C6029">
        <v>678</v>
      </c>
      <c r="D6029" t="s">
        <v>12855</v>
      </c>
      <c r="E6029">
        <v>4</v>
      </c>
      <c r="F6029" t="s">
        <v>12855</v>
      </c>
      <c r="G6029" t="s">
        <v>12856</v>
      </c>
      <c r="H6029" t="s">
        <v>57</v>
      </c>
    </row>
    <row r="6030" spans="1:8" x14ac:dyDescent="0.3">
      <c r="A6030">
        <v>6039</v>
      </c>
      <c r="B6030">
        <v>6040</v>
      </c>
      <c r="C6030">
        <v>678</v>
      </c>
      <c r="D6030" t="s">
        <v>12857</v>
      </c>
      <c r="E6030">
        <v>2</v>
      </c>
      <c r="F6030" t="s">
        <v>12857</v>
      </c>
      <c r="G6030" t="s">
        <v>12858</v>
      </c>
      <c r="H6030" t="s">
        <v>102</v>
      </c>
    </row>
    <row r="6031" spans="1:8" x14ac:dyDescent="0.3">
      <c r="A6031">
        <v>6040</v>
      </c>
      <c r="B6031">
        <v>6041</v>
      </c>
      <c r="C6031">
        <v>679</v>
      </c>
      <c r="D6031" t="s">
        <v>12859</v>
      </c>
      <c r="E6031">
        <v>4</v>
      </c>
      <c r="F6031" t="s">
        <v>12859</v>
      </c>
      <c r="G6031" t="s">
        <v>12860</v>
      </c>
      <c r="H6031" t="s">
        <v>8810</v>
      </c>
    </row>
    <row r="6032" spans="1:8" x14ac:dyDescent="0.3">
      <c r="A6032">
        <v>6041</v>
      </c>
      <c r="B6032">
        <v>6042</v>
      </c>
      <c r="C6032">
        <v>679</v>
      </c>
      <c r="D6032" t="s">
        <v>12861</v>
      </c>
      <c r="E6032">
        <v>5</v>
      </c>
      <c r="F6032" t="s">
        <v>12861</v>
      </c>
      <c r="G6032" t="s">
        <v>12862</v>
      </c>
    </row>
    <row r="6033" spans="1:8" x14ac:dyDescent="0.3">
      <c r="A6033">
        <v>6042</v>
      </c>
      <c r="B6033">
        <v>6043</v>
      </c>
      <c r="C6033">
        <v>679</v>
      </c>
      <c r="D6033" t="e">
        <f>-Benefits -atmosphere -company pension -Flexible working hours</f>
        <v>#NAME?</v>
      </c>
      <c r="E6033">
        <v>4</v>
      </c>
      <c r="F6033" t="e">
        <f>-Benefits -atmosphere -company pension -Flexible working hours</f>
        <v>#NAME?</v>
      </c>
      <c r="G6033" t="s">
        <v>12863</v>
      </c>
      <c r="H6033" t="s">
        <v>1592</v>
      </c>
    </row>
    <row r="6034" spans="1:8" x14ac:dyDescent="0.3">
      <c r="A6034">
        <v>6043</v>
      </c>
      <c r="B6034">
        <v>6044</v>
      </c>
      <c r="C6034">
        <v>679</v>
      </c>
      <c r="D6034" t="s">
        <v>12864</v>
      </c>
      <c r="E6034">
        <v>5</v>
      </c>
      <c r="F6034" t="s">
        <v>12864</v>
      </c>
      <c r="G6034" t="s">
        <v>12864</v>
      </c>
    </row>
    <row r="6035" spans="1:8" x14ac:dyDescent="0.3">
      <c r="A6035">
        <v>6044</v>
      </c>
      <c r="B6035">
        <v>6045</v>
      </c>
      <c r="C6035">
        <v>679</v>
      </c>
      <c r="D6035" t="s">
        <v>12865</v>
      </c>
      <c r="E6035">
        <v>4</v>
      </c>
      <c r="F6035" t="s">
        <v>12865</v>
      </c>
      <c r="G6035" t="s">
        <v>12866</v>
      </c>
      <c r="H6035" t="s">
        <v>1774</v>
      </c>
    </row>
    <row r="6036" spans="1:8" x14ac:dyDescent="0.3">
      <c r="A6036">
        <v>6045</v>
      </c>
      <c r="B6036">
        <v>6046</v>
      </c>
      <c r="C6036">
        <v>679</v>
      </c>
      <c r="D6036" t="s">
        <v>12867</v>
      </c>
      <c r="E6036">
        <v>5</v>
      </c>
      <c r="F6036" t="s">
        <v>12867</v>
      </c>
      <c r="G6036" t="s">
        <v>12868</v>
      </c>
      <c r="H6036" t="s">
        <v>9</v>
      </c>
    </row>
    <row r="6037" spans="1:8" x14ac:dyDescent="0.3">
      <c r="A6037">
        <v>6046</v>
      </c>
      <c r="B6037">
        <v>6047</v>
      </c>
      <c r="C6037">
        <v>679</v>
      </c>
      <c r="D6037" t="s">
        <v>12869</v>
      </c>
      <c r="E6037">
        <v>4</v>
      </c>
      <c r="F6037" t="s">
        <v>12869</v>
      </c>
      <c r="G6037" t="s">
        <v>12870</v>
      </c>
      <c r="H6037" t="s">
        <v>12871</v>
      </c>
    </row>
    <row r="6038" spans="1:8" x14ac:dyDescent="0.3">
      <c r="A6038">
        <v>6047</v>
      </c>
      <c r="B6038">
        <v>6048</v>
      </c>
      <c r="C6038">
        <v>679</v>
      </c>
      <c r="D6038" t="s">
        <v>12872</v>
      </c>
      <c r="E6038">
        <v>2</v>
      </c>
      <c r="F6038" t="s">
        <v>12872</v>
      </c>
      <c r="G6038" t="s">
        <v>12872</v>
      </c>
    </row>
    <row r="6039" spans="1:8" x14ac:dyDescent="0.3">
      <c r="A6039">
        <v>6048</v>
      </c>
      <c r="B6039">
        <v>6049</v>
      </c>
      <c r="C6039">
        <v>679</v>
      </c>
      <c r="D6039" t="s">
        <v>12873</v>
      </c>
      <c r="E6039">
        <v>4</v>
      </c>
      <c r="F6039" t="s">
        <v>12873</v>
      </c>
      <c r="G6039" t="s">
        <v>12874</v>
      </c>
      <c r="H6039" t="s">
        <v>27</v>
      </c>
    </row>
    <row r="6040" spans="1:8" x14ac:dyDescent="0.3">
      <c r="A6040">
        <v>6049</v>
      </c>
      <c r="B6040">
        <v>6050</v>
      </c>
      <c r="C6040">
        <v>679</v>
      </c>
      <c r="D6040" t="s">
        <v>12875</v>
      </c>
      <c r="E6040">
        <v>2</v>
      </c>
      <c r="F6040" t="s">
        <v>12875</v>
      </c>
      <c r="G6040" t="s">
        <v>12876</v>
      </c>
      <c r="H6040" t="s">
        <v>390</v>
      </c>
    </row>
    <row r="6041" spans="1:8" x14ac:dyDescent="0.3">
      <c r="A6041">
        <v>6050</v>
      </c>
      <c r="B6041">
        <v>6051</v>
      </c>
      <c r="C6041">
        <v>680</v>
      </c>
      <c r="D6041" t="s">
        <v>12877</v>
      </c>
      <c r="E6041">
        <v>4</v>
      </c>
      <c r="F6041" t="s">
        <v>12877</v>
      </c>
      <c r="G6041" t="s">
        <v>12878</v>
      </c>
      <c r="H6041" t="s">
        <v>12879</v>
      </c>
    </row>
    <row r="6042" spans="1:8" x14ac:dyDescent="0.3">
      <c r="A6042">
        <v>6051</v>
      </c>
      <c r="B6042">
        <v>6052</v>
      </c>
      <c r="C6042">
        <v>680</v>
      </c>
      <c r="D6042" t="s">
        <v>12880</v>
      </c>
      <c r="E6042">
        <v>5</v>
      </c>
      <c r="F6042" t="s">
        <v>12880</v>
      </c>
      <c r="G6042" t="s">
        <v>12881</v>
      </c>
      <c r="H6042" t="s">
        <v>12882</v>
      </c>
    </row>
    <row r="6043" spans="1:8" x14ac:dyDescent="0.3">
      <c r="A6043">
        <v>6052</v>
      </c>
      <c r="B6043">
        <v>6053</v>
      </c>
      <c r="C6043">
        <v>680</v>
      </c>
      <c r="D6043" t="s">
        <v>12883</v>
      </c>
      <c r="E6043">
        <v>4</v>
      </c>
      <c r="F6043" t="s">
        <v>12883</v>
      </c>
      <c r="G6043" t="s">
        <v>12884</v>
      </c>
      <c r="H6043" t="s">
        <v>12885</v>
      </c>
    </row>
    <row r="6044" spans="1:8" x14ac:dyDescent="0.3">
      <c r="A6044">
        <v>6053</v>
      </c>
      <c r="B6044">
        <v>6054</v>
      </c>
      <c r="C6044">
        <v>680</v>
      </c>
      <c r="D6044" t="s">
        <v>12886</v>
      </c>
      <c r="E6044">
        <v>5</v>
      </c>
      <c r="F6044" t="s">
        <v>12886</v>
      </c>
      <c r="G6044" t="s">
        <v>12887</v>
      </c>
    </row>
    <row r="6045" spans="1:8" x14ac:dyDescent="0.3">
      <c r="A6045">
        <v>6054</v>
      </c>
      <c r="B6045">
        <v>6055</v>
      </c>
      <c r="C6045">
        <v>680</v>
      </c>
      <c r="D6045" t="s">
        <v>12888</v>
      </c>
      <c r="E6045">
        <v>4</v>
      </c>
      <c r="F6045" t="s">
        <v>12888</v>
      </c>
      <c r="G6045" t="s">
        <v>12889</v>
      </c>
      <c r="H6045" t="s">
        <v>2991</v>
      </c>
    </row>
    <row r="6046" spans="1:8" x14ac:dyDescent="0.3">
      <c r="A6046">
        <v>6055</v>
      </c>
      <c r="B6046">
        <v>6056</v>
      </c>
      <c r="C6046">
        <v>680</v>
      </c>
      <c r="D6046" t="s">
        <v>12890</v>
      </c>
      <c r="E6046">
        <v>5</v>
      </c>
      <c r="F6046" t="s">
        <v>12890</v>
      </c>
      <c r="G6046" t="s">
        <v>12891</v>
      </c>
      <c r="H6046" t="s">
        <v>708</v>
      </c>
    </row>
    <row r="6047" spans="1:8" x14ac:dyDescent="0.3">
      <c r="A6047">
        <v>6056</v>
      </c>
      <c r="B6047">
        <v>6057</v>
      </c>
      <c r="C6047">
        <v>680</v>
      </c>
      <c r="D6047" t="s">
        <v>12892</v>
      </c>
      <c r="E6047">
        <v>4</v>
      </c>
      <c r="F6047" t="s">
        <v>12892</v>
      </c>
      <c r="G6047" t="s">
        <v>12893</v>
      </c>
      <c r="H6047" t="s">
        <v>8814</v>
      </c>
    </row>
    <row r="6048" spans="1:8" x14ac:dyDescent="0.3">
      <c r="A6048">
        <v>6057</v>
      </c>
      <c r="B6048">
        <v>6058</v>
      </c>
      <c r="C6048">
        <v>680</v>
      </c>
      <c r="D6048" t="s">
        <v>12894</v>
      </c>
      <c r="E6048">
        <v>2</v>
      </c>
      <c r="F6048" t="s">
        <v>12894</v>
      </c>
      <c r="G6048" t="s">
        <v>12895</v>
      </c>
      <c r="H6048" t="s">
        <v>390</v>
      </c>
    </row>
    <row r="6049" spans="1:8" x14ac:dyDescent="0.3">
      <c r="A6049">
        <v>6058</v>
      </c>
      <c r="B6049">
        <v>6059</v>
      </c>
      <c r="C6049">
        <v>680</v>
      </c>
      <c r="D6049" t="s">
        <v>12896</v>
      </c>
      <c r="E6049">
        <v>4</v>
      </c>
      <c r="F6049" t="s">
        <v>12896</v>
      </c>
      <c r="G6049" t="s">
        <v>12897</v>
      </c>
      <c r="H6049" t="s">
        <v>4919</v>
      </c>
    </row>
    <row r="6050" spans="1:8" x14ac:dyDescent="0.3">
      <c r="A6050">
        <v>6059</v>
      </c>
      <c r="B6050">
        <v>6060</v>
      </c>
      <c r="C6050">
        <v>680</v>
      </c>
      <c r="D6050" t="s">
        <v>12898</v>
      </c>
      <c r="E6050">
        <v>2</v>
      </c>
      <c r="F6050" t="s">
        <v>12899</v>
      </c>
      <c r="G6050" t="s">
        <v>12900</v>
      </c>
      <c r="H6050" t="s">
        <v>12901</v>
      </c>
    </row>
    <row r="6051" spans="1:8" x14ac:dyDescent="0.3">
      <c r="A6051">
        <v>6060</v>
      </c>
      <c r="B6051">
        <v>6061</v>
      </c>
      <c r="C6051">
        <v>681</v>
      </c>
      <c r="D6051" t="s">
        <v>12902</v>
      </c>
      <c r="E6051">
        <v>4</v>
      </c>
      <c r="F6051" t="s">
        <v>12902</v>
      </c>
      <c r="G6051" t="s">
        <v>12903</v>
      </c>
    </row>
    <row r="6052" spans="1:8" x14ac:dyDescent="0.3">
      <c r="A6052">
        <v>6061</v>
      </c>
      <c r="B6052">
        <v>6062</v>
      </c>
      <c r="C6052">
        <v>681</v>
      </c>
      <c r="D6052" t="s">
        <v>12904</v>
      </c>
      <c r="E6052">
        <v>5</v>
      </c>
      <c r="F6052" t="s">
        <v>12904</v>
      </c>
      <c r="G6052" t="s">
        <v>12905</v>
      </c>
    </row>
    <row r="6053" spans="1:8" x14ac:dyDescent="0.3">
      <c r="A6053">
        <v>6062</v>
      </c>
      <c r="B6053">
        <v>6063</v>
      </c>
      <c r="C6053">
        <v>681</v>
      </c>
      <c r="D6053" t="s">
        <v>12906</v>
      </c>
      <c r="E6053">
        <v>4</v>
      </c>
      <c r="F6053" t="s">
        <v>12906</v>
      </c>
      <c r="G6053" t="s">
        <v>12907</v>
      </c>
      <c r="H6053" t="s">
        <v>250</v>
      </c>
    </row>
    <row r="6054" spans="1:8" x14ac:dyDescent="0.3">
      <c r="A6054">
        <v>6063</v>
      </c>
      <c r="B6054">
        <v>6064</v>
      </c>
      <c r="C6054">
        <v>681</v>
      </c>
      <c r="D6054" t="s">
        <v>12908</v>
      </c>
      <c r="E6054">
        <v>5</v>
      </c>
      <c r="F6054" t="s">
        <v>12908</v>
      </c>
      <c r="G6054" t="s">
        <v>12909</v>
      </c>
      <c r="H6054" t="s">
        <v>134</v>
      </c>
    </row>
    <row r="6055" spans="1:8" x14ac:dyDescent="0.3">
      <c r="A6055">
        <v>6064</v>
      </c>
      <c r="B6055">
        <v>6065</v>
      </c>
      <c r="C6055">
        <v>681</v>
      </c>
      <c r="D6055" t="s">
        <v>12910</v>
      </c>
      <c r="E6055">
        <v>4</v>
      </c>
      <c r="F6055" t="s">
        <v>12910</v>
      </c>
      <c r="G6055" t="s">
        <v>12911</v>
      </c>
      <c r="H6055" t="s">
        <v>12912</v>
      </c>
    </row>
    <row r="6056" spans="1:8" x14ac:dyDescent="0.3">
      <c r="A6056">
        <v>6065</v>
      </c>
      <c r="B6056">
        <v>6066</v>
      </c>
      <c r="C6056">
        <v>681</v>
      </c>
      <c r="D6056" t="s">
        <v>12913</v>
      </c>
      <c r="E6056">
        <v>5</v>
      </c>
      <c r="F6056" t="s">
        <v>12913</v>
      </c>
      <c r="G6056" t="s">
        <v>12914</v>
      </c>
      <c r="H6056" t="s">
        <v>57</v>
      </c>
    </row>
    <row r="6057" spans="1:8" x14ac:dyDescent="0.3">
      <c r="A6057">
        <v>6066</v>
      </c>
      <c r="B6057">
        <v>6067</v>
      </c>
      <c r="C6057">
        <v>681</v>
      </c>
      <c r="D6057" t="s">
        <v>12915</v>
      </c>
      <c r="E6057">
        <v>4</v>
      </c>
      <c r="F6057" t="s">
        <v>12915</v>
      </c>
      <c r="G6057" t="s">
        <v>12916</v>
      </c>
      <c r="H6057" t="s">
        <v>27</v>
      </c>
    </row>
    <row r="6058" spans="1:8" x14ac:dyDescent="0.3">
      <c r="A6058">
        <v>6067</v>
      </c>
      <c r="B6058">
        <v>6068</v>
      </c>
      <c r="C6058">
        <v>681</v>
      </c>
      <c r="D6058" t="s">
        <v>12917</v>
      </c>
      <c r="E6058">
        <v>2</v>
      </c>
      <c r="F6058" t="s">
        <v>12917</v>
      </c>
      <c r="G6058" t="s">
        <v>12918</v>
      </c>
      <c r="H6058" t="s">
        <v>102</v>
      </c>
    </row>
    <row r="6059" spans="1:8" x14ac:dyDescent="0.3">
      <c r="A6059">
        <v>6068</v>
      </c>
      <c r="B6059">
        <v>6069</v>
      </c>
      <c r="C6059">
        <v>681</v>
      </c>
      <c r="D6059" t="s">
        <v>12919</v>
      </c>
      <c r="E6059">
        <v>4</v>
      </c>
      <c r="F6059" t="s">
        <v>12919</v>
      </c>
      <c r="G6059" t="s">
        <v>12920</v>
      </c>
      <c r="H6059" t="s">
        <v>268</v>
      </c>
    </row>
    <row r="6060" spans="1:8" x14ac:dyDescent="0.3">
      <c r="A6060">
        <v>6069</v>
      </c>
      <c r="B6060">
        <v>6070</v>
      </c>
      <c r="C6060">
        <v>681</v>
      </c>
      <c r="D6060" t="s">
        <v>12921</v>
      </c>
      <c r="E6060">
        <v>2</v>
      </c>
      <c r="F6060" t="s">
        <v>12922</v>
      </c>
      <c r="G6060" t="s">
        <v>12923</v>
      </c>
      <c r="H6060" t="s">
        <v>335</v>
      </c>
    </row>
    <row r="6061" spans="1:8" x14ac:dyDescent="0.3">
      <c r="A6061">
        <v>6070</v>
      </c>
      <c r="B6061">
        <v>6071</v>
      </c>
      <c r="C6061">
        <v>682</v>
      </c>
      <c r="D6061" t="s">
        <v>12924</v>
      </c>
      <c r="E6061">
        <v>4</v>
      </c>
      <c r="F6061" t="s">
        <v>12924</v>
      </c>
      <c r="G6061" t="s">
        <v>12925</v>
      </c>
    </row>
    <row r="6062" spans="1:8" x14ac:dyDescent="0.3">
      <c r="A6062">
        <v>6071</v>
      </c>
      <c r="B6062">
        <v>6072</v>
      </c>
      <c r="C6062">
        <v>682</v>
      </c>
      <c r="D6062" t="s">
        <v>12926</v>
      </c>
      <c r="E6062">
        <v>5</v>
      </c>
      <c r="F6062" t="s">
        <v>12926</v>
      </c>
      <c r="G6062" t="s">
        <v>12927</v>
      </c>
      <c r="H6062" t="s">
        <v>335</v>
      </c>
    </row>
    <row r="6063" spans="1:8" x14ac:dyDescent="0.3">
      <c r="A6063">
        <v>6072</v>
      </c>
      <c r="B6063">
        <v>6073</v>
      </c>
      <c r="C6063">
        <v>682</v>
      </c>
      <c r="D6063" t="s">
        <v>12928</v>
      </c>
      <c r="E6063">
        <v>4</v>
      </c>
      <c r="F6063" t="s">
        <v>12928</v>
      </c>
      <c r="G6063" t="s">
        <v>12929</v>
      </c>
      <c r="H6063" t="s">
        <v>566</v>
      </c>
    </row>
    <row r="6064" spans="1:8" x14ac:dyDescent="0.3">
      <c r="A6064">
        <v>6073</v>
      </c>
      <c r="B6064">
        <v>6074</v>
      </c>
      <c r="C6064">
        <v>682</v>
      </c>
      <c r="D6064" t="s">
        <v>12930</v>
      </c>
      <c r="E6064">
        <v>5</v>
      </c>
      <c r="F6064" t="s">
        <v>12930</v>
      </c>
      <c r="G6064" t="s">
        <v>12931</v>
      </c>
      <c r="H6064" t="s">
        <v>113</v>
      </c>
    </row>
    <row r="6065" spans="1:8" x14ac:dyDescent="0.3">
      <c r="A6065">
        <v>6074</v>
      </c>
      <c r="B6065">
        <v>6075</v>
      </c>
      <c r="C6065">
        <v>682</v>
      </c>
      <c r="D6065" t="s">
        <v>12932</v>
      </c>
      <c r="E6065">
        <v>4</v>
      </c>
      <c r="F6065" t="s">
        <v>12932</v>
      </c>
      <c r="G6065" t="s">
        <v>12933</v>
      </c>
      <c r="H6065" t="s">
        <v>183</v>
      </c>
    </row>
    <row r="6066" spans="1:8" x14ac:dyDescent="0.3">
      <c r="A6066">
        <v>6075</v>
      </c>
      <c r="B6066">
        <v>6076</v>
      </c>
      <c r="C6066">
        <v>682</v>
      </c>
      <c r="D6066" t="s">
        <v>12934</v>
      </c>
      <c r="E6066">
        <v>5</v>
      </c>
      <c r="F6066" t="s">
        <v>12934</v>
      </c>
      <c r="G6066" t="s">
        <v>12935</v>
      </c>
      <c r="H6066" t="s">
        <v>27</v>
      </c>
    </row>
    <row r="6067" spans="1:8" x14ac:dyDescent="0.3">
      <c r="A6067">
        <v>6076</v>
      </c>
      <c r="B6067">
        <v>6077</v>
      </c>
      <c r="C6067">
        <v>682</v>
      </c>
      <c r="D6067" t="s">
        <v>12936</v>
      </c>
      <c r="E6067">
        <v>4</v>
      </c>
      <c r="F6067" t="s">
        <v>12936</v>
      </c>
      <c r="G6067" t="s">
        <v>12937</v>
      </c>
      <c r="H6067" t="s">
        <v>2678</v>
      </c>
    </row>
    <row r="6068" spans="1:8" x14ac:dyDescent="0.3">
      <c r="A6068">
        <v>6077</v>
      </c>
      <c r="B6068">
        <v>6078</v>
      </c>
      <c r="C6068">
        <v>682</v>
      </c>
      <c r="D6068" t="e">
        <f>- work life balance - Benefits at respectable level for a large corp</f>
        <v>#NAME?</v>
      </c>
      <c r="E6068">
        <v>2</v>
      </c>
      <c r="F6068" t="e">
        <f>- work life balance - Benefits at respectable level for a large corp</f>
        <v>#NAME?</v>
      </c>
      <c r="G6068" t="s">
        <v>12938</v>
      </c>
      <c r="H6068" t="s">
        <v>68</v>
      </c>
    </row>
    <row r="6069" spans="1:8" x14ac:dyDescent="0.3">
      <c r="A6069">
        <v>6078</v>
      </c>
      <c r="B6069">
        <v>6079</v>
      </c>
      <c r="C6069">
        <v>682</v>
      </c>
      <c r="D6069" t="s">
        <v>12939</v>
      </c>
      <c r="E6069">
        <v>4</v>
      </c>
      <c r="F6069" t="s">
        <v>12939</v>
      </c>
      <c r="G6069" t="s">
        <v>12940</v>
      </c>
      <c r="H6069" t="s">
        <v>27</v>
      </c>
    </row>
    <row r="6070" spans="1:8" x14ac:dyDescent="0.3">
      <c r="A6070">
        <v>6079</v>
      </c>
      <c r="B6070">
        <v>6080</v>
      </c>
      <c r="C6070">
        <v>682</v>
      </c>
      <c r="D6070" t="s">
        <v>12941</v>
      </c>
      <c r="E6070">
        <v>2</v>
      </c>
      <c r="F6070" t="s">
        <v>12941</v>
      </c>
      <c r="G6070" t="s">
        <v>12942</v>
      </c>
      <c r="H6070" t="s">
        <v>335</v>
      </c>
    </row>
    <row r="6071" spans="1:8" x14ac:dyDescent="0.3">
      <c r="A6071">
        <v>6080</v>
      </c>
      <c r="B6071">
        <v>6081</v>
      </c>
      <c r="C6071">
        <v>683</v>
      </c>
      <c r="D6071" t="s">
        <v>12943</v>
      </c>
      <c r="E6071">
        <v>4</v>
      </c>
      <c r="F6071" t="s">
        <v>12943</v>
      </c>
      <c r="G6071" t="s">
        <v>12944</v>
      </c>
      <c r="H6071" t="s">
        <v>214</v>
      </c>
    </row>
    <row r="6072" spans="1:8" x14ac:dyDescent="0.3">
      <c r="A6072">
        <v>6081</v>
      </c>
      <c r="B6072">
        <v>6082</v>
      </c>
      <c r="C6072">
        <v>683</v>
      </c>
      <c r="D6072" t="s">
        <v>12945</v>
      </c>
      <c r="E6072">
        <v>5</v>
      </c>
      <c r="F6072" t="s">
        <v>12945</v>
      </c>
      <c r="G6072" t="s">
        <v>12946</v>
      </c>
      <c r="H6072" t="s">
        <v>60</v>
      </c>
    </row>
    <row r="6073" spans="1:8" x14ac:dyDescent="0.3">
      <c r="A6073">
        <v>6082</v>
      </c>
      <c r="B6073">
        <v>6083</v>
      </c>
      <c r="C6073">
        <v>683</v>
      </c>
      <c r="D6073" t="s">
        <v>12947</v>
      </c>
      <c r="E6073">
        <v>4</v>
      </c>
      <c r="F6073" t="s">
        <v>12947</v>
      </c>
      <c r="G6073" t="s">
        <v>12948</v>
      </c>
      <c r="H6073" t="s">
        <v>195</v>
      </c>
    </row>
    <row r="6074" spans="1:8" x14ac:dyDescent="0.3">
      <c r="A6074">
        <v>6083</v>
      </c>
      <c r="B6074">
        <v>6084</v>
      </c>
      <c r="C6074">
        <v>683</v>
      </c>
      <c r="D6074" t="s">
        <v>12949</v>
      </c>
      <c r="E6074">
        <v>5</v>
      </c>
      <c r="F6074" t="s">
        <v>12949</v>
      </c>
      <c r="G6074" t="s">
        <v>12950</v>
      </c>
      <c r="H6074" t="s">
        <v>12951</v>
      </c>
    </row>
    <row r="6075" spans="1:8" x14ac:dyDescent="0.3">
      <c r="A6075">
        <v>6084</v>
      </c>
      <c r="B6075">
        <v>6085</v>
      </c>
      <c r="C6075">
        <v>683</v>
      </c>
      <c r="D6075" t="s">
        <v>12952</v>
      </c>
      <c r="E6075">
        <v>4</v>
      </c>
      <c r="F6075" t="s">
        <v>12952</v>
      </c>
      <c r="G6075" t="s">
        <v>12953</v>
      </c>
      <c r="H6075" t="s">
        <v>195</v>
      </c>
    </row>
    <row r="6076" spans="1:8" x14ac:dyDescent="0.3">
      <c r="A6076">
        <v>6085</v>
      </c>
      <c r="B6076">
        <v>6086</v>
      </c>
      <c r="C6076">
        <v>683</v>
      </c>
      <c r="D6076" t="s">
        <v>12954</v>
      </c>
      <c r="E6076">
        <v>5</v>
      </c>
      <c r="F6076" t="s">
        <v>12955</v>
      </c>
      <c r="G6076" t="s">
        <v>12956</v>
      </c>
      <c r="H6076" t="s">
        <v>192</v>
      </c>
    </row>
    <row r="6077" spans="1:8" x14ac:dyDescent="0.3">
      <c r="A6077">
        <v>6086</v>
      </c>
      <c r="B6077">
        <v>6087</v>
      </c>
      <c r="C6077">
        <v>683</v>
      </c>
      <c r="D6077" t="s">
        <v>12957</v>
      </c>
      <c r="E6077">
        <v>4</v>
      </c>
      <c r="F6077" t="s">
        <v>12957</v>
      </c>
      <c r="G6077" t="s">
        <v>12958</v>
      </c>
      <c r="H6077" t="s">
        <v>369</v>
      </c>
    </row>
    <row r="6078" spans="1:8" x14ac:dyDescent="0.3">
      <c r="A6078">
        <v>6087</v>
      </c>
      <c r="B6078">
        <v>6088</v>
      </c>
      <c r="C6078">
        <v>683</v>
      </c>
      <c r="D6078" t="s">
        <v>12959</v>
      </c>
      <c r="E6078">
        <v>2</v>
      </c>
      <c r="F6078" t="s">
        <v>12959</v>
      </c>
      <c r="G6078" t="s">
        <v>12960</v>
      </c>
    </row>
    <row r="6079" spans="1:8" x14ac:dyDescent="0.3">
      <c r="A6079">
        <v>6088</v>
      </c>
      <c r="B6079">
        <v>6089</v>
      </c>
      <c r="C6079">
        <v>683</v>
      </c>
      <c r="D6079" t="s">
        <v>12961</v>
      </c>
      <c r="E6079">
        <v>4</v>
      </c>
      <c r="F6079" t="s">
        <v>12961</v>
      </c>
      <c r="G6079" t="s">
        <v>12962</v>
      </c>
      <c r="H6079" t="s">
        <v>3821</v>
      </c>
    </row>
    <row r="6080" spans="1:8" x14ac:dyDescent="0.3">
      <c r="A6080">
        <v>6089</v>
      </c>
      <c r="B6080">
        <v>6090</v>
      </c>
      <c r="C6080">
        <v>683</v>
      </c>
      <c r="D6080" t="s">
        <v>12963</v>
      </c>
      <c r="E6080">
        <v>2</v>
      </c>
      <c r="F6080" t="s">
        <v>12964</v>
      </c>
      <c r="G6080" t="s">
        <v>12965</v>
      </c>
      <c r="H6080" t="s">
        <v>12966</v>
      </c>
    </row>
    <row r="6081" spans="1:8" x14ac:dyDescent="0.3">
      <c r="A6081">
        <v>6090</v>
      </c>
      <c r="B6081">
        <v>6091</v>
      </c>
      <c r="C6081">
        <v>684</v>
      </c>
      <c r="D6081" t="s">
        <v>12967</v>
      </c>
      <c r="E6081">
        <v>4</v>
      </c>
      <c r="F6081" t="s">
        <v>12967</v>
      </c>
      <c r="G6081" t="s">
        <v>12968</v>
      </c>
      <c r="H6081" t="s">
        <v>209</v>
      </c>
    </row>
    <row r="6082" spans="1:8" x14ac:dyDescent="0.3">
      <c r="A6082">
        <v>6091</v>
      </c>
      <c r="B6082">
        <v>6092</v>
      </c>
      <c r="C6082">
        <v>684</v>
      </c>
      <c r="D6082" t="s">
        <v>12969</v>
      </c>
      <c r="E6082">
        <v>5</v>
      </c>
      <c r="F6082" t="s">
        <v>12969</v>
      </c>
      <c r="G6082" t="s">
        <v>12970</v>
      </c>
      <c r="H6082" t="s">
        <v>167</v>
      </c>
    </row>
    <row r="6083" spans="1:8" x14ac:dyDescent="0.3">
      <c r="A6083">
        <v>6092</v>
      </c>
      <c r="B6083">
        <v>6093</v>
      </c>
      <c r="C6083">
        <v>684</v>
      </c>
      <c r="D6083" t="s">
        <v>12971</v>
      </c>
      <c r="E6083">
        <v>4</v>
      </c>
      <c r="F6083" t="s">
        <v>12971</v>
      </c>
      <c r="G6083" t="s">
        <v>12972</v>
      </c>
      <c r="H6083" t="s">
        <v>2694</v>
      </c>
    </row>
    <row r="6084" spans="1:8" x14ac:dyDescent="0.3">
      <c r="A6084">
        <v>6093</v>
      </c>
      <c r="B6084">
        <v>6094</v>
      </c>
      <c r="C6084">
        <v>684</v>
      </c>
      <c r="D6084" t="s">
        <v>12973</v>
      </c>
      <c r="E6084">
        <v>5</v>
      </c>
      <c r="F6084" t="s">
        <v>12973</v>
      </c>
      <c r="G6084" t="s">
        <v>12974</v>
      </c>
      <c r="H6084" t="s">
        <v>214</v>
      </c>
    </row>
    <row r="6085" spans="1:8" x14ac:dyDescent="0.3">
      <c r="A6085">
        <v>6094</v>
      </c>
      <c r="B6085">
        <v>6095</v>
      </c>
      <c r="C6085">
        <v>684</v>
      </c>
      <c r="D6085" t="s">
        <v>12975</v>
      </c>
      <c r="E6085">
        <v>4</v>
      </c>
      <c r="F6085" t="s">
        <v>12975</v>
      </c>
      <c r="G6085" t="s">
        <v>12976</v>
      </c>
    </row>
    <row r="6086" spans="1:8" x14ac:dyDescent="0.3">
      <c r="A6086">
        <v>6095</v>
      </c>
      <c r="B6086">
        <v>6096</v>
      </c>
      <c r="C6086">
        <v>684</v>
      </c>
      <c r="D6086" t="s">
        <v>12977</v>
      </c>
      <c r="E6086">
        <v>5</v>
      </c>
      <c r="F6086" t="s">
        <v>12977</v>
      </c>
      <c r="G6086" t="s">
        <v>12978</v>
      </c>
      <c r="H6086" t="s">
        <v>2234</v>
      </c>
    </row>
    <row r="6087" spans="1:8" x14ac:dyDescent="0.3">
      <c r="A6087">
        <v>6096</v>
      </c>
      <c r="B6087">
        <v>6097</v>
      </c>
      <c r="C6087">
        <v>684</v>
      </c>
      <c r="D6087" t="s">
        <v>12979</v>
      </c>
      <c r="E6087">
        <v>4</v>
      </c>
      <c r="F6087" t="s">
        <v>12979</v>
      </c>
      <c r="G6087" t="s">
        <v>12980</v>
      </c>
      <c r="H6087" t="s">
        <v>27</v>
      </c>
    </row>
    <row r="6088" spans="1:8" x14ac:dyDescent="0.3">
      <c r="A6088">
        <v>6097</v>
      </c>
      <c r="B6088">
        <v>6098</v>
      </c>
      <c r="C6088">
        <v>684</v>
      </c>
      <c r="D6088" t="s">
        <v>12981</v>
      </c>
      <c r="E6088">
        <v>2</v>
      </c>
      <c r="F6088" t="s">
        <v>12981</v>
      </c>
      <c r="G6088" t="s">
        <v>12982</v>
      </c>
    </row>
    <row r="6089" spans="1:8" x14ac:dyDescent="0.3">
      <c r="A6089">
        <v>6098</v>
      </c>
      <c r="B6089">
        <v>6099</v>
      </c>
      <c r="C6089">
        <v>684</v>
      </c>
      <c r="D6089" t="s">
        <v>12983</v>
      </c>
      <c r="E6089">
        <v>4</v>
      </c>
      <c r="F6089" t="s">
        <v>12983</v>
      </c>
      <c r="G6089" t="s">
        <v>12984</v>
      </c>
      <c r="H6089" t="s">
        <v>27</v>
      </c>
    </row>
    <row r="6090" spans="1:8" x14ac:dyDescent="0.3">
      <c r="A6090">
        <v>6099</v>
      </c>
      <c r="B6090">
        <v>6100</v>
      </c>
      <c r="C6090">
        <v>684</v>
      </c>
      <c r="D6090" t="s">
        <v>12985</v>
      </c>
      <c r="E6090">
        <v>2</v>
      </c>
      <c r="F6090" t="s">
        <v>12985</v>
      </c>
      <c r="G6090" t="s">
        <v>12986</v>
      </c>
    </row>
    <row r="6091" spans="1:8" x14ac:dyDescent="0.3">
      <c r="A6091">
        <v>6100</v>
      </c>
      <c r="B6091">
        <v>6101</v>
      </c>
      <c r="C6091">
        <v>685</v>
      </c>
      <c r="D6091" t="s">
        <v>12987</v>
      </c>
      <c r="E6091">
        <v>4</v>
      </c>
      <c r="F6091" t="s">
        <v>12987</v>
      </c>
      <c r="G6091" t="s">
        <v>12988</v>
      </c>
      <c r="H6091" t="s">
        <v>1727</v>
      </c>
    </row>
    <row r="6092" spans="1:8" x14ac:dyDescent="0.3">
      <c r="A6092">
        <v>6101</v>
      </c>
      <c r="B6092">
        <v>6102</v>
      </c>
      <c r="C6092">
        <v>685</v>
      </c>
      <c r="D6092" t="s">
        <v>12989</v>
      </c>
      <c r="E6092">
        <v>5</v>
      </c>
      <c r="F6092" t="s">
        <v>12989</v>
      </c>
      <c r="G6092" t="s">
        <v>12990</v>
      </c>
    </row>
    <row r="6093" spans="1:8" x14ac:dyDescent="0.3">
      <c r="A6093">
        <v>6102</v>
      </c>
      <c r="B6093">
        <v>6103</v>
      </c>
      <c r="C6093">
        <v>685</v>
      </c>
      <c r="D6093" t="s">
        <v>12991</v>
      </c>
      <c r="E6093">
        <v>4</v>
      </c>
      <c r="F6093" t="s">
        <v>12991</v>
      </c>
      <c r="G6093" t="s">
        <v>12992</v>
      </c>
      <c r="H6093" t="s">
        <v>16</v>
      </c>
    </row>
    <row r="6094" spans="1:8" x14ac:dyDescent="0.3">
      <c r="A6094">
        <v>6103</v>
      </c>
      <c r="B6094">
        <v>6104</v>
      </c>
      <c r="C6094">
        <v>685</v>
      </c>
      <c r="D6094" t="s">
        <v>12993</v>
      </c>
      <c r="E6094">
        <v>5</v>
      </c>
      <c r="F6094" t="s">
        <v>12993</v>
      </c>
      <c r="G6094" t="s">
        <v>12994</v>
      </c>
      <c r="H6094" t="s">
        <v>1562</v>
      </c>
    </row>
    <row r="6095" spans="1:8" x14ac:dyDescent="0.3">
      <c r="A6095">
        <v>6104</v>
      </c>
      <c r="B6095">
        <v>6105</v>
      </c>
      <c r="C6095">
        <v>685</v>
      </c>
      <c r="D6095" t="s">
        <v>12995</v>
      </c>
      <c r="E6095">
        <v>4</v>
      </c>
      <c r="F6095" t="s">
        <v>12995</v>
      </c>
      <c r="G6095" t="s">
        <v>12996</v>
      </c>
    </row>
    <row r="6096" spans="1:8" x14ac:dyDescent="0.3">
      <c r="A6096">
        <v>6105</v>
      </c>
      <c r="B6096">
        <v>6106</v>
      </c>
      <c r="C6096">
        <v>685</v>
      </c>
      <c r="D6096" t="s">
        <v>12997</v>
      </c>
      <c r="E6096">
        <v>1</v>
      </c>
      <c r="F6096" t="s">
        <v>12998</v>
      </c>
      <c r="G6096" t="s">
        <v>12999</v>
      </c>
      <c r="H6096" t="s">
        <v>27</v>
      </c>
    </row>
    <row r="6097" spans="1:8" x14ac:dyDescent="0.3">
      <c r="A6097">
        <v>6106</v>
      </c>
      <c r="B6097">
        <v>6107</v>
      </c>
      <c r="C6097">
        <v>685</v>
      </c>
      <c r="D6097" t="s">
        <v>13000</v>
      </c>
      <c r="E6097">
        <v>4</v>
      </c>
      <c r="F6097" t="s">
        <v>13000</v>
      </c>
      <c r="G6097" t="s">
        <v>13001</v>
      </c>
      <c r="H6097" t="s">
        <v>13002</v>
      </c>
    </row>
    <row r="6098" spans="1:8" x14ac:dyDescent="0.3">
      <c r="A6098">
        <v>6107</v>
      </c>
      <c r="B6098">
        <v>6108</v>
      </c>
      <c r="C6098">
        <v>685</v>
      </c>
      <c r="D6098" t="s">
        <v>13003</v>
      </c>
      <c r="E6098">
        <v>2</v>
      </c>
      <c r="F6098" t="s">
        <v>13003</v>
      </c>
      <c r="G6098" t="s">
        <v>13004</v>
      </c>
      <c r="H6098" t="s">
        <v>13005</v>
      </c>
    </row>
    <row r="6099" spans="1:8" x14ac:dyDescent="0.3">
      <c r="A6099">
        <v>6108</v>
      </c>
      <c r="B6099">
        <v>6109</v>
      </c>
      <c r="C6099">
        <v>685</v>
      </c>
      <c r="D6099" t="s">
        <v>13006</v>
      </c>
      <c r="E6099">
        <v>4</v>
      </c>
      <c r="F6099" t="s">
        <v>13006</v>
      </c>
      <c r="G6099" t="s">
        <v>13007</v>
      </c>
      <c r="H6099" t="s">
        <v>27</v>
      </c>
    </row>
    <row r="6100" spans="1:8" x14ac:dyDescent="0.3">
      <c r="A6100">
        <v>6109</v>
      </c>
      <c r="B6100">
        <v>6110</v>
      </c>
      <c r="C6100">
        <v>685</v>
      </c>
      <c r="D6100" t="s">
        <v>13008</v>
      </c>
      <c r="E6100">
        <v>2</v>
      </c>
      <c r="F6100" t="s">
        <v>13008</v>
      </c>
      <c r="G6100" t="s">
        <v>13009</v>
      </c>
    </row>
    <row r="6101" spans="1:8" x14ac:dyDescent="0.3">
      <c r="A6101">
        <v>6110</v>
      </c>
      <c r="B6101">
        <v>6111</v>
      </c>
      <c r="C6101">
        <v>686</v>
      </c>
      <c r="D6101" t="s">
        <v>13010</v>
      </c>
      <c r="E6101">
        <v>4</v>
      </c>
      <c r="F6101" t="s">
        <v>13010</v>
      </c>
      <c r="G6101" t="s">
        <v>13011</v>
      </c>
      <c r="H6101" t="s">
        <v>13012</v>
      </c>
    </row>
    <row r="6102" spans="1:8" x14ac:dyDescent="0.3">
      <c r="A6102">
        <v>6111</v>
      </c>
      <c r="B6102">
        <v>6112</v>
      </c>
      <c r="C6102">
        <v>686</v>
      </c>
      <c r="D6102" t="s">
        <v>13013</v>
      </c>
      <c r="E6102">
        <v>5</v>
      </c>
      <c r="F6102" t="s">
        <v>13013</v>
      </c>
      <c r="G6102" t="s">
        <v>13014</v>
      </c>
      <c r="H6102" t="s">
        <v>6525</v>
      </c>
    </row>
    <row r="6103" spans="1:8" x14ac:dyDescent="0.3">
      <c r="A6103">
        <v>6112</v>
      </c>
      <c r="B6103">
        <v>6113</v>
      </c>
      <c r="C6103">
        <v>686</v>
      </c>
      <c r="D6103" t="s">
        <v>13015</v>
      </c>
      <c r="E6103">
        <v>4</v>
      </c>
      <c r="F6103" t="s">
        <v>13015</v>
      </c>
      <c r="G6103" t="s">
        <v>13016</v>
      </c>
      <c r="H6103" t="s">
        <v>518</v>
      </c>
    </row>
    <row r="6104" spans="1:8" x14ac:dyDescent="0.3">
      <c r="A6104">
        <v>6113</v>
      </c>
      <c r="B6104">
        <v>6114</v>
      </c>
      <c r="C6104">
        <v>686</v>
      </c>
      <c r="D6104" t="s">
        <v>13017</v>
      </c>
      <c r="E6104">
        <v>5</v>
      </c>
      <c r="F6104" t="s">
        <v>13017</v>
      </c>
      <c r="G6104" t="s">
        <v>13018</v>
      </c>
    </row>
    <row r="6105" spans="1:8" x14ac:dyDescent="0.3">
      <c r="A6105">
        <v>6114</v>
      </c>
      <c r="B6105">
        <v>6115</v>
      </c>
      <c r="C6105">
        <v>686</v>
      </c>
      <c r="D6105" t="s">
        <v>13019</v>
      </c>
      <c r="E6105">
        <v>4</v>
      </c>
      <c r="F6105" t="s">
        <v>13020</v>
      </c>
      <c r="G6105" t="s">
        <v>13021</v>
      </c>
      <c r="H6105" t="s">
        <v>27</v>
      </c>
    </row>
    <row r="6106" spans="1:8" x14ac:dyDescent="0.3">
      <c r="A6106">
        <v>6115</v>
      </c>
      <c r="B6106">
        <v>6116</v>
      </c>
      <c r="C6106">
        <v>686</v>
      </c>
      <c r="D6106" t="s">
        <v>13022</v>
      </c>
      <c r="E6106">
        <v>5</v>
      </c>
      <c r="F6106" t="s">
        <v>13022</v>
      </c>
      <c r="G6106" t="s">
        <v>13023</v>
      </c>
      <c r="H6106" t="s">
        <v>13024</v>
      </c>
    </row>
    <row r="6107" spans="1:8" x14ac:dyDescent="0.3">
      <c r="A6107">
        <v>6116</v>
      </c>
      <c r="B6107">
        <v>6117</v>
      </c>
      <c r="C6107">
        <v>686</v>
      </c>
      <c r="D6107" t="s">
        <v>13025</v>
      </c>
      <c r="E6107">
        <v>4</v>
      </c>
      <c r="F6107" t="s">
        <v>13025</v>
      </c>
      <c r="G6107" t="s">
        <v>13026</v>
      </c>
      <c r="H6107" t="s">
        <v>167</v>
      </c>
    </row>
    <row r="6108" spans="1:8" x14ac:dyDescent="0.3">
      <c r="A6108">
        <v>6117</v>
      </c>
      <c r="B6108">
        <v>6118</v>
      </c>
      <c r="C6108">
        <v>686</v>
      </c>
      <c r="D6108" t="s">
        <v>13027</v>
      </c>
      <c r="E6108">
        <v>2</v>
      </c>
      <c r="F6108" t="s">
        <v>13027</v>
      </c>
      <c r="G6108" t="s">
        <v>13028</v>
      </c>
      <c r="H6108" t="s">
        <v>9216</v>
      </c>
    </row>
    <row r="6109" spans="1:8" x14ac:dyDescent="0.3">
      <c r="A6109">
        <v>6118</v>
      </c>
      <c r="B6109">
        <v>6119</v>
      </c>
      <c r="C6109">
        <v>686</v>
      </c>
      <c r="D6109" t="s">
        <v>13029</v>
      </c>
      <c r="E6109">
        <v>4</v>
      </c>
      <c r="F6109" t="s">
        <v>13029</v>
      </c>
      <c r="G6109" t="s">
        <v>13030</v>
      </c>
      <c r="H6109" t="s">
        <v>2506</v>
      </c>
    </row>
    <row r="6110" spans="1:8" x14ac:dyDescent="0.3">
      <c r="A6110">
        <v>6119</v>
      </c>
      <c r="B6110">
        <v>6120</v>
      </c>
      <c r="C6110">
        <v>686</v>
      </c>
      <c r="D6110" t="s">
        <v>13031</v>
      </c>
      <c r="E6110">
        <v>2</v>
      </c>
      <c r="F6110" t="s">
        <v>13031</v>
      </c>
      <c r="G6110" t="s">
        <v>13032</v>
      </c>
      <c r="H6110" t="s">
        <v>1605</v>
      </c>
    </row>
    <row r="6111" spans="1:8" x14ac:dyDescent="0.3">
      <c r="A6111">
        <v>6120</v>
      </c>
      <c r="B6111">
        <v>6121</v>
      </c>
      <c r="C6111">
        <v>688</v>
      </c>
      <c r="D6111" t="s">
        <v>13033</v>
      </c>
      <c r="E6111">
        <v>4</v>
      </c>
      <c r="F6111" t="s">
        <v>13033</v>
      </c>
      <c r="G6111" t="s">
        <v>13034</v>
      </c>
      <c r="H6111" t="s">
        <v>3956</v>
      </c>
    </row>
    <row r="6112" spans="1:8" x14ac:dyDescent="0.3">
      <c r="A6112">
        <v>6121</v>
      </c>
      <c r="B6112">
        <v>6122</v>
      </c>
      <c r="C6112">
        <v>688</v>
      </c>
      <c r="D6112" t="s">
        <v>13035</v>
      </c>
      <c r="E6112">
        <v>5</v>
      </c>
      <c r="F6112" t="s">
        <v>13035</v>
      </c>
      <c r="G6112" t="s">
        <v>13036</v>
      </c>
      <c r="H6112" t="s">
        <v>9</v>
      </c>
    </row>
    <row r="6113" spans="1:8" x14ac:dyDescent="0.3">
      <c r="A6113">
        <v>6122</v>
      </c>
      <c r="B6113">
        <v>6123</v>
      </c>
      <c r="C6113">
        <v>688</v>
      </c>
      <c r="D6113" t="e">
        <f>-Flexible work environment allows you to have a Good work-life balance. -Good salary for freshers</f>
        <v>#NAME?</v>
      </c>
      <c r="E6113">
        <v>4</v>
      </c>
      <c r="F6113" t="e">
        <f>-Flexible work environment allows you to have a Good work-life balance. -Good salary for freshers</f>
        <v>#NAME?</v>
      </c>
      <c r="G6113" t="s">
        <v>13037</v>
      </c>
      <c r="H6113" t="s">
        <v>3439</v>
      </c>
    </row>
    <row r="6114" spans="1:8" x14ac:dyDescent="0.3">
      <c r="A6114">
        <v>6123</v>
      </c>
      <c r="B6114">
        <v>6124</v>
      </c>
      <c r="C6114">
        <v>688</v>
      </c>
      <c r="D6114" t="s">
        <v>13038</v>
      </c>
      <c r="E6114">
        <v>5</v>
      </c>
      <c r="F6114" t="s">
        <v>13038</v>
      </c>
      <c r="G6114" t="s">
        <v>13039</v>
      </c>
      <c r="H6114" t="s">
        <v>27</v>
      </c>
    </row>
    <row r="6115" spans="1:8" x14ac:dyDescent="0.3">
      <c r="A6115">
        <v>6124</v>
      </c>
      <c r="B6115">
        <v>6125</v>
      </c>
      <c r="C6115">
        <v>688</v>
      </c>
      <c r="D6115" t="s">
        <v>13040</v>
      </c>
      <c r="E6115">
        <v>4</v>
      </c>
      <c r="F6115" t="s">
        <v>13040</v>
      </c>
      <c r="G6115" t="s">
        <v>13041</v>
      </c>
    </row>
    <row r="6116" spans="1:8" x14ac:dyDescent="0.3">
      <c r="A6116">
        <v>6125</v>
      </c>
      <c r="B6116">
        <v>6126</v>
      </c>
      <c r="C6116">
        <v>688</v>
      </c>
      <c r="D6116" t="s">
        <v>13042</v>
      </c>
      <c r="E6116">
        <v>5</v>
      </c>
      <c r="F6116" t="s">
        <v>13042</v>
      </c>
      <c r="G6116" t="s">
        <v>13043</v>
      </c>
      <c r="H6116" t="s">
        <v>134</v>
      </c>
    </row>
    <row r="6117" spans="1:8" x14ac:dyDescent="0.3">
      <c r="A6117">
        <v>6126</v>
      </c>
      <c r="B6117">
        <v>6127</v>
      </c>
      <c r="C6117">
        <v>688</v>
      </c>
      <c r="D6117" t="s">
        <v>13044</v>
      </c>
      <c r="E6117">
        <v>4</v>
      </c>
      <c r="F6117" t="s">
        <v>13044</v>
      </c>
      <c r="G6117" t="s">
        <v>13045</v>
      </c>
    </row>
    <row r="6118" spans="1:8" x14ac:dyDescent="0.3">
      <c r="A6118">
        <v>6127</v>
      </c>
      <c r="B6118">
        <v>6128</v>
      </c>
      <c r="C6118">
        <v>688</v>
      </c>
      <c r="D6118" t="s">
        <v>13046</v>
      </c>
      <c r="E6118">
        <v>2</v>
      </c>
      <c r="F6118" t="s">
        <v>13046</v>
      </c>
      <c r="G6118" t="s">
        <v>13047</v>
      </c>
    </row>
    <row r="6119" spans="1:8" x14ac:dyDescent="0.3">
      <c r="A6119">
        <v>6128</v>
      </c>
      <c r="B6119">
        <v>6129</v>
      </c>
      <c r="C6119">
        <v>688</v>
      </c>
      <c r="D6119" t="s">
        <v>13048</v>
      </c>
      <c r="E6119">
        <v>4</v>
      </c>
      <c r="F6119" t="s">
        <v>13048</v>
      </c>
      <c r="G6119" t="s">
        <v>13049</v>
      </c>
      <c r="H6119" t="s">
        <v>369</v>
      </c>
    </row>
    <row r="6120" spans="1:8" x14ac:dyDescent="0.3">
      <c r="A6120">
        <v>6129</v>
      </c>
      <c r="B6120">
        <v>6130</v>
      </c>
      <c r="C6120">
        <v>688</v>
      </c>
      <c r="D6120" t="s">
        <v>13050</v>
      </c>
      <c r="E6120">
        <v>2</v>
      </c>
      <c r="F6120" t="s">
        <v>13051</v>
      </c>
      <c r="G6120" t="s">
        <v>13052</v>
      </c>
      <c r="H6120" t="s">
        <v>13053</v>
      </c>
    </row>
    <row r="6121" spans="1:8" x14ac:dyDescent="0.3">
      <c r="A6121">
        <v>6130</v>
      </c>
      <c r="B6121">
        <v>6131</v>
      </c>
      <c r="C6121">
        <v>689</v>
      </c>
      <c r="D6121" t="s">
        <v>13054</v>
      </c>
      <c r="E6121">
        <v>4</v>
      </c>
      <c r="F6121" t="s">
        <v>13054</v>
      </c>
      <c r="G6121" t="s">
        <v>13055</v>
      </c>
      <c r="H6121" t="s">
        <v>121</v>
      </c>
    </row>
    <row r="6122" spans="1:8" x14ac:dyDescent="0.3">
      <c r="A6122">
        <v>6131</v>
      </c>
      <c r="B6122">
        <v>6132</v>
      </c>
      <c r="C6122">
        <v>689</v>
      </c>
      <c r="D6122" t="s">
        <v>13056</v>
      </c>
      <c r="E6122">
        <v>5</v>
      </c>
      <c r="F6122" t="s">
        <v>13056</v>
      </c>
      <c r="G6122" t="s">
        <v>13057</v>
      </c>
    </row>
    <row r="6123" spans="1:8" x14ac:dyDescent="0.3">
      <c r="A6123">
        <v>6132</v>
      </c>
      <c r="B6123">
        <v>6133</v>
      </c>
      <c r="C6123">
        <v>689</v>
      </c>
      <c r="D6123" t="s">
        <v>13058</v>
      </c>
      <c r="E6123">
        <v>4</v>
      </c>
      <c r="F6123" t="s">
        <v>13058</v>
      </c>
      <c r="G6123" t="s">
        <v>13059</v>
      </c>
      <c r="H6123" t="s">
        <v>44</v>
      </c>
    </row>
    <row r="6124" spans="1:8" x14ac:dyDescent="0.3">
      <c r="A6124">
        <v>6133</v>
      </c>
      <c r="B6124">
        <v>6134</v>
      </c>
      <c r="C6124">
        <v>689</v>
      </c>
      <c r="D6124" t="s">
        <v>13060</v>
      </c>
      <c r="E6124">
        <v>5</v>
      </c>
      <c r="F6124" t="s">
        <v>13060</v>
      </c>
      <c r="G6124" t="s">
        <v>13061</v>
      </c>
    </row>
    <row r="6125" spans="1:8" x14ac:dyDescent="0.3">
      <c r="A6125">
        <v>6134</v>
      </c>
      <c r="B6125">
        <v>6135</v>
      </c>
      <c r="C6125">
        <v>689</v>
      </c>
      <c r="D6125" t="s">
        <v>13062</v>
      </c>
      <c r="E6125">
        <v>4</v>
      </c>
      <c r="F6125" t="s">
        <v>13063</v>
      </c>
      <c r="G6125" t="s">
        <v>13064</v>
      </c>
      <c r="H6125" t="s">
        <v>1774</v>
      </c>
    </row>
    <row r="6126" spans="1:8" x14ac:dyDescent="0.3">
      <c r="A6126">
        <v>6135</v>
      </c>
      <c r="B6126">
        <v>6136</v>
      </c>
      <c r="C6126">
        <v>689</v>
      </c>
      <c r="D6126" t="s">
        <v>13065</v>
      </c>
      <c r="E6126">
        <v>5</v>
      </c>
      <c r="F6126" t="s">
        <v>13065</v>
      </c>
      <c r="G6126" t="s">
        <v>13066</v>
      </c>
      <c r="H6126" t="s">
        <v>7661</v>
      </c>
    </row>
    <row r="6127" spans="1:8" x14ac:dyDescent="0.3">
      <c r="A6127">
        <v>6136</v>
      </c>
      <c r="B6127">
        <v>6137</v>
      </c>
      <c r="C6127">
        <v>689</v>
      </c>
      <c r="D6127" t="s">
        <v>13067</v>
      </c>
      <c r="E6127">
        <v>4</v>
      </c>
      <c r="F6127" t="s">
        <v>13067</v>
      </c>
      <c r="G6127" t="s">
        <v>13068</v>
      </c>
      <c r="H6127" t="s">
        <v>276</v>
      </c>
    </row>
    <row r="6128" spans="1:8" x14ac:dyDescent="0.3">
      <c r="A6128">
        <v>6137</v>
      </c>
      <c r="B6128">
        <v>6138</v>
      </c>
      <c r="C6128">
        <v>689</v>
      </c>
      <c r="D6128" t="s">
        <v>13069</v>
      </c>
      <c r="E6128">
        <v>2</v>
      </c>
      <c r="F6128" t="s">
        <v>13069</v>
      </c>
      <c r="G6128" t="s">
        <v>13070</v>
      </c>
      <c r="H6128" t="s">
        <v>3191</v>
      </c>
    </row>
    <row r="6129" spans="1:8" x14ac:dyDescent="0.3">
      <c r="A6129">
        <v>6138</v>
      </c>
      <c r="B6129">
        <v>6139</v>
      </c>
      <c r="C6129">
        <v>689</v>
      </c>
      <c r="D6129" t="s">
        <v>13071</v>
      </c>
      <c r="E6129">
        <v>4</v>
      </c>
      <c r="F6129" t="s">
        <v>13071</v>
      </c>
      <c r="G6129" t="s">
        <v>13072</v>
      </c>
    </row>
    <row r="6130" spans="1:8" x14ac:dyDescent="0.3">
      <c r="A6130">
        <v>6139</v>
      </c>
      <c r="B6130">
        <v>6140</v>
      </c>
      <c r="C6130">
        <v>689</v>
      </c>
      <c r="D6130" t="s">
        <v>13073</v>
      </c>
      <c r="E6130">
        <v>2</v>
      </c>
      <c r="F6130" t="s">
        <v>13073</v>
      </c>
      <c r="G6130" t="s">
        <v>13074</v>
      </c>
      <c r="H6130" t="s">
        <v>1195</v>
      </c>
    </row>
    <row r="6131" spans="1:8" x14ac:dyDescent="0.3">
      <c r="A6131">
        <v>6140</v>
      </c>
      <c r="B6131">
        <v>6141</v>
      </c>
      <c r="C6131">
        <v>690</v>
      </c>
      <c r="D6131" t="s">
        <v>13075</v>
      </c>
      <c r="E6131">
        <v>4</v>
      </c>
      <c r="F6131" t="s">
        <v>13075</v>
      </c>
      <c r="G6131" t="s">
        <v>13076</v>
      </c>
      <c r="H6131" t="s">
        <v>566</v>
      </c>
    </row>
    <row r="6132" spans="1:8" x14ac:dyDescent="0.3">
      <c r="A6132">
        <v>6141</v>
      </c>
      <c r="B6132">
        <v>6142</v>
      </c>
      <c r="C6132">
        <v>690</v>
      </c>
      <c r="D6132" t="s">
        <v>13077</v>
      </c>
      <c r="E6132">
        <v>5</v>
      </c>
      <c r="F6132" t="s">
        <v>13077</v>
      </c>
      <c r="G6132" t="s">
        <v>13078</v>
      </c>
      <c r="H6132" t="s">
        <v>167</v>
      </c>
    </row>
    <row r="6133" spans="1:8" x14ac:dyDescent="0.3">
      <c r="A6133">
        <v>6142</v>
      </c>
      <c r="B6133">
        <v>6143</v>
      </c>
      <c r="C6133">
        <v>690</v>
      </c>
      <c r="D6133" t="s">
        <v>13079</v>
      </c>
      <c r="E6133">
        <v>4</v>
      </c>
      <c r="F6133" t="s">
        <v>13079</v>
      </c>
      <c r="G6133" t="s">
        <v>13080</v>
      </c>
    </row>
    <row r="6134" spans="1:8" x14ac:dyDescent="0.3">
      <c r="A6134">
        <v>6143</v>
      </c>
      <c r="B6134">
        <v>6144</v>
      </c>
      <c r="C6134">
        <v>690</v>
      </c>
      <c r="D6134" t="s">
        <v>13081</v>
      </c>
      <c r="E6134">
        <v>5</v>
      </c>
      <c r="F6134" t="s">
        <v>13081</v>
      </c>
      <c r="G6134" t="s">
        <v>13082</v>
      </c>
      <c r="H6134" t="s">
        <v>13083</v>
      </c>
    </row>
    <row r="6135" spans="1:8" x14ac:dyDescent="0.3">
      <c r="A6135">
        <v>6144</v>
      </c>
      <c r="B6135">
        <v>6145</v>
      </c>
      <c r="C6135">
        <v>690</v>
      </c>
      <c r="D6135" t="s">
        <v>13084</v>
      </c>
      <c r="E6135">
        <v>4</v>
      </c>
      <c r="F6135" t="s">
        <v>13084</v>
      </c>
      <c r="G6135" t="s">
        <v>13085</v>
      </c>
      <c r="H6135" t="s">
        <v>335</v>
      </c>
    </row>
    <row r="6136" spans="1:8" x14ac:dyDescent="0.3">
      <c r="A6136">
        <v>6145</v>
      </c>
      <c r="B6136">
        <v>6146</v>
      </c>
      <c r="C6136">
        <v>690</v>
      </c>
      <c r="D6136" t="s">
        <v>13086</v>
      </c>
      <c r="E6136">
        <v>5</v>
      </c>
      <c r="F6136" t="s">
        <v>13086</v>
      </c>
      <c r="G6136" t="s">
        <v>13087</v>
      </c>
    </row>
    <row r="6137" spans="1:8" x14ac:dyDescent="0.3">
      <c r="A6137">
        <v>6146</v>
      </c>
      <c r="B6137">
        <v>6147</v>
      </c>
      <c r="C6137">
        <v>690</v>
      </c>
      <c r="D6137" t="s">
        <v>13088</v>
      </c>
      <c r="E6137">
        <v>4</v>
      </c>
      <c r="F6137" t="s">
        <v>13088</v>
      </c>
      <c r="G6137" t="s">
        <v>13089</v>
      </c>
    </row>
    <row r="6138" spans="1:8" x14ac:dyDescent="0.3">
      <c r="A6138">
        <v>6147</v>
      </c>
      <c r="B6138">
        <v>6148</v>
      </c>
      <c r="C6138">
        <v>690</v>
      </c>
      <c r="D6138" t="s">
        <v>13090</v>
      </c>
      <c r="E6138">
        <v>2</v>
      </c>
      <c r="F6138" t="s">
        <v>13090</v>
      </c>
      <c r="G6138" t="s">
        <v>13091</v>
      </c>
      <c r="H6138" t="s">
        <v>27</v>
      </c>
    </row>
    <row r="6139" spans="1:8" x14ac:dyDescent="0.3">
      <c r="A6139">
        <v>6148</v>
      </c>
      <c r="B6139">
        <v>6149</v>
      </c>
      <c r="C6139">
        <v>690</v>
      </c>
      <c r="D6139" t="s">
        <v>13092</v>
      </c>
      <c r="E6139">
        <v>4</v>
      </c>
      <c r="F6139" t="s">
        <v>13092</v>
      </c>
      <c r="G6139" t="s">
        <v>13093</v>
      </c>
      <c r="H6139" t="s">
        <v>195</v>
      </c>
    </row>
    <row r="6140" spans="1:8" x14ac:dyDescent="0.3">
      <c r="A6140">
        <v>6149</v>
      </c>
      <c r="B6140">
        <v>6150</v>
      </c>
      <c r="C6140">
        <v>690</v>
      </c>
      <c r="D6140" t="s">
        <v>13094</v>
      </c>
      <c r="E6140">
        <v>2</v>
      </c>
      <c r="F6140" t="s">
        <v>13094</v>
      </c>
      <c r="G6140" t="s">
        <v>13095</v>
      </c>
      <c r="H6140" t="s">
        <v>19</v>
      </c>
    </row>
    <row r="6141" spans="1:8" x14ac:dyDescent="0.3">
      <c r="A6141">
        <v>6150</v>
      </c>
      <c r="B6141">
        <v>6151</v>
      </c>
      <c r="C6141">
        <v>692</v>
      </c>
      <c r="D6141" t="s">
        <v>13096</v>
      </c>
      <c r="E6141">
        <v>4</v>
      </c>
      <c r="F6141" t="s">
        <v>13096</v>
      </c>
      <c r="G6141" t="s">
        <v>13097</v>
      </c>
      <c r="H6141" t="s">
        <v>121</v>
      </c>
    </row>
    <row r="6142" spans="1:8" x14ac:dyDescent="0.3">
      <c r="A6142">
        <v>6151</v>
      </c>
      <c r="B6142">
        <v>6152</v>
      </c>
      <c r="C6142">
        <v>692</v>
      </c>
      <c r="D6142" t="s">
        <v>13098</v>
      </c>
      <c r="E6142">
        <v>5</v>
      </c>
      <c r="F6142" t="s">
        <v>13098</v>
      </c>
      <c r="G6142" t="s">
        <v>13098</v>
      </c>
      <c r="H6142" t="s">
        <v>13099</v>
      </c>
    </row>
    <row r="6143" spans="1:8" x14ac:dyDescent="0.3">
      <c r="A6143">
        <v>6152</v>
      </c>
      <c r="B6143">
        <v>6153</v>
      </c>
      <c r="C6143">
        <v>692</v>
      </c>
      <c r="D6143" t="s">
        <v>13100</v>
      </c>
      <c r="E6143">
        <v>4</v>
      </c>
      <c r="F6143" t="s">
        <v>13100</v>
      </c>
      <c r="G6143" t="s">
        <v>13101</v>
      </c>
      <c r="H6143" t="s">
        <v>121</v>
      </c>
    </row>
    <row r="6144" spans="1:8" x14ac:dyDescent="0.3">
      <c r="A6144">
        <v>6153</v>
      </c>
      <c r="B6144">
        <v>6154</v>
      </c>
      <c r="C6144">
        <v>692</v>
      </c>
      <c r="D6144" t="s">
        <v>13102</v>
      </c>
      <c r="E6144">
        <v>5</v>
      </c>
      <c r="F6144" t="s">
        <v>13102</v>
      </c>
      <c r="G6144" t="s">
        <v>13103</v>
      </c>
      <c r="H6144" t="s">
        <v>1118</v>
      </c>
    </row>
    <row r="6145" spans="1:8" x14ac:dyDescent="0.3">
      <c r="A6145">
        <v>6154</v>
      </c>
      <c r="B6145">
        <v>6155</v>
      </c>
      <c r="C6145">
        <v>692</v>
      </c>
      <c r="D6145" t="s">
        <v>13104</v>
      </c>
      <c r="E6145">
        <v>4</v>
      </c>
      <c r="F6145" t="s">
        <v>13104</v>
      </c>
      <c r="G6145" t="s">
        <v>13105</v>
      </c>
      <c r="H6145" t="s">
        <v>727</v>
      </c>
    </row>
    <row r="6146" spans="1:8" x14ac:dyDescent="0.3">
      <c r="A6146">
        <v>6155</v>
      </c>
      <c r="B6146">
        <v>6156</v>
      </c>
      <c r="C6146">
        <v>692</v>
      </c>
      <c r="D6146" t="s">
        <v>13106</v>
      </c>
      <c r="E6146">
        <v>5</v>
      </c>
      <c r="F6146" t="s">
        <v>13106</v>
      </c>
      <c r="G6146" t="s">
        <v>13107</v>
      </c>
      <c r="H6146" t="s">
        <v>687</v>
      </c>
    </row>
    <row r="6147" spans="1:8" x14ac:dyDescent="0.3">
      <c r="A6147">
        <v>6156</v>
      </c>
      <c r="B6147">
        <v>6157</v>
      </c>
      <c r="C6147">
        <v>692</v>
      </c>
      <c r="D6147" t="s">
        <v>13108</v>
      </c>
      <c r="E6147">
        <v>4</v>
      </c>
      <c r="F6147" t="s">
        <v>13108</v>
      </c>
      <c r="G6147" t="s">
        <v>13109</v>
      </c>
      <c r="H6147" t="s">
        <v>121</v>
      </c>
    </row>
    <row r="6148" spans="1:8" x14ac:dyDescent="0.3">
      <c r="A6148">
        <v>6157</v>
      </c>
      <c r="B6148">
        <v>6158</v>
      </c>
      <c r="C6148">
        <v>692</v>
      </c>
      <c r="D6148" t="s">
        <v>13110</v>
      </c>
      <c r="E6148">
        <v>2</v>
      </c>
      <c r="F6148" t="s">
        <v>13110</v>
      </c>
      <c r="G6148" t="s">
        <v>13111</v>
      </c>
    </row>
    <row r="6149" spans="1:8" x14ac:dyDescent="0.3">
      <c r="A6149">
        <v>6158</v>
      </c>
      <c r="B6149">
        <v>6159</v>
      </c>
      <c r="C6149">
        <v>692</v>
      </c>
      <c r="D6149" t="s">
        <v>13112</v>
      </c>
      <c r="E6149">
        <v>4</v>
      </c>
      <c r="F6149" t="s">
        <v>13112</v>
      </c>
      <c r="G6149" t="s">
        <v>13113</v>
      </c>
      <c r="H6149" t="s">
        <v>13114</v>
      </c>
    </row>
    <row r="6150" spans="1:8" x14ac:dyDescent="0.3">
      <c r="A6150">
        <v>6159</v>
      </c>
      <c r="B6150">
        <v>6160</v>
      </c>
      <c r="C6150">
        <v>692</v>
      </c>
      <c r="D6150" t="s">
        <v>13115</v>
      </c>
      <c r="E6150">
        <v>2</v>
      </c>
      <c r="F6150" t="s">
        <v>13115</v>
      </c>
      <c r="G6150" t="s">
        <v>13116</v>
      </c>
      <c r="H6150" t="s">
        <v>9</v>
      </c>
    </row>
    <row r="6151" spans="1:8" x14ac:dyDescent="0.3">
      <c r="A6151">
        <v>6160</v>
      </c>
      <c r="B6151">
        <v>6161</v>
      </c>
      <c r="C6151">
        <v>693</v>
      </c>
      <c r="D6151" t="s">
        <v>13117</v>
      </c>
      <c r="E6151">
        <v>4</v>
      </c>
      <c r="F6151" t="s">
        <v>13117</v>
      </c>
      <c r="G6151" t="s">
        <v>13118</v>
      </c>
      <c r="H6151" t="s">
        <v>13119</v>
      </c>
    </row>
    <row r="6152" spans="1:8" x14ac:dyDescent="0.3">
      <c r="A6152">
        <v>6161</v>
      </c>
      <c r="B6152">
        <v>6162</v>
      </c>
      <c r="C6152">
        <v>693</v>
      </c>
      <c r="D6152" t="s">
        <v>13120</v>
      </c>
      <c r="E6152">
        <v>5</v>
      </c>
      <c r="F6152" t="s">
        <v>13120</v>
      </c>
      <c r="G6152" t="s">
        <v>13121</v>
      </c>
    </row>
    <row r="6153" spans="1:8" x14ac:dyDescent="0.3">
      <c r="A6153">
        <v>6162</v>
      </c>
      <c r="B6153">
        <v>6163</v>
      </c>
      <c r="C6153">
        <v>693</v>
      </c>
      <c r="D6153" t="s">
        <v>13122</v>
      </c>
      <c r="E6153">
        <v>4</v>
      </c>
      <c r="F6153" t="s">
        <v>13122</v>
      </c>
      <c r="G6153" t="s">
        <v>13123</v>
      </c>
      <c r="H6153" t="s">
        <v>8774</v>
      </c>
    </row>
    <row r="6154" spans="1:8" x14ac:dyDescent="0.3">
      <c r="A6154">
        <v>6163</v>
      </c>
      <c r="B6154">
        <v>6164</v>
      </c>
      <c r="C6154">
        <v>693</v>
      </c>
      <c r="D6154" t="s">
        <v>13124</v>
      </c>
      <c r="E6154">
        <v>5</v>
      </c>
      <c r="F6154" t="s">
        <v>13124</v>
      </c>
      <c r="G6154" t="s">
        <v>13125</v>
      </c>
      <c r="H6154" t="s">
        <v>1814</v>
      </c>
    </row>
    <row r="6155" spans="1:8" x14ac:dyDescent="0.3">
      <c r="A6155">
        <v>6164</v>
      </c>
      <c r="B6155">
        <v>6165</v>
      </c>
      <c r="C6155">
        <v>693</v>
      </c>
      <c r="D6155" t="s">
        <v>13126</v>
      </c>
      <c r="E6155">
        <v>4</v>
      </c>
      <c r="F6155" t="s">
        <v>13126</v>
      </c>
      <c r="G6155" t="s">
        <v>13127</v>
      </c>
      <c r="H6155" t="s">
        <v>276</v>
      </c>
    </row>
    <row r="6156" spans="1:8" x14ac:dyDescent="0.3">
      <c r="A6156">
        <v>6165</v>
      </c>
      <c r="B6156">
        <v>6166</v>
      </c>
      <c r="C6156">
        <v>693</v>
      </c>
      <c r="D6156" t="s">
        <v>13128</v>
      </c>
      <c r="E6156">
        <v>5</v>
      </c>
      <c r="F6156" t="s">
        <v>13128</v>
      </c>
      <c r="G6156" t="s">
        <v>13129</v>
      </c>
      <c r="H6156" t="s">
        <v>183</v>
      </c>
    </row>
    <row r="6157" spans="1:8" x14ac:dyDescent="0.3">
      <c r="A6157">
        <v>6166</v>
      </c>
      <c r="B6157">
        <v>6167</v>
      </c>
      <c r="C6157">
        <v>693</v>
      </c>
      <c r="D6157" t="s">
        <v>13130</v>
      </c>
      <c r="E6157">
        <v>4</v>
      </c>
      <c r="F6157" t="s">
        <v>13131</v>
      </c>
      <c r="G6157" t="s">
        <v>13132</v>
      </c>
      <c r="H6157" t="s">
        <v>27</v>
      </c>
    </row>
    <row r="6158" spans="1:8" x14ac:dyDescent="0.3">
      <c r="A6158">
        <v>6167</v>
      </c>
      <c r="B6158">
        <v>6168</v>
      </c>
      <c r="C6158">
        <v>693</v>
      </c>
      <c r="D6158" t="e">
        <f>-Good starting pay -Bonus -Great culture -Catered Lunch on weekends -friendly co-workers</f>
        <v>#NAME?</v>
      </c>
      <c r="E6158">
        <v>2</v>
      </c>
      <c r="F6158" t="e">
        <f>-Good starting pay -Bonus -Great culture -Catered Lunch on weekends -friendly co-workers</f>
        <v>#NAME?</v>
      </c>
      <c r="G6158" t="s">
        <v>13133</v>
      </c>
      <c r="H6158" t="s">
        <v>63</v>
      </c>
    </row>
    <row r="6159" spans="1:8" x14ac:dyDescent="0.3">
      <c r="A6159">
        <v>6168</v>
      </c>
      <c r="B6159">
        <v>6169</v>
      </c>
      <c r="C6159">
        <v>693</v>
      </c>
      <c r="D6159" t="s">
        <v>13134</v>
      </c>
      <c r="E6159">
        <v>4</v>
      </c>
      <c r="F6159" t="s">
        <v>13134</v>
      </c>
      <c r="G6159" t="s">
        <v>13135</v>
      </c>
      <c r="H6159" t="s">
        <v>27</v>
      </c>
    </row>
    <row r="6160" spans="1:8" x14ac:dyDescent="0.3">
      <c r="A6160">
        <v>6169</v>
      </c>
      <c r="B6160">
        <v>6170</v>
      </c>
      <c r="C6160">
        <v>693</v>
      </c>
      <c r="D6160" t="s">
        <v>13136</v>
      </c>
      <c r="E6160">
        <v>2</v>
      </c>
      <c r="F6160" t="s">
        <v>13136</v>
      </c>
      <c r="G6160" t="s">
        <v>13137</v>
      </c>
    </row>
    <row r="6161" spans="1:8" x14ac:dyDescent="0.3">
      <c r="A6161">
        <v>6170</v>
      </c>
      <c r="B6161">
        <v>6171</v>
      </c>
      <c r="C6161">
        <v>694</v>
      </c>
      <c r="D6161" t="s">
        <v>13138</v>
      </c>
      <c r="E6161">
        <v>4</v>
      </c>
      <c r="F6161" t="s">
        <v>13138</v>
      </c>
      <c r="G6161" t="s">
        <v>13139</v>
      </c>
      <c r="H6161" t="s">
        <v>2720</v>
      </c>
    </row>
    <row r="6162" spans="1:8" x14ac:dyDescent="0.3">
      <c r="A6162">
        <v>6171</v>
      </c>
      <c r="B6162">
        <v>6172</v>
      </c>
      <c r="C6162">
        <v>694</v>
      </c>
      <c r="D6162" t="s">
        <v>13140</v>
      </c>
      <c r="E6162">
        <v>5</v>
      </c>
      <c r="F6162" t="s">
        <v>13140</v>
      </c>
      <c r="G6162" t="s">
        <v>13141</v>
      </c>
      <c r="H6162" t="s">
        <v>1382</v>
      </c>
    </row>
    <row r="6163" spans="1:8" x14ac:dyDescent="0.3">
      <c r="A6163">
        <v>6172</v>
      </c>
      <c r="B6163">
        <v>6173</v>
      </c>
      <c r="C6163">
        <v>694</v>
      </c>
      <c r="D6163" t="s">
        <v>13142</v>
      </c>
      <c r="E6163">
        <v>4</v>
      </c>
      <c r="F6163" t="s">
        <v>13142</v>
      </c>
      <c r="G6163" t="s">
        <v>13143</v>
      </c>
      <c r="H6163" t="s">
        <v>1142</v>
      </c>
    </row>
    <row r="6164" spans="1:8" x14ac:dyDescent="0.3">
      <c r="A6164">
        <v>6173</v>
      </c>
      <c r="B6164">
        <v>6174</v>
      </c>
      <c r="C6164">
        <v>694</v>
      </c>
      <c r="D6164" t="s">
        <v>13144</v>
      </c>
      <c r="E6164">
        <v>5</v>
      </c>
      <c r="F6164" t="s">
        <v>13145</v>
      </c>
      <c r="G6164" t="s">
        <v>13146</v>
      </c>
      <c r="H6164" t="s">
        <v>27</v>
      </c>
    </row>
    <row r="6165" spans="1:8" x14ac:dyDescent="0.3">
      <c r="A6165">
        <v>6174</v>
      </c>
      <c r="B6165">
        <v>6175</v>
      </c>
      <c r="C6165">
        <v>694</v>
      </c>
      <c r="D6165" t="s">
        <v>13147</v>
      </c>
      <c r="E6165">
        <v>4</v>
      </c>
      <c r="F6165" t="s">
        <v>13147</v>
      </c>
      <c r="G6165" t="s">
        <v>13148</v>
      </c>
      <c r="H6165" t="s">
        <v>57</v>
      </c>
    </row>
    <row r="6166" spans="1:8" x14ac:dyDescent="0.3">
      <c r="A6166">
        <v>6175</v>
      </c>
      <c r="B6166">
        <v>6176</v>
      </c>
      <c r="C6166">
        <v>694</v>
      </c>
      <c r="D6166" t="s">
        <v>13149</v>
      </c>
      <c r="E6166">
        <v>5</v>
      </c>
      <c r="F6166" t="s">
        <v>13149</v>
      </c>
      <c r="G6166" t="s">
        <v>13150</v>
      </c>
      <c r="H6166" t="s">
        <v>690</v>
      </c>
    </row>
    <row r="6167" spans="1:8" x14ac:dyDescent="0.3">
      <c r="A6167">
        <v>6176</v>
      </c>
      <c r="B6167">
        <v>6177</v>
      </c>
      <c r="C6167">
        <v>694</v>
      </c>
      <c r="D6167" t="s">
        <v>13151</v>
      </c>
      <c r="E6167">
        <v>4</v>
      </c>
      <c r="F6167" t="s">
        <v>13151</v>
      </c>
      <c r="G6167" t="s">
        <v>13152</v>
      </c>
      <c r="H6167" t="s">
        <v>2333</v>
      </c>
    </row>
    <row r="6168" spans="1:8" x14ac:dyDescent="0.3">
      <c r="A6168">
        <v>6177</v>
      </c>
      <c r="B6168">
        <v>6178</v>
      </c>
      <c r="C6168">
        <v>694</v>
      </c>
      <c r="D6168" t="s">
        <v>13153</v>
      </c>
      <c r="E6168">
        <v>2</v>
      </c>
      <c r="F6168" t="s">
        <v>13153</v>
      </c>
      <c r="G6168" t="s">
        <v>13154</v>
      </c>
      <c r="H6168" t="s">
        <v>27</v>
      </c>
    </row>
    <row r="6169" spans="1:8" x14ac:dyDescent="0.3">
      <c r="A6169">
        <v>6178</v>
      </c>
      <c r="B6169">
        <v>6179</v>
      </c>
      <c r="C6169">
        <v>694</v>
      </c>
      <c r="D6169" t="s">
        <v>13155</v>
      </c>
      <c r="E6169">
        <v>4</v>
      </c>
      <c r="F6169" t="s">
        <v>13155</v>
      </c>
      <c r="G6169" t="s">
        <v>13156</v>
      </c>
      <c r="H6169" t="s">
        <v>13157</v>
      </c>
    </row>
    <row r="6170" spans="1:8" x14ac:dyDescent="0.3">
      <c r="A6170">
        <v>6179</v>
      </c>
      <c r="B6170">
        <v>6180</v>
      </c>
      <c r="C6170">
        <v>694</v>
      </c>
      <c r="D6170" t="s">
        <v>13158</v>
      </c>
      <c r="E6170">
        <v>2</v>
      </c>
      <c r="F6170" t="s">
        <v>13158</v>
      </c>
      <c r="G6170" t="s">
        <v>13159</v>
      </c>
      <c r="H6170" t="s">
        <v>16</v>
      </c>
    </row>
    <row r="6171" spans="1:8" x14ac:dyDescent="0.3">
      <c r="A6171">
        <v>6180</v>
      </c>
      <c r="B6171">
        <v>6181</v>
      </c>
      <c r="C6171">
        <v>695</v>
      </c>
      <c r="D6171" t="s">
        <v>13160</v>
      </c>
      <c r="E6171">
        <v>4</v>
      </c>
      <c r="F6171" t="s">
        <v>13160</v>
      </c>
      <c r="G6171" t="s">
        <v>13161</v>
      </c>
      <c r="H6171" t="s">
        <v>4876</v>
      </c>
    </row>
    <row r="6172" spans="1:8" x14ac:dyDescent="0.3">
      <c r="A6172">
        <v>6181</v>
      </c>
      <c r="B6172">
        <v>6182</v>
      </c>
      <c r="C6172">
        <v>695</v>
      </c>
      <c r="D6172" t="s">
        <v>13162</v>
      </c>
      <c r="E6172">
        <v>5</v>
      </c>
      <c r="F6172" t="s">
        <v>13162</v>
      </c>
      <c r="G6172" t="s">
        <v>13163</v>
      </c>
      <c r="H6172" t="s">
        <v>63</v>
      </c>
    </row>
    <row r="6173" spans="1:8" x14ac:dyDescent="0.3">
      <c r="A6173">
        <v>6182</v>
      </c>
      <c r="B6173">
        <v>6183</v>
      </c>
      <c r="C6173">
        <v>695</v>
      </c>
      <c r="D6173" t="s">
        <v>13164</v>
      </c>
      <c r="E6173">
        <v>4</v>
      </c>
      <c r="F6173" t="s">
        <v>13164</v>
      </c>
      <c r="G6173" t="s">
        <v>13165</v>
      </c>
      <c r="H6173" t="s">
        <v>57</v>
      </c>
    </row>
    <row r="6174" spans="1:8" x14ac:dyDescent="0.3">
      <c r="A6174">
        <v>6183</v>
      </c>
      <c r="B6174">
        <v>6184</v>
      </c>
      <c r="C6174">
        <v>695</v>
      </c>
      <c r="D6174" t="s">
        <v>13166</v>
      </c>
      <c r="E6174">
        <v>5</v>
      </c>
      <c r="F6174" t="s">
        <v>13166</v>
      </c>
      <c r="G6174" t="s">
        <v>13167</v>
      </c>
      <c r="H6174" t="s">
        <v>276</v>
      </c>
    </row>
    <row r="6175" spans="1:8" x14ac:dyDescent="0.3">
      <c r="A6175">
        <v>6184</v>
      </c>
      <c r="B6175">
        <v>6185</v>
      </c>
      <c r="C6175">
        <v>695</v>
      </c>
      <c r="D6175" t="s">
        <v>13168</v>
      </c>
      <c r="E6175">
        <v>4</v>
      </c>
      <c r="F6175" t="s">
        <v>13168</v>
      </c>
      <c r="G6175" t="s">
        <v>13169</v>
      </c>
      <c r="H6175" t="s">
        <v>57</v>
      </c>
    </row>
    <row r="6176" spans="1:8" x14ac:dyDescent="0.3">
      <c r="A6176">
        <v>6185</v>
      </c>
      <c r="B6176">
        <v>6186</v>
      </c>
      <c r="C6176">
        <v>695</v>
      </c>
      <c r="D6176" t="s">
        <v>13170</v>
      </c>
      <c r="E6176">
        <v>5</v>
      </c>
      <c r="F6176" t="s">
        <v>13170</v>
      </c>
      <c r="G6176" t="s">
        <v>13171</v>
      </c>
      <c r="H6176" t="s">
        <v>1727</v>
      </c>
    </row>
    <row r="6177" spans="1:8" x14ac:dyDescent="0.3">
      <c r="A6177">
        <v>6186</v>
      </c>
      <c r="B6177">
        <v>6187</v>
      </c>
      <c r="C6177">
        <v>695</v>
      </c>
      <c r="D6177" t="s">
        <v>13172</v>
      </c>
      <c r="E6177">
        <v>4</v>
      </c>
      <c r="F6177" t="s">
        <v>13172</v>
      </c>
      <c r="G6177" t="s">
        <v>13173</v>
      </c>
      <c r="H6177" t="s">
        <v>3421</v>
      </c>
    </row>
    <row r="6178" spans="1:8" x14ac:dyDescent="0.3">
      <c r="A6178">
        <v>6187</v>
      </c>
      <c r="B6178">
        <v>6188</v>
      </c>
      <c r="C6178">
        <v>695</v>
      </c>
      <c r="D6178" t="s">
        <v>13174</v>
      </c>
      <c r="E6178">
        <v>2</v>
      </c>
      <c r="F6178" t="s">
        <v>13174</v>
      </c>
      <c r="G6178" t="s">
        <v>13175</v>
      </c>
    </row>
    <row r="6179" spans="1:8" x14ac:dyDescent="0.3">
      <c r="A6179">
        <v>6188</v>
      </c>
      <c r="B6179">
        <v>6189</v>
      </c>
      <c r="C6179">
        <v>695</v>
      </c>
      <c r="D6179" t="s">
        <v>13176</v>
      </c>
      <c r="E6179">
        <v>4</v>
      </c>
      <c r="F6179" t="s">
        <v>13176</v>
      </c>
      <c r="G6179" t="s">
        <v>13177</v>
      </c>
      <c r="H6179" t="s">
        <v>521</v>
      </c>
    </row>
    <row r="6180" spans="1:8" x14ac:dyDescent="0.3">
      <c r="A6180">
        <v>6189</v>
      </c>
      <c r="B6180">
        <v>6190</v>
      </c>
      <c r="C6180">
        <v>695</v>
      </c>
      <c r="D6180" t="s">
        <v>13178</v>
      </c>
      <c r="E6180">
        <v>2</v>
      </c>
      <c r="F6180" t="s">
        <v>13178</v>
      </c>
      <c r="G6180" t="s">
        <v>13179</v>
      </c>
    </row>
    <row r="6181" spans="1:8" x14ac:dyDescent="0.3">
      <c r="A6181">
        <v>6190</v>
      </c>
      <c r="B6181">
        <v>6191</v>
      </c>
      <c r="C6181">
        <v>696</v>
      </c>
      <c r="D6181" t="s">
        <v>13180</v>
      </c>
      <c r="E6181">
        <v>4</v>
      </c>
      <c r="F6181" t="s">
        <v>13180</v>
      </c>
      <c r="G6181" t="s">
        <v>13181</v>
      </c>
      <c r="H6181" t="s">
        <v>13182</v>
      </c>
    </row>
    <row r="6182" spans="1:8" x14ac:dyDescent="0.3">
      <c r="A6182">
        <v>6191</v>
      </c>
      <c r="B6182">
        <v>6192</v>
      </c>
      <c r="C6182">
        <v>696</v>
      </c>
      <c r="D6182" t="s">
        <v>13183</v>
      </c>
      <c r="E6182">
        <v>5</v>
      </c>
      <c r="F6182" t="s">
        <v>13183</v>
      </c>
      <c r="G6182" t="s">
        <v>13184</v>
      </c>
      <c r="H6182" t="s">
        <v>13185</v>
      </c>
    </row>
    <row r="6183" spans="1:8" x14ac:dyDescent="0.3">
      <c r="A6183">
        <v>6192</v>
      </c>
      <c r="B6183">
        <v>6193</v>
      </c>
      <c r="C6183">
        <v>696</v>
      </c>
      <c r="D6183" t="s">
        <v>13186</v>
      </c>
      <c r="E6183">
        <v>4</v>
      </c>
      <c r="F6183" t="s">
        <v>13186</v>
      </c>
      <c r="G6183" t="s">
        <v>13187</v>
      </c>
    </row>
    <row r="6184" spans="1:8" x14ac:dyDescent="0.3">
      <c r="A6184">
        <v>6193</v>
      </c>
      <c r="B6184">
        <v>6194</v>
      </c>
      <c r="C6184">
        <v>696</v>
      </c>
      <c r="D6184" t="s">
        <v>13188</v>
      </c>
      <c r="E6184">
        <v>5</v>
      </c>
      <c r="F6184" t="s">
        <v>13188</v>
      </c>
      <c r="G6184" t="s">
        <v>13188</v>
      </c>
    </row>
    <row r="6185" spans="1:8" x14ac:dyDescent="0.3">
      <c r="A6185">
        <v>6194</v>
      </c>
      <c r="B6185">
        <v>6195</v>
      </c>
      <c r="C6185">
        <v>696</v>
      </c>
      <c r="D6185" t="s">
        <v>13189</v>
      </c>
      <c r="E6185">
        <v>4</v>
      </c>
      <c r="F6185" t="s">
        <v>13189</v>
      </c>
      <c r="G6185" t="s">
        <v>13190</v>
      </c>
      <c r="H6185" t="s">
        <v>19</v>
      </c>
    </row>
    <row r="6186" spans="1:8" x14ac:dyDescent="0.3">
      <c r="A6186">
        <v>6195</v>
      </c>
      <c r="B6186">
        <v>6196</v>
      </c>
      <c r="C6186">
        <v>696</v>
      </c>
      <c r="D6186" t="s">
        <v>13191</v>
      </c>
      <c r="E6186">
        <v>5</v>
      </c>
      <c r="F6186" t="s">
        <v>13191</v>
      </c>
      <c r="G6186" t="s">
        <v>13192</v>
      </c>
      <c r="H6186" t="s">
        <v>21</v>
      </c>
    </row>
    <row r="6187" spans="1:8" x14ac:dyDescent="0.3">
      <c r="A6187">
        <v>6196</v>
      </c>
      <c r="B6187">
        <v>6197</v>
      </c>
      <c r="C6187">
        <v>696</v>
      </c>
      <c r="D6187" t="s">
        <v>13193</v>
      </c>
      <c r="E6187">
        <v>4</v>
      </c>
      <c r="F6187" t="s">
        <v>13194</v>
      </c>
      <c r="G6187" t="s">
        <v>13195</v>
      </c>
      <c r="H6187" t="s">
        <v>13196</v>
      </c>
    </row>
    <row r="6188" spans="1:8" x14ac:dyDescent="0.3">
      <c r="A6188">
        <v>6197</v>
      </c>
      <c r="B6188">
        <v>6198</v>
      </c>
      <c r="C6188">
        <v>696</v>
      </c>
      <c r="D6188" t="s">
        <v>13197</v>
      </c>
      <c r="E6188">
        <v>2</v>
      </c>
      <c r="F6188" t="s">
        <v>13197</v>
      </c>
      <c r="G6188" t="s">
        <v>13198</v>
      </c>
      <c r="H6188" t="s">
        <v>521</v>
      </c>
    </row>
    <row r="6189" spans="1:8" x14ac:dyDescent="0.3">
      <c r="A6189">
        <v>6198</v>
      </c>
      <c r="B6189">
        <v>6199</v>
      </c>
      <c r="C6189">
        <v>696</v>
      </c>
      <c r="D6189" t="s">
        <v>13199</v>
      </c>
      <c r="E6189">
        <v>4</v>
      </c>
      <c r="F6189" t="s">
        <v>13199</v>
      </c>
      <c r="G6189" t="s">
        <v>13200</v>
      </c>
      <c r="H6189" t="s">
        <v>19</v>
      </c>
    </row>
    <row r="6190" spans="1:8" x14ac:dyDescent="0.3">
      <c r="A6190">
        <v>6199</v>
      </c>
      <c r="B6190">
        <v>6200</v>
      </c>
      <c r="C6190">
        <v>696</v>
      </c>
      <c r="D6190" t="s">
        <v>13201</v>
      </c>
      <c r="E6190">
        <v>2</v>
      </c>
      <c r="F6190" t="s">
        <v>13201</v>
      </c>
      <c r="G6190" t="s">
        <v>13202</v>
      </c>
      <c r="H6190" t="s">
        <v>167</v>
      </c>
    </row>
    <row r="6191" spans="1:8" x14ac:dyDescent="0.3">
      <c r="A6191">
        <v>6200</v>
      </c>
      <c r="B6191">
        <v>6201</v>
      </c>
      <c r="C6191">
        <v>697</v>
      </c>
      <c r="D6191" t="s">
        <v>13203</v>
      </c>
      <c r="E6191">
        <v>4</v>
      </c>
      <c r="F6191" t="s">
        <v>13203</v>
      </c>
      <c r="G6191" t="s">
        <v>13204</v>
      </c>
    </row>
    <row r="6192" spans="1:8" x14ac:dyDescent="0.3">
      <c r="A6192">
        <v>6201</v>
      </c>
      <c r="B6192">
        <v>6202</v>
      </c>
      <c r="C6192">
        <v>697</v>
      </c>
      <c r="D6192" t="s">
        <v>13205</v>
      </c>
      <c r="E6192">
        <v>5</v>
      </c>
      <c r="F6192" t="s">
        <v>13205</v>
      </c>
      <c r="G6192" t="s">
        <v>13206</v>
      </c>
      <c r="H6192" t="s">
        <v>9668</v>
      </c>
    </row>
    <row r="6193" spans="1:8" x14ac:dyDescent="0.3">
      <c r="A6193">
        <v>6202</v>
      </c>
      <c r="B6193">
        <v>6203</v>
      </c>
      <c r="C6193">
        <v>697</v>
      </c>
      <c r="D6193" t="s">
        <v>13207</v>
      </c>
      <c r="E6193">
        <v>4</v>
      </c>
      <c r="F6193" t="s">
        <v>13208</v>
      </c>
      <c r="G6193" t="s">
        <v>13209</v>
      </c>
      <c r="H6193" t="s">
        <v>327</v>
      </c>
    </row>
    <row r="6194" spans="1:8" x14ac:dyDescent="0.3">
      <c r="A6194">
        <v>6203</v>
      </c>
      <c r="B6194">
        <v>6204</v>
      </c>
      <c r="C6194">
        <v>697</v>
      </c>
      <c r="D6194" t="s">
        <v>13210</v>
      </c>
      <c r="E6194">
        <v>5</v>
      </c>
      <c r="F6194" t="s">
        <v>13210</v>
      </c>
      <c r="G6194" t="s">
        <v>13211</v>
      </c>
      <c r="H6194" t="s">
        <v>27</v>
      </c>
    </row>
    <row r="6195" spans="1:8" x14ac:dyDescent="0.3">
      <c r="A6195">
        <v>6204</v>
      </c>
      <c r="B6195">
        <v>6205</v>
      </c>
      <c r="C6195">
        <v>697</v>
      </c>
      <c r="D6195" t="s">
        <v>13212</v>
      </c>
      <c r="E6195">
        <v>4</v>
      </c>
      <c r="F6195" t="s">
        <v>13212</v>
      </c>
      <c r="G6195" t="s">
        <v>13213</v>
      </c>
      <c r="H6195" t="s">
        <v>27</v>
      </c>
    </row>
    <row r="6196" spans="1:8" x14ac:dyDescent="0.3">
      <c r="A6196">
        <v>6205</v>
      </c>
      <c r="B6196">
        <v>6206</v>
      </c>
      <c r="C6196">
        <v>697</v>
      </c>
      <c r="D6196" t="s">
        <v>13214</v>
      </c>
      <c r="E6196">
        <v>5</v>
      </c>
      <c r="F6196" t="s">
        <v>13214</v>
      </c>
      <c r="G6196" t="s">
        <v>13215</v>
      </c>
      <c r="H6196" t="s">
        <v>7100</v>
      </c>
    </row>
    <row r="6197" spans="1:8" x14ac:dyDescent="0.3">
      <c r="A6197">
        <v>6206</v>
      </c>
      <c r="B6197">
        <v>6207</v>
      </c>
      <c r="C6197">
        <v>697</v>
      </c>
      <c r="D6197" t="s">
        <v>13216</v>
      </c>
      <c r="E6197">
        <v>4</v>
      </c>
      <c r="F6197" t="s">
        <v>13216</v>
      </c>
      <c r="G6197" t="s">
        <v>13217</v>
      </c>
      <c r="H6197" t="s">
        <v>746</v>
      </c>
    </row>
    <row r="6198" spans="1:8" x14ac:dyDescent="0.3">
      <c r="A6198">
        <v>6207</v>
      </c>
      <c r="B6198">
        <v>6208</v>
      </c>
      <c r="C6198">
        <v>697</v>
      </c>
      <c r="D6198" t="s">
        <v>13218</v>
      </c>
      <c r="E6198">
        <v>2</v>
      </c>
      <c r="F6198" t="s">
        <v>13218</v>
      </c>
      <c r="G6198" t="s">
        <v>13219</v>
      </c>
    </row>
    <row r="6199" spans="1:8" x14ac:dyDescent="0.3">
      <c r="A6199">
        <v>6208</v>
      </c>
      <c r="B6199">
        <v>6209</v>
      </c>
      <c r="C6199">
        <v>697</v>
      </c>
      <c r="D6199" t="s">
        <v>13220</v>
      </c>
      <c r="E6199">
        <v>4</v>
      </c>
      <c r="F6199" t="s">
        <v>13220</v>
      </c>
      <c r="G6199" t="s">
        <v>13221</v>
      </c>
      <c r="H6199" t="s">
        <v>335</v>
      </c>
    </row>
    <row r="6200" spans="1:8" x14ac:dyDescent="0.3">
      <c r="A6200">
        <v>6209</v>
      </c>
      <c r="B6200">
        <v>6210</v>
      </c>
      <c r="C6200">
        <v>697</v>
      </c>
      <c r="D6200" t="s">
        <v>13222</v>
      </c>
      <c r="E6200">
        <v>2</v>
      </c>
      <c r="F6200" t="s">
        <v>13222</v>
      </c>
      <c r="G6200" t="s">
        <v>13223</v>
      </c>
    </row>
    <row r="6201" spans="1:8" x14ac:dyDescent="0.3">
      <c r="A6201">
        <v>6210</v>
      </c>
      <c r="B6201">
        <v>6211</v>
      </c>
      <c r="C6201">
        <v>698</v>
      </c>
      <c r="D6201" t="s">
        <v>13224</v>
      </c>
      <c r="E6201">
        <v>4</v>
      </c>
      <c r="F6201" t="s">
        <v>13224</v>
      </c>
      <c r="G6201" t="s">
        <v>13224</v>
      </c>
      <c r="H6201" t="s">
        <v>27</v>
      </c>
    </row>
    <row r="6202" spans="1:8" x14ac:dyDescent="0.3">
      <c r="A6202">
        <v>6211</v>
      </c>
      <c r="B6202">
        <v>6212</v>
      </c>
      <c r="C6202">
        <v>698</v>
      </c>
      <c r="D6202" t="s">
        <v>13225</v>
      </c>
      <c r="E6202">
        <v>5</v>
      </c>
      <c r="F6202" t="s">
        <v>13225</v>
      </c>
      <c r="G6202" t="s">
        <v>13226</v>
      </c>
      <c r="H6202" t="s">
        <v>335</v>
      </c>
    </row>
    <row r="6203" spans="1:8" x14ac:dyDescent="0.3">
      <c r="A6203">
        <v>6212</v>
      </c>
      <c r="B6203">
        <v>6213</v>
      </c>
      <c r="C6203">
        <v>698</v>
      </c>
      <c r="D6203" t="s">
        <v>13227</v>
      </c>
      <c r="E6203">
        <v>4</v>
      </c>
      <c r="F6203" t="s">
        <v>13227</v>
      </c>
      <c r="G6203" t="s">
        <v>13228</v>
      </c>
      <c r="H6203" t="s">
        <v>167</v>
      </c>
    </row>
    <row r="6204" spans="1:8" x14ac:dyDescent="0.3">
      <c r="A6204">
        <v>6213</v>
      </c>
      <c r="B6204">
        <v>6214</v>
      </c>
      <c r="C6204">
        <v>698</v>
      </c>
      <c r="D6204" t="e">
        <f>- Good Benefits American style - Possibility to learn Although you really have to do it by yourself - colleagues are helpful - Chance to work from home in some departments</f>
        <v>#NAME?</v>
      </c>
      <c r="E6204">
        <v>5</v>
      </c>
      <c r="F6204" t="e">
        <f>- Good Benefits American style - Possibility to learn Although you really have to do it by yourself - colleagues are helpful - Chance to work from home in some departments</f>
        <v>#NAME?</v>
      </c>
      <c r="G6204" t="s">
        <v>13229</v>
      </c>
      <c r="H6204" t="s">
        <v>13230</v>
      </c>
    </row>
    <row r="6205" spans="1:8" x14ac:dyDescent="0.3">
      <c r="A6205">
        <v>6214</v>
      </c>
      <c r="B6205">
        <v>6215</v>
      </c>
      <c r="C6205">
        <v>698</v>
      </c>
      <c r="D6205" t="s">
        <v>13231</v>
      </c>
      <c r="E6205">
        <v>4</v>
      </c>
      <c r="F6205" t="s">
        <v>13231</v>
      </c>
      <c r="G6205" t="s">
        <v>13232</v>
      </c>
      <c r="H6205" t="s">
        <v>1727</v>
      </c>
    </row>
    <row r="6206" spans="1:8" x14ac:dyDescent="0.3">
      <c r="A6206">
        <v>6215</v>
      </c>
      <c r="B6206">
        <v>6216</v>
      </c>
      <c r="C6206">
        <v>698</v>
      </c>
      <c r="D6206" t="s">
        <v>13233</v>
      </c>
      <c r="E6206">
        <v>5</v>
      </c>
      <c r="F6206" t="s">
        <v>13233</v>
      </c>
      <c r="G6206" t="s">
        <v>13234</v>
      </c>
      <c r="H6206" t="s">
        <v>63</v>
      </c>
    </row>
    <row r="6207" spans="1:8" x14ac:dyDescent="0.3">
      <c r="A6207">
        <v>6216</v>
      </c>
      <c r="B6207">
        <v>6217</v>
      </c>
      <c r="C6207">
        <v>698</v>
      </c>
      <c r="D6207" t="s">
        <v>13235</v>
      </c>
      <c r="E6207">
        <v>4</v>
      </c>
      <c r="F6207" t="s">
        <v>13235</v>
      </c>
      <c r="G6207" t="s">
        <v>13236</v>
      </c>
      <c r="H6207" t="s">
        <v>167</v>
      </c>
    </row>
    <row r="6208" spans="1:8" x14ac:dyDescent="0.3">
      <c r="A6208">
        <v>6217</v>
      </c>
      <c r="B6208">
        <v>6218</v>
      </c>
      <c r="C6208">
        <v>698</v>
      </c>
      <c r="D6208" t="s">
        <v>13237</v>
      </c>
      <c r="E6208">
        <v>2</v>
      </c>
      <c r="F6208" t="s">
        <v>13237</v>
      </c>
      <c r="G6208" t="s">
        <v>13238</v>
      </c>
    </row>
    <row r="6209" spans="1:8" x14ac:dyDescent="0.3">
      <c r="A6209">
        <v>6218</v>
      </c>
      <c r="B6209">
        <v>6219</v>
      </c>
      <c r="C6209">
        <v>698</v>
      </c>
      <c r="D6209" t="s">
        <v>13239</v>
      </c>
      <c r="E6209">
        <v>4</v>
      </c>
      <c r="F6209" t="s">
        <v>13239</v>
      </c>
      <c r="G6209" t="s">
        <v>13240</v>
      </c>
      <c r="H6209" t="s">
        <v>860</v>
      </c>
    </row>
    <row r="6210" spans="1:8" x14ac:dyDescent="0.3">
      <c r="A6210">
        <v>6219</v>
      </c>
      <c r="B6210">
        <v>6220</v>
      </c>
      <c r="C6210">
        <v>698</v>
      </c>
      <c r="D6210" t="s">
        <v>13241</v>
      </c>
      <c r="E6210">
        <v>2</v>
      </c>
      <c r="F6210" t="s">
        <v>13242</v>
      </c>
      <c r="G6210" t="s">
        <v>13243</v>
      </c>
      <c r="H6210" t="s">
        <v>687</v>
      </c>
    </row>
    <row r="6211" spans="1:8" x14ac:dyDescent="0.3">
      <c r="A6211">
        <v>6220</v>
      </c>
      <c r="B6211">
        <v>6221</v>
      </c>
      <c r="C6211">
        <v>699</v>
      </c>
      <c r="D6211" t="s">
        <v>13244</v>
      </c>
      <c r="E6211">
        <v>4</v>
      </c>
      <c r="F6211" t="s">
        <v>13245</v>
      </c>
      <c r="G6211" t="s">
        <v>13246</v>
      </c>
      <c r="H6211" t="s">
        <v>13247</v>
      </c>
    </row>
    <row r="6212" spans="1:8" x14ac:dyDescent="0.3">
      <c r="A6212">
        <v>6221</v>
      </c>
      <c r="B6212">
        <v>6222</v>
      </c>
      <c r="C6212">
        <v>699</v>
      </c>
      <c r="D6212" t="s">
        <v>13248</v>
      </c>
      <c r="E6212">
        <v>5</v>
      </c>
      <c r="F6212" t="s">
        <v>13248</v>
      </c>
      <c r="G6212" t="s">
        <v>13249</v>
      </c>
      <c r="H6212" t="s">
        <v>1516</v>
      </c>
    </row>
    <row r="6213" spans="1:8" x14ac:dyDescent="0.3">
      <c r="A6213">
        <v>6222</v>
      </c>
      <c r="B6213">
        <v>6223</v>
      </c>
      <c r="C6213">
        <v>699</v>
      </c>
      <c r="D6213" t="s">
        <v>13250</v>
      </c>
      <c r="E6213">
        <v>4</v>
      </c>
      <c r="F6213" t="s">
        <v>13250</v>
      </c>
      <c r="G6213" t="s">
        <v>13251</v>
      </c>
      <c r="H6213" t="s">
        <v>13252</v>
      </c>
    </row>
    <row r="6214" spans="1:8" x14ac:dyDescent="0.3">
      <c r="A6214">
        <v>6223</v>
      </c>
      <c r="B6214">
        <v>6224</v>
      </c>
      <c r="C6214">
        <v>699</v>
      </c>
      <c r="D6214" t="s">
        <v>13253</v>
      </c>
      <c r="E6214">
        <v>5</v>
      </c>
      <c r="F6214" t="s">
        <v>13253</v>
      </c>
      <c r="G6214" t="s">
        <v>13254</v>
      </c>
    </row>
    <row r="6215" spans="1:8" x14ac:dyDescent="0.3">
      <c r="A6215">
        <v>6224</v>
      </c>
      <c r="B6215">
        <v>6225</v>
      </c>
      <c r="C6215">
        <v>699</v>
      </c>
      <c r="D6215" t="s">
        <v>13255</v>
      </c>
      <c r="E6215">
        <v>4</v>
      </c>
      <c r="F6215" t="s">
        <v>13255</v>
      </c>
      <c r="G6215" t="s">
        <v>13256</v>
      </c>
    </row>
    <row r="6216" spans="1:8" x14ac:dyDescent="0.3">
      <c r="A6216">
        <v>6225</v>
      </c>
      <c r="B6216">
        <v>6226</v>
      </c>
      <c r="C6216">
        <v>699</v>
      </c>
      <c r="D6216" t="s">
        <v>13257</v>
      </c>
      <c r="E6216">
        <v>5</v>
      </c>
      <c r="F6216" t="s">
        <v>13257</v>
      </c>
      <c r="G6216" t="s">
        <v>13258</v>
      </c>
    </row>
    <row r="6217" spans="1:8" x14ac:dyDescent="0.3">
      <c r="A6217">
        <v>6226</v>
      </c>
      <c r="B6217">
        <v>6227</v>
      </c>
      <c r="C6217">
        <v>699</v>
      </c>
      <c r="D6217" t="s">
        <v>13259</v>
      </c>
      <c r="E6217">
        <v>4</v>
      </c>
      <c r="F6217" t="s">
        <v>13259</v>
      </c>
      <c r="G6217" t="s">
        <v>13260</v>
      </c>
      <c r="H6217" t="s">
        <v>13261</v>
      </c>
    </row>
    <row r="6218" spans="1:8" x14ac:dyDescent="0.3">
      <c r="A6218">
        <v>6227</v>
      </c>
      <c r="B6218">
        <v>6228</v>
      </c>
      <c r="C6218">
        <v>699</v>
      </c>
      <c r="D6218" t="s">
        <v>13262</v>
      </c>
      <c r="E6218">
        <v>2</v>
      </c>
      <c r="F6218" t="s">
        <v>13262</v>
      </c>
      <c r="G6218" t="s">
        <v>13263</v>
      </c>
    </row>
    <row r="6219" spans="1:8" x14ac:dyDescent="0.3">
      <c r="A6219">
        <v>6228</v>
      </c>
      <c r="B6219">
        <v>6229</v>
      </c>
      <c r="C6219">
        <v>699</v>
      </c>
      <c r="D6219" t="s">
        <v>13264</v>
      </c>
      <c r="E6219">
        <v>4</v>
      </c>
      <c r="F6219" t="s">
        <v>13264</v>
      </c>
      <c r="G6219" t="s">
        <v>13265</v>
      </c>
      <c r="H6219" t="s">
        <v>5627</v>
      </c>
    </row>
    <row r="6220" spans="1:8" x14ac:dyDescent="0.3">
      <c r="A6220">
        <v>6229</v>
      </c>
      <c r="B6220">
        <v>6230</v>
      </c>
      <c r="C6220">
        <v>699</v>
      </c>
      <c r="D6220" t="s">
        <v>13266</v>
      </c>
      <c r="E6220">
        <v>2</v>
      </c>
      <c r="F6220" t="s">
        <v>13266</v>
      </c>
      <c r="G6220" t="s">
        <v>13267</v>
      </c>
      <c r="H6220" t="s">
        <v>4535</v>
      </c>
    </row>
    <row r="6221" spans="1:8" x14ac:dyDescent="0.3">
      <c r="A6221">
        <v>6230</v>
      </c>
      <c r="B6221">
        <v>6231</v>
      </c>
      <c r="C6221">
        <v>700</v>
      </c>
      <c r="D6221" t="s">
        <v>13268</v>
      </c>
      <c r="E6221">
        <v>4</v>
      </c>
      <c r="F6221" t="s">
        <v>13268</v>
      </c>
      <c r="G6221" t="s">
        <v>13269</v>
      </c>
      <c r="H6221" t="s">
        <v>27</v>
      </c>
    </row>
    <row r="6222" spans="1:8" x14ac:dyDescent="0.3">
      <c r="A6222">
        <v>6231</v>
      </c>
      <c r="B6222">
        <v>6232</v>
      </c>
      <c r="C6222">
        <v>700</v>
      </c>
      <c r="D6222" t="s">
        <v>13270</v>
      </c>
      <c r="E6222">
        <v>5</v>
      </c>
      <c r="F6222" t="s">
        <v>13270</v>
      </c>
      <c r="G6222" t="s">
        <v>13271</v>
      </c>
    </row>
    <row r="6223" spans="1:8" x14ac:dyDescent="0.3">
      <c r="A6223">
        <v>6232</v>
      </c>
      <c r="B6223">
        <v>6233</v>
      </c>
      <c r="C6223">
        <v>700</v>
      </c>
      <c r="D6223" t="s">
        <v>13272</v>
      </c>
      <c r="E6223">
        <v>4</v>
      </c>
      <c r="F6223" t="s">
        <v>13272</v>
      </c>
      <c r="G6223" t="s">
        <v>13273</v>
      </c>
    </row>
    <row r="6224" spans="1:8" x14ac:dyDescent="0.3">
      <c r="A6224">
        <v>6233</v>
      </c>
      <c r="B6224">
        <v>6234</v>
      </c>
      <c r="C6224">
        <v>700</v>
      </c>
      <c r="D6224" t="s">
        <v>13274</v>
      </c>
      <c r="E6224">
        <v>5</v>
      </c>
      <c r="F6224" t="s">
        <v>13274</v>
      </c>
      <c r="G6224" t="s">
        <v>13274</v>
      </c>
      <c r="H6224" t="s">
        <v>4562</v>
      </c>
    </row>
    <row r="6225" spans="1:8" x14ac:dyDescent="0.3">
      <c r="A6225">
        <v>6234</v>
      </c>
      <c r="B6225">
        <v>6235</v>
      </c>
      <c r="C6225">
        <v>700</v>
      </c>
      <c r="D6225" t="s">
        <v>13275</v>
      </c>
      <c r="E6225">
        <v>4</v>
      </c>
      <c r="F6225" t="s">
        <v>13275</v>
      </c>
      <c r="G6225" t="s">
        <v>13276</v>
      </c>
      <c r="H6225" t="s">
        <v>533</v>
      </c>
    </row>
    <row r="6226" spans="1:8" x14ac:dyDescent="0.3">
      <c r="A6226">
        <v>6235</v>
      </c>
      <c r="B6226">
        <v>6236</v>
      </c>
      <c r="C6226">
        <v>700</v>
      </c>
      <c r="D6226" t="s">
        <v>13277</v>
      </c>
      <c r="E6226">
        <v>5</v>
      </c>
      <c r="F6226" t="s">
        <v>13277</v>
      </c>
      <c r="G6226" t="s">
        <v>13278</v>
      </c>
      <c r="H6226" t="s">
        <v>27</v>
      </c>
    </row>
    <row r="6227" spans="1:8" x14ac:dyDescent="0.3">
      <c r="A6227">
        <v>6236</v>
      </c>
      <c r="B6227">
        <v>6237</v>
      </c>
      <c r="C6227">
        <v>700</v>
      </c>
      <c r="D6227" t="s">
        <v>13279</v>
      </c>
      <c r="E6227">
        <v>4</v>
      </c>
      <c r="F6227" t="s">
        <v>13279</v>
      </c>
      <c r="G6227" t="s">
        <v>13280</v>
      </c>
      <c r="H6227" t="s">
        <v>7186</v>
      </c>
    </row>
    <row r="6228" spans="1:8" x14ac:dyDescent="0.3">
      <c r="A6228">
        <v>6237</v>
      </c>
      <c r="B6228">
        <v>6238</v>
      </c>
      <c r="C6228">
        <v>700</v>
      </c>
      <c r="D6228" t="s">
        <v>13281</v>
      </c>
      <c r="E6228">
        <v>2</v>
      </c>
      <c r="F6228" t="s">
        <v>13281</v>
      </c>
      <c r="G6228" t="s">
        <v>13282</v>
      </c>
      <c r="H6228" t="s">
        <v>44</v>
      </c>
    </row>
    <row r="6229" spans="1:8" x14ac:dyDescent="0.3">
      <c r="A6229">
        <v>6238</v>
      </c>
      <c r="B6229">
        <v>6239</v>
      </c>
      <c r="C6229">
        <v>700</v>
      </c>
      <c r="D6229" t="s">
        <v>13283</v>
      </c>
      <c r="E6229">
        <v>4</v>
      </c>
      <c r="F6229" t="s">
        <v>13284</v>
      </c>
      <c r="G6229" t="s">
        <v>13284</v>
      </c>
      <c r="H6229" t="s">
        <v>27</v>
      </c>
    </row>
    <row r="6230" spans="1:8" x14ac:dyDescent="0.3">
      <c r="A6230">
        <v>6239</v>
      </c>
      <c r="B6230">
        <v>6240</v>
      </c>
      <c r="C6230">
        <v>700</v>
      </c>
      <c r="D6230" t="s">
        <v>13285</v>
      </c>
      <c r="E6230">
        <v>2</v>
      </c>
      <c r="F6230" t="s">
        <v>13285</v>
      </c>
      <c r="G6230" t="s">
        <v>13286</v>
      </c>
    </row>
    <row r="6231" spans="1:8" x14ac:dyDescent="0.3">
      <c r="A6231">
        <v>6240</v>
      </c>
      <c r="B6231">
        <v>6241</v>
      </c>
      <c r="C6231">
        <v>701</v>
      </c>
      <c r="D6231" t="s">
        <v>13287</v>
      </c>
      <c r="E6231">
        <v>4</v>
      </c>
      <c r="F6231" t="s">
        <v>13287</v>
      </c>
      <c r="G6231" t="s">
        <v>13288</v>
      </c>
      <c r="H6231" t="s">
        <v>9170</v>
      </c>
    </row>
    <row r="6232" spans="1:8" x14ac:dyDescent="0.3">
      <c r="A6232">
        <v>6241</v>
      </c>
      <c r="B6232">
        <v>6242</v>
      </c>
      <c r="C6232">
        <v>701</v>
      </c>
      <c r="D6232" t="s">
        <v>13289</v>
      </c>
      <c r="E6232">
        <v>5</v>
      </c>
      <c r="F6232" t="s">
        <v>13289</v>
      </c>
      <c r="G6232" t="s">
        <v>13290</v>
      </c>
      <c r="H6232" t="s">
        <v>335</v>
      </c>
    </row>
    <row r="6233" spans="1:8" x14ac:dyDescent="0.3">
      <c r="A6233">
        <v>6242</v>
      </c>
      <c r="B6233">
        <v>6243</v>
      </c>
      <c r="C6233">
        <v>701</v>
      </c>
      <c r="D6233" t="s">
        <v>13291</v>
      </c>
      <c r="E6233">
        <v>4</v>
      </c>
      <c r="F6233" t="s">
        <v>13291</v>
      </c>
      <c r="G6233" t="s">
        <v>13292</v>
      </c>
      <c r="H6233" t="s">
        <v>44</v>
      </c>
    </row>
    <row r="6234" spans="1:8" x14ac:dyDescent="0.3">
      <c r="A6234">
        <v>6243</v>
      </c>
      <c r="B6234">
        <v>6244</v>
      </c>
      <c r="C6234">
        <v>701</v>
      </c>
      <c r="D6234" t="s">
        <v>13293</v>
      </c>
      <c r="E6234">
        <v>5</v>
      </c>
      <c r="F6234" t="s">
        <v>13293</v>
      </c>
      <c r="G6234" t="s">
        <v>13294</v>
      </c>
      <c r="H6234" t="s">
        <v>195</v>
      </c>
    </row>
    <row r="6235" spans="1:8" x14ac:dyDescent="0.3">
      <c r="A6235">
        <v>6244</v>
      </c>
      <c r="B6235">
        <v>6245</v>
      </c>
      <c r="C6235">
        <v>701</v>
      </c>
      <c r="D6235" t="s">
        <v>13295</v>
      </c>
      <c r="E6235">
        <v>4</v>
      </c>
      <c r="F6235" t="s">
        <v>13295</v>
      </c>
      <c r="G6235" t="s">
        <v>13296</v>
      </c>
      <c r="H6235" t="s">
        <v>27</v>
      </c>
    </row>
    <row r="6236" spans="1:8" x14ac:dyDescent="0.3">
      <c r="A6236">
        <v>6245</v>
      </c>
      <c r="B6236">
        <v>6246</v>
      </c>
      <c r="C6236">
        <v>701</v>
      </c>
      <c r="D6236" t="s">
        <v>13297</v>
      </c>
      <c r="E6236">
        <v>5</v>
      </c>
      <c r="F6236" t="s">
        <v>13297</v>
      </c>
      <c r="G6236" t="s">
        <v>13298</v>
      </c>
      <c r="H6236" t="s">
        <v>660</v>
      </c>
    </row>
    <row r="6237" spans="1:8" x14ac:dyDescent="0.3">
      <c r="A6237">
        <v>6246</v>
      </c>
      <c r="B6237">
        <v>6247</v>
      </c>
      <c r="C6237">
        <v>701</v>
      </c>
      <c r="D6237" t="s">
        <v>13299</v>
      </c>
      <c r="E6237">
        <v>4</v>
      </c>
      <c r="F6237" t="s">
        <v>13299</v>
      </c>
      <c r="G6237" t="s">
        <v>13300</v>
      </c>
      <c r="H6237" t="s">
        <v>3436</v>
      </c>
    </row>
    <row r="6238" spans="1:8" x14ac:dyDescent="0.3">
      <c r="A6238">
        <v>6247</v>
      </c>
      <c r="B6238">
        <v>6248</v>
      </c>
      <c r="C6238">
        <v>701</v>
      </c>
      <c r="D6238" t="s">
        <v>13301</v>
      </c>
      <c r="E6238">
        <v>2</v>
      </c>
      <c r="F6238" t="s">
        <v>13301</v>
      </c>
      <c r="G6238" t="s">
        <v>13302</v>
      </c>
      <c r="H6238" t="s">
        <v>2967</v>
      </c>
    </row>
    <row r="6239" spans="1:8" x14ac:dyDescent="0.3">
      <c r="A6239">
        <v>6248</v>
      </c>
      <c r="B6239">
        <v>6249</v>
      </c>
      <c r="C6239">
        <v>701</v>
      </c>
      <c r="D6239" t="e">
        <f>- Good knowledge about various financial reports - you Can learn daily new terms of Finance - Challenging work</f>
        <v>#NAME?</v>
      </c>
      <c r="E6239">
        <v>4</v>
      </c>
      <c r="F6239" t="e">
        <f>- Good knowledge about various financial reports - you Can learn daily new terms of Finance - Challenging work</f>
        <v>#NAME?</v>
      </c>
      <c r="G6239" t="s">
        <v>13303</v>
      </c>
      <c r="H6239" t="s">
        <v>27</v>
      </c>
    </row>
    <row r="6240" spans="1:8" x14ac:dyDescent="0.3">
      <c r="A6240">
        <v>6249</v>
      </c>
      <c r="B6240">
        <v>6250</v>
      </c>
      <c r="C6240">
        <v>701</v>
      </c>
      <c r="D6240" t="s">
        <v>13304</v>
      </c>
      <c r="E6240">
        <v>2</v>
      </c>
      <c r="F6240" t="s">
        <v>13304</v>
      </c>
      <c r="G6240" t="s">
        <v>13305</v>
      </c>
    </row>
    <row r="6241" spans="1:8" x14ac:dyDescent="0.3">
      <c r="A6241">
        <v>6250</v>
      </c>
      <c r="B6241">
        <v>6251</v>
      </c>
      <c r="C6241">
        <v>702</v>
      </c>
      <c r="D6241" t="s">
        <v>13306</v>
      </c>
      <c r="E6241">
        <v>4</v>
      </c>
      <c r="F6241" t="s">
        <v>13306</v>
      </c>
      <c r="G6241" t="s">
        <v>13306</v>
      </c>
      <c r="H6241" t="s">
        <v>1238</v>
      </c>
    </row>
    <row r="6242" spans="1:8" x14ac:dyDescent="0.3">
      <c r="A6242">
        <v>6251</v>
      </c>
      <c r="B6242">
        <v>6252</v>
      </c>
      <c r="C6242">
        <v>702</v>
      </c>
      <c r="D6242" t="s">
        <v>13307</v>
      </c>
      <c r="E6242">
        <v>5</v>
      </c>
      <c r="F6242" t="s">
        <v>13307</v>
      </c>
      <c r="G6242" t="s">
        <v>13308</v>
      </c>
      <c r="H6242" t="s">
        <v>158</v>
      </c>
    </row>
    <row r="6243" spans="1:8" x14ac:dyDescent="0.3">
      <c r="A6243">
        <v>6252</v>
      </c>
      <c r="B6243">
        <v>6253</v>
      </c>
      <c r="C6243">
        <v>702</v>
      </c>
      <c r="D6243" t="s">
        <v>13309</v>
      </c>
      <c r="E6243">
        <v>4</v>
      </c>
      <c r="F6243" t="s">
        <v>13309</v>
      </c>
      <c r="G6243" t="s">
        <v>13310</v>
      </c>
      <c r="H6243" t="s">
        <v>1733</v>
      </c>
    </row>
    <row r="6244" spans="1:8" x14ac:dyDescent="0.3">
      <c r="A6244">
        <v>6253</v>
      </c>
      <c r="B6244">
        <v>6254</v>
      </c>
      <c r="C6244">
        <v>702</v>
      </c>
      <c r="D6244" t="s">
        <v>13311</v>
      </c>
      <c r="E6244">
        <v>5</v>
      </c>
      <c r="F6244" t="s">
        <v>13311</v>
      </c>
      <c r="G6244" t="s">
        <v>13312</v>
      </c>
    </row>
    <row r="6245" spans="1:8" x14ac:dyDescent="0.3">
      <c r="A6245">
        <v>6254</v>
      </c>
      <c r="B6245">
        <v>6255</v>
      </c>
      <c r="C6245">
        <v>702</v>
      </c>
      <c r="D6245" t="s">
        <v>13313</v>
      </c>
      <c r="E6245">
        <v>4</v>
      </c>
      <c r="F6245" t="s">
        <v>13313</v>
      </c>
      <c r="G6245" t="s">
        <v>13314</v>
      </c>
      <c r="H6245" t="s">
        <v>690</v>
      </c>
    </row>
    <row r="6246" spans="1:8" x14ac:dyDescent="0.3">
      <c r="A6246">
        <v>6255</v>
      </c>
      <c r="B6246">
        <v>6256</v>
      </c>
      <c r="C6246">
        <v>702</v>
      </c>
      <c r="D6246" t="s">
        <v>13315</v>
      </c>
      <c r="E6246">
        <v>5</v>
      </c>
      <c r="F6246" t="s">
        <v>13315</v>
      </c>
      <c r="G6246" t="s">
        <v>13316</v>
      </c>
      <c r="H6246" t="s">
        <v>13317</v>
      </c>
    </row>
    <row r="6247" spans="1:8" x14ac:dyDescent="0.3">
      <c r="A6247">
        <v>6256</v>
      </c>
      <c r="B6247">
        <v>6257</v>
      </c>
      <c r="C6247">
        <v>702</v>
      </c>
      <c r="D6247" t="s">
        <v>13318</v>
      </c>
      <c r="E6247">
        <v>4</v>
      </c>
      <c r="F6247" t="s">
        <v>13318</v>
      </c>
      <c r="G6247" t="s">
        <v>13319</v>
      </c>
      <c r="H6247" t="s">
        <v>276</v>
      </c>
    </row>
    <row r="6248" spans="1:8" x14ac:dyDescent="0.3">
      <c r="A6248">
        <v>6257</v>
      </c>
      <c r="B6248">
        <v>6258</v>
      </c>
      <c r="C6248">
        <v>702</v>
      </c>
      <c r="D6248" t="s">
        <v>13320</v>
      </c>
      <c r="E6248">
        <v>2</v>
      </c>
      <c r="F6248" t="s">
        <v>13320</v>
      </c>
      <c r="G6248" t="s">
        <v>13321</v>
      </c>
    </row>
    <row r="6249" spans="1:8" x14ac:dyDescent="0.3">
      <c r="A6249">
        <v>6258</v>
      </c>
      <c r="B6249">
        <v>6259</v>
      </c>
      <c r="C6249">
        <v>702</v>
      </c>
      <c r="D6249" t="s">
        <v>13322</v>
      </c>
      <c r="E6249">
        <v>4</v>
      </c>
      <c r="F6249" t="s">
        <v>13322</v>
      </c>
      <c r="G6249" t="s">
        <v>13323</v>
      </c>
      <c r="H6249" t="s">
        <v>3052</v>
      </c>
    </row>
    <row r="6250" spans="1:8" x14ac:dyDescent="0.3">
      <c r="A6250">
        <v>6259</v>
      </c>
      <c r="B6250">
        <v>6260</v>
      </c>
      <c r="C6250">
        <v>702</v>
      </c>
      <c r="D6250" t="s">
        <v>13324</v>
      </c>
      <c r="E6250">
        <v>2</v>
      </c>
      <c r="F6250" t="s">
        <v>13324</v>
      </c>
      <c r="G6250" t="s">
        <v>13325</v>
      </c>
      <c r="H6250" t="s">
        <v>27</v>
      </c>
    </row>
    <row r="6251" spans="1:8" x14ac:dyDescent="0.3">
      <c r="A6251">
        <v>6260</v>
      </c>
      <c r="B6251">
        <v>6261</v>
      </c>
      <c r="C6251">
        <v>704</v>
      </c>
      <c r="D6251" t="s">
        <v>13326</v>
      </c>
      <c r="E6251">
        <v>4</v>
      </c>
      <c r="F6251" t="s">
        <v>13326</v>
      </c>
      <c r="G6251" t="s">
        <v>13327</v>
      </c>
      <c r="H6251" t="s">
        <v>63</v>
      </c>
    </row>
    <row r="6252" spans="1:8" x14ac:dyDescent="0.3">
      <c r="A6252">
        <v>6261</v>
      </c>
      <c r="B6252">
        <v>6262</v>
      </c>
      <c r="C6252">
        <v>704</v>
      </c>
      <c r="D6252" t="s">
        <v>13328</v>
      </c>
      <c r="E6252">
        <v>5</v>
      </c>
      <c r="F6252" t="s">
        <v>13328</v>
      </c>
      <c r="G6252" t="s">
        <v>13329</v>
      </c>
      <c r="H6252" t="s">
        <v>1552</v>
      </c>
    </row>
    <row r="6253" spans="1:8" x14ac:dyDescent="0.3">
      <c r="A6253">
        <v>6262</v>
      </c>
      <c r="B6253">
        <v>6263</v>
      </c>
      <c r="C6253">
        <v>704</v>
      </c>
      <c r="D6253" t="s">
        <v>13330</v>
      </c>
      <c r="E6253">
        <v>4</v>
      </c>
      <c r="F6253" t="s">
        <v>13330</v>
      </c>
      <c r="G6253" t="s">
        <v>13331</v>
      </c>
    </row>
    <row r="6254" spans="1:8" x14ac:dyDescent="0.3">
      <c r="A6254">
        <v>6263</v>
      </c>
      <c r="B6254">
        <v>6264</v>
      </c>
      <c r="C6254">
        <v>704</v>
      </c>
      <c r="D6254" t="s">
        <v>13332</v>
      </c>
      <c r="E6254">
        <v>5</v>
      </c>
      <c r="F6254" t="s">
        <v>13332</v>
      </c>
      <c r="G6254" t="s">
        <v>13333</v>
      </c>
      <c r="H6254" t="s">
        <v>60</v>
      </c>
    </row>
    <row r="6255" spans="1:8" x14ac:dyDescent="0.3">
      <c r="A6255">
        <v>6264</v>
      </c>
      <c r="B6255">
        <v>6265</v>
      </c>
      <c r="C6255">
        <v>704</v>
      </c>
      <c r="D6255" t="s">
        <v>13334</v>
      </c>
      <c r="E6255">
        <v>4</v>
      </c>
      <c r="F6255" t="s">
        <v>13334</v>
      </c>
      <c r="G6255" t="s">
        <v>13335</v>
      </c>
      <c r="H6255" t="s">
        <v>335</v>
      </c>
    </row>
    <row r="6256" spans="1:8" x14ac:dyDescent="0.3">
      <c r="A6256">
        <v>6265</v>
      </c>
      <c r="B6256">
        <v>6266</v>
      </c>
      <c r="C6256">
        <v>704</v>
      </c>
      <c r="D6256" t="s">
        <v>13336</v>
      </c>
      <c r="E6256">
        <v>5</v>
      </c>
      <c r="F6256" t="s">
        <v>13336</v>
      </c>
      <c r="G6256" t="s">
        <v>13337</v>
      </c>
      <c r="H6256" t="s">
        <v>5070</v>
      </c>
    </row>
    <row r="6257" spans="1:8" x14ac:dyDescent="0.3">
      <c r="A6257">
        <v>6266</v>
      </c>
      <c r="B6257">
        <v>6267</v>
      </c>
      <c r="C6257">
        <v>704</v>
      </c>
      <c r="D6257" t="s">
        <v>13338</v>
      </c>
      <c r="E6257">
        <v>4</v>
      </c>
      <c r="F6257" t="s">
        <v>13338</v>
      </c>
      <c r="G6257" t="s">
        <v>13339</v>
      </c>
      <c r="H6257" t="s">
        <v>6139</v>
      </c>
    </row>
    <row r="6258" spans="1:8" x14ac:dyDescent="0.3">
      <c r="A6258">
        <v>6267</v>
      </c>
      <c r="B6258">
        <v>6268</v>
      </c>
      <c r="C6258">
        <v>704</v>
      </c>
      <c r="D6258" t="s">
        <v>13340</v>
      </c>
      <c r="E6258">
        <v>2</v>
      </c>
      <c r="F6258" t="s">
        <v>13340</v>
      </c>
      <c r="G6258" t="s">
        <v>13341</v>
      </c>
      <c r="H6258" t="s">
        <v>566</v>
      </c>
    </row>
    <row r="6259" spans="1:8" x14ac:dyDescent="0.3">
      <c r="A6259">
        <v>6268</v>
      </c>
      <c r="B6259">
        <v>6269</v>
      </c>
      <c r="C6259">
        <v>704</v>
      </c>
      <c r="D6259" t="s">
        <v>13342</v>
      </c>
      <c r="E6259">
        <v>4</v>
      </c>
      <c r="F6259" t="s">
        <v>13342</v>
      </c>
      <c r="G6259" t="s">
        <v>13343</v>
      </c>
      <c r="H6259" t="s">
        <v>183</v>
      </c>
    </row>
    <row r="6260" spans="1:8" x14ac:dyDescent="0.3">
      <c r="A6260">
        <v>6269</v>
      </c>
      <c r="B6260">
        <v>6270</v>
      </c>
      <c r="C6260">
        <v>704</v>
      </c>
      <c r="D6260" t="s">
        <v>13344</v>
      </c>
      <c r="E6260">
        <v>2</v>
      </c>
      <c r="F6260" t="s">
        <v>13344</v>
      </c>
      <c r="G6260" t="s">
        <v>13345</v>
      </c>
      <c r="H6260" t="s">
        <v>2559</v>
      </c>
    </row>
    <row r="6261" spans="1:8" x14ac:dyDescent="0.3">
      <c r="A6261">
        <v>6270</v>
      </c>
      <c r="B6261">
        <v>6271</v>
      </c>
      <c r="C6261">
        <v>705</v>
      </c>
      <c r="D6261" t="s">
        <v>13346</v>
      </c>
      <c r="E6261">
        <v>4</v>
      </c>
      <c r="F6261" t="s">
        <v>13346</v>
      </c>
      <c r="G6261" t="s">
        <v>13347</v>
      </c>
      <c r="H6261" t="s">
        <v>13348</v>
      </c>
    </row>
    <row r="6262" spans="1:8" x14ac:dyDescent="0.3">
      <c r="A6262">
        <v>6271</v>
      </c>
      <c r="B6262">
        <v>6272</v>
      </c>
      <c r="C6262">
        <v>705</v>
      </c>
      <c r="D6262" t="s">
        <v>13349</v>
      </c>
      <c r="E6262">
        <v>5</v>
      </c>
      <c r="F6262" t="s">
        <v>13350</v>
      </c>
      <c r="G6262" t="s">
        <v>13351</v>
      </c>
      <c r="H6262" t="s">
        <v>235</v>
      </c>
    </row>
    <row r="6263" spans="1:8" x14ac:dyDescent="0.3">
      <c r="A6263">
        <v>6272</v>
      </c>
      <c r="B6263">
        <v>6273</v>
      </c>
      <c r="C6263">
        <v>705</v>
      </c>
      <c r="D6263" t="s">
        <v>13352</v>
      </c>
      <c r="E6263">
        <v>4</v>
      </c>
      <c r="F6263" t="s">
        <v>13352</v>
      </c>
      <c r="G6263" t="s">
        <v>13353</v>
      </c>
    </row>
    <row r="6264" spans="1:8" x14ac:dyDescent="0.3">
      <c r="A6264">
        <v>6273</v>
      </c>
      <c r="B6264">
        <v>6274</v>
      </c>
      <c r="C6264">
        <v>705</v>
      </c>
      <c r="D6264" t="s">
        <v>13354</v>
      </c>
      <c r="E6264">
        <v>5</v>
      </c>
      <c r="F6264" t="s">
        <v>13354</v>
      </c>
      <c r="G6264" t="s">
        <v>13355</v>
      </c>
      <c r="H6264" t="s">
        <v>2462</v>
      </c>
    </row>
    <row r="6265" spans="1:8" x14ac:dyDescent="0.3">
      <c r="A6265">
        <v>6274</v>
      </c>
      <c r="B6265">
        <v>6275</v>
      </c>
      <c r="C6265">
        <v>705</v>
      </c>
      <c r="D6265" t="s">
        <v>13356</v>
      </c>
      <c r="E6265">
        <v>4</v>
      </c>
      <c r="F6265" t="s">
        <v>13356</v>
      </c>
      <c r="G6265" t="s">
        <v>13357</v>
      </c>
      <c r="H6265" t="s">
        <v>2024</v>
      </c>
    </row>
    <row r="6266" spans="1:8" x14ac:dyDescent="0.3">
      <c r="A6266">
        <v>6275</v>
      </c>
      <c r="B6266">
        <v>6276</v>
      </c>
      <c r="C6266">
        <v>705</v>
      </c>
      <c r="D6266" t="s">
        <v>13358</v>
      </c>
      <c r="E6266">
        <v>5</v>
      </c>
      <c r="F6266" t="s">
        <v>13358</v>
      </c>
      <c r="G6266" t="s">
        <v>13359</v>
      </c>
    </row>
    <row r="6267" spans="1:8" x14ac:dyDescent="0.3">
      <c r="A6267">
        <v>6276</v>
      </c>
      <c r="B6267">
        <v>6277</v>
      </c>
      <c r="C6267">
        <v>705</v>
      </c>
      <c r="D6267" t="s">
        <v>13360</v>
      </c>
      <c r="E6267">
        <v>4</v>
      </c>
      <c r="F6267" t="s">
        <v>13360</v>
      </c>
      <c r="G6267" t="s">
        <v>13361</v>
      </c>
    </row>
    <row r="6268" spans="1:8" x14ac:dyDescent="0.3">
      <c r="A6268">
        <v>6277</v>
      </c>
      <c r="B6268">
        <v>6278</v>
      </c>
      <c r="C6268">
        <v>705</v>
      </c>
      <c r="D6268" t="s">
        <v>13362</v>
      </c>
      <c r="E6268">
        <v>2</v>
      </c>
      <c r="F6268" t="s">
        <v>13362</v>
      </c>
      <c r="G6268" t="s">
        <v>13363</v>
      </c>
      <c r="H6268" t="s">
        <v>2609</v>
      </c>
    </row>
    <row r="6269" spans="1:8" x14ac:dyDescent="0.3">
      <c r="A6269">
        <v>6278</v>
      </c>
      <c r="B6269">
        <v>6279</v>
      </c>
      <c r="C6269">
        <v>705</v>
      </c>
      <c r="D6269" t="s">
        <v>13364</v>
      </c>
      <c r="E6269">
        <v>4</v>
      </c>
      <c r="F6269" t="s">
        <v>13364</v>
      </c>
      <c r="G6269" t="s">
        <v>13365</v>
      </c>
      <c r="H6269" t="s">
        <v>13366</v>
      </c>
    </row>
    <row r="6270" spans="1:8" x14ac:dyDescent="0.3">
      <c r="A6270">
        <v>6279</v>
      </c>
      <c r="B6270">
        <v>6280</v>
      </c>
      <c r="C6270">
        <v>705</v>
      </c>
      <c r="D6270" t="s">
        <v>13367</v>
      </c>
      <c r="E6270">
        <v>2</v>
      </c>
      <c r="F6270" t="s">
        <v>13367</v>
      </c>
      <c r="G6270" t="s">
        <v>13368</v>
      </c>
      <c r="H6270" t="s">
        <v>13369</v>
      </c>
    </row>
    <row r="6271" spans="1:8" x14ac:dyDescent="0.3">
      <c r="A6271">
        <v>6280</v>
      </c>
      <c r="B6271">
        <v>6281</v>
      </c>
      <c r="C6271">
        <v>706</v>
      </c>
      <c r="D6271" t="s">
        <v>13370</v>
      </c>
      <c r="E6271">
        <v>4</v>
      </c>
      <c r="F6271" t="s">
        <v>13370</v>
      </c>
      <c r="G6271" t="s">
        <v>13371</v>
      </c>
      <c r="H6271" t="s">
        <v>327</v>
      </c>
    </row>
    <row r="6272" spans="1:8" x14ac:dyDescent="0.3">
      <c r="A6272">
        <v>6281</v>
      </c>
      <c r="B6272">
        <v>6282</v>
      </c>
      <c r="C6272">
        <v>706</v>
      </c>
      <c r="D6272" t="s">
        <v>13372</v>
      </c>
      <c r="E6272">
        <v>5</v>
      </c>
      <c r="F6272" t="s">
        <v>13372</v>
      </c>
      <c r="G6272" t="s">
        <v>13373</v>
      </c>
      <c r="H6272" t="s">
        <v>60</v>
      </c>
    </row>
    <row r="6273" spans="1:8" x14ac:dyDescent="0.3">
      <c r="A6273">
        <v>6282</v>
      </c>
      <c r="B6273">
        <v>6283</v>
      </c>
      <c r="C6273">
        <v>706</v>
      </c>
      <c r="D6273" t="s">
        <v>13374</v>
      </c>
      <c r="E6273">
        <v>4</v>
      </c>
      <c r="F6273" t="s">
        <v>13374</v>
      </c>
      <c r="G6273" t="s">
        <v>13375</v>
      </c>
    </row>
    <row r="6274" spans="1:8" x14ac:dyDescent="0.3">
      <c r="A6274">
        <v>6283</v>
      </c>
      <c r="B6274">
        <v>6284</v>
      </c>
      <c r="C6274">
        <v>706</v>
      </c>
      <c r="D6274" t="s">
        <v>13376</v>
      </c>
      <c r="E6274">
        <v>5</v>
      </c>
      <c r="F6274" t="s">
        <v>13376</v>
      </c>
      <c r="G6274" t="s">
        <v>13376</v>
      </c>
      <c r="H6274" t="s">
        <v>167</v>
      </c>
    </row>
    <row r="6275" spans="1:8" x14ac:dyDescent="0.3">
      <c r="A6275">
        <v>6284</v>
      </c>
      <c r="B6275">
        <v>6285</v>
      </c>
      <c r="C6275">
        <v>706</v>
      </c>
      <c r="D6275" t="s">
        <v>13377</v>
      </c>
      <c r="E6275">
        <v>4</v>
      </c>
      <c r="F6275" t="s">
        <v>13377</v>
      </c>
      <c r="G6275" t="s">
        <v>13378</v>
      </c>
      <c r="H6275" t="s">
        <v>13379</v>
      </c>
    </row>
    <row r="6276" spans="1:8" x14ac:dyDescent="0.3">
      <c r="A6276">
        <v>6285</v>
      </c>
      <c r="B6276">
        <v>6286</v>
      </c>
      <c r="C6276">
        <v>706</v>
      </c>
      <c r="D6276" t="s">
        <v>13380</v>
      </c>
      <c r="E6276">
        <v>5</v>
      </c>
      <c r="F6276" t="s">
        <v>13381</v>
      </c>
      <c r="G6276" t="s">
        <v>13382</v>
      </c>
      <c r="H6276" t="s">
        <v>5070</v>
      </c>
    </row>
    <row r="6277" spans="1:8" x14ac:dyDescent="0.3">
      <c r="A6277">
        <v>6286</v>
      </c>
      <c r="B6277">
        <v>6287</v>
      </c>
      <c r="C6277">
        <v>706</v>
      </c>
      <c r="D6277" t="s">
        <v>13383</v>
      </c>
      <c r="E6277">
        <v>4</v>
      </c>
      <c r="F6277" t="s">
        <v>13383</v>
      </c>
      <c r="G6277" t="s">
        <v>13384</v>
      </c>
      <c r="H6277" t="s">
        <v>2739</v>
      </c>
    </row>
    <row r="6278" spans="1:8" x14ac:dyDescent="0.3">
      <c r="A6278">
        <v>6287</v>
      </c>
      <c r="B6278">
        <v>6288</v>
      </c>
      <c r="C6278">
        <v>706</v>
      </c>
      <c r="D6278" t="s">
        <v>13385</v>
      </c>
      <c r="E6278">
        <v>2</v>
      </c>
      <c r="F6278" t="s">
        <v>13385</v>
      </c>
      <c r="G6278" t="s">
        <v>13386</v>
      </c>
      <c r="H6278" t="s">
        <v>209</v>
      </c>
    </row>
    <row r="6279" spans="1:8" x14ac:dyDescent="0.3">
      <c r="A6279">
        <v>6288</v>
      </c>
      <c r="B6279">
        <v>6289</v>
      </c>
      <c r="C6279">
        <v>706</v>
      </c>
      <c r="D6279" t="s">
        <v>13387</v>
      </c>
      <c r="E6279">
        <v>4</v>
      </c>
      <c r="F6279" t="s">
        <v>13387</v>
      </c>
      <c r="G6279" t="s">
        <v>13388</v>
      </c>
    </row>
    <row r="6280" spans="1:8" x14ac:dyDescent="0.3">
      <c r="A6280">
        <v>6289</v>
      </c>
      <c r="B6280">
        <v>6290</v>
      </c>
      <c r="C6280">
        <v>706</v>
      </c>
      <c r="D6280" t="e">
        <f>- Good Benefits - reasonable work/life balance</f>
        <v>#NAME?</v>
      </c>
      <c r="E6280">
        <v>2</v>
      </c>
      <c r="F6280" t="e">
        <f>- Good Benefits - reasonable work/life balance</f>
        <v>#NAME?</v>
      </c>
      <c r="G6280" t="s">
        <v>13389</v>
      </c>
      <c r="H6280" t="s">
        <v>2506</v>
      </c>
    </row>
    <row r="6281" spans="1:8" x14ac:dyDescent="0.3">
      <c r="A6281">
        <v>6290</v>
      </c>
      <c r="B6281">
        <v>6291</v>
      </c>
      <c r="C6281">
        <v>708</v>
      </c>
      <c r="D6281" t="s">
        <v>13390</v>
      </c>
      <c r="E6281">
        <v>4</v>
      </c>
      <c r="F6281" t="s">
        <v>13390</v>
      </c>
      <c r="G6281" t="s">
        <v>13391</v>
      </c>
      <c r="H6281" t="s">
        <v>19</v>
      </c>
    </row>
    <row r="6282" spans="1:8" x14ac:dyDescent="0.3">
      <c r="A6282">
        <v>6291</v>
      </c>
      <c r="B6282">
        <v>6292</v>
      </c>
      <c r="C6282">
        <v>708</v>
      </c>
      <c r="D6282" t="s">
        <v>13392</v>
      </c>
      <c r="E6282">
        <v>5</v>
      </c>
      <c r="F6282" t="s">
        <v>13392</v>
      </c>
      <c r="G6282" t="s">
        <v>13393</v>
      </c>
      <c r="H6282" t="s">
        <v>6301</v>
      </c>
    </row>
    <row r="6283" spans="1:8" x14ac:dyDescent="0.3">
      <c r="A6283">
        <v>6292</v>
      </c>
      <c r="B6283">
        <v>6293</v>
      </c>
      <c r="C6283">
        <v>708</v>
      </c>
      <c r="D6283" t="s">
        <v>13394</v>
      </c>
      <c r="E6283">
        <v>4</v>
      </c>
      <c r="F6283" t="s">
        <v>13394</v>
      </c>
      <c r="G6283" t="s">
        <v>13395</v>
      </c>
      <c r="H6283" t="s">
        <v>1198</v>
      </c>
    </row>
    <row r="6284" spans="1:8" x14ac:dyDescent="0.3">
      <c r="A6284">
        <v>6293</v>
      </c>
      <c r="B6284">
        <v>6294</v>
      </c>
      <c r="C6284">
        <v>708</v>
      </c>
      <c r="D6284" t="s">
        <v>13396</v>
      </c>
      <c r="E6284">
        <v>5</v>
      </c>
      <c r="F6284" t="s">
        <v>13396</v>
      </c>
      <c r="G6284" t="s">
        <v>13397</v>
      </c>
      <c r="H6284" t="s">
        <v>13398</v>
      </c>
    </row>
    <row r="6285" spans="1:8" x14ac:dyDescent="0.3">
      <c r="A6285">
        <v>6294</v>
      </c>
      <c r="B6285">
        <v>6295</v>
      </c>
      <c r="C6285">
        <v>708</v>
      </c>
      <c r="D6285" t="e">
        <f>- friendly atmosphere - many Benefits</f>
        <v>#NAME?</v>
      </c>
      <c r="E6285">
        <v>4</v>
      </c>
      <c r="F6285" t="e">
        <f>- friendly atmosphere - many Benefits</f>
        <v>#NAME?</v>
      </c>
      <c r="G6285" t="s">
        <v>13399</v>
      </c>
      <c r="H6285" t="s">
        <v>3622</v>
      </c>
    </row>
    <row r="6286" spans="1:8" x14ac:dyDescent="0.3">
      <c r="A6286">
        <v>6295</v>
      </c>
      <c r="B6286">
        <v>6296</v>
      </c>
      <c r="C6286">
        <v>708</v>
      </c>
      <c r="D6286" t="s">
        <v>13400</v>
      </c>
      <c r="E6286">
        <v>5</v>
      </c>
      <c r="F6286" t="s">
        <v>13400</v>
      </c>
      <c r="G6286" t="s">
        <v>13401</v>
      </c>
    </row>
    <row r="6287" spans="1:8" x14ac:dyDescent="0.3">
      <c r="A6287">
        <v>6296</v>
      </c>
      <c r="B6287">
        <v>6297</v>
      </c>
      <c r="C6287">
        <v>708</v>
      </c>
      <c r="D6287" t="s">
        <v>13402</v>
      </c>
      <c r="E6287">
        <v>4</v>
      </c>
      <c r="F6287" t="s">
        <v>13402</v>
      </c>
      <c r="G6287" t="s">
        <v>13403</v>
      </c>
    </row>
    <row r="6288" spans="1:8" x14ac:dyDescent="0.3">
      <c r="A6288">
        <v>6297</v>
      </c>
      <c r="B6288">
        <v>6298</v>
      </c>
      <c r="C6288">
        <v>708</v>
      </c>
      <c r="D6288" t="s">
        <v>13404</v>
      </c>
      <c r="E6288">
        <v>2</v>
      </c>
      <c r="F6288" t="s">
        <v>13404</v>
      </c>
      <c r="G6288" t="s">
        <v>13405</v>
      </c>
      <c r="H6288" t="s">
        <v>521</v>
      </c>
    </row>
    <row r="6289" spans="1:8" x14ac:dyDescent="0.3">
      <c r="A6289">
        <v>6298</v>
      </c>
      <c r="B6289">
        <v>6299</v>
      </c>
      <c r="C6289">
        <v>708</v>
      </c>
      <c r="D6289" t="s">
        <v>13406</v>
      </c>
      <c r="E6289">
        <v>4</v>
      </c>
      <c r="F6289" t="s">
        <v>13407</v>
      </c>
      <c r="G6289" t="s">
        <v>13408</v>
      </c>
      <c r="H6289" t="s">
        <v>13409</v>
      </c>
    </row>
    <row r="6290" spans="1:8" x14ac:dyDescent="0.3">
      <c r="A6290">
        <v>6299</v>
      </c>
      <c r="B6290">
        <v>6300</v>
      </c>
      <c r="C6290">
        <v>708</v>
      </c>
      <c r="D6290" t="s">
        <v>13410</v>
      </c>
      <c r="E6290">
        <v>2</v>
      </c>
      <c r="F6290" t="s">
        <v>13410</v>
      </c>
      <c r="G6290" t="s">
        <v>13411</v>
      </c>
      <c r="H6290" t="s">
        <v>276</v>
      </c>
    </row>
    <row r="6291" spans="1:8" x14ac:dyDescent="0.3">
      <c r="A6291">
        <v>6300</v>
      </c>
      <c r="B6291">
        <v>6301</v>
      </c>
      <c r="C6291">
        <v>709</v>
      </c>
      <c r="D6291" t="s">
        <v>13412</v>
      </c>
      <c r="E6291">
        <v>4</v>
      </c>
      <c r="F6291" t="s">
        <v>13413</v>
      </c>
      <c r="G6291" t="s">
        <v>13414</v>
      </c>
      <c r="H6291" t="s">
        <v>57</v>
      </c>
    </row>
    <row r="6292" spans="1:8" x14ac:dyDescent="0.3">
      <c r="A6292">
        <v>6301</v>
      </c>
      <c r="B6292">
        <v>6302</v>
      </c>
      <c r="C6292">
        <v>709</v>
      </c>
      <c r="D6292" t="s">
        <v>13415</v>
      </c>
      <c r="E6292">
        <v>5</v>
      </c>
      <c r="F6292" t="s">
        <v>13415</v>
      </c>
      <c r="G6292" t="s">
        <v>13416</v>
      </c>
      <c r="H6292" t="s">
        <v>57</v>
      </c>
    </row>
    <row r="6293" spans="1:8" x14ac:dyDescent="0.3">
      <c r="A6293">
        <v>6302</v>
      </c>
      <c r="B6293">
        <v>6303</v>
      </c>
      <c r="C6293">
        <v>709</v>
      </c>
      <c r="D6293" t="s">
        <v>13417</v>
      </c>
      <c r="E6293">
        <v>4</v>
      </c>
      <c r="F6293" t="s">
        <v>13417</v>
      </c>
      <c r="G6293" t="s">
        <v>13418</v>
      </c>
      <c r="H6293" t="s">
        <v>6307</v>
      </c>
    </row>
    <row r="6294" spans="1:8" x14ac:dyDescent="0.3">
      <c r="A6294">
        <v>6303</v>
      </c>
      <c r="B6294">
        <v>6304</v>
      </c>
      <c r="C6294">
        <v>709</v>
      </c>
      <c r="D6294" t="s">
        <v>13419</v>
      </c>
      <c r="E6294">
        <v>5</v>
      </c>
      <c r="F6294" t="s">
        <v>13419</v>
      </c>
      <c r="G6294" t="s">
        <v>13420</v>
      </c>
    </row>
    <row r="6295" spans="1:8" x14ac:dyDescent="0.3">
      <c r="A6295">
        <v>6304</v>
      </c>
      <c r="B6295">
        <v>6305</v>
      </c>
      <c r="C6295">
        <v>709</v>
      </c>
      <c r="D6295" t="s">
        <v>13421</v>
      </c>
      <c r="E6295">
        <v>4</v>
      </c>
      <c r="F6295" t="s">
        <v>13421</v>
      </c>
      <c r="G6295" t="s">
        <v>13422</v>
      </c>
    </row>
    <row r="6296" spans="1:8" x14ac:dyDescent="0.3">
      <c r="A6296">
        <v>6305</v>
      </c>
      <c r="B6296">
        <v>6306</v>
      </c>
      <c r="C6296">
        <v>709</v>
      </c>
      <c r="D6296" t="s">
        <v>13423</v>
      </c>
      <c r="E6296">
        <v>5</v>
      </c>
      <c r="F6296" t="s">
        <v>13423</v>
      </c>
      <c r="G6296" t="s">
        <v>13424</v>
      </c>
      <c r="H6296" t="s">
        <v>195</v>
      </c>
    </row>
    <row r="6297" spans="1:8" x14ac:dyDescent="0.3">
      <c r="A6297">
        <v>6306</v>
      </c>
      <c r="B6297">
        <v>6307</v>
      </c>
      <c r="C6297">
        <v>709</v>
      </c>
      <c r="D6297" t="s">
        <v>13425</v>
      </c>
      <c r="E6297">
        <v>4</v>
      </c>
      <c r="F6297" t="s">
        <v>13425</v>
      </c>
      <c r="G6297" t="s">
        <v>13426</v>
      </c>
      <c r="H6297" t="s">
        <v>27</v>
      </c>
    </row>
    <row r="6298" spans="1:8" x14ac:dyDescent="0.3">
      <c r="A6298">
        <v>6307</v>
      </c>
      <c r="B6298">
        <v>6308</v>
      </c>
      <c r="C6298">
        <v>709</v>
      </c>
      <c r="D6298" t="s">
        <v>13427</v>
      </c>
      <c r="E6298">
        <v>2</v>
      </c>
      <c r="F6298" t="s">
        <v>13427</v>
      </c>
      <c r="G6298" t="s">
        <v>13428</v>
      </c>
      <c r="H6298" t="s">
        <v>13119</v>
      </c>
    </row>
    <row r="6299" spans="1:8" x14ac:dyDescent="0.3">
      <c r="A6299">
        <v>6308</v>
      </c>
      <c r="B6299">
        <v>6309</v>
      </c>
      <c r="C6299">
        <v>709</v>
      </c>
      <c r="D6299" t="s">
        <v>13429</v>
      </c>
      <c r="E6299">
        <v>4</v>
      </c>
      <c r="F6299" t="s">
        <v>13429</v>
      </c>
      <c r="G6299" t="s">
        <v>13430</v>
      </c>
    </row>
    <row r="6300" spans="1:8" x14ac:dyDescent="0.3">
      <c r="A6300">
        <v>6309</v>
      </c>
      <c r="B6300">
        <v>6310</v>
      </c>
      <c r="C6300">
        <v>709</v>
      </c>
      <c r="D6300" t="s">
        <v>13431</v>
      </c>
      <c r="E6300">
        <v>2</v>
      </c>
      <c r="F6300" t="s">
        <v>13431</v>
      </c>
      <c r="G6300" t="s">
        <v>13432</v>
      </c>
      <c r="H6300" t="s">
        <v>27</v>
      </c>
    </row>
    <row r="6301" spans="1:8" x14ac:dyDescent="0.3">
      <c r="A6301">
        <v>6310</v>
      </c>
      <c r="B6301">
        <v>6311</v>
      </c>
      <c r="C6301">
        <v>710</v>
      </c>
      <c r="D6301" t="s">
        <v>13433</v>
      </c>
      <c r="E6301">
        <v>4</v>
      </c>
      <c r="F6301" t="s">
        <v>13433</v>
      </c>
      <c r="G6301" t="s">
        <v>13434</v>
      </c>
    </row>
    <row r="6302" spans="1:8" x14ac:dyDescent="0.3">
      <c r="A6302">
        <v>6311</v>
      </c>
      <c r="B6302">
        <v>6312</v>
      </c>
      <c r="C6302">
        <v>710</v>
      </c>
      <c r="D6302" t="s">
        <v>13435</v>
      </c>
      <c r="E6302">
        <v>5</v>
      </c>
      <c r="F6302" t="s">
        <v>13435</v>
      </c>
      <c r="G6302" t="s">
        <v>13436</v>
      </c>
      <c r="H6302" t="s">
        <v>8115</v>
      </c>
    </row>
    <row r="6303" spans="1:8" x14ac:dyDescent="0.3">
      <c r="A6303">
        <v>6312</v>
      </c>
      <c r="B6303">
        <v>6313</v>
      </c>
      <c r="C6303">
        <v>710</v>
      </c>
      <c r="D6303" t="s">
        <v>13437</v>
      </c>
      <c r="E6303">
        <v>4</v>
      </c>
      <c r="F6303" t="s">
        <v>13437</v>
      </c>
      <c r="G6303" t="s">
        <v>13438</v>
      </c>
      <c r="H6303" t="s">
        <v>335</v>
      </c>
    </row>
    <row r="6304" spans="1:8" x14ac:dyDescent="0.3">
      <c r="A6304">
        <v>6313</v>
      </c>
      <c r="B6304">
        <v>6314</v>
      </c>
      <c r="C6304">
        <v>710</v>
      </c>
      <c r="D6304" t="e">
        <f>- young and energetic team - open minded People - flexibility - as long as you do your job and deliver results and achieve targets, Nobody disturbs you - Great professional Recognition - regular incentives</f>
        <v>#NAME?</v>
      </c>
      <c r="E6304">
        <v>5</v>
      </c>
      <c r="F6304" t="e">
        <f>- young and energetic team - open minded People - flexibility - as long as you do your job and deliver results and achieve targets, Nobody disturbs you - Great professional Recognition - regular incentives</f>
        <v>#NAME?</v>
      </c>
      <c r="G6304" t="s">
        <v>13439</v>
      </c>
      <c r="H6304" t="s">
        <v>57</v>
      </c>
    </row>
    <row r="6305" spans="1:8" x14ac:dyDescent="0.3">
      <c r="A6305">
        <v>6314</v>
      </c>
      <c r="B6305">
        <v>6315</v>
      </c>
      <c r="C6305">
        <v>710</v>
      </c>
      <c r="D6305" t="s">
        <v>13440</v>
      </c>
      <c r="E6305">
        <v>4</v>
      </c>
      <c r="F6305" t="s">
        <v>13440</v>
      </c>
      <c r="G6305" t="s">
        <v>13441</v>
      </c>
    </row>
    <row r="6306" spans="1:8" x14ac:dyDescent="0.3">
      <c r="A6306">
        <v>6315</v>
      </c>
      <c r="B6306">
        <v>6316</v>
      </c>
      <c r="C6306">
        <v>710</v>
      </c>
      <c r="D6306" t="s">
        <v>13442</v>
      </c>
      <c r="E6306">
        <v>5</v>
      </c>
      <c r="F6306" t="s">
        <v>13442</v>
      </c>
      <c r="G6306" t="s">
        <v>13443</v>
      </c>
      <c r="H6306" t="s">
        <v>612</v>
      </c>
    </row>
    <row r="6307" spans="1:8" x14ac:dyDescent="0.3">
      <c r="A6307">
        <v>6316</v>
      </c>
      <c r="B6307">
        <v>6317</v>
      </c>
      <c r="C6307">
        <v>710</v>
      </c>
      <c r="D6307" t="s">
        <v>13444</v>
      </c>
      <c r="E6307">
        <v>4</v>
      </c>
      <c r="F6307" t="s">
        <v>13444</v>
      </c>
      <c r="G6307" t="s">
        <v>13445</v>
      </c>
      <c r="H6307" t="s">
        <v>19</v>
      </c>
    </row>
    <row r="6308" spans="1:8" x14ac:dyDescent="0.3">
      <c r="A6308">
        <v>6317</v>
      </c>
      <c r="B6308">
        <v>6318</v>
      </c>
      <c r="C6308">
        <v>710</v>
      </c>
      <c r="D6308" t="s">
        <v>13446</v>
      </c>
      <c r="E6308">
        <v>2</v>
      </c>
      <c r="F6308" t="s">
        <v>13446</v>
      </c>
      <c r="G6308" t="s">
        <v>13447</v>
      </c>
      <c r="H6308" t="s">
        <v>19</v>
      </c>
    </row>
    <row r="6309" spans="1:8" x14ac:dyDescent="0.3">
      <c r="A6309">
        <v>6318</v>
      </c>
      <c r="B6309">
        <v>6319</v>
      </c>
      <c r="C6309">
        <v>710</v>
      </c>
      <c r="D6309" t="s">
        <v>13448</v>
      </c>
      <c r="E6309">
        <v>4</v>
      </c>
      <c r="F6309" t="s">
        <v>13448</v>
      </c>
      <c r="G6309" t="s">
        <v>13449</v>
      </c>
      <c r="H6309" t="s">
        <v>27</v>
      </c>
    </row>
    <row r="6310" spans="1:8" x14ac:dyDescent="0.3">
      <c r="A6310">
        <v>6319</v>
      </c>
      <c r="B6310">
        <v>6320</v>
      </c>
      <c r="C6310">
        <v>710</v>
      </c>
      <c r="D6310" t="s">
        <v>13450</v>
      </c>
      <c r="E6310">
        <v>2</v>
      </c>
      <c r="F6310" t="s">
        <v>13450</v>
      </c>
      <c r="G6310" t="s">
        <v>13451</v>
      </c>
      <c r="H6310" t="s">
        <v>521</v>
      </c>
    </row>
    <row r="6311" spans="1:8" x14ac:dyDescent="0.3">
      <c r="A6311">
        <v>6320</v>
      </c>
      <c r="B6311">
        <v>6321</v>
      </c>
      <c r="C6311">
        <v>711</v>
      </c>
      <c r="D6311" t="s">
        <v>13452</v>
      </c>
      <c r="E6311">
        <v>4</v>
      </c>
      <c r="F6311" t="s">
        <v>13452</v>
      </c>
      <c r="G6311" t="s">
        <v>13453</v>
      </c>
      <c r="H6311" t="s">
        <v>16</v>
      </c>
    </row>
    <row r="6312" spans="1:8" x14ac:dyDescent="0.3">
      <c r="A6312">
        <v>6321</v>
      </c>
      <c r="B6312">
        <v>6322</v>
      </c>
      <c r="C6312">
        <v>711</v>
      </c>
      <c r="D6312" t="s">
        <v>13454</v>
      </c>
      <c r="E6312">
        <v>5</v>
      </c>
      <c r="F6312" t="s">
        <v>13454</v>
      </c>
      <c r="G6312" t="s">
        <v>13455</v>
      </c>
      <c r="H6312" t="s">
        <v>360</v>
      </c>
    </row>
    <row r="6313" spans="1:8" x14ac:dyDescent="0.3">
      <c r="A6313">
        <v>6322</v>
      </c>
      <c r="B6313">
        <v>6323</v>
      </c>
      <c r="C6313">
        <v>711</v>
      </c>
      <c r="D6313" t="s">
        <v>13456</v>
      </c>
      <c r="E6313">
        <v>4</v>
      </c>
      <c r="F6313" t="s">
        <v>13456</v>
      </c>
      <c r="G6313" t="s">
        <v>13457</v>
      </c>
      <c r="H6313" t="s">
        <v>102</v>
      </c>
    </row>
    <row r="6314" spans="1:8" x14ac:dyDescent="0.3">
      <c r="A6314">
        <v>6323</v>
      </c>
      <c r="B6314">
        <v>6324</v>
      </c>
      <c r="C6314">
        <v>711</v>
      </c>
      <c r="D6314" t="s">
        <v>13458</v>
      </c>
      <c r="E6314">
        <v>5</v>
      </c>
      <c r="F6314" t="s">
        <v>13458</v>
      </c>
      <c r="G6314" t="s">
        <v>13459</v>
      </c>
      <c r="H6314" t="s">
        <v>2157</v>
      </c>
    </row>
    <row r="6315" spans="1:8" x14ac:dyDescent="0.3">
      <c r="A6315">
        <v>6324</v>
      </c>
      <c r="B6315">
        <v>6325</v>
      </c>
      <c r="C6315">
        <v>711</v>
      </c>
      <c r="D6315" t="s">
        <v>13460</v>
      </c>
      <c r="E6315">
        <v>4</v>
      </c>
      <c r="F6315" t="s">
        <v>13460</v>
      </c>
      <c r="G6315" t="s">
        <v>13461</v>
      </c>
      <c r="H6315" t="s">
        <v>250</v>
      </c>
    </row>
    <row r="6316" spans="1:8" x14ac:dyDescent="0.3">
      <c r="A6316">
        <v>6325</v>
      </c>
      <c r="B6316">
        <v>6326</v>
      </c>
      <c r="C6316">
        <v>711</v>
      </c>
      <c r="D6316" t="s">
        <v>13462</v>
      </c>
      <c r="E6316">
        <v>5</v>
      </c>
      <c r="F6316" t="s">
        <v>13462</v>
      </c>
      <c r="G6316" t="s">
        <v>13463</v>
      </c>
      <c r="H6316" t="s">
        <v>3031</v>
      </c>
    </row>
    <row r="6317" spans="1:8" x14ac:dyDescent="0.3">
      <c r="A6317">
        <v>6326</v>
      </c>
      <c r="B6317">
        <v>6327</v>
      </c>
      <c r="C6317">
        <v>711</v>
      </c>
      <c r="D6317" t="s">
        <v>13464</v>
      </c>
      <c r="E6317">
        <v>4</v>
      </c>
      <c r="F6317" t="s">
        <v>13464</v>
      </c>
      <c r="G6317" t="s">
        <v>13465</v>
      </c>
      <c r="H6317" t="s">
        <v>13466</v>
      </c>
    </row>
    <row r="6318" spans="1:8" x14ac:dyDescent="0.3">
      <c r="A6318">
        <v>6327</v>
      </c>
      <c r="B6318">
        <v>6328</v>
      </c>
      <c r="C6318">
        <v>711</v>
      </c>
      <c r="D6318" t="s">
        <v>13467</v>
      </c>
      <c r="E6318">
        <v>2</v>
      </c>
      <c r="F6318" t="s">
        <v>13467</v>
      </c>
      <c r="G6318" t="s">
        <v>13468</v>
      </c>
      <c r="H6318" t="s">
        <v>27</v>
      </c>
    </row>
    <row r="6319" spans="1:8" x14ac:dyDescent="0.3">
      <c r="A6319">
        <v>6328</v>
      </c>
      <c r="B6319">
        <v>6329</v>
      </c>
      <c r="C6319">
        <v>711</v>
      </c>
      <c r="D6319" t="s">
        <v>13469</v>
      </c>
      <c r="E6319">
        <v>4</v>
      </c>
      <c r="F6319" t="s">
        <v>13469</v>
      </c>
      <c r="G6319" t="s">
        <v>13470</v>
      </c>
      <c r="H6319" t="s">
        <v>335</v>
      </c>
    </row>
    <row r="6320" spans="1:8" x14ac:dyDescent="0.3">
      <c r="A6320">
        <v>6329</v>
      </c>
      <c r="B6320">
        <v>6330</v>
      </c>
      <c r="C6320">
        <v>711</v>
      </c>
      <c r="D6320" t="s">
        <v>13471</v>
      </c>
      <c r="E6320">
        <v>2</v>
      </c>
      <c r="F6320" t="s">
        <v>13471</v>
      </c>
      <c r="G6320" t="s">
        <v>13472</v>
      </c>
    </row>
    <row r="6321" spans="1:8" x14ac:dyDescent="0.3">
      <c r="A6321">
        <v>6330</v>
      </c>
      <c r="B6321">
        <v>6331</v>
      </c>
      <c r="C6321">
        <v>712</v>
      </c>
      <c r="D6321" t="s">
        <v>13473</v>
      </c>
      <c r="E6321">
        <v>4</v>
      </c>
      <c r="F6321" t="s">
        <v>13473</v>
      </c>
      <c r="G6321" t="s">
        <v>13474</v>
      </c>
      <c r="H6321" t="s">
        <v>2655</v>
      </c>
    </row>
    <row r="6322" spans="1:8" x14ac:dyDescent="0.3">
      <c r="A6322">
        <v>6331</v>
      </c>
      <c r="B6322">
        <v>6332</v>
      </c>
      <c r="C6322">
        <v>712</v>
      </c>
      <c r="D6322" t="s">
        <v>13475</v>
      </c>
      <c r="E6322">
        <v>5</v>
      </c>
      <c r="F6322" t="s">
        <v>13475</v>
      </c>
      <c r="G6322" t="s">
        <v>13476</v>
      </c>
      <c r="H6322" t="s">
        <v>276</v>
      </c>
    </row>
    <row r="6323" spans="1:8" x14ac:dyDescent="0.3">
      <c r="A6323">
        <v>6332</v>
      </c>
      <c r="B6323">
        <v>6333</v>
      </c>
      <c r="C6323">
        <v>712</v>
      </c>
      <c r="D6323" t="s">
        <v>13477</v>
      </c>
      <c r="E6323">
        <v>4</v>
      </c>
      <c r="F6323" t="s">
        <v>13477</v>
      </c>
      <c r="G6323" t="s">
        <v>13478</v>
      </c>
      <c r="H6323" t="s">
        <v>195</v>
      </c>
    </row>
    <row r="6324" spans="1:8" x14ac:dyDescent="0.3">
      <c r="A6324">
        <v>6333</v>
      </c>
      <c r="B6324">
        <v>6334</v>
      </c>
      <c r="C6324">
        <v>712</v>
      </c>
      <c r="D6324" t="s">
        <v>13479</v>
      </c>
      <c r="E6324">
        <v>5</v>
      </c>
      <c r="F6324" t="s">
        <v>13479</v>
      </c>
      <c r="G6324" t="s">
        <v>13480</v>
      </c>
      <c r="H6324" t="s">
        <v>13481</v>
      </c>
    </row>
    <row r="6325" spans="1:8" x14ac:dyDescent="0.3">
      <c r="A6325">
        <v>6334</v>
      </c>
      <c r="B6325">
        <v>6335</v>
      </c>
      <c r="C6325">
        <v>712</v>
      </c>
      <c r="D6325" t="s">
        <v>13482</v>
      </c>
      <c r="E6325">
        <v>4</v>
      </c>
      <c r="F6325" t="s">
        <v>13482</v>
      </c>
      <c r="G6325" t="s">
        <v>13483</v>
      </c>
      <c r="H6325" t="s">
        <v>19</v>
      </c>
    </row>
    <row r="6326" spans="1:8" x14ac:dyDescent="0.3">
      <c r="A6326">
        <v>6335</v>
      </c>
      <c r="B6326">
        <v>6336</v>
      </c>
      <c r="C6326">
        <v>712</v>
      </c>
      <c r="D6326" t="s">
        <v>13484</v>
      </c>
      <c r="E6326">
        <v>5</v>
      </c>
      <c r="F6326" t="s">
        <v>13484</v>
      </c>
      <c r="G6326" t="s">
        <v>13485</v>
      </c>
      <c r="H6326" t="s">
        <v>19</v>
      </c>
    </row>
    <row r="6327" spans="1:8" x14ac:dyDescent="0.3">
      <c r="A6327">
        <v>6336</v>
      </c>
      <c r="B6327">
        <v>6337</v>
      </c>
      <c r="C6327">
        <v>712</v>
      </c>
      <c r="D6327" t="s">
        <v>13486</v>
      </c>
      <c r="E6327">
        <v>4</v>
      </c>
      <c r="F6327" t="s">
        <v>13486</v>
      </c>
      <c r="G6327" t="s">
        <v>13487</v>
      </c>
      <c r="H6327" t="s">
        <v>13488</v>
      </c>
    </row>
    <row r="6328" spans="1:8" x14ac:dyDescent="0.3">
      <c r="A6328">
        <v>6337</v>
      </c>
      <c r="B6328">
        <v>6338</v>
      </c>
      <c r="C6328">
        <v>712</v>
      </c>
      <c r="D6328" t="s">
        <v>13489</v>
      </c>
      <c r="E6328">
        <v>2</v>
      </c>
      <c r="F6328" t="s">
        <v>13489</v>
      </c>
      <c r="G6328" t="s">
        <v>13490</v>
      </c>
      <c r="H6328" t="s">
        <v>183</v>
      </c>
    </row>
    <row r="6329" spans="1:8" x14ac:dyDescent="0.3">
      <c r="A6329">
        <v>6338</v>
      </c>
      <c r="B6329">
        <v>6339</v>
      </c>
      <c r="C6329">
        <v>712</v>
      </c>
      <c r="D6329" t="s">
        <v>13491</v>
      </c>
      <c r="E6329">
        <v>4</v>
      </c>
      <c r="F6329" t="s">
        <v>13491</v>
      </c>
      <c r="G6329" t="s">
        <v>13492</v>
      </c>
    </row>
    <row r="6330" spans="1:8" x14ac:dyDescent="0.3">
      <c r="A6330">
        <v>6339</v>
      </c>
      <c r="B6330">
        <v>6340</v>
      </c>
      <c r="C6330">
        <v>712</v>
      </c>
      <c r="D6330" t="s">
        <v>13493</v>
      </c>
      <c r="E6330">
        <v>2</v>
      </c>
      <c r="F6330" t="s">
        <v>13494</v>
      </c>
      <c r="G6330" t="s">
        <v>13495</v>
      </c>
      <c r="H6330" t="s">
        <v>12578</v>
      </c>
    </row>
    <row r="6331" spans="1:8" x14ac:dyDescent="0.3">
      <c r="A6331">
        <v>6340</v>
      </c>
      <c r="B6331">
        <v>6341</v>
      </c>
      <c r="C6331">
        <v>713</v>
      </c>
      <c r="D6331" t="s">
        <v>13496</v>
      </c>
      <c r="E6331">
        <v>4</v>
      </c>
      <c r="F6331" t="s">
        <v>13496</v>
      </c>
      <c r="G6331" t="s">
        <v>13497</v>
      </c>
    </row>
    <row r="6332" spans="1:8" x14ac:dyDescent="0.3">
      <c r="A6332">
        <v>6341</v>
      </c>
      <c r="B6332">
        <v>6342</v>
      </c>
      <c r="C6332">
        <v>713</v>
      </c>
      <c r="D6332" t="s">
        <v>13498</v>
      </c>
      <c r="E6332">
        <v>5</v>
      </c>
      <c r="F6332" t="s">
        <v>13498</v>
      </c>
      <c r="G6332" t="s">
        <v>13498</v>
      </c>
      <c r="H6332" t="s">
        <v>390</v>
      </c>
    </row>
    <row r="6333" spans="1:8" x14ac:dyDescent="0.3">
      <c r="A6333">
        <v>6342</v>
      </c>
      <c r="B6333">
        <v>6343</v>
      </c>
      <c r="C6333">
        <v>713</v>
      </c>
      <c r="D6333" t="s">
        <v>13499</v>
      </c>
      <c r="E6333">
        <v>4</v>
      </c>
      <c r="F6333" t="s">
        <v>13499</v>
      </c>
      <c r="G6333" t="s">
        <v>13500</v>
      </c>
      <c r="H6333" t="s">
        <v>13501</v>
      </c>
    </row>
    <row r="6334" spans="1:8" x14ac:dyDescent="0.3">
      <c r="A6334">
        <v>6343</v>
      </c>
      <c r="B6334">
        <v>6344</v>
      </c>
      <c r="C6334">
        <v>713</v>
      </c>
      <c r="D6334" t="s">
        <v>13502</v>
      </c>
      <c r="E6334">
        <v>5</v>
      </c>
      <c r="F6334" t="s">
        <v>13502</v>
      </c>
      <c r="G6334" t="s">
        <v>13503</v>
      </c>
    </row>
    <row r="6335" spans="1:8" x14ac:dyDescent="0.3">
      <c r="A6335">
        <v>6344</v>
      </c>
      <c r="B6335">
        <v>6345</v>
      </c>
      <c r="C6335">
        <v>713</v>
      </c>
      <c r="D6335" t="s">
        <v>13504</v>
      </c>
      <c r="E6335">
        <v>4</v>
      </c>
      <c r="F6335" t="s">
        <v>13504</v>
      </c>
      <c r="G6335" t="s">
        <v>13505</v>
      </c>
      <c r="H6335" t="s">
        <v>13506</v>
      </c>
    </row>
    <row r="6336" spans="1:8" x14ac:dyDescent="0.3">
      <c r="A6336">
        <v>6345</v>
      </c>
      <c r="B6336">
        <v>6346</v>
      </c>
      <c r="C6336">
        <v>713</v>
      </c>
      <c r="D6336" t="e">
        <f>- generally friendly people. - Strong base salary.</f>
        <v>#NAME?</v>
      </c>
      <c r="E6336">
        <v>5</v>
      </c>
      <c r="F6336" t="e">
        <f>- generally friendly people. - Strong base salary.</f>
        <v>#NAME?</v>
      </c>
      <c r="G6336" t="s">
        <v>13507</v>
      </c>
      <c r="H6336" t="s">
        <v>521</v>
      </c>
    </row>
    <row r="6337" spans="1:8" x14ac:dyDescent="0.3">
      <c r="A6337">
        <v>6346</v>
      </c>
      <c r="B6337">
        <v>6347</v>
      </c>
      <c r="C6337">
        <v>713</v>
      </c>
      <c r="D6337" t="s">
        <v>13508</v>
      </c>
      <c r="E6337">
        <v>4</v>
      </c>
      <c r="F6337" t="s">
        <v>13508</v>
      </c>
      <c r="G6337" t="s">
        <v>13508</v>
      </c>
      <c r="H6337" t="s">
        <v>102</v>
      </c>
    </row>
    <row r="6338" spans="1:8" x14ac:dyDescent="0.3">
      <c r="A6338">
        <v>6347</v>
      </c>
      <c r="B6338">
        <v>6348</v>
      </c>
      <c r="C6338">
        <v>713</v>
      </c>
      <c r="D6338" t="s">
        <v>13509</v>
      </c>
      <c r="E6338">
        <v>1</v>
      </c>
      <c r="F6338" t="s">
        <v>13509</v>
      </c>
      <c r="G6338" t="s">
        <v>13510</v>
      </c>
      <c r="H6338" t="s">
        <v>63</v>
      </c>
    </row>
    <row r="6339" spans="1:8" x14ac:dyDescent="0.3">
      <c r="A6339">
        <v>6348</v>
      </c>
      <c r="B6339">
        <v>6349</v>
      </c>
      <c r="C6339">
        <v>713</v>
      </c>
      <c r="D6339" t="s">
        <v>13511</v>
      </c>
      <c r="E6339">
        <v>4</v>
      </c>
      <c r="F6339" t="s">
        <v>13511</v>
      </c>
      <c r="G6339" t="s">
        <v>13512</v>
      </c>
    </row>
    <row r="6340" spans="1:8" x14ac:dyDescent="0.3">
      <c r="A6340">
        <v>6349</v>
      </c>
      <c r="B6340">
        <v>6350</v>
      </c>
      <c r="C6340">
        <v>713</v>
      </c>
      <c r="D6340" t="s">
        <v>13513</v>
      </c>
      <c r="E6340">
        <v>2</v>
      </c>
      <c r="F6340" t="s">
        <v>13513</v>
      </c>
      <c r="G6340" t="s">
        <v>13514</v>
      </c>
    </row>
    <row r="6341" spans="1:8" x14ac:dyDescent="0.3">
      <c r="A6341">
        <v>6350</v>
      </c>
      <c r="B6341">
        <v>6351</v>
      </c>
      <c r="C6341">
        <v>714</v>
      </c>
      <c r="D6341" t="s">
        <v>13515</v>
      </c>
      <c r="E6341">
        <v>4</v>
      </c>
      <c r="F6341" t="s">
        <v>13516</v>
      </c>
      <c r="G6341" t="s">
        <v>13517</v>
      </c>
      <c r="H6341" t="s">
        <v>13518</v>
      </c>
    </row>
    <row r="6342" spans="1:8" x14ac:dyDescent="0.3">
      <c r="A6342">
        <v>6351</v>
      </c>
      <c r="B6342">
        <v>6352</v>
      </c>
      <c r="C6342">
        <v>714</v>
      </c>
      <c r="D6342" t="s">
        <v>13519</v>
      </c>
      <c r="E6342">
        <v>5</v>
      </c>
      <c r="F6342" t="s">
        <v>13519</v>
      </c>
      <c r="G6342" t="s">
        <v>13520</v>
      </c>
      <c r="H6342" t="s">
        <v>183</v>
      </c>
    </row>
    <row r="6343" spans="1:8" x14ac:dyDescent="0.3">
      <c r="A6343">
        <v>6352</v>
      </c>
      <c r="B6343">
        <v>6353</v>
      </c>
      <c r="C6343">
        <v>714</v>
      </c>
      <c r="D6343" t="s">
        <v>13521</v>
      </c>
      <c r="E6343">
        <v>4</v>
      </c>
      <c r="F6343" t="s">
        <v>13521</v>
      </c>
      <c r="G6343" t="s">
        <v>13522</v>
      </c>
    </row>
    <row r="6344" spans="1:8" x14ac:dyDescent="0.3">
      <c r="A6344">
        <v>6353</v>
      </c>
      <c r="B6344">
        <v>6354</v>
      </c>
      <c r="C6344">
        <v>714</v>
      </c>
      <c r="D6344" t="s">
        <v>13523</v>
      </c>
      <c r="E6344">
        <v>5</v>
      </c>
      <c r="F6344" t="s">
        <v>13523</v>
      </c>
      <c r="G6344" t="s">
        <v>13524</v>
      </c>
      <c r="H6344" t="s">
        <v>27</v>
      </c>
    </row>
    <row r="6345" spans="1:8" x14ac:dyDescent="0.3">
      <c r="A6345">
        <v>6354</v>
      </c>
      <c r="B6345">
        <v>6355</v>
      </c>
      <c r="C6345">
        <v>714</v>
      </c>
      <c r="D6345" t="s">
        <v>13525</v>
      </c>
      <c r="E6345">
        <v>4</v>
      </c>
      <c r="F6345" t="s">
        <v>13526</v>
      </c>
      <c r="G6345" t="s">
        <v>13527</v>
      </c>
      <c r="H6345" t="s">
        <v>13528</v>
      </c>
    </row>
    <row r="6346" spans="1:8" x14ac:dyDescent="0.3">
      <c r="A6346">
        <v>6355</v>
      </c>
      <c r="B6346">
        <v>6356</v>
      </c>
      <c r="C6346">
        <v>714</v>
      </c>
      <c r="D6346" t="s">
        <v>13529</v>
      </c>
      <c r="E6346">
        <v>5</v>
      </c>
      <c r="F6346" t="s">
        <v>13529</v>
      </c>
      <c r="G6346" t="s">
        <v>13530</v>
      </c>
      <c r="H6346" t="s">
        <v>195</v>
      </c>
    </row>
    <row r="6347" spans="1:8" x14ac:dyDescent="0.3">
      <c r="A6347">
        <v>6356</v>
      </c>
      <c r="B6347">
        <v>6357</v>
      </c>
      <c r="C6347">
        <v>714</v>
      </c>
      <c r="D6347" t="s">
        <v>13531</v>
      </c>
      <c r="E6347">
        <v>4</v>
      </c>
      <c r="F6347" t="s">
        <v>13531</v>
      </c>
      <c r="G6347" t="s">
        <v>13532</v>
      </c>
      <c r="H6347" t="s">
        <v>57</v>
      </c>
    </row>
    <row r="6348" spans="1:8" x14ac:dyDescent="0.3">
      <c r="A6348">
        <v>6357</v>
      </c>
      <c r="B6348">
        <v>6358</v>
      </c>
      <c r="C6348">
        <v>714</v>
      </c>
      <c r="D6348" t="s">
        <v>13533</v>
      </c>
      <c r="E6348">
        <v>2</v>
      </c>
      <c r="F6348" t="s">
        <v>13533</v>
      </c>
      <c r="G6348" t="s">
        <v>13534</v>
      </c>
    </row>
    <row r="6349" spans="1:8" x14ac:dyDescent="0.3">
      <c r="A6349">
        <v>6358</v>
      </c>
      <c r="B6349">
        <v>6359</v>
      </c>
      <c r="C6349">
        <v>714</v>
      </c>
      <c r="D6349" t="s">
        <v>13535</v>
      </c>
      <c r="E6349">
        <v>4</v>
      </c>
      <c r="F6349" t="s">
        <v>13535</v>
      </c>
      <c r="G6349" t="s">
        <v>13536</v>
      </c>
      <c r="H6349" t="s">
        <v>1516</v>
      </c>
    </row>
    <row r="6350" spans="1:8" x14ac:dyDescent="0.3">
      <c r="A6350">
        <v>6359</v>
      </c>
      <c r="B6350">
        <v>6360</v>
      </c>
      <c r="C6350">
        <v>714</v>
      </c>
      <c r="D6350" t="s">
        <v>13537</v>
      </c>
      <c r="E6350">
        <v>2</v>
      </c>
      <c r="F6350" t="s">
        <v>13537</v>
      </c>
      <c r="G6350" t="s">
        <v>13538</v>
      </c>
      <c r="H6350" t="s">
        <v>13539</v>
      </c>
    </row>
    <row r="6351" spans="1:8" x14ac:dyDescent="0.3">
      <c r="A6351">
        <v>6360</v>
      </c>
      <c r="B6351">
        <v>6361</v>
      </c>
      <c r="C6351">
        <v>715</v>
      </c>
      <c r="D6351" t="s">
        <v>13540</v>
      </c>
      <c r="E6351">
        <v>4</v>
      </c>
      <c r="F6351" t="s">
        <v>13540</v>
      </c>
      <c r="G6351" t="s">
        <v>13541</v>
      </c>
      <c r="H6351" t="s">
        <v>335</v>
      </c>
    </row>
    <row r="6352" spans="1:8" x14ac:dyDescent="0.3">
      <c r="A6352">
        <v>6361</v>
      </c>
      <c r="B6352">
        <v>6362</v>
      </c>
      <c r="C6352">
        <v>715</v>
      </c>
      <c r="D6352" t="s">
        <v>13542</v>
      </c>
      <c r="E6352">
        <v>5</v>
      </c>
      <c r="F6352" t="s">
        <v>13542</v>
      </c>
      <c r="G6352" t="s">
        <v>13543</v>
      </c>
      <c r="H6352" t="s">
        <v>4523</v>
      </c>
    </row>
    <row r="6353" spans="1:8" x14ac:dyDescent="0.3">
      <c r="A6353">
        <v>6362</v>
      </c>
      <c r="B6353">
        <v>6363</v>
      </c>
      <c r="C6353">
        <v>715</v>
      </c>
      <c r="D6353" t="s">
        <v>13544</v>
      </c>
      <c r="E6353">
        <v>4</v>
      </c>
      <c r="F6353" t="s">
        <v>13544</v>
      </c>
      <c r="G6353" t="s">
        <v>13545</v>
      </c>
      <c r="H6353" t="s">
        <v>265</v>
      </c>
    </row>
    <row r="6354" spans="1:8" x14ac:dyDescent="0.3">
      <c r="A6354">
        <v>6363</v>
      </c>
      <c r="B6354">
        <v>6364</v>
      </c>
      <c r="C6354">
        <v>715</v>
      </c>
      <c r="D6354" t="s">
        <v>13546</v>
      </c>
      <c r="E6354">
        <v>5</v>
      </c>
      <c r="F6354" t="s">
        <v>13546</v>
      </c>
      <c r="G6354" t="s">
        <v>13547</v>
      </c>
      <c r="H6354" t="s">
        <v>27</v>
      </c>
    </row>
    <row r="6355" spans="1:8" x14ac:dyDescent="0.3">
      <c r="A6355">
        <v>6364</v>
      </c>
      <c r="B6355">
        <v>6365</v>
      </c>
      <c r="C6355">
        <v>715</v>
      </c>
      <c r="D6355" t="s">
        <v>13548</v>
      </c>
      <c r="E6355">
        <v>4</v>
      </c>
      <c r="F6355" t="s">
        <v>13549</v>
      </c>
      <c r="G6355" t="s">
        <v>13550</v>
      </c>
      <c r="H6355" t="s">
        <v>13551</v>
      </c>
    </row>
    <row r="6356" spans="1:8" x14ac:dyDescent="0.3">
      <c r="A6356">
        <v>6365</v>
      </c>
      <c r="B6356">
        <v>6366</v>
      </c>
      <c r="C6356">
        <v>715</v>
      </c>
      <c r="D6356" t="s">
        <v>13552</v>
      </c>
      <c r="E6356">
        <v>5</v>
      </c>
      <c r="F6356" t="s">
        <v>13552</v>
      </c>
      <c r="G6356" t="s">
        <v>13553</v>
      </c>
    </row>
    <row r="6357" spans="1:8" x14ac:dyDescent="0.3">
      <c r="A6357">
        <v>6366</v>
      </c>
      <c r="B6357">
        <v>6367</v>
      </c>
      <c r="C6357">
        <v>715</v>
      </c>
      <c r="D6357" t="s">
        <v>13554</v>
      </c>
      <c r="E6357">
        <v>4</v>
      </c>
      <c r="F6357" t="s">
        <v>13554</v>
      </c>
      <c r="G6357" t="s">
        <v>13555</v>
      </c>
      <c r="H6357" t="s">
        <v>27</v>
      </c>
    </row>
    <row r="6358" spans="1:8" x14ac:dyDescent="0.3">
      <c r="A6358">
        <v>6367</v>
      </c>
      <c r="B6358">
        <v>6368</v>
      </c>
      <c r="C6358">
        <v>715</v>
      </c>
      <c r="D6358" t="s">
        <v>13556</v>
      </c>
      <c r="E6358">
        <v>2</v>
      </c>
      <c r="F6358" t="s">
        <v>13556</v>
      </c>
      <c r="G6358" t="s">
        <v>13557</v>
      </c>
    </row>
    <row r="6359" spans="1:8" x14ac:dyDescent="0.3">
      <c r="A6359">
        <v>6368</v>
      </c>
      <c r="B6359">
        <v>6369</v>
      </c>
      <c r="C6359">
        <v>715</v>
      </c>
      <c r="D6359" t="s">
        <v>13558</v>
      </c>
      <c r="E6359">
        <v>4</v>
      </c>
      <c r="F6359" t="s">
        <v>13558</v>
      </c>
      <c r="G6359" t="s">
        <v>13559</v>
      </c>
      <c r="H6359" t="s">
        <v>68</v>
      </c>
    </row>
    <row r="6360" spans="1:8" x14ac:dyDescent="0.3">
      <c r="A6360">
        <v>6369</v>
      </c>
      <c r="B6360">
        <v>6370</v>
      </c>
      <c r="C6360">
        <v>715</v>
      </c>
      <c r="D6360" t="s">
        <v>13560</v>
      </c>
      <c r="E6360">
        <v>2</v>
      </c>
      <c r="F6360" t="s">
        <v>13560</v>
      </c>
      <c r="G6360" t="s">
        <v>13561</v>
      </c>
      <c r="H6360" t="s">
        <v>8827</v>
      </c>
    </row>
    <row r="6361" spans="1:8" x14ac:dyDescent="0.3">
      <c r="A6361">
        <v>6370</v>
      </c>
      <c r="B6361">
        <v>6371</v>
      </c>
      <c r="C6361">
        <v>716</v>
      </c>
      <c r="D6361" t="s">
        <v>13562</v>
      </c>
      <c r="E6361">
        <v>4</v>
      </c>
      <c r="F6361" t="s">
        <v>13562</v>
      </c>
      <c r="G6361" t="s">
        <v>13563</v>
      </c>
      <c r="H6361" t="s">
        <v>27</v>
      </c>
    </row>
    <row r="6362" spans="1:8" x14ac:dyDescent="0.3">
      <c r="A6362">
        <v>6371</v>
      </c>
      <c r="B6362">
        <v>6372</v>
      </c>
      <c r="C6362">
        <v>716</v>
      </c>
      <c r="D6362" t="s">
        <v>13564</v>
      </c>
      <c r="E6362">
        <v>5</v>
      </c>
      <c r="F6362" t="s">
        <v>13564</v>
      </c>
      <c r="G6362" t="s">
        <v>13565</v>
      </c>
      <c r="H6362" t="s">
        <v>518</v>
      </c>
    </row>
    <row r="6363" spans="1:8" x14ac:dyDescent="0.3">
      <c r="A6363">
        <v>6372</v>
      </c>
      <c r="B6363">
        <v>6373</v>
      </c>
      <c r="C6363">
        <v>716</v>
      </c>
      <c r="D6363" t="s">
        <v>13566</v>
      </c>
      <c r="E6363">
        <v>4</v>
      </c>
      <c r="F6363" t="s">
        <v>13567</v>
      </c>
      <c r="G6363" t="s">
        <v>13568</v>
      </c>
      <c r="H6363" t="s">
        <v>13569</v>
      </c>
    </row>
    <row r="6364" spans="1:8" x14ac:dyDescent="0.3">
      <c r="A6364">
        <v>6373</v>
      </c>
      <c r="B6364">
        <v>6374</v>
      </c>
      <c r="C6364">
        <v>716</v>
      </c>
      <c r="D6364" t="s">
        <v>13570</v>
      </c>
      <c r="E6364">
        <v>5</v>
      </c>
      <c r="F6364" t="s">
        <v>13570</v>
      </c>
      <c r="G6364" t="s">
        <v>13571</v>
      </c>
    </row>
    <row r="6365" spans="1:8" x14ac:dyDescent="0.3">
      <c r="A6365">
        <v>6374</v>
      </c>
      <c r="B6365">
        <v>6375</v>
      </c>
      <c r="C6365">
        <v>716</v>
      </c>
      <c r="D6365" t="s">
        <v>13572</v>
      </c>
      <c r="E6365">
        <v>4</v>
      </c>
      <c r="F6365" t="s">
        <v>13572</v>
      </c>
      <c r="G6365" t="s">
        <v>13573</v>
      </c>
      <c r="H6365" t="s">
        <v>276</v>
      </c>
    </row>
    <row r="6366" spans="1:8" x14ac:dyDescent="0.3">
      <c r="A6366">
        <v>6375</v>
      </c>
      <c r="B6366">
        <v>6376</v>
      </c>
      <c r="C6366">
        <v>716</v>
      </c>
      <c r="D6366" t="s">
        <v>13574</v>
      </c>
      <c r="E6366">
        <v>5</v>
      </c>
      <c r="F6366" t="s">
        <v>13574</v>
      </c>
      <c r="G6366" t="s">
        <v>13575</v>
      </c>
      <c r="H6366" t="s">
        <v>27</v>
      </c>
    </row>
    <row r="6367" spans="1:8" x14ac:dyDescent="0.3">
      <c r="A6367">
        <v>6376</v>
      </c>
      <c r="B6367">
        <v>6377</v>
      </c>
      <c r="C6367">
        <v>716</v>
      </c>
      <c r="D6367" t="s">
        <v>13576</v>
      </c>
      <c r="E6367">
        <v>4</v>
      </c>
      <c r="F6367" t="s">
        <v>13576</v>
      </c>
      <c r="G6367" t="s">
        <v>13577</v>
      </c>
      <c r="H6367" t="s">
        <v>1092</v>
      </c>
    </row>
    <row r="6368" spans="1:8" x14ac:dyDescent="0.3">
      <c r="A6368">
        <v>6377</v>
      </c>
      <c r="B6368">
        <v>6378</v>
      </c>
      <c r="C6368">
        <v>716</v>
      </c>
      <c r="D6368" t="s">
        <v>13578</v>
      </c>
      <c r="E6368">
        <v>2</v>
      </c>
      <c r="F6368" t="s">
        <v>13578</v>
      </c>
      <c r="G6368" t="s">
        <v>13579</v>
      </c>
      <c r="H6368" t="s">
        <v>167</v>
      </c>
    </row>
    <row r="6369" spans="1:8" x14ac:dyDescent="0.3">
      <c r="A6369">
        <v>6378</v>
      </c>
      <c r="B6369">
        <v>6379</v>
      </c>
      <c r="C6369">
        <v>716</v>
      </c>
      <c r="D6369" t="s">
        <v>13580</v>
      </c>
      <c r="E6369">
        <v>4</v>
      </c>
      <c r="F6369" t="s">
        <v>13580</v>
      </c>
      <c r="G6369" t="s">
        <v>13581</v>
      </c>
      <c r="H6369" t="s">
        <v>13582</v>
      </c>
    </row>
    <row r="6370" spans="1:8" x14ac:dyDescent="0.3">
      <c r="A6370">
        <v>6379</v>
      </c>
      <c r="B6370">
        <v>6380</v>
      </c>
      <c r="C6370">
        <v>716</v>
      </c>
      <c r="D6370" t="s">
        <v>13583</v>
      </c>
      <c r="E6370">
        <v>2</v>
      </c>
      <c r="F6370" t="s">
        <v>13583</v>
      </c>
      <c r="G6370" t="s">
        <v>13584</v>
      </c>
      <c r="H6370" t="s">
        <v>13585</v>
      </c>
    </row>
    <row r="6371" spans="1:8" x14ac:dyDescent="0.3">
      <c r="A6371">
        <v>6380</v>
      </c>
      <c r="B6371">
        <v>6381</v>
      </c>
      <c r="C6371">
        <v>718</v>
      </c>
      <c r="D6371" t="s">
        <v>13586</v>
      </c>
      <c r="E6371">
        <v>4</v>
      </c>
      <c r="F6371" t="s">
        <v>13586</v>
      </c>
      <c r="G6371" t="s">
        <v>13587</v>
      </c>
    </row>
    <row r="6372" spans="1:8" x14ac:dyDescent="0.3">
      <c r="A6372">
        <v>6381</v>
      </c>
      <c r="B6372">
        <v>6382</v>
      </c>
      <c r="C6372">
        <v>718</v>
      </c>
      <c r="D6372" t="s">
        <v>13588</v>
      </c>
      <c r="E6372">
        <v>5</v>
      </c>
      <c r="F6372" t="s">
        <v>13588</v>
      </c>
      <c r="G6372" t="s">
        <v>13589</v>
      </c>
      <c r="H6372" t="s">
        <v>13590</v>
      </c>
    </row>
    <row r="6373" spans="1:8" x14ac:dyDescent="0.3">
      <c r="A6373">
        <v>6382</v>
      </c>
      <c r="B6373">
        <v>6383</v>
      </c>
      <c r="C6373">
        <v>718</v>
      </c>
      <c r="D6373" t="s">
        <v>13591</v>
      </c>
      <c r="E6373">
        <v>4</v>
      </c>
      <c r="F6373" t="s">
        <v>13591</v>
      </c>
      <c r="G6373" t="s">
        <v>13592</v>
      </c>
    </row>
    <row r="6374" spans="1:8" x14ac:dyDescent="0.3">
      <c r="A6374">
        <v>6383</v>
      </c>
      <c r="B6374">
        <v>6384</v>
      </c>
      <c r="C6374">
        <v>718</v>
      </c>
      <c r="D6374" t="s">
        <v>13593</v>
      </c>
      <c r="E6374">
        <v>5</v>
      </c>
      <c r="F6374" t="s">
        <v>13593</v>
      </c>
      <c r="G6374" t="s">
        <v>13594</v>
      </c>
      <c r="H6374" t="s">
        <v>13595</v>
      </c>
    </row>
    <row r="6375" spans="1:8" x14ac:dyDescent="0.3">
      <c r="A6375">
        <v>6384</v>
      </c>
      <c r="B6375">
        <v>6385</v>
      </c>
      <c r="C6375">
        <v>718</v>
      </c>
      <c r="D6375" t="s">
        <v>13596</v>
      </c>
      <c r="E6375">
        <v>4</v>
      </c>
      <c r="F6375" t="s">
        <v>13596</v>
      </c>
      <c r="G6375" t="s">
        <v>13597</v>
      </c>
    </row>
    <row r="6376" spans="1:8" x14ac:dyDescent="0.3">
      <c r="A6376">
        <v>6385</v>
      </c>
      <c r="B6376">
        <v>6386</v>
      </c>
      <c r="C6376">
        <v>718</v>
      </c>
      <c r="D6376" t="s">
        <v>13598</v>
      </c>
      <c r="E6376">
        <v>5</v>
      </c>
      <c r="F6376" t="s">
        <v>13598</v>
      </c>
      <c r="G6376" t="s">
        <v>13599</v>
      </c>
    </row>
    <row r="6377" spans="1:8" x14ac:dyDescent="0.3">
      <c r="A6377">
        <v>6386</v>
      </c>
      <c r="B6377">
        <v>6387</v>
      </c>
      <c r="C6377">
        <v>718</v>
      </c>
      <c r="D6377" t="e">
        <f>-Flexible hours -Low work pressure -Good work/life balance -International Presence, Good scope for travel -industry Giant</f>
        <v>#NAME?</v>
      </c>
      <c r="E6377">
        <v>4</v>
      </c>
      <c r="F6377" t="e">
        <f>-Flexible hours -Low work pressure -Good work/life balance -International Presence, Good scope for travel -industry Giant</f>
        <v>#NAME?</v>
      </c>
      <c r="G6377" t="s">
        <v>13600</v>
      </c>
    </row>
    <row r="6378" spans="1:8" x14ac:dyDescent="0.3">
      <c r="A6378">
        <v>6387</v>
      </c>
      <c r="B6378">
        <v>6388</v>
      </c>
      <c r="C6378">
        <v>718</v>
      </c>
      <c r="D6378" t="s">
        <v>13601</v>
      </c>
      <c r="E6378">
        <v>2</v>
      </c>
      <c r="F6378" t="s">
        <v>13601</v>
      </c>
      <c r="G6378" t="s">
        <v>13602</v>
      </c>
    </row>
    <row r="6379" spans="1:8" x14ac:dyDescent="0.3">
      <c r="A6379">
        <v>6388</v>
      </c>
      <c r="B6379">
        <v>6389</v>
      </c>
      <c r="C6379">
        <v>718</v>
      </c>
      <c r="D6379" t="s">
        <v>13603</v>
      </c>
      <c r="E6379">
        <v>4</v>
      </c>
      <c r="F6379" t="s">
        <v>13603</v>
      </c>
      <c r="G6379" t="s">
        <v>13604</v>
      </c>
      <c r="H6379" t="s">
        <v>2559</v>
      </c>
    </row>
    <row r="6380" spans="1:8" x14ac:dyDescent="0.3">
      <c r="A6380">
        <v>6389</v>
      </c>
      <c r="B6380">
        <v>6390</v>
      </c>
      <c r="C6380">
        <v>718</v>
      </c>
      <c r="D6380" t="s">
        <v>13605</v>
      </c>
      <c r="E6380">
        <v>2</v>
      </c>
      <c r="F6380" t="s">
        <v>13605</v>
      </c>
      <c r="G6380" t="s">
        <v>13606</v>
      </c>
      <c r="H6380" t="s">
        <v>265</v>
      </c>
    </row>
    <row r="6381" spans="1:8" x14ac:dyDescent="0.3">
      <c r="A6381">
        <v>6390</v>
      </c>
      <c r="B6381">
        <v>6391</v>
      </c>
      <c r="C6381">
        <v>719</v>
      </c>
      <c r="D6381" t="s">
        <v>13607</v>
      </c>
      <c r="E6381">
        <v>4</v>
      </c>
      <c r="F6381" t="s">
        <v>13607</v>
      </c>
      <c r="G6381" t="s">
        <v>13608</v>
      </c>
      <c r="H6381" t="s">
        <v>9289</v>
      </c>
    </row>
    <row r="6382" spans="1:8" x14ac:dyDescent="0.3">
      <c r="A6382">
        <v>6391</v>
      </c>
      <c r="B6382">
        <v>6392</v>
      </c>
      <c r="C6382">
        <v>719</v>
      </c>
      <c r="D6382" t="s">
        <v>13609</v>
      </c>
      <c r="E6382">
        <v>5</v>
      </c>
      <c r="F6382" t="s">
        <v>13609</v>
      </c>
      <c r="G6382" t="s">
        <v>13610</v>
      </c>
      <c r="H6382" t="s">
        <v>195</v>
      </c>
    </row>
    <row r="6383" spans="1:8" x14ac:dyDescent="0.3">
      <c r="A6383">
        <v>6392</v>
      </c>
      <c r="B6383">
        <v>6393</v>
      </c>
      <c r="C6383">
        <v>719</v>
      </c>
      <c r="D6383" t="s">
        <v>13611</v>
      </c>
      <c r="E6383">
        <v>4</v>
      </c>
      <c r="F6383" t="s">
        <v>13611</v>
      </c>
      <c r="G6383" t="s">
        <v>13612</v>
      </c>
      <c r="H6383" t="s">
        <v>2506</v>
      </c>
    </row>
    <row r="6384" spans="1:8" x14ac:dyDescent="0.3">
      <c r="A6384">
        <v>6393</v>
      </c>
      <c r="B6384">
        <v>6394</v>
      </c>
      <c r="C6384">
        <v>719</v>
      </c>
      <c r="D6384" t="s">
        <v>13613</v>
      </c>
      <c r="E6384">
        <v>5</v>
      </c>
      <c r="F6384" t="s">
        <v>13613</v>
      </c>
      <c r="G6384" t="s">
        <v>13614</v>
      </c>
      <c r="H6384" t="s">
        <v>68</v>
      </c>
    </row>
    <row r="6385" spans="1:8" x14ac:dyDescent="0.3">
      <c r="A6385">
        <v>6394</v>
      </c>
      <c r="B6385">
        <v>6395</v>
      </c>
      <c r="C6385">
        <v>719</v>
      </c>
      <c r="D6385" t="s">
        <v>13615</v>
      </c>
      <c r="E6385">
        <v>4</v>
      </c>
      <c r="F6385" t="s">
        <v>13615</v>
      </c>
      <c r="G6385" t="s">
        <v>13616</v>
      </c>
    </row>
    <row r="6386" spans="1:8" x14ac:dyDescent="0.3">
      <c r="A6386">
        <v>6395</v>
      </c>
      <c r="B6386">
        <v>6396</v>
      </c>
      <c r="C6386">
        <v>719</v>
      </c>
      <c r="D6386" t="s">
        <v>13617</v>
      </c>
      <c r="E6386">
        <v>5</v>
      </c>
      <c r="F6386" t="s">
        <v>13617</v>
      </c>
      <c r="G6386" t="s">
        <v>13618</v>
      </c>
      <c r="H6386" t="s">
        <v>57</v>
      </c>
    </row>
    <row r="6387" spans="1:8" x14ac:dyDescent="0.3">
      <c r="A6387">
        <v>6396</v>
      </c>
      <c r="B6387">
        <v>6397</v>
      </c>
      <c r="C6387">
        <v>719</v>
      </c>
      <c r="D6387" t="s">
        <v>13619</v>
      </c>
      <c r="E6387">
        <v>4</v>
      </c>
      <c r="F6387" t="s">
        <v>13619</v>
      </c>
      <c r="G6387" t="s">
        <v>13620</v>
      </c>
      <c r="H6387" t="s">
        <v>19</v>
      </c>
    </row>
    <row r="6388" spans="1:8" x14ac:dyDescent="0.3">
      <c r="A6388">
        <v>6397</v>
      </c>
      <c r="B6388">
        <v>6398</v>
      </c>
      <c r="C6388">
        <v>719</v>
      </c>
      <c r="D6388" t="s">
        <v>13621</v>
      </c>
      <c r="E6388">
        <v>2</v>
      </c>
      <c r="F6388" t="s">
        <v>13621</v>
      </c>
      <c r="G6388" t="s">
        <v>13622</v>
      </c>
      <c r="H6388" t="s">
        <v>1400</v>
      </c>
    </row>
    <row r="6389" spans="1:8" x14ac:dyDescent="0.3">
      <c r="A6389">
        <v>6398</v>
      </c>
      <c r="B6389">
        <v>6399</v>
      </c>
      <c r="C6389">
        <v>719</v>
      </c>
      <c r="D6389" t="s">
        <v>13623</v>
      </c>
      <c r="E6389">
        <v>4</v>
      </c>
      <c r="F6389" t="s">
        <v>13623</v>
      </c>
      <c r="G6389" t="s">
        <v>13624</v>
      </c>
      <c r="H6389" t="s">
        <v>1761</v>
      </c>
    </row>
    <row r="6390" spans="1:8" x14ac:dyDescent="0.3">
      <c r="A6390">
        <v>6399</v>
      </c>
      <c r="B6390">
        <v>6400</v>
      </c>
      <c r="C6390">
        <v>719</v>
      </c>
      <c r="D6390" t="s">
        <v>13625</v>
      </c>
      <c r="E6390">
        <v>2</v>
      </c>
      <c r="F6390" t="s">
        <v>13625</v>
      </c>
      <c r="G6390" t="s">
        <v>13626</v>
      </c>
    </row>
    <row r="6391" spans="1:8" x14ac:dyDescent="0.3">
      <c r="A6391">
        <v>6400</v>
      </c>
      <c r="B6391">
        <v>6401</v>
      </c>
      <c r="C6391">
        <v>720</v>
      </c>
      <c r="D6391" t="s">
        <v>13627</v>
      </c>
      <c r="E6391">
        <v>4</v>
      </c>
      <c r="F6391" t="s">
        <v>13627</v>
      </c>
      <c r="G6391" t="s">
        <v>13628</v>
      </c>
      <c r="H6391" t="s">
        <v>13629</v>
      </c>
    </row>
    <row r="6392" spans="1:8" x14ac:dyDescent="0.3">
      <c r="A6392">
        <v>6401</v>
      </c>
      <c r="B6392">
        <v>6402</v>
      </c>
      <c r="C6392">
        <v>720</v>
      </c>
      <c r="D6392" t="s">
        <v>13630</v>
      </c>
      <c r="E6392">
        <v>5</v>
      </c>
      <c r="F6392" t="s">
        <v>13631</v>
      </c>
      <c r="G6392" t="s">
        <v>13632</v>
      </c>
      <c r="H6392" t="s">
        <v>612</v>
      </c>
    </row>
    <row r="6393" spans="1:8" x14ac:dyDescent="0.3">
      <c r="A6393">
        <v>6402</v>
      </c>
      <c r="B6393">
        <v>6403</v>
      </c>
      <c r="C6393">
        <v>720</v>
      </c>
      <c r="D6393" t="s">
        <v>13633</v>
      </c>
      <c r="E6393">
        <v>4</v>
      </c>
      <c r="F6393" t="s">
        <v>13634</v>
      </c>
      <c r="G6393" t="s">
        <v>13635</v>
      </c>
      <c r="H6393" t="s">
        <v>13636</v>
      </c>
    </row>
    <row r="6394" spans="1:8" x14ac:dyDescent="0.3">
      <c r="A6394">
        <v>6403</v>
      </c>
      <c r="B6394">
        <v>6404</v>
      </c>
      <c r="C6394">
        <v>720</v>
      </c>
      <c r="D6394" t="s">
        <v>13637</v>
      </c>
      <c r="E6394">
        <v>5</v>
      </c>
      <c r="F6394" t="s">
        <v>13637</v>
      </c>
      <c r="G6394" t="s">
        <v>13638</v>
      </c>
      <c r="H6394" t="s">
        <v>1727</v>
      </c>
    </row>
    <row r="6395" spans="1:8" x14ac:dyDescent="0.3">
      <c r="A6395">
        <v>6404</v>
      </c>
      <c r="B6395">
        <v>6405</v>
      </c>
      <c r="C6395">
        <v>720</v>
      </c>
      <c r="D6395" t="s">
        <v>13639</v>
      </c>
      <c r="E6395">
        <v>4</v>
      </c>
      <c r="F6395" t="s">
        <v>13639</v>
      </c>
      <c r="G6395" t="s">
        <v>13640</v>
      </c>
      <c r="H6395" t="s">
        <v>167</v>
      </c>
    </row>
    <row r="6396" spans="1:8" x14ac:dyDescent="0.3">
      <c r="A6396">
        <v>6405</v>
      </c>
      <c r="B6396">
        <v>6406</v>
      </c>
      <c r="C6396">
        <v>720</v>
      </c>
      <c r="D6396" t="s">
        <v>13641</v>
      </c>
      <c r="E6396">
        <v>5</v>
      </c>
      <c r="F6396" t="s">
        <v>13642</v>
      </c>
      <c r="G6396" t="s">
        <v>13643</v>
      </c>
      <c r="H6396" t="s">
        <v>3436</v>
      </c>
    </row>
    <row r="6397" spans="1:8" x14ac:dyDescent="0.3">
      <c r="A6397">
        <v>6406</v>
      </c>
      <c r="B6397">
        <v>6407</v>
      </c>
      <c r="C6397">
        <v>720</v>
      </c>
      <c r="D6397" t="s">
        <v>13644</v>
      </c>
      <c r="E6397">
        <v>4</v>
      </c>
      <c r="F6397" t="s">
        <v>13644</v>
      </c>
      <c r="G6397" t="s">
        <v>13645</v>
      </c>
      <c r="H6397" t="s">
        <v>195</v>
      </c>
    </row>
    <row r="6398" spans="1:8" x14ac:dyDescent="0.3">
      <c r="A6398">
        <v>6407</v>
      </c>
      <c r="B6398">
        <v>6408</v>
      </c>
      <c r="C6398">
        <v>720</v>
      </c>
      <c r="D6398" t="s">
        <v>13646</v>
      </c>
      <c r="E6398">
        <v>2</v>
      </c>
      <c r="F6398" t="s">
        <v>13646</v>
      </c>
      <c r="G6398" t="s">
        <v>13647</v>
      </c>
      <c r="H6398" t="s">
        <v>390</v>
      </c>
    </row>
    <row r="6399" spans="1:8" x14ac:dyDescent="0.3">
      <c r="A6399">
        <v>6408</v>
      </c>
      <c r="B6399">
        <v>6409</v>
      </c>
      <c r="C6399">
        <v>720</v>
      </c>
      <c r="D6399" t="s">
        <v>13648</v>
      </c>
      <c r="E6399">
        <v>4</v>
      </c>
      <c r="F6399" t="s">
        <v>13648</v>
      </c>
      <c r="G6399" t="s">
        <v>13649</v>
      </c>
      <c r="H6399" t="s">
        <v>7613</v>
      </c>
    </row>
    <row r="6400" spans="1:8" x14ac:dyDescent="0.3">
      <c r="A6400">
        <v>6409</v>
      </c>
      <c r="B6400">
        <v>6410</v>
      </c>
      <c r="C6400">
        <v>720</v>
      </c>
      <c r="D6400" t="s">
        <v>13650</v>
      </c>
      <c r="E6400">
        <v>2</v>
      </c>
      <c r="F6400" t="s">
        <v>13650</v>
      </c>
      <c r="G6400" t="s">
        <v>13651</v>
      </c>
      <c r="H6400" t="s">
        <v>27</v>
      </c>
    </row>
    <row r="6401" spans="1:8" x14ac:dyDescent="0.3">
      <c r="A6401">
        <v>6410</v>
      </c>
      <c r="B6401">
        <v>6411</v>
      </c>
      <c r="C6401">
        <v>721</v>
      </c>
      <c r="D6401" t="s">
        <v>13652</v>
      </c>
      <c r="E6401">
        <v>4</v>
      </c>
      <c r="F6401" t="s">
        <v>13652</v>
      </c>
      <c r="G6401" t="s">
        <v>13653</v>
      </c>
    </row>
    <row r="6402" spans="1:8" x14ac:dyDescent="0.3">
      <c r="A6402">
        <v>6411</v>
      </c>
      <c r="B6402">
        <v>6412</v>
      </c>
      <c r="C6402">
        <v>721</v>
      </c>
      <c r="D6402" t="s">
        <v>13654</v>
      </c>
      <c r="E6402">
        <v>5</v>
      </c>
      <c r="F6402" t="s">
        <v>13654</v>
      </c>
      <c r="G6402" t="s">
        <v>13655</v>
      </c>
    </row>
    <row r="6403" spans="1:8" x14ac:dyDescent="0.3">
      <c r="A6403">
        <v>6412</v>
      </c>
      <c r="B6403">
        <v>6413</v>
      </c>
      <c r="C6403">
        <v>721</v>
      </c>
      <c r="D6403" t="s">
        <v>13656</v>
      </c>
      <c r="E6403">
        <v>4</v>
      </c>
      <c r="F6403" t="s">
        <v>13656</v>
      </c>
      <c r="G6403" t="s">
        <v>13657</v>
      </c>
    </row>
    <row r="6404" spans="1:8" x14ac:dyDescent="0.3">
      <c r="A6404">
        <v>6413</v>
      </c>
      <c r="B6404">
        <v>6414</v>
      </c>
      <c r="C6404">
        <v>721</v>
      </c>
      <c r="D6404" t="s">
        <v>13658</v>
      </c>
      <c r="E6404">
        <v>5</v>
      </c>
      <c r="F6404" t="s">
        <v>13658</v>
      </c>
      <c r="G6404" t="s">
        <v>13659</v>
      </c>
      <c r="H6404" t="s">
        <v>1700</v>
      </c>
    </row>
    <row r="6405" spans="1:8" x14ac:dyDescent="0.3">
      <c r="A6405">
        <v>6414</v>
      </c>
      <c r="B6405">
        <v>6415</v>
      </c>
      <c r="C6405">
        <v>721</v>
      </c>
      <c r="D6405" t="s">
        <v>13660</v>
      </c>
      <c r="E6405">
        <v>4</v>
      </c>
      <c r="F6405" t="s">
        <v>13660</v>
      </c>
      <c r="G6405" t="s">
        <v>13661</v>
      </c>
      <c r="H6405" t="s">
        <v>27</v>
      </c>
    </row>
    <row r="6406" spans="1:8" x14ac:dyDescent="0.3">
      <c r="A6406">
        <v>6415</v>
      </c>
      <c r="B6406">
        <v>6416</v>
      </c>
      <c r="C6406">
        <v>721</v>
      </c>
      <c r="D6406" t="s">
        <v>13662</v>
      </c>
      <c r="E6406">
        <v>5</v>
      </c>
      <c r="F6406" t="s">
        <v>13662</v>
      </c>
      <c r="G6406" t="s">
        <v>7701</v>
      </c>
      <c r="H6406" t="s">
        <v>19</v>
      </c>
    </row>
    <row r="6407" spans="1:8" x14ac:dyDescent="0.3">
      <c r="A6407">
        <v>6416</v>
      </c>
      <c r="B6407">
        <v>6417</v>
      </c>
      <c r="C6407">
        <v>721</v>
      </c>
      <c r="D6407" t="s">
        <v>13663</v>
      </c>
      <c r="E6407">
        <v>4</v>
      </c>
      <c r="F6407" t="s">
        <v>13663</v>
      </c>
      <c r="G6407" t="s">
        <v>13664</v>
      </c>
      <c r="H6407" t="s">
        <v>1167</v>
      </c>
    </row>
    <row r="6408" spans="1:8" x14ac:dyDescent="0.3">
      <c r="A6408">
        <v>6417</v>
      </c>
      <c r="B6408">
        <v>6418</v>
      </c>
      <c r="C6408">
        <v>721</v>
      </c>
      <c r="D6408" t="s">
        <v>13665</v>
      </c>
      <c r="E6408">
        <v>2</v>
      </c>
      <c r="F6408" t="s">
        <v>13665</v>
      </c>
      <c r="G6408" t="s">
        <v>13666</v>
      </c>
      <c r="H6408" t="s">
        <v>60</v>
      </c>
    </row>
    <row r="6409" spans="1:8" x14ac:dyDescent="0.3">
      <c r="A6409">
        <v>6418</v>
      </c>
      <c r="B6409">
        <v>6419</v>
      </c>
      <c r="C6409">
        <v>721</v>
      </c>
      <c r="D6409" t="s">
        <v>13667</v>
      </c>
      <c r="E6409">
        <v>4</v>
      </c>
      <c r="F6409" t="e">
        <f>- upward mobility possible if you make your quotas and are a team player. - Great money back in The day (i left The company in before The market crash) before law firms started cutting costs and subscriptions. - Great products and services to</f>
        <v>#NAME?</v>
      </c>
      <c r="G6409" t="s">
        <v>13668</v>
      </c>
      <c r="H6409" t="s">
        <v>13669</v>
      </c>
    </row>
    <row r="6410" spans="1:8" x14ac:dyDescent="0.3">
      <c r="A6410">
        <v>6419</v>
      </c>
      <c r="B6410">
        <v>6420</v>
      </c>
      <c r="C6410">
        <v>721</v>
      </c>
      <c r="D6410" t="s">
        <v>13670</v>
      </c>
      <c r="E6410">
        <v>2</v>
      </c>
      <c r="F6410" t="s">
        <v>13670</v>
      </c>
      <c r="G6410" t="s">
        <v>13671</v>
      </c>
      <c r="H6410" t="s">
        <v>521</v>
      </c>
    </row>
    <row r="6411" spans="1:8" x14ac:dyDescent="0.3">
      <c r="A6411">
        <v>6420</v>
      </c>
      <c r="B6411">
        <v>6421</v>
      </c>
      <c r="C6411">
        <v>723</v>
      </c>
      <c r="D6411" t="s">
        <v>13672</v>
      </c>
      <c r="E6411">
        <v>4</v>
      </c>
      <c r="F6411" t="s">
        <v>13672</v>
      </c>
      <c r="G6411" t="s">
        <v>13673</v>
      </c>
    </row>
    <row r="6412" spans="1:8" x14ac:dyDescent="0.3">
      <c r="A6412">
        <v>6421</v>
      </c>
      <c r="B6412">
        <v>6422</v>
      </c>
      <c r="C6412">
        <v>723</v>
      </c>
      <c r="D6412" t="s">
        <v>13674</v>
      </c>
      <c r="E6412">
        <v>5</v>
      </c>
      <c r="F6412" t="s">
        <v>13674</v>
      </c>
      <c r="G6412" t="s">
        <v>13675</v>
      </c>
      <c r="H6412" t="s">
        <v>8115</v>
      </c>
    </row>
    <row r="6413" spans="1:8" x14ac:dyDescent="0.3">
      <c r="A6413">
        <v>6422</v>
      </c>
      <c r="B6413">
        <v>6423</v>
      </c>
      <c r="C6413">
        <v>723</v>
      </c>
      <c r="D6413" t="s">
        <v>13676</v>
      </c>
      <c r="E6413">
        <v>4</v>
      </c>
      <c r="F6413" t="s">
        <v>13676</v>
      </c>
      <c r="G6413" t="s">
        <v>13677</v>
      </c>
    </row>
    <row r="6414" spans="1:8" x14ac:dyDescent="0.3">
      <c r="A6414">
        <v>6423</v>
      </c>
      <c r="B6414">
        <v>6424</v>
      </c>
      <c r="C6414">
        <v>723</v>
      </c>
      <c r="D6414" t="s">
        <v>13678</v>
      </c>
      <c r="E6414">
        <v>5</v>
      </c>
      <c r="F6414" t="s">
        <v>13678</v>
      </c>
      <c r="G6414" t="s">
        <v>13679</v>
      </c>
      <c r="H6414" t="s">
        <v>265</v>
      </c>
    </row>
    <row r="6415" spans="1:8" x14ac:dyDescent="0.3">
      <c r="A6415">
        <v>6424</v>
      </c>
      <c r="B6415">
        <v>6425</v>
      </c>
      <c r="C6415">
        <v>723</v>
      </c>
      <c r="D6415" t="s">
        <v>13680</v>
      </c>
      <c r="E6415">
        <v>4</v>
      </c>
      <c r="F6415" t="s">
        <v>13680</v>
      </c>
      <c r="G6415" t="s">
        <v>13681</v>
      </c>
      <c r="H6415" t="s">
        <v>13682</v>
      </c>
    </row>
    <row r="6416" spans="1:8" x14ac:dyDescent="0.3">
      <c r="A6416">
        <v>6425</v>
      </c>
      <c r="B6416">
        <v>6426</v>
      </c>
      <c r="C6416">
        <v>723</v>
      </c>
      <c r="D6416" t="s">
        <v>13683</v>
      </c>
      <c r="E6416">
        <v>5</v>
      </c>
      <c r="F6416" t="s">
        <v>13683</v>
      </c>
      <c r="G6416" t="s">
        <v>13684</v>
      </c>
      <c r="H6416" t="s">
        <v>16</v>
      </c>
    </row>
    <row r="6417" spans="1:8" x14ac:dyDescent="0.3">
      <c r="A6417">
        <v>6426</v>
      </c>
      <c r="B6417">
        <v>6427</v>
      </c>
      <c r="C6417">
        <v>723</v>
      </c>
      <c r="D6417" t="s">
        <v>13685</v>
      </c>
      <c r="E6417">
        <v>4</v>
      </c>
      <c r="F6417" t="s">
        <v>13685</v>
      </c>
      <c r="G6417" t="s">
        <v>13686</v>
      </c>
    </row>
    <row r="6418" spans="1:8" x14ac:dyDescent="0.3">
      <c r="A6418">
        <v>6427</v>
      </c>
      <c r="B6418">
        <v>6428</v>
      </c>
      <c r="C6418">
        <v>723</v>
      </c>
      <c r="D6418" t="s">
        <v>13687</v>
      </c>
      <c r="E6418">
        <v>2</v>
      </c>
      <c r="F6418" t="s">
        <v>13687</v>
      </c>
      <c r="G6418" t="s">
        <v>13688</v>
      </c>
      <c r="H6418" t="s">
        <v>2354</v>
      </c>
    </row>
    <row r="6419" spans="1:8" x14ac:dyDescent="0.3">
      <c r="A6419">
        <v>6428</v>
      </c>
      <c r="B6419">
        <v>6429</v>
      </c>
      <c r="C6419">
        <v>723</v>
      </c>
      <c r="D6419" t="s">
        <v>13689</v>
      </c>
      <c r="E6419">
        <v>4</v>
      </c>
      <c r="F6419" t="s">
        <v>13689</v>
      </c>
      <c r="G6419" t="s">
        <v>13690</v>
      </c>
      <c r="H6419" t="s">
        <v>60</v>
      </c>
    </row>
    <row r="6420" spans="1:8" x14ac:dyDescent="0.3">
      <c r="A6420">
        <v>6429</v>
      </c>
      <c r="B6420">
        <v>6430</v>
      </c>
      <c r="C6420">
        <v>723</v>
      </c>
      <c r="D6420" t="s">
        <v>13691</v>
      </c>
      <c r="E6420">
        <v>2</v>
      </c>
      <c r="F6420" t="s">
        <v>13691</v>
      </c>
      <c r="G6420" t="s">
        <v>13692</v>
      </c>
      <c r="H6420" t="s">
        <v>13693</v>
      </c>
    </row>
    <row r="6421" spans="1:8" x14ac:dyDescent="0.3">
      <c r="A6421">
        <v>6430</v>
      </c>
      <c r="B6421">
        <v>6431</v>
      </c>
      <c r="C6421">
        <v>724</v>
      </c>
      <c r="D6421" t="s">
        <v>13694</v>
      </c>
      <c r="E6421">
        <v>4</v>
      </c>
      <c r="F6421" t="s">
        <v>13694</v>
      </c>
      <c r="G6421" t="s">
        <v>13695</v>
      </c>
      <c r="H6421" t="s">
        <v>1745</v>
      </c>
    </row>
    <row r="6422" spans="1:8" x14ac:dyDescent="0.3">
      <c r="A6422">
        <v>6431</v>
      </c>
      <c r="B6422">
        <v>6432</v>
      </c>
      <c r="C6422">
        <v>724</v>
      </c>
      <c r="D6422" t="s">
        <v>13696</v>
      </c>
      <c r="E6422">
        <v>5</v>
      </c>
      <c r="F6422" t="s">
        <v>13696</v>
      </c>
      <c r="G6422" t="s">
        <v>13697</v>
      </c>
      <c r="H6422" t="s">
        <v>1259</v>
      </c>
    </row>
    <row r="6423" spans="1:8" x14ac:dyDescent="0.3">
      <c r="A6423">
        <v>6432</v>
      </c>
      <c r="B6423">
        <v>6433</v>
      </c>
      <c r="C6423">
        <v>724</v>
      </c>
      <c r="D6423" t="s">
        <v>13698</v>
      </c>
      <c r="E6423">
        <v>4</v>
      </c>
      <c r="F6423" t="s">
        <v>13698</v>
      </c>
      <c r="G6423" t="s">
        <v>13699</v>
      </c>
      <c r="H6423" t="s">
        <v>13700</v>
      </c>
    </row>
    <row r="6424" spans="1:8" x14ac:dyDescent="0.3">
      <c r="A6424">
        <v>6433</v>
      </c>
      <c r="B6424">
        <v>6434</v>
      </c>
      <c r="C6424">
        <v>724</v>
      </c>
      <c r="D6424" t="s">
        <v>13701</v>
      </c>
      <c r="E6424">
        <v>5</v>
      </c>
      <c r="F6424" t="s">
        <v>13701</v>
      </c>
      <c r="G6424" t="s">
        <v>13702</v>
      </c>
      <c r="H6424" t="s">
        <v>27</v>
      </c>
    </row>
    <row r="6425" spans="1:8" x14ac:dyDescent="0.3">
      <c r="A6425">
        <v>6434</v>
      </c>
      <c r="B6425">
        <v>6435</v>
      </c>
      <c r="C6425">
        <v>724</v>
      </c>
      <c r="D6425" t="s">
        <v>13703</v>
      </c>
      <c r="E6425">
        <v>4</v>
      </c>
      <c r="F6425" t="s">
        <v>13703</v>
      </c>
      <c r="G6425" t="s">
        <v>13704</v>
      </c>
      <c r="H6425" t="s">
        <v>57</v>
      </c>
    </row>
    <row r="6426" spans="1:8" x14ac:dyDescent="0.3">
      <c r="A6426">
        <v>6435</v>
      </c>
      <c r="B6426">
        <v>6436</v>
      </c>
      <c r="C6426">
        <v>724</v>
      </c>
      <c r="D6426" t="s">
        <v>13705</v>
      </c>
      <c r="E6426">
        <v>5</v>
      </c>
      <c r="F6426" t="s">
        <v>13705</v>
      </c>
      <c r="G6426" t="s">
        <v>13706</v>
      </c>
      <c r="H6426" t="s">
        <v>1587</v>
      </c>
    </row>
    <row r="6427" spans="1:8" x14ac:dyDescent="0.3">
      <c r="A6427">
        <v>6436</v>
      </c>
      <c r="B6427">
        <v>6437</v>
      </c>
      <c r="C6427">
        <v>724</v>
      </c>
      <c r="D6427" t="s">
        <v>13707</v>
      </c>
      <c r="E6427">
        <v>4</v>
      </c>
      <c r="F6427" t="s">
        <v>13707</v>
      </c>
      <c r="G6427" t="s">
        <v>13708</v>
      </c>
      <c r="H6427" t="s">
        <v>265</v>
      </c>
    </row>
    <row r="6428" spans="1:8" x14ac:dyDescent="0.3">
      <c r="A6428">
        <v>6437</v>
      </c>
      <c r="B6428">
        <v>6438</v>
      </c>
      <c r="C6428">
        <v>724</v>
      </c>
      <c r="D6428" t="s">
        <v>13709</v>
      </c>
      <c r="E6428">
        <v>2</v>
      </c>
      <c r="F6428" t="s">
        <v>13709</v>
      </c>
      <c r="G6428" t="s">
        <v>13709</v>
      </c>
      <c r="H6428" t="s">
        <v>265</v>
      </c>
    </row>
    <row r="6429" spans="1:8" x14ac:dyDescent="0.3">
      <c r="A6429">
        <v>6438</v>
      </c>
      <c r="B6429">
        <v>6439</v>
      </c>
      <c r="C6429">
        <v>724</v>
      </c>
      <c r="D6429" t="s">
        <v>13710</v>
      </c>
      <c r="E6429">
        <v>4</v>
      </c>
      <c r="F6429" t="s">
        <v>13710</v>
      </c>
      <c r="G6429" t="s">
        <v>13711</v>
      </c>
      <c r="H6429" t="s">
        <v>121</v>
      </c>
    </row>
    <row r="6430" spans="1:8" x14ac:dyDescent="0.3">
      <c r="A6430">
        <v>6439</v>
      </c>
      <c r="B6430">
        <v>6440</v>
      </c>
      <c r="C6430">
        <v>724</v>
      </c>
      <c r="D6430" t="s">
        <v>13712</v>
      </c>
      <c r="E6430">
        <v>2</v>
      </c>
      <c r="F6430" t="s">
        <v>13712</v>
      </c>
      <c r="G6430" t="s">
        <v>13713</v>
      </c>
    </row>
    <row r="6431" spans="1:8" x14ac:dyDescent="0.3">
      <c r="A6431">
        <v>6440</v>
      </c>
      <c r="B6431">
        <v>6441</v>
      </c>
      <c r="C6431">
        <v>725</v>
      </c>
      <c r="D6431" t="s">
        <v>13714</v>
      </c>
      <c r="E6431">
        <v>1</v>
      </c>
      <c r="F6431" t="s">
        <v>13714</v>
      </c>
      <c r="G6431" t="s">
        <v>13715</v>
      </c>
    </row>
    <row r="6432" spans="1:8" x14ac:dyDescent="0.3">
      <c r="A6432">
        <v>6441</v>
      </c>
      <c r="B6432">
        <v>6442</v>
      </c>
      <c r="C6432">
        <v>725</v>
      </c>
      <c r="D6432" t="s">
        <v>13716</v>
      </c>
      <c r="E6432">
        <v>5</v>
      </c>
      <c r="F6432" t="s">
        <v>13716</v>
      </c>
      <c r="G6432" t="s">
        <v>13717</v>
      </c>
      <c r="H6432" t="s">
        <v>360</v>
      </c>
    </row>
    <row r="6433" spans="1:8" x14ac:dyDescent="0.3">
      <c r="A6433">
        <v>6442</v>
      </c>
      <c r="B6433">
        <v>6443</v>
      </c>
      <c r="C6433">
        <v>725</v>
      </c>
      <c r="D6433" t="s">
        <v>13718</v>
      </c>
      <c r="E6433">
        <v>4</v>
      </c>
      <c r="F6433" t="s">
        <v>13718</v>
      </c>
      <c r="G6433" t="s">
        <v>13719</v>
      </c>
      <c r="H6433" t="s">
        <v>335</v>
      </c>
    </row>
    <row r="6434" spans="1:8" x14ac:dyDescent="0.3">
      <c r="A6434">
        <v>6443</v>
      </c>
      <c r="B6434">
        <v>6444</v>
      </c>
      <c r="C6434">
        <v>725</v>
      </c>
      <c r="D6434" t="s">
        <v>13720</v>
      </c>
      <c r="E6434">
        <v>5</v>
      </c>
      <c r="F6434" t="s">
        <v>13720</v>
      </c>
      <c r="G6434" t="s">
        <v>13721</v>
      </c>
    </row>
    <row r="6435" spans="1:8" x14ac:dyDescent="0.3">
      <c r="A6435">
        <v>6444</v>
      </c>
      <c r="B6435">
        <v>6445</v>
      </c>
      <c r="C6435">
        <v>725</v>
      </c>
      <c r="D6435" t="s">
        <v>13722</v>
      </c>
      <c r="E6435">
        <v>4</v>
      </c>
      <c r="F6435" t="s">
        <v>13722</v>
      </c>
      <c r="G6435" t="s">
        <v>13723</v>
      </c>
      <c r="H6435" t="s">
        <v>63</v>
      </c>
    </row>
    <row r="6436" spans="1:8" x14ac:dyDescent="0.3">
      <c r="A6436">
        <v>6445</v>
      </c>
      <c r="B6436">
        <v>6446</v>
      </c>
      <c r="C6436">
        <v>725</v>
      </c>
      <c r="D6436" t="s">
        <v>13724</v>
      </c>
      <c r="E6436">
        <v>5</v>
      </c>
      <c r="F6436" t="s">
        <v>13724</v>
      </c>
      <c r="G6436" t="s">
        <v>13725</v>
      </c>
      <c r="H6436" t="s">
        <v>209</v>
      </c>
    </row>
    <row r="6437" spans="1:8" x14ac:dyDescent="0.3">
      <c r="A6437">
        <v>6446</v>
      </c>
      <c r="B6437">
        <v>6447</v>
      </c>
      <c r="C6437">
        <v>725</v>
      </c>
      <c r="D6437" t="s">
        <v>13726</v>
      </c>
      <c r="E6437">
        <v>4</v>
      </c>
      <c r="F6437" t="s">
        <v>13726</v>
      </c>
      <c r="G6437" t="s">
        <v>13727</v>
      </c>
      <c r="H6437" t="s">
        <v>27</v>
      </c>
    </row>
    <row r="6438" spans="1:8" x14ac:dyDescent="0.3">
      <c r="A6438">
        <v>6447</v>
      </c>
      <c r="B6438">
        <v>6448</v>
      </c>
      <c r="C6438">
        <v>725</v>
      </c>
      <c r="D6438" t="s">
        <v>13728</v>
      </c>
      <c r="E6438">
        <v>2</v>
      </c>
      <c r="F6438" t="s">
        <v>13728</v>
      </c>
      <c r="G6438" t="s">
        <v>13729</v>
      </c>
      <c r="H6438" t="s">
        <v>13730</v>
      </c>
    </row>
    <row r="6439" spans="1:8" x14ac:dyDescent="0.3">
      <c r="A6439">
        <v>6448</v>
      </c>
      <c r="B6439">
        <v>6449</v>
      </c>
      <c r="C6439">
        <v>725</v>
      </c>
      <c r="D6439" t="s">
        <v>13731</v>
      </c>
      <c r="E6439">
        <v>4</v>
      </c>
      <c r="F6439" t="s">
        <v>13731</v>
      </c>
      <c r="G6439" t="s">
        <v>13732</v>
      </c>
    </row>
    <row r="6440" spans="1:8" x14ac:dyDescent="0.3">
      <c r="A6440">
        <v>6449</v>
      </c>
      <c r="B6440">
        <v>6450</v>
      </c>
      <c r="C6440">
        <v>725</v>
      </c>
      <c r="D6440" t="s">
        <v>13733</v>
      </c>
      <c r="E6440">
        <v>2</v>
      </c>
      <c r="F6440" t="s">
        <v>13733</v>
      </c>
      <c r="G6440" t="s">
        <v>13734</v>
      </c>
      <c r="H6440" t="s">
        <v>27</v>
      </c>
    </row>
    <row r="6441" spans="1:8" x14ac:dyDescent="0.3">
      <c r="A6441">
        <v>6450</v>
      </c>
      <c r="B6441">
        <v>6451</v>
      </c>
      <c r="C6441">
        <v>726</v>
      </c>
      <c r="D6441" t="s">
        <v>13735</v>
      </c>
      <c r="E6441">
        <v>4</v>
      </c>
      <c r="F6441" t="s">
        <v>13735</v>
      </c>
      <c r="G6441" t="s">
        <v>13736</v>
      </c>
      <c r="H6441" t="s">
        <v>209</v>
      </c>
    </row>
    <row r="6442" spans="1:8" x14ac:dyDescent="0.3">
      <c r="A6442">
        <v>6451</v>
      </c>
      <c r="B6442">
        <v>6452</v>
      </c>
      <c r="C6442">
        <v>726</v>
      </c>
      <c r="D6442" t="s">
        <v>13726</v>
      </c>
      <c r="E6442">
        <v>5</v>
      </c>
      <c r="F6442" t="s">
        <v>13726</v>
      </c>
      <c r="G6442" t="s">
        <v>13727</v>
      </c>
      <c r="H6442" t="s">
        <v>27</v>
      </c>
    </row>
    <row r="6443" spans="1:8" x14ac:dyDescent="0.3">
      <c r="A6443">
        <v>6452</v>
      </c>
      <c r="B6443">
        <v>6453</v>
      </c>
      <c r="C6443">
        <v>726</v>
      </c>
      <c r="D6443" t="s">
        <v>13737</v>
      </c>
      <c r="E6443">
        <v>4</v>
      </c>
      <c r="F6443" t="s">
        <v>13737</v>
      </c>
      <c r="G6443" t="s">
        <v>13738</v>
      </c>
      <c r="H6443" t="s">
        <v>2462</v>
      </c>
    </row>
    <row r="6444" spans="1:8" x14ac:dyDescent="0.3">
      <c r="A6444">
        <v>6453</v>
      </c>
      <c r="B6444">
        <v>6454</v>
      </c>
      <c r="C6444">
        <v>726</v>
      </c>
      <c r="D6444" t="s">
        <v>13739</v>
      </c>
      <c r="E6444">
        <v>5</v>
      </c>
      <c r="F6444" t="s">
        <v>13739</v>
      </c>
      <c r="G6444" t="s">
        <v>13740</v>
      </c>
    </row>
    <row r="6445" spans="1:8" x14ac:dyDescent="0.3">
      <c r="A6445">
        <v>6454</v>
      </c>
      <c r="B6445">
        <v>6455</v>
      </c>
      <c r="C6445">
        <v>726</v>
      </c>
      <c r="D6445" t="s">
        <v>13741</v>
      </c>
      <c r="E6445">
        <v>4</v>
      </c>
      <c r="F6445" t="s">
        <v>13741</v>
      </c>
      <c r="G6445" t="s">
        <v>13742</v>
      </c>
      <c r="H6445" t="s">
        <v>27</v>
      </c>
    </row>
    <row r="6446" spans="1:8" x14ac:dyDescent="0.3">
      <c r="A6446">
        <v>6455</v>
      </c>
      <c r="B6446">
        <v>6456</v>
      </c>
      <c r="C6446">
        <v>726</v>
      </c>
      <c r="D6446" t="s">
        <v>13743</v>
      </c>
      <c r="E6446">
        <v>5</v>
      </c>
      <c r="F6446" t="s">
        <v>13743</v>
      </c>
      <c r="G6446" t="s">
        <v>13744</v>
      </c>
    </row>
    <row r="6447" spans="1:8" x14ac:dyDescent="0.3">
      <c r="A6447">
        <v>6456</v>
      </c>
      <c r="B6447">
        <v>6457</v>
      </c>
      <c r="C6447">
        <v>726</v>
      </c>
      <c r="D6447" t="s">
        <v>13745</v>
      </c>
      <c r="E6447">
        <v>4</v>
      </c>
      <c r="F6447" t="s">
        <v>13745</v>
      </c>
      <c r="G6447" t="s">
        <v>13746</v>
      </c>
      <c r="H6447" t="s">
        <v>4535</v>
      </c>
    </row>
    <row r="6448" spans="1:8" x14ac:dyDescent="0.3">
      <c r="A6448">
        <v>6457</v>
      </c>
      <c r="B6448">
        <v>6458</v>
      </c>
      <c r="C6448">
        <v>726</v>
      </c>
      <c r="D6448" t="s">
        <v>13747</v>
      </c>
      <c r="E6448">
        <v>2</v>
      </c>
      <c r="F6448" t="s">
        <v>13747</v>
      </c>
      <c r="G6448" t="s">
        <v>13748</v>
      </c>
      <c r="H6448" t="s">
        <v>566</v>
      </c>
    </row>
    <row r="6449" spans="1:8" x14ac:dyDescent="0.3">
      <c r="A6449">
        <v>6458</v>
      </c>
      <c r="B6449">
        <v>6459</v>
      </c>
      <c r="C6449">
        <v>726</v>
      </c>
      <c r="D6449" t="s">
        <v>13749</v>
      </c>
      <c r="E6449">
        <v>4</v>
      </c>
      <c r="F6449" t="s">
        <v>13749</v>
      </c>
      <c r="G6449" t="s">
        <v>13750</v>
      </c>
      <c r="H6449" t="s">
        <v>124</v>
      </c>
    </row>
    <row r="6450" spans="1:8" x14ac:dyDescent="0.3">
      <c r="A6450">
        <v>6459</v>
      </c>
      <c r="B6450">
        <v>6460</v>
      </c>
      <c r="C6450">
        <v>726</v>
      </c>
      <c r="D6450" t="s">
        <v>13751</v>
      </c>
      <c r="E6450">
        <v>2</v>
      </c>
      <c r="F6450" t="s">
        <v>13751</v>
      </c>
      <c r="G6450" t="s">
        <v>13752</v>
      </c>
      <c r="H6450" t="s">
        <v>24</v>
      </c>
    </row>
    <row r="6451" spans="1:8" x14ac:dyDescent="0.3">
      <c r="A6451">
        <v>6460</v>
      </c>
      <c r="B6451">
        <v>6461</v>
      </c>
      <c r="C6451">
        <v>727</v>
      </c>
      <c r="D6451" t="s">
        <v>13753</v>
      </c>
      <c r="E6451">
        <v>4</v>
      </c>
      <c r="F6451" t="s">
        <v>13753</v>
      </c>
      <c r="G6451" t="s">
        <v>13754</v>
      </c>
      <c r="H6451" t="s">
        <v>12455</v>
      </c>
    </row>
    <row r="6452" spans="1:8" x14ac:dyDescent="0.3">
      <c r="A6452">
        <v>6461</v>
      </c>
      <c r="B6452">
        <v>6462</v>
      </c>
      <c r="C6452">
        <v>727</v>
      </c>
      <c r="D6452" t="s">
        <v>13755</v>
      </c>
      <c r="E6452">
        <v>5</v>
      </c>
      <c r="F6452" t="s">
        <v>13755</v>
      </c>
      <c r="G6452" t="s">
        <v>13756</v>
      </c>
      <c r="H6452" t="s">
        <v>68</v>
      </c>
    </row>
    <row r="6453" spans="1:8" x14ac:dyDescent="0.3">
      <c r="A6453">
        <v>6462</v>
      </c>
      <c r="B6453">
        <v>6463</v>
      </c>
      <c r="C6453">
        <v>727</v>
      </c>
      <c r="D6453" t="s">
        <v>13757</v>
      </c>
      <c r="E6453">
        <v>4</v>
      </c>
      <c r="F6453" t="s">
        <v>13757</v>
      </c>
      <c r="G6453" t="s">
        <v>13758</v>
      </c>
      <c r="H6453" t="s">
        <v>2720</v>
      </c>
    </row>
    <row r="6454" spans="1:8" x14ac:dyDescent="0.3">
      <c r="A6454">
        <v>6463</v>
      </c>
      <c r="B6454">
        <v>6464</v>
      </c>
      <c r="C6454">
        <v>727</v>
      </c>
      <c r="D6454" t="s">
        <v>13759</v>
      </c>
      <c r="E6454">
        <v>5</v>
      </c>
      <c r="F6454" t="s">
        <v>13759</v>
      </c>
      <c r="G6454" t="s">
        <v>13760</v>
      </c>
      <c r="H6454" t="s">
        <v>3362</v>
      </c>
    </row>
    <row r="6455" spans="1:8" x14ac:dyDescent="0.3">
      <c r="A6455">
        <v>6464</v>
      </c>
      <c r="B6455">
        <v>6465</v>
      </c>
      <c r="C6455">
        <v>727</v>
      </c>
      <c r="D6455" t="s">
        <v>13761</v>
      </c>
      <c r="E6455">
        <v>4</v>
      </c>
      <c r="F6455" t="s">
        <v>13761</v>
      </c>
      <c r="G6455" t="s">
        <v>493</v>
      </c>
      <c r="H6455" t="s">
        <v>68</v>
      </c>
    </row>
    <row r="6456" spans="1:8" x14ac:dyDescent="0.3">
      <c r="A6456">
        <v>6465</v>
      </c>
      <c r="B6456">
        <v>6466</v>
      </c>
      <c r="C6456">
        <v>727</v>
      </c>
      <c r="D6456" t="s">
        <v>13762</v>
      </c>
      <c r="E6456">
        <v>5</v>
      </c>
      <c r="F6456" t="s">
        <v>13762</v>
      </c>
      <c r="G6456" t="s">
        <v>13763</v>
      </c>
    </row>
    <row r="6457" spans="1:8" x14ac:dyDescent="0.3">
      <c r="A6457">
        <v>6466</v>
      </c>
      <c r="B6457">
        <v>6467</v>
      </c>
      <c r="C6457">
        <v>727</v>
      </c>
      <c r="D6457" t="s">
        <v>13764</v>
      </c>
      <c r="E6457">
        <v>4</v>
      </c>
      <c r="F6457" t="s">
        <v>13764</v>
      </c>
      <c r="G6457" t="s">
        <v>13765</v>
      </c>
      <c r="H6457" t="s">
        <v>335</v>
      </c>
    </row>
    <row r="6458" spans="1:8" x14ac:dyDescent="0.3">
      <c r="A6458">
        <v>6467</v>
      </c>
      <c r="B6458">
        <v>6468</v>
      </c>
      <c r="C6458">
        <v>727</v>
      </c>
      <c r="D6458" t="s">
        <v>13766</v>
      </c>
      <c r="E6458">
        <v>2</v>
      </c>
      <c r="F6458" t="s">
        <v>13766</v>
      </c>
      <c r="G6458" t="s">
        <v>13767</v>
      </c>
    </row>
    <row r="6459" spans="1:8" x14ac:dyDescent="0.3">
      <c r="A6459">
        <v>6468</v>
      </c>
      <c r="B6459">
        <v>6469</v>
      </c>
      <c r="C6459">
        <v>727</v>
      </c>
      <c r="D6459" t="s">
        <v>13768</v>
      </c>
      <c r="E6459">
        <v>4</v>
      </c>
      <c r="F6459" t="s">
        <v>13768</v>
      </c>
      <c r="G6459" t="s">
        <v>13769</v>
      </c>
      <c r="H6459" t="s">
        <v>13770</v>
      </c>
    </row>
    <row r="6460" spans="1:8" x14ac:dyDescent="0.3">
      <c r="A6460">
        <v>6469</v>
      </c>
      <c r="B6460">
        <v>6470</v>
      </c>
      <c r="C6460">
        <v>727</v>
      </c>
      <c r="D6460" t="s">
        <v>13771</v>
      </c>
      <c r="E6460">
        <v>2</v>
      </c>
      <c r="F6460" t="s">
        <v>13771</v>
      </c>
      <c r="G6460" t="s">
        <v>13772</v>
      </c>
      <c r="H6460" t="s">
        <v>335</v>
      </c>
    </row>
    <row r="6461" spans="1:8" x14ac:dyDescent="0.3">
      <c r="A6461">
        <v>6470</v>
      </c>
      <c r="B6461">
        <v>6471</v>
      </c>
      <c r="C6461">
        <v>728</v>
      </c>
      <c r="D6461" t="s">
        <v>13773</v>
      </c>
      <c r="E6461">
        <v>4</v>
      </c>
      <c r="F6461" t="s">
        <v>13773</v>
      </c>
      <c r="G6461" t="s">
        <v>13774</v>
      </c>
      <c r="H6461" t="s">
        <v>121</v>
      </c>
    </row>
    <row r="6462" spans="1:8" x14ac:dyDescent="0.3">
      <c r="A6462">
        <v>6471</v>
      </c>
      <c r="B6462">
        <v>6472</v>
      </c>
      <c r="C6462">
        <v>728</v>
      </c>
      <c r="D6462" t="s">
        <v>13775</v>
      </c>
      <c r="E6462">
        <v>5</v>
      </c>
      <c r="F6462" t="s">
        <v>13775</v>
      </c>
      <c r="G6462" t="s">
        <v>13776</v>
      </c>
      <c r="H6462" t="s">
        <v>237</v>
      </c>
    </row>
    <row r="6463" spans="1:8" x14ac:dyDescent="0.3">
      <c r="A6463">
        <v>6472</v>
      </c>
      <c r="B6463">
        <v>6473</v>
      </c>
      <c r="C6463">
        <v>728</v>
      </c>
      <c r="D6463" t="s">
        <v>13777</v>
      </c>
      <c r="E6463">
        <v>4</v>
      </c>
      <c r="F6463" t="s">
        <v>13777</v>
      </c>
      <c r="G6463" t="s">
        <v>13778</v>
      </c>
      <c r="H6463" t="s">
        <v>335</v>
      </c>
    </row>
    <row r="6464" spans="1:8" x14ac:dyDescent="0.3">
      <c r="A6464">
        <v>6473</v>
      </c>
      <c r="B6464">
        <v>6474</v>
      </c>
      <c r="C6464">
        <v>728</v>
      </c>
      <c r="D6464" t="s">
        <v>13779</v>
      </c>
      <c r="E6464">
        <v>5</v>
      </c>
      <c r="F6464" t="s">
        <v>13779</v>
      </c>
      <c r="G6464" t="s">
        <v>13780</v>
      </c>
      <c r="H6464" t="s">
        <v>1142</v>
      </c>
    </row>
    <row r="6465" spans="1:8" x14ac:dyDescent="0.3">
      <c r="A6465">
        <v>6474</v>
      </c>
      <c r="B6465">
        <v>6475</v>
      </c>
      <c r="C6465">
        <v>728</v>
      </c>
      <c r="D6465" t="s">
        <v>13781</v>
      </c>
      <c r="E6465">
        <v>4</v>
      </c>
      <c r="F6465" t="s">
        <v>13781</v>
      </c>
      <c r="G6465" t="s">
        <v>13782</v>
      </c>
      <c r="H6465" t="s">
        <v>13783</v>
      </c>
    </row>
    <row r="6466" spans="1:8" x14ac:dyDescent="0.3">
      <c r="A6466">
        <v>6475</v>
      </c>
      <c r="B6466">
        <v>6476</v>
      </c>
      <c r="C6466">
        <v>728</v>
      </c>
      <c r="D6466" t="s">
        <v>13784</v>
      </c>
      <c r="E6466">
        <v>5</v>
      </c>
      <c r="F6466" t="s">
        <v>13785</v>
      </c>
      <c r="G6466" t="s">
        <v>13786</v>
      </c>
      <c r="H6466" t="s">
        <v>1630</v>
      </c>
    </row>
    <row r="6467" spans="1:8" x14ac:dyDescent="0.3">
      <c r="A6467">
        <v>6476</v>
      </c>
      <c r="B6467">
        <v>6477</v>
      </c>
      <c r="C6467">
        <v>728</v>
      </c>
      <c r="D6467" t="s">
        <v>13787</v>
      </c>
      <c r="E6467">
        <v>4</v>
      </c>
      <c r="F6467" t="s">
        <v>13787</v>
      </c>
      <c r="G6467" t="s">
        <v>13788</v>
      </c>
      <c r="H6467" t="s">
        <v>16</v>
      </c>
    </row>
    <row r="6468" spans="1:8" x14ac:dyDescent="0.3">
      <c r="A6468">
        <v>6477</v>
      </c>
      <c r="B6468">
        <v>6478</v>
      </c>
      <c r="C6468">
        <v>728</v>
      </c>
      <c r="D6468" t="s">
        <v>13789</v>
      </c>
      <c r="E6468">
        <v>2</v>
      </c>
      <c r="F6468" t="s">
        <v>13789</v>
      </c>
      <c r="G6468" t="s">
        <v>13790</v>
      </c>
    </row>
    <row r="6469" spans="1:8" x14ac:dyDescent="0.3">
      <c r="A6469">
        <v>6478</v>
      </c>
      <c r="B6469">
        <v>6479</v>
      </c>
      <c r="C6469">
        <v>728</v>
      </c>
      <c r="D6469" t="s">
        <v>13791</v>
      </c>
      <c r="E6469">
        <v>4</v>
      </c>
      <c r="F6469" t="s">
        <v>13791</v>
      </c>
      <c r="G6469" t="s">
        <v>13792</v>
      </c>
      <c r="H6469" t="s">
        <v>19</v>
      </c>
    </row>
    <row r="6470" spans="1:8" x14ac:dyDescent="0.3">
      <c r="A6470">
        <v>6479</v>
      </c>
      <c r="B6470">
        <v>6480</v>
      </c>
      <c r="C6470">
        <v>728</v>
      </c>
      <c r="D6470" t="s">
        <v>13793</v>
      </c>
      <c r="E6470">
        <v>2</v>
      </c>
      <c r="F6470" t="s">
        <v>13793</v>
      </c>
      <c r="G6470" t="s">
        <v>13794</v>
      </c>
      <c r="H6470" t="s">
        <v>13795</v>
      </c>
    </row>
    <row r="6471" spans="1:8" x14ac:dyDescent="0.3">
      <c r="A6471">
        <v>6480</v>
      </c>
      <c r="B6471">
        <v>6481</v>
      </c>
      <c r="C6471">
        <v>729</v>
      </c>
      <c r="D6471" t="s">
        <v>13796</v>
      </c>
      <c r="E6471">
        <v>4</v>
      </c>
      <c r="F6471" t="s">
        <v>13796</v>
      </c>
      <c r="G6471" t="s">
        <v>13797</v>
      </c>
      <c r="H6471" t="s">
        <v>335</v>
      </c>
    </row>
    <row r="6472" spans="1:8" x14ac:dyDescent="0.3">
      <c r="A6472">
        <v>6481</v>
      </c>
      <c r="B6472">
        <v>6482</v>
      </c>
      <c r="C6472">
        <v>729</v>
      </c>
      <c r="D6472" t="s">
        <v>13798</v>
      </c>
      <c r="E6472">
        <v>5</v>
      </c>
      <c r="F6472" t="s">
        <v>13798</v>
      </c>
      <c r="G6472" t="s">
        <v>13799</v>
      </c>
      <c r="H6472" t="s">
        <v>16</v>
      </c>
    </row>
    <row r="6473" spans="1:8" x14ac:dyDescent="0.3">
      <c r="A6473">
        <v>6482</v>
      </c>
      <c r="B6473">
        <v>6483</v>
      </c>
      <c r="C6473">
        <v>729</v>
      </c>
      <c r="D6473" t="s">
        <v>13800</v>
      </c>
      <c r="E6473">
        <v>4</v>
      </c>
      <c r="F6473" t="s">
        <v>13800</v>
      </c>
      <c r="G6473" t="s">
        <v>13801</v>
      </c>
      <c r="H6473" t="s">
        <v>57</v>
      </c>
    </row>
    <row r="6474" spans="1:8" x14ac:dyDescent="0.3">
      <c r="A6474">
        <v>6483</v>
      </c>
      <c r="B6474">
        <v>6484</v>
      </c>
      <c r="C6474">
        <v>729</v>
      </c>
      <c r="D6474" t="s">
        <v>13802</v>
      </c>
      <c r="E6474">
        <v>5</v>
      </c>
      <c r="F6474" t="s">
        <v>13802</v>
      </c>
      <c r="G6474" t="s">
        <v>13803</v>
      </c>
    </row>
    <row r="6475" spans="1:8" x14ac:dyDescent="0.3">
      <c r="A6475">
        <v>6484</v>
      </c>
      <c r="B6475">
        <v>6485</v>
      </c>
      <c r="C6475">
        <v>729</v>
      </c>
      <c r="D6475" t="s">
        <v>13804</v>
      </c>
      <c r="E6475">
        <v>4</v>
      </c>
      <c r="F6475" t="s">
        <v>13804</v>
      </c>
      <c r="G6475" t="s">
        <v>13805</v>
      </c>
      <c r="H6475" t="s">
        <v>27</v>
      </c>
    </row>
    <row r="6476" spans="1:8" x14ac:dyDescent="0.3">
      <c r="A6476">
        <v>6485</v>
      </c>
      <c r="B6476">
        <v>6486</v>
      </c>
      <c r="C6476">
        <v>729</v>
      </c>
      <c r="D6476" t="s">
        <v>13806</v>
      </c>
      <c r="E6476">
        <v>5</v>
      </c>
      <c r="F6476" t="s">
        <v>13806</v>
      </c>
      <c r="G6476" t="s">
        <v>13807</v>
      </c>
      <c r="H6476" t="s">
        <v>1259</v>
      </c>
    </row>
    <row r="6477" spans="1:8" x14ac:dyDescent="0.3">
      <c r="A6477">
        <v>6486</v>
      </c>
      <c r="B6477">
        <v>6487</v>
      </c>
      <c r="C6477">
        <v>729</v>
      </c>
      <c r="D6477" t="s">
        <v>13808</v>
      </c>
      <c r="E6477">
        <v>4</v>
      </c>
      <c r="F6477" t="s">
        <v>13808</v>
      </c>
      <c r="G6477" t="s">
        <v>13809</v>
      </c>
      <c r="H6477" t="s">
        <v>1238</v>
      </c>
    </row>
    <row r="6478" spans="1:8" x14ac:dyDescent="0.3">
      <c r="A6478">
        <v>6487</v>
      </c>
      <c r="B6478">
        <v>6488</v>
      </c>
      <c r="C6478">
        <v>729</v>
      </c>
      <c r="D6478" t="s">
        <v>13810</v>
      </c>
      <c r="E6478">
        <v>2</v>
      </c>
      <c r="F6478" t="s">
        <v>13810</v>
      </c>
      <c r="G6478" t="s">
        <v>13811</v>
      </c>
      <c r="H6478" t="s">
        <v>121</v>
      </c>
    </row>
    <row r="6479" spans="1:8" x14ac:dyDescent="0.3">
      <c r="A6479">
        <v>6488</v>
      </c>
      <c r="B6479">
        <v>6489</v>
      </c>
      <c r="C6479">
        <v>729</v>
      </c>
      <c r="D6479" t="s">
        <v>13812</v>
      </c>
      <c r="E6479">
        <v>4</v>
      </c>
      <c r="F6479" t="s">
        <v>13812</v>
      </c>
      <c r="G6479" t="s">
        <v>13813</v>
      </c>
      <c r="H6479" t="s">
        <v>390</v>
      </c>
    </row>
    <row r="6480" spans="1:8" x14ac:dyDescent="0.3">
      <c r="A6480">
        <v>6489</v>
      </c>
      <c r="B6480">
        <v>6490</v>
      </c>
      <c r="C6480">
        <v>729</v>
      </c>
      <c r="D6480" t="s">
        <v>13814</v>
      </c>
      <c r="E6480">
        <v>2</v>
      </c>
      <c r="F6480" t="s">
        <v>13814</v>
      </c>
      <c r="G6480" t="s">
        <v>13815</v>
      </c>
      <c r="H6480" t="s">
        <v>68</v>
      </c>
    </row>
    <row r="6481" spans="1:8" x14ac:dyDescent="0.3">
      <c r="A6481">
        <v>6490</v>
      </c>
      <c r="B6481">
        <v>6491</v>
      </c>
      <c r="C6481">
        <v>730</v>
      </c>
      <c r="D6481" t="s">
        <v>13816</v>
      </c>
      <c r="E6481">
        <v>4</v>
      </c>
      <c r="F6481" t="s">
        <v>13816</v>
      </c>
      <c r="G6481" t="s">
        <v>13817</v>
      </c>
    </row>
    <row r="6482" spans="1:8" x14ac:dyDescent="0.3">
      <c r="A6482">
        <v>6491</v>
      </c>
      <c r="B6482">
        <v>6492</v>
      </c>
      <c r="C6482">
        <v>730</v>
      </c>
      <c r="D6482" t="s">
        <v>13818</v>
      </c>
      <c r="E6482">
        <v>5</v>
      </c>
      <c r="F6482" t="s">
        <v>13818</v>
      </c>
      <c r="G6482" t="s">
        <v>13818</v>
      </c>
      <c r="H6482" t="s">
        <v>9</v>
      </c>
    </row>
    <row r="6483" spans="1:8" x14ac:dyDescent="0.3">
      <c r="A6483">
        <v>6492</v>
      </c>
      <c r="B6483">
        <v>6493</v>
      </c>
      <c r="C6483">
        <v>730</v>
      </c>
      <c r="D6483" t="s">
        <v>13819</v>
      </c>
      <c r="E6483">
        <v>4</v>
      </c>
      <c r="F6483" t="s">
        <v>13819</v>
      </c>
      <c r="G6483" t="s">
        <v>13820</v>
      </c>
    </row>
    <row r="6484" spans="1:8" x14ac:dyDescent="0.3">
      <c r="A6484">
        <v>6493</v>
      </c>
      <c r="B6484">
        <v>6494</v>
      </c>
      <c r="C6484">
        <v>730</v>
      </c>
      <c r="D6484" t="s">
        <v>13821</v>
      </c>
      <c r="E6484">
        <v>5</v>
      </c>
      <c r="F6484" t="s">
        <v>13821</v>
      </c>
      <c r="G6484" t="s">
        <v>13822</v>
      </c>
      <c r="H6484" t="s">
        <v>183</v>
      </c>
    </row>
    <row r="6485" spans="1:8" x14ac:dyDescent="0.3">
      <c r="A6485">
        <v>6494</v>
      </c>
      <c r="B6485">
        <v>6495</v>
      </c>
      <c r="C6485">
        <v>730</v>
      </c>
      <c r="D6485" t="s">
        <v>13823</v>
      </c>
      <c r="E6485">
        <v>4</v>
      </c>
      <c r="F6485" t="s">
        <v>13823</v>
      </c>
      <c r="G6485" t="s">
        <v>13823</v>
      </c>
      <c r="H6485" t="s">
        <v>27</v>
      </c>
    </row>
    <row r="6486" spans="1:8" x14ac:dyDescent="0.3">
      <c r="A6486">
        <v>6495</v>
      </c>
      <c r="B6486">
        <v>6496</v>
      </c>
      <c r="C6486">
        <v>730</v>
      </c>
      <c r="D6486" t="s">
        <v>13824</v>
      </c>
      <c r="E6486">
        <v>5</v>
      </c>
      <c r="F6486" t="s">
        <v>13824</v>
      </c>
      <c r="G6486" t="s">
        <v>13825</v>
      </c>
    </row>
    <row r="6487" spans="1:8" x14ac:dyDescent="0.3">
      <c r="A6487">
        <v>6496</v>
      </c>
      <c r="B6487">
        <v>6497</v>
      </c>
      <c r="C6487">
        <v>730</v>
      </c>
      <c r="D6487" t="s">
        <v>13826</v>
      </c>
      <c r="E6487">
        <v>4</v>
      </c>
      <c r="F6487" t="s">
        <v>13826</v>
      </c>
      <c r="G6487" t="s">
        <v>13827</v>
      </c>
    </row>
    <row r="6488" spans="1:8" x14ac:dyDescent="0.3">
      <c r="A6488">
        <v>6497</v>
      </c>
      <c r="B6488">
        <v>6498</v>
      </c>
      <c r="C6488">
        <v>730</v>
      </c>
      <c r="D6488" t="s">
        <v>13828</v>
      </c>
      <c r="E6488">
        <v>2</v>
      </c>
      <c r="F6488" t="s">
        <v>13829</v>
      </c>
      <c r="G6488" t="s">
        <v>13830</v>
      </c>
      <c r="H6488" t="s">
        <v>167</v>
      </c>
    </row>
    <row r="6489" spans="1:8" x14ac:dyDescent="0.3">
      <c r="A6489">
        <v>6498</v>
      </c>
      <c r="B6489">
        <v>6499</v>
      </c>
      <c r="C6489">
        <v>730</v>
      </c>
      <c r="D6489" t="s">
        <v>13831</v>
      </c>
      <c r="E6489">
        <v>4</v>
      </c>
      <c r="F6489" t="s">
        <v>13832</v>
      </c>
      <c r="G6489" t="s">
        <v>13833</v>
      </c>
      <c r="H6489" t="s">
        <v>16</v>
      </c>
    </row>
    <row r="6490" spans="1:8" x14ac:dyDescent="0.3">
      <c r="A6490">
        <v>6499</v>
      </c>
      <c r="B6490">
        <v>6500</v>
      </c>
      <c r="C6490">
        <v>730</v>
      </c>
      <c r="D6490" t="s">
        <v>13834</v>
      </c>
      <c r="E6490">
        <v>2</v>
      </c>
      <c r="F6490" t="s">
        <v>13834</v>
      </c>
      <c r="G6490" t="s">
        <v>13835</v>
      </c>
    </row>
    <row r="6491" spans="1:8" x14ac:dyDescent="0.3">
      <c r="A6491">
        <v>6500</v>
      </c>
      <c r="B6491">
        <v>6501</v>
      </c>
      <c r="C6491">
        <v>731</v>
      </c>
      <c r="D6491" t="s">
        <v>13836</v>
      </c>
      <c r="E6491">
        <v>4</v>
      </c>
      <c r="F6491" t="s">
        <v>13836</v>
      </c>
      <c r="G6491" t="s">
        <v>13837</v>
      </c>
      <c r="H6491" t="s">
        <v>121</v>
      </c>
    </row>
    <row r="6492" spans="1:8" x14ac:dyDescent="0.3">
      <c r="A6492">
        <v>6501</v>
      </c>
      <c r="B6492">
        <v>6502</v>
      </c>
      <c r="C6492">
        <v>731</v>
      </c>
      <c r="D6492" t="s">
        <v>13838</v>
      </c>
      <c r="E6492">
        <v>5</v>
      </c>
      <c r="F6492" t="s">
        <v>13838</v>
      </c>
      <c r="G6492" t="s">
        <v>13839</v>
      </c>
      <c r="H6492" t="s">
        <v>27</v>
      </c>
    </row>
    <row r="6493" spans="1:8" x14ac:dyDescent="0.3">
      <c r="A6493">
        <v>6502</v>
      </c>
      <c r="B6493">
        <v>6503</v>
      </c>
      <c r="C6493">
        <v>731</v>
      </c>
      <c r="D6493" t="s">
        <v>13840</v>
      </c>
      <c r="E6493">
        <v>4</v>
      </c>
      <c r="F6493" t="s">
        <v>13840</v>
      </c>
      <c r="G6493" t="s">
        <v>13841</v>
      </c>
      <c r="H6493" t="s">
        <v>68</v>
      </c>
    </row>
    <row r="6494" spans="1:8" x14ac:dyDescent="0.3">
      <c r="A6494">
        <v>6503</v>
      </c>
      <c r="B6494">
        <v>6504</v>
      </c>
      <c r="C6494">
        <v>731</v>
      </c>
      <c r="D6494" t="s">
        <v>13842</v>
      </c>
      <c r="E6494">
        <v>5</v>
      </c>
      <c r="F6494" t="s">
        <v>13842</v>
      </c>
      <c r="G6494" t="s">
        <v>13843</v>
      </c>
      <c r="H6494" t="s">
        <v>7681</v>
      </c>
    </row>
    <row r="6495" spans="1:8" x14ac:dyDescent="0.3">
      <c r="A6495">
        <v>6504</v>
      </c>
      <c r="B6495">
        <v>6505</v>
      </c>
      <c r="C6495">
        <v>731</v>
      </c>
      <c r="D6495" t="s">
        <v>13844</v>
      </c>
      <c r="E6495">
        <v>4</v>
      </c>
      <c r="F6495" t="s">
        <v>13844</v>
      </c>
      <c r="G6495" t="s">
        <v>13845</v>
      </c>
    </row>
    <row r="6496" spans="1:8" x14ac:dyDescent="0.3">
      <c r="A6496">
        <v>6505</v>
      </c>
      <c r="B6496">
        <v>6506</v>
      </c>
      <c r="C6496">
        <v>731</v>
      </c>
      <c r="D6496" t="s">
        <v>13846</v>
      </c>
      <c r="E6496">
        <v>5</v>
      </c>
      <c r="F6496" t="s">
        <v>13847</v>
      </c>
      <c r="G6496" t="s">
        <v>13848</v>
      </c>
      <c r="H6496" t="s">
        <v>192</v>
      </c>
    </row>
    <row r="6497" spans="1:8" x14ac:dyDescent="0.3">
      <c r="A6497">
        <v>6506</v>
      </c>
      <c r="B6497">
        <v>6507</v>
      </c>
      <c r="C6497">
        <v>731</v>
      </c>
      <c r="D6497" t="s">
        <v>13849</v>
      </c>
      <c r="E6497">
        <v>4</v>
      </c>
      <c r="F6497" t="s">
        <v>13849</v>
      </c>
      <c r="G6497" t="s">
        <v>13850</v>
      </c>
      <c r="H6497" t="s">
        <v>27</v>
      </c>
    </row>
    <row r="6498" spans="1:8" x14ac:dyDescent="0.3">
      <c r="A6498">
        <v>6507</v>
      </c>
      <c r="B6498">
        <v>6508</v>
      </c>
      <c r="C6498">
        <v>731</v>
      </c>
      <c r="D6498" t="s">
        <v>13851</v>
      </c>
      <c r="E6498">
        <v>2</v>
      </c>
      <c r="F6498" t="s">
        <v>13851</v>
      </c>
      <c r="G6498" t="s">
        <v>13852</v>
      </c>
    </row>
    <row r="6499" spans="1:8" x14ac:dyDescent="0.3">
      <c r="A6499">
        <v>6508</v>
      </c>
      <c r="B6499">
        <v>6509</v>
      </c>
      <c r="C6499">
        <v>731</v>
      </c>
      <c r="D6499" t="s">
        <v>5135</v>
      </c>
      <c r="E6499">
        <v>4</v>
      </c>
      <c r="F6499" t="s">
        <v>5135</v>
      </c>
      <c r="G6499" t="s">
        <v>4057</v>
      </c>
      <c r="H6499" t="s">
        <v>102</v>
      </c>
    </row>
    <row r="6500" spans="1:8" x14ac:dyDescent="0.3">
      <c r="A6500">
        <v>6509</v>
      </c>
      <c r="B6500">
        <v>6510</v>
      </c>
      <c r="C6500">
        <v>731</v>
      </c>
      <c r="D6500" t="s">
        <v>13853</v>
      </c>
      <c r="E6500">
        <v>2</v>
      </c>
      <c r="F6500" t="s">
        <v>13853</v>
      </c>
      <c r="G6500" t="s">
        <v>13854</v>
      </c>
      <c r="H6500" t="s">
        <v>2720</v>
      </c>
    </row>
    <row r="6501" spans="1:8" x14ac:dyDescent="0.3">
      <c r="A6501">
        <v>6510</v>
      </c>
      <c r="B6501">
        <v>6511</v>
      </c>
      <c r="C6501">
        <v>733</v>
      </c>
      <c r="D6501" t="s">
        <v>13855</v>
      </c>
      <c r="E6501">
        <v>4</v>
      </c>
      <c r="F6501" t="s">
        <v>13856</v>
      </c>
      <c r="G6501" t="s">
        <v>13857</v>
      </c>
      <c r="H6501" t="s">
        <v>52</v>
      </c>
    </row>
    <row r="6502" spans="1:8" x14ac:dyDescent="0.3">
      <c r="A6502">
        <v>6511</v>
      </c>
      <c r="B6502">
        <v>6512</v>
      </c>
      <c r="C6502">
        <v>733</v>
      </c>
      <c r="D6502" t="s">
        <v>13858</v>
      </c>
      <c r="E6502">
        <v>5</v>
      </c>
      <c r="F6502" t="s">
        <v>13858</v>
      </c>
      <c r="G6502" t="s">
        <v>13859</v>
      </c>
      <c r="H6502" t="s">
        <v>891</v>
      </c>
    </row>
    <row r="6503" spans="1:8" x14ac:dyDescent="0.3">
      <c r="A6503">
        <v>6512</v>
      </c>
      <c r="B6503">
        <v>6513</v>
      </c>
      <c r="C6503">
        <v>733</v>
      </c>
      <c r="D6503" t="s">
        <v>13860</v>
      </c>
      <c r="E6503">
        <v>4</v>
      </c>
      <c r="F6503" t="s">
        <v>13860</v>
      </c>
      <c r="G6503" t="s">
        <v>13861</v>
      </c>
    </row>
    <row r="6504" spans="1:8" x14ac:dyDescent="0.3">
      <c r="A6504">
        <v>6513</v>
      </c>
      <c r="B6504">
        <v>6514</v>
      </c>
      <c r="C6504">
        <v>733</v>
      </c>
      <c r="D6504" t="s">
        <v>13862</v>
      </c>
      <c r="E6504">
        <v>5</v>
      </c>
      <c r="F6504" t="s">
        <v>13862</v>
      </c>
      <c r="G6504" t="s">
        <v>13863</v>
      </c>
      <c r="H6504" t="s">
        <v>4447</v>
      </c>
    </row>
    <row r="6505" spans="1:8" x14ac:dyDescent="0.3">
      <c r="A6505">
        <v>6514</v>
      </c>
      <c r="B6505">
        <v>6515</v>
      </c>
      <c r="C6505">
        <v>733</v>
      </c>
      <c r="D6505" t="s">
        <v>13864</v>
      </c>
      <c r="E6505">
        <v>4</v>
      </c>
      <c r="F6505" t="s">
        <v>13864</v>
      </c>
      <c r="G6505" t="s">
        <v>13865</v>
      </c>
    </row>
    <row r="6506" spans="1:8" x14ac:dyDescent="0.3">
      <c r="A6506">
        <v>6515</v>
      </c>
      <c r="B6506">
        <v>6516</v>
      </c>
      <c r="C6506">
        <v>733</v>
      </c>
      <c r="D6506" t="s">
        <v>13866</v>
      </c>
      <c r="E6506">
        <v>5</v>
      </c>
      <c r="F6506" t="s">
        <v>13866</v>
      </c>
      <c r="G6506" t="s">
        <v>4173</v>
      </c>
      <c r="H6506" t="s">
        <v>27</v>
      </c>
    </row>
    <row r="6507" spans="1:8" x14ac:dyDescent="0.3">
      <c r="A6507">
        <v>6516</v>
      </c>
      <c r="B6507">
        <v>6517</v>
      </c>
      <c r="C6507">
        <v>733</v>
      </c>
      <c r="D6507" t="s">
        <v>13867</v>
      </c>
      <c r="E6507">
        <v>4</v>
      </c>
      <c r="F6507" t="s">
        <v>13867</v>
      </c>
      <c r="G6507" t="s">
        <v>13868</v>
      </c>
      <c r="H6507" t="s">
        <v>13869</v>
      </c>
    </row>
    <row r="6508" spans="1:8" x14ac:dyDescent="0.3">
      <c r="A6508">
        <v>6517</v>
      </c>
      <c r="B6508">
        <v>6518</v>
      </c>
      <c r="C6508">
        <v>733</v>
      </c>
      <c r="D6508" t="s">
        <v>13870</v>
      </c>
      <c r="E6508">
        <v>2</v>
      </c>
      <c r="F6508" t="s">
        <v>13870</v>
      </c>
      <c r="G6508" t="s">
        <v>13871</v>
      </c>
      <c r="H6508" t="s">
        <v>167</v>
      </c>
    </row>
    <row r="6509" spans="1:8" x14ac:dyDescent="0.3">
      <c r="A6509">
        <v>6518</v>
      </c>
      <c r="B6509">
        <v>6519</v>
      </c>
      <c r="C6509">
        <v>733</v>
      </c>
      <c r="D6509" t="s">
        <v>13872</v>
      </c>
      <c r="E6509">
        <v>4</v>
      </c>
      <c r="F6509" t="s">
        <v>13872</v>
      </c>
      <c r="G6509" t="s">
        <v>13873</v>
      </c>
    </row>
    <row r="6510" spans="1:8" x14ac:dyDescent="0.3">
      <c r="A6510">
        <v>6519</v>
      </c>
      <c r="B6510">
        <v>6520</v>
      </c>
      <c r="C6510">
        <v>733</v>
      </c>
      <c r="D6510" t="s">
        <v>13874</v>
      </c>
      <c r="E6510">
        <v>2</v>
      </c>
      <c r="F6510" t="s">
        <v>13874</v>
      </c>
      <c r="G6510" t="s">
        <v>13875</v>
      </c>
    </row>
    <row r="6511" spans="1:8" x14ac:dyDescent="0.3">
      <c r="A6511">
        <v>6520</v>
      </c>
      <c r="B6511">
        <v>6521</v>
      </c>
      <c r="C6511">
        <v>734</v>
      </c>
      <c r="D6511" t="s">
        <v>13876</v>
      </c>
      <c r="E6511">
        <v>4</v>
      </c>
      <c r="F6511" t="s">
        <v>13876</v>
      </c>
      <c r="G6511" t="s">
        <v>13877</v>
      </c>
    </row>
    <row r="6512" spans="1:8" x14ac:dyDescent="0.3">
      <c r="A6512">
        <v>6521</v>
      </c>
      <c r="B6512">
        <v>6522</v>
      </c>
      <c r="C6512">
        <v>734</v>
      </c>
      <c r="D6512" t="s">
        <v>13878</v>
      </c>
      <c r="E6512">
        <v>5</v>
      </c>
      <c r="F6512" t="s">
        <v>13878</v>
      </c>
      <c r="G6512" t="s">
        <v>13879</v>
      </c>
      <c r="H6512" t="s">
        <v>63</v>
      </c>
    </row>
    <row r="6513" spans="1:8" x14ac:dyDescent="0.3">
      <c r="A6513">
        <v>6522</v>
      </c>
      <c r="B6513">
        <v>6523</v>
      </c>
      <c r="C6513">
        <v>734</v>
      </c>
      <c r="D6513" t="s">
        <v>13880</v>
      </c>
      <c r="E6513">
        <v>4</v>
      </c>
      <c r="F6513" t="s">
        <v>13880</v>
      </c>
      <c r="G6513" t="s">
        <v>13881</v>
      </c>
    </row>
    <row r="6514" spans="1:8" x14ac:dyDescent="0.3">
      <c r="A6514">
        <v>6523</v>
      </c>
      <c r="B6514">
        <v>6524</v>
      </c>
      <c r="C6514">
        <v>734</v>
      </c>
      <c r="D6514" t="s">
        <v>13882</v>
      </c>
      <c r="E6514">
        <v>5</v>
      </c>
      <c r="F6514" t="s">
        <v>13882</v>
      </c>
      <c r="G6514" t="s">
        <v>13883</v>
      </c>
      <c r="H6514" t="s">
        <v>4298</v>
      </c>
    </row>
    <row r="6515" spans="1:8" x14ac:dyDescent="0.3">
      <c r="A6515">
        <v>6524</v>
      </c>
      <c r="B6515">
        <v>6525</v>
      </c>
      <c r="C6515">
        <v>734</v>
      </c>
      <c r="D6515" t="s">
        <v>13884</v>
      </c>
      <c r="E6515">
        <v>4</v>
      </c>
      <c r="F6515" t="s">
        <v>13884</v>
      </c>
      <c r="G6515" t="s">
        <v>13885</v>
      </c>
      <c r="H6515" t="s">
        <v>13886</v>
      </c>
    </row>
    <row r="6516" spans="1:8" x14ac:dyDescent="0.3">
      <c r="A6516">
        <v>6525</v>
      </c>
      <c r="B6516">
        <v>6526</v>
      </c>
      <c r="C6516">
        <v>734</v>
      </c>
      <c r="D6516" t="s">
        <v>13887</v>
      </c>
      <c r="E6516">
        <v>5</v>
      </c>
      <c r="F6516" t="s">
        <v>13887</v>
      </c>
      <c r="G6516" t="s">
        <v>13888</v>
      </c>
      <c r="H6516" t="s">
        <v>566</v>
      </c>
    </row>
    <row r="6517" spans="1:8" x14ac:dyDescent="0.3">
      <c r="A6517">
        <v>6526</v>
      </c>
      <c r="B6517">
        <v>6527</v>
      </c>
      <c r="C6517">
        <v>734</v>
      </c>
      <c r="D6517" t="s">
        <v>13889</v>
      </c>
      <c r="E6517">
        <v>4</v>
      </c>
      <c r="F6517" t="s">
        <v>13889</v>
      </c>
      <c r="G6517" t="s">
        <v>13890</v>
      </c>
      <c r="H6517" t="s">
        <v>27</v>
      </c>
    </row>
    <row r="6518" spans="1:8" x14ac:dyDescent="0.3">
      <c r="A6518">
        <v>6527</v>
      </c>
      <c r="B6518">
        <v>6528</v>
      </c>
      <c r="C6518">
        <v>734</v>
      </c>
      <c r="D6518" t="s">
        <v>13891</v>
      </c>
      <c r="E6518">
        <v>2</v>
      </c>
      <c r="F6518" t="s">
        <v>13891</v>
      </c>
      <c r="G6518" t="s">
        <v>13892</v>
      </c>
      <c r="H6518" t="s">
        <v>57</v>
      </c>
    </row>
    <row r="6519" spans="1:8" x14ac:dyDescent="0.3">
      <c r="A6519">
        <v>6528</v>
      </c>
      <c r="B6519">
        <v>6529</v>
      </c>
      <c r="C6519">
        <v>734</v>
      </c>
      <c r="D6519" t="s">
        <v>13893</v>
      </c>
      <c r="E6519">
        <v>4</v>
      </c>
      <c r="F6519" t="s">
        <v>13893</v>
      </c>
      <c r="G6519" t="s">
        <v>13894</v>
      </c>
      <c r="H6519" t="s">
        <v>13895</v>
      </c>
    </row>
    <row r="6520" spans="1:8" x14ac:dyDescent="0.3">
      <c r="A6520">
        <v>6529</v>
      </c>
      <c r="B6520">
        <v>6530</v>
      </c>
      <c r="C6520">
        <v>734</v>
      </c>
      <c r="D6520" t="s">
        <v>13896</v>
      </c>
      <c r="E6520">
        <v>2</v>
      </c>
      <c r="F6520" t="s">
        <v>13896</v>
      </c>
      <c r="G6520" t="s">
        <v>13896</v>
      </c>
    </row>
    <row r="6521" spans="1:8" x14ac:dyDescent="0.3">
      <c r="A6521">
        <v>6530</v>
      </c>
      <c r="B6521">
        <v>6531</v>
      </c>
      <c r="C6521">
        <v>735</v>
      </c>
      <c r="D6521" t="s">
        <v>13897</v>
      </c>
      <c r="E6521">
        <v>4</v>
      </c>
      <c r="F6521" t="s">
        <v>13897</v>
      </c>
      <c r="G6521" t="s">
        <v>13897</v>
      </c>
      <c r="H6521" t="s">
        <v>183</v>
      </c>
    </row>
    <row r="6522" spans="1:8" x14ac:dyDescent="0.3">
      <c r="A6522">
        <v>6531</v>
      </c>
      <c r="B6522">
        <v>6532</v>
      </c>
      <c r="C6522">
        <v>735</v>
      </c>
      <c r="D6522" t="s">
        <v>13898</v>
      </c>
      <c r="E6522">
        <v>5</v>
      </c>
      <c r="F6522" t="s">
        <v>13898</v>
      </c>
      <c r="G6522" t="s">
        <v>13899</v>
      </c>
      <c r="H6522" t="s">
        <v>57</v>
      </c>
    </row>
    <row r="6523" spans="1:8" x14ac:dyDescent="0.3">
      <c r="A6523">
        <v>6532</v>
      </c>
      <c r="B6523">
        <v>6533</v>
      </c>
      <c r="C6523">
        <v>735</v>
      </c>
      <c r="D6523" t="s">
        <v>13900</v>
      </c>
      <c r="E6523">
        <v>4</v>
      </c>
      <c r="F6523" t="s">
        <v>13900</v>
      </c>
      <c r="G6523" t="s">
        <v>13901</v>
      </c>
    </row>
    <row r="6524" spans="1:8" x14ac:dyDescent="0.3">
      <c r="A6524">
        <v>6533</v>
      </c>
      <c r="B6524">
        <v>6534</v>
      </c>
      <c r="C6524">
        <v>735</v>
      </c>
      <c r="D6524" t="s">
        <v>13902</v>
      </c>
      <c r="E6524">
        <v>5</v>
      </c>
      <c r="F6524" t="s">
        <v>13902</v>
      </c>
      <c r="G6524" t="s">
        <v>13902</v>
      </c>
      <c r="H6524" t="s">
        <v>265</v>
      </c>
    </row>
    <row r="6525" spans="1:8" x14ac:dyDescent="0.3">
      <c r="A6525">
        <v>6534</v>
      </c>
      <c r="B6525">
        <v>6535</v>
      </c>
      <c r="C6525">
        <v>735</v>
      </c>
      <c r="D6525" t="s">
        <v>13903</v>
      </c>
      <c r="E6525">
        <v>4</v>
      </c>
      <c r="F6525" t="s">
        <v>13903</v>
      </c>
      <c r="G6525" t="s">
        <v>13904</v>
      </c>
      <c r="H6525" t="s">
        <v>3421</v>
      </c>
    </row>
    <row r="6526" spans="1:8" x14ac:dyDescent="0.3">
      <c r="A6526">
        <v>6535</v>
      </c>
      <c r="B6526">
        <v>6536</v>
      </c>
      <c r="C6526">
        <v>735</v>
      </c>
      <c r="D6526" t="s">
        <v>13905</v>
      </c>
      <c r="E6526">
        <v>5</v>
      </c>
      <c r="F6526" t="s">
        <v>13905</v>
      </c>
      <c r="G6526" t="s">
        <v>13906</v>
      </c>
    </row>
    <row r="6527" spans="1:8" x14ac:dyDescent="0.3">
      <c r="A6527">
        <v>6536</v>
      </c>
      <c r="B6527">
        <v>6537</v>
      </c>
      <c r="C6527">
        <v>735</v>
      </c>
      <c r="D6527" t="s">
        <v>13907</v>
      </c>
      <c r="E6527">
        <v>4</v>
      </c>
      <c r="F6527" t="s">
        <v>13907</v>
      </c>
      <c r="G6527" t="s">
        <v>13908</v>
      </c>
      <c r="H6527" t="s">
        <v>27</v>
      </c>
    </row>
    <row r="6528" spans="1:8" x14ac:dyDescent="0.3">
      <c r="A6528">
        <v>6537</v>
      </c>
      <c r="B6528">
        <v>6538</v>
      </c>
      <c r="C6528">
        <v>735</v>
      </c>
      <c r="D6528" t="e">
        <f>- work environment is not that bad. - Sorry cannot say more has There is nothing to be said</f>
        <v>#NAME?</v>
      </c>
      <c r="E6528">
        <v>2</v>
      </c>
      <c r="F6528" t="e">
        <f>- work environment is not that bad. - Sorry cannot say more has There is nothing to be said</f>
        <v>#NAME?</v>
      </c>
      <c r="G6528" t="s">
        <v>13909</v>
      </c>
      <c r="H6528" t="s">
        <v>265</v>
      </c>
    </row>
    <row r="6529" spans="1:8" x14ac:dyDescent="0.3">
      <c r="A6529">
        <v>6538</v>
      </c>
      <c r="B6529">
        <v>6539</v>
      </c>
      <c r="C6529">
        <v>735</v>
      </c>
      <c r="D6529" t="s">
        <v>13910</v>
      </c>
      <c r="E6529">
        <v>4</v>
      </c>
      <c r="F6529" t="s">
        <v>13910</v>
      </c>
      <c r="G6529" t="s">
        <v>13911</v>
      </c>
      <c r="H6529" t="s">
        <v>276</v>
      </c>
    </row>
    <row r="6530" spans="1:8" x14ac:dyDescent="0.3">
      <c r="A6530">
        <v>6539</v>
      </c>
      <c r="B6530">
        <v>6540</v>
      </c>
      <c r="C6530">
        <v>735</v>
      </c>
      <c r="D6530" t="s">
        <v>13912</v>
      </c>
      <c r="E6530">
        <v>2</v>
      </c>
      <c r="F6530" t="s">
        <v>13912</v>
      </c>
      <c r="G6530" t="s">
        <v>13913</v>
      </c>
      <c r="H6530" t="s">
        <v>13914</v>
      </c>
    </row>
    <row r="6531" spans="1:8" x14ac:dyDescent="0.3">
      <c r="A6531">
        <v>6540</v>
      </c>
      <c r="B6531">
        <v>6541</v>
      </c>
      <c r="C6531">
        <v>736</v>
      </c>
      <c r="D6531" t="s">
        <v>13915</v>
      </c>
      <c r="E6531">
        <v>4</v>
      </c>
      <c r="F6531" t="s">
        <v>13915</v>
      </c>
      <c r="G6531" t="s">
        <v>13916</v>
      </c>
      <c r="H6531" t="s">
        <v>237</v>
      </c>
    </row>
    <row r="6532" spans="1:8" x14ac:dyDescent="0.3">
      <c r="A6532">
        <v>6541</v>
      </c>
      <c r="B6532">
        <v>6542</v>
      </c>
      <c r="C6532">
        <v>736</v>
      </c>
      <c r="D6532" t="s">
        <v>13917</v>
      </c>
      <c r="E6532">
        <v>5</v>
      </c>
      <c r="F6532" t="s">
        <v>13917</v>
      </c>
      <c r="G6532" t="s">
        <v>13918</v>
      </c>
    </row>
    <row r="6533" spans="1:8" x14ac:dyDescent="0.3">
      <c r="A6533">
        <v>6542</v>
      </c>
      <c r="B6533">
        <v>6543</v>
      </c>
      <c r="C6533">
        <v>736</v>
      </c>
      <c r="D6533" t="e">
        <f>- very employee friendly - Gives you a Good Chance to grow - open door policy - Great place to learn as you work</f>
        <v>#NAME?</v>
      </c>
      <c r="E6533">
        <v>4</v>
      </c>
      <c r="F6533" t="e">
        <f>- very employee friendly - Gives you a Good Chance to grow - open door policy - Great place to learn as you work</f>
        <v>#NAME?</v>
      </c>
      <c r="G6533" t="s">
        <v>13919</v>
      </c>
      <c r="H6533" t="s">
        <v>27</v>
      </c>
    </row>
    <row r="6534" spans="1:8" x14ac:dyDescent="0.3">
      <c r="A6534">
        <v>6543</v>
      </c>
      <c r="B6534">
        <v>6544</v>
      </c>
      <c r="C6534">
        <v>736</v>
      </c>
      <c r="D6534" t="s">
        <v>13920</v>
      </c>
      <c r="E6534">
        <v>5</v>
      </c>
      <c r="F6534" t="s">
        <v>13920</v>
      </c>
      <c r="G6534" t="s">
        <v>13921</v>
      </c>
      <c r="H6534" t="s">
        <v>63</v>
      </c>
    </row>
    <row r="6535" spans="1:8" x14ac:dyDescent="0.3">
      <c r="A6535">
        <v>6544</v>
      </c>
      <c r="B6535">
        <v>6545</v>
      </c>
      <c r="C6535">
        <v>736</v>
      </c>
      <c r="D6535" t="s">
        <v>13922</v>
      </c>
      <c r="E6535">
        <v>4</v>
      </c>
      <c r="F6535" t="s">
        <v>13923</v>
      </c>
      <c r="G6535" t="s">
        <v>13924</v>
      </c>
      <c r="H6535" t="s">
        <v>13925</v>
      </c>
    </row>
    <row r="6536" spans="1:8" x14ac:dyDescent="0.3">
      <c r="A6536">
        <v>6545</v>
      </c>
      <c r="B6536">
        <v>6546</v>
      </c>
      <c r="C6536">
        <v>736</v>
      </c>
      <c r="D6536" t="s">
        <v>13926</v>
      </c>
      <c r="E6536">
        <v>5</v>
      </c>
      <c r="F6536" t="s">
        <v>13926</v>
      </c>
      <c r="G6536" t="s">
        <v>13927</v>
      </c>
      <c r="H6536" t="s">
        <v>27</v>
      </c>
    </row>
    <row r="6537" spans="1:8" x14ac:dyDescent="0.3">
      <c r="A6537">
        <v>6546</v>
      </c>
      <c r="B6537">
        <v>6547</v>
      </c>
      <c r="C6537">
        <v>736</v>
      </c>
      <c r="D6537" t="s">
        <v>13928</v>
      </c>
      <c r="E6537">
        <v>4</v>
      </c>
      <c r="F6537" t="s">
        <v>13928</v>
      </c>
      <c r="G6537" t="s">
        <v>13929</v>
      </c>
      <c r="H6537" t="s">
        <v>121</v>
      </c>
    </row>
    <row r="6538" spans="1:8" x14ac:dyDescent="0.3">
      <c r="A6538">
        <v>6547</v>
      </c>
      <c r="B6538">
        <v>6548</v>
      </c>
      <c r="C6538">
        <v>736</v>
      </c>
      <c r="D6538" t="s">
        <v>13930</v>
      </c>
      <c r="E6538">
        <v>2</v>
      </c>
      <c r="F6538" t="s">
        <v>13930</v>
      </c>
      <c r="G6538" t="s">
        <v>13931</v>
      </c>
      <c r="H6538" t="s">
        <v>4562</v>
      </c>
    </row>
    <row r="6539" spans="1:8" x14ac:dyDescent="0.3">
      <c r="A6539">
        <v>6548</v>
      </c>
      <c r="B6539">
        <v>6549</v>
      </c>
      <c r="C6539">
        <v>736</v>
      </c>
      <c r="D6539" t="s">
        <v>13932</v>
      </c>
      <c r="E6539">
        <v>4</v>
      </c>
      <c r="F6539" t="s">
        <v>13933</v>
      </c>
      <c r="G6539" t="s">
        <v>13934</v>
      </c>
    </row>
    <row r="6540" spans="1:8" x14ac:dyDescent="0.3">
      <c r="A6540">
        <v>6549</v>
      </c>
      <c r="B6540">
        <v>6550</v>
      </c>
      <c r="C6540">
        <v>736</v>
      </c>
      <c r="D6540" t="s">
        <v>13935</v>
      </c>
      <c r="E6540">
        <v>2</v>
      </c>
      <c r="F6540" t="s">
        <v>13935</v>
      </c>
      <c r="G6540" t="s">
        <v>13936</v>
      </c>
      <c r="H6540" t="s">
        <v>27</v>
      </c>
    </row>
    <row r="6541" spans="1:8" x14ac:dyDescent="0.3">
      <c r="A6541">
        <v>6550</v>
      </c>
      <c r="B6541">
        <v>6551</v>
      </c>
      <c r="C6541">
        <v>737</v>
      </c>
      <c r="D6541" t="s">
        <v>13937</v>
      </c>
      <c r="E6541">
        <v>4</v>
      </c>
      <c r="F6541" t="s">
        <v>13937</v>
      </c>
      <c r="G6541" t="s">
        <v>13938</v>
      </c>
      <c r="H6541" t="s">
        <v>335</v>
      </c>
    </row>
    <row r="6542" spans="1:8" x14ac:dyDescent="0.3">
      <c r="A6542">
        <v>6551</v>
      </c>
      <c r="B6542">
        <v>6552</v>
      </c>
      <c r="C6542">
        <v>737</v>
      </c>
      <c r="D6542" t="s">
        <v>13939</v>
      </c>
      <c r="E6542">
        <v>5</v>
      </c>
      <c r="F6542" t="s">
        <v>13939</v>
      </c>
      <c r="G6542" t="s">
        <v>13940</v>
      </c>
      <c r="H6542" t="s">
        <v>3965</v>
      </c>
    </row>
    <row r="6543" spans="1:8" x14ac:dyDescent="0.3">
      <c r="A6543">
        <v>6552</v>
      </c>
      <c r="B6543">
        <v>6553</v>
      </c>
      <c r="C6543">
        <v>737</v>
      </c>
      <c r="D6543" t="s">
        <v>13941</v>
      </c>
      <c r="E6543">
        <v>4</v>
      </c>
      <c r="F6543" t="s">
        <v>13941</v>
      </c>
      <c r="G6543" t="s">
        <v>13942</v>
      </c>
      <c r="H6543" t="s">
        <v>13943</v>
      </c>
    </row>
    <row r="6544" spans="1:8" x14ac:dyDescent="0.3">
      <c r="A6544">
        <v>6553</v>
      </c>
      <c r="B6544">
        <v>6554</v>
      </c>
      <c r="C6544">
        <v>737</v>
      </c>
      <c r="D6544" t="s">
        <v>13944</v>
      </c>
      <c r="E6544">
        <v>5</v>
      </c>
      <c r="F6544" t="s">
        <v>13944</v>
      </c>
      <c r="G6544" t="s">
        <v>13945</v>
      </c>
      <c r="H6544" t="s">
        <v>335</v>
      </c>
    </row>
    <row r="6545" spans="1:8" x14ac:dyDescent="0.3">
      <c r="A6545">
        <v>6554</v>
      </c>
      <c r="B6545">
        <v>6555</v>
      </c>
      <c r="C6545">
        <v>737</v>
      </c>
      <c r="D6545" t="s">
        <v>13946</v>
      </c>
      <c r="E6545">
        <v>4</v>
      </c>
      <c r="F6545" t="s">
        <v>13946</v>
      </c>
      <c r="G6545" t="s">
        <v>13947</v>
      </c>
      <c r="H6545" t="s">
        <v>16</v>
      </c>
    </row>
    <row r="6546" spans="1:8" x14ac:dyDescent="0.3">
      <c r="A6546">
        <v>6555</v>
      </c>
      <c r="B6546">
        <v>6556</v>
      </c>
      <c r="C6546">
        <v>737</v>
      </c>
      <c r="D6546" t="s">
        <v>13948</v>
      </c>
      <c r="E6546">
        <v>5</v>
      </c>
      <c r="F6546" t="s">
        <v>13948</v>
      </c>
      <c r="G6546" t="s">
        <v>13949</v>
      </c>
      <c r="H6546" t="s">
        <v>16</v>
      </c>
    </row>
    <row r="6547" spans="1:8" x14ac:dyDescent="0.3">
      <c r="A6547">
        <v>6556</v>
      </c>
      <c r="B6547">
        <v>6557</v>
      </c>
      <c r="C6547">
        <v>737</v>
      </c>
      <c r="D6547" t="s">
        <v>13950</v>
      </c>
      <c r="E6547">
        <v>4</v>
      </c>
      <c r="F6547" t="s">
        <v>13950</v>
      </c>
      <c r="G6547" t="s">
        <v>13951</v>
      </c>
    </row>
    <row r="6548" spans="1:8" x14ac:dyDescent="0.3">
      <c r="A6548">
        <v>6557</v>
      </c>
      <c r="B6548">
        <v>6558</v>
      </c>
      <c r="C6548">
        <v>737</v>
      </c>
      <c r="D6548" t="s">
        <v>13952</v>
      </c>
      <c r="E6548">
        <v>2</v>
      </c>
      <c r="F6548" t="s">
        <v>13952</v>
      </c>
      <c r="G6548" t="s">
        <v>13953</v>
      </c>
      <c r="H6548" t="s">
        <v>27</v>
      </c>
    </row>
    <row r="6549" spans="1:8" x14ac:dyDescent="0.3">
      <c r="A6549">
        <v>6558</v>
      </c>
      <c r="B6549">
        <v>6559</v>
      </c>
      <c r="C6549">
        <v>737</v>
      </c>
      <c r="D6549" t="s">
        <v>13954</v>
      </c>
      <c r="E6549">
        <v>4</v>
      </c>
      <c r="F6549" t="s">
        <v>13954</v>
      </c>
      <c r="G6549" t="s">
        <v>13955</v>
      </c>
    </row>
    <row r="6550" spans="1:8" x14ac:dyDescent="0.3">
      <c r="A6550">
        <v>6559</v>
      </c>
      <c r="B6550">
        <v>6560</v>
      </c>
      <c r="C6550">
        <v>737</v>
      </c>
      <c r="D6550" t="s">
        <v>13956</v>
      </c>
      <c r="E6550">
        <v>2</v>
      </c>
      <c r="F6550" t="s">
        <v>13956</v>
      </c>
      <c r="G6550" t="s">
        <v>13957</v>
      </c>
      <c r="H6550" t="s">
        <v>27</v>
      </c>
    </row>
    <row r="6551" spans="1:8" x14ac:dyDescent="0.3">
      <c r="A6551">
        <v>6560</v>
      </c>
      <c r="B6551">
        <v>6561</v>
      </c>
      <c r="C6551">
        <v>738</v>
      </c>
      <c r="D6551" t="s">
        <v>13958</v>
      </c>
      <c r="E6551">
        <v>4</v>
      </c>
      <c r="F6551" t="s">
        <v>13958</v>
      </c>
      <c r="G6551" t="s">
        <v>13959</v>
      </c>
      <c r="H6551" t="s">
        <v>44</v>
      </c>
    </row>
    <row r="6552" spans="1:8" x14ac:dyDescent="0.3">
      <c r="A6552">
        <v>6561</v>
      </c>
      <c r="B6552">
        <v>6562</v>
      </c>
      <c r="C6552">
        <v>738</v>
      </c>
      <c r="D6552" t="s">
        <v>13960</v>
      </c>
      <c r="E6552">
        <v>5</v>
      </c>
      <c r="F6552" t="s">
        <v>13960</v>
      </c>
      <c r="G6552" t="s">
        <v>13961</v>
      </c>
      <c r="H6552" t="s">
        <v>27</v>
      </c>
    </row>
    <row r="6553" spans="1:8" x14ac:dyDescent="0.3">
      <c r="A6553">
        <v>6562</v>
      </c>
      <c r="B6553">
        <v>6563</v>
      </c>
      <c r="C6553">
        <v>738</v>
      </c>
      <c r="D6553" t="s">
        <v>13962</v>
      </c>
      <c r="E6553">
        <v>4</v>
      </c>
      <c r="F6553" t="s">
        <v>13963</v>
      </c>
      <c r="G6553" t="s">
        <v>13964</v>
      </c>
      <c r="H6553" t="s">
        <v>27</v>
      </c>
    </row>
    <row r="6554" spans="1:8" x14ac:dyDescent="0.3">
      <c r="A6554">
        <v>6563</v>
      </c>
      <c r="B6554">
        <v>6564</v>
      </c>
      <c r="C6554">
        <v>738</v>
      </c>
      <c r="D6554" t="s">
        <v>13965</v>
      </c>
      <c r="E6554">
        <v>5</v>
      </c>
      <c r="F6554" t="s">
        <v>13965</v>
      </c>
      <c r="G6554" t="s">
        <v>13966</v>
      </c>
      <c r="H6554" t="s">
        <v>265</v>
      </c>
    </row>
    <row r="6555" spans="1:8" x14ac:dyDescent="0.3">
      <c r="A6555">
        <v>6564</v>
      </c>
      <c r="B6555">
        <v>6565</v>
      </c>
      <c r="C6555">
        <v>738</v>
      </c>
      <c r="D6555" t="s">
        <v>13967</v>
      </c>
      <c r="E6555">
        <v>4</v>
      </c>
      <c r="F6555" t="s">
        <v>13967</v>
      </c>
      <c r="G6555" t="s">
        <v>13968</v>
      </c>
      <c r="H6555" t="s">
        <v>1745</v>
      </c>
    </row>
    <row r="6556" spans="1:8" x14ac:dyDescent="0.3">
      <c r="A6556">
        <v>6565</v>
      </c>
      <c r="B6556">
        <v>6566</v>
      </c>
      <c r="C6556">
        <v>738</v>
      </c>
      <c r="D6556" t="s">
        <v>13969</v>
      </c>
      <c r="E6556">
        <v>5</v>
      </c>
      <c r="F6556" t="s">
        <v>13969</v>
      </c>
      <c r="G6556" t="s">
        <v>13970</v>
      </c>
      <c r="H6556" t="s">
        <v>27</v>
      </c>
    </row>
    <row r="6557" spans="1:8" x14ac:dyDescent="0.3">
      <c r="A6557">
        <v>6566</v>
      </c>
      <c r="B6557">
        <v>6567</v>
      </c>
      <c r="C6557">
        <v>738</v>
      </c>
      <c r="D6557" t="s">
        <v>13971</v>
      </c>
      <c r="E6557">
        <v>4</v>
      </c>
      <c r="F6557" t="s">
        <v>13971</v>
      </c>
      <c r="G6557" t="s">
        <v>13972</v>
      </c>
      <c r="H6557" t="s">
        <v>27</v>
      </c>
    </row>
    <row r="6558" spans="1:8" x14ac:dyDescent="0.3">
      <c r="A6558">
        <v>6567</v>
      </c>
      <c r="B6558">
        <v>6568</v>
      </c>
      <c r="C6558">
        <v>738</v>
      </c>
      <c r="D6558" t="s">
        <v>13973</v>
      </c>
      <c r="E6558">
        <v>2</v>
      </c>
      <c r="F6558" t="s">
        <v>13973</v>
      </c>
      <c r="G6558" t="s">
        <v>13974</v>
      </c>
      <c r="H6558" t="s">
        <v>6897</v>
      </c>
    </row>
    <row r="6559" spans="1:8" x14ac:dyDescent="0.3">
      <c r="A6559">
        <v>6568</v>
      </c>
      <c r="B6559">
        <v>6569</v>
      </c>
      <c r="C6559">
        <v>738</v>
      </c>
      <c r="D6559" t="s">
        <v>13975</v>
      </c>
      <c r="E6559">
        <v>4</v>
      </c>
      <c r="F6559" t="s">
        <v>13975</v>
      </c>
      <c r="G6559" t="s">
        <v>13976</v>
      </c>
      <c r="H6559" t="s">
        <v>27</v>
      </c>
    </row>
    <row r="6560" spans="1:8" x14ac:dyDescent="0.3">
      <c r="A6560">
        <v>6569</v>
      </c>
      <c r="B6560">
        <v>6570</v>
      </c>
      <c r="C6560">
        <v>738</v>
      </c>
      <c r="D6560" t="s">
        <v>13977</v>
      </c>
      <c r="E6560">
        <v>2</v>
      </c>
      <c r="F6560" t="s">
        <v>13977</v>
      </c>
      <c r="G6560" t="s">
        <v>13978</v>
      </c>
    </row>
    <row r="6561" spans="1:8" x14ac:dyDescent="0.3">
      <c r="A6561">
        <v>6570</v>
      </c>
      <c r="B6561">
        <v>6571</v>
      </c>
      <c r="C6561">
        <v>740</v>
      </c>
      <c r="D6561" t="s">
        <v>13979</v>
      </c>
      <c r="E6561">
        <v>4</v>
      </c>
      <c r="F6561" t="s">
        <v>13979</v>
      </c>
      <c r="G6561" t="s">
        <v>13980</v>
      </c>
      <c r="H6561" t="s">
        <v>5911</v>
      </c>
    </row>
    <row r="6562" spans="1:8" x14ac:dyDescent="0.3">
      <c r="A6562">
        <v>6571</v>
      </c>
      <c r="B6562">
        <v>6572</v>
      </c>
      <c r="C6562">
        <v>740</v>
      </c>
      <c r="D6562" t="s">
        <v>13981</v>
      </c>
      <c r="E6562">
        <v>5</v>
      </c>
      <c r="F6562" t="s">
        <v>13981</v>
      </c>
      <c r="G6562" t="s">
        <v>13982</v>
      </c>
      <c r="H6562" t="s">
        <v>533</v>
      </c>
    </row>
    <row r="6563" spans="1:8" x14ac:dyDescent="0.3">
      <c r="A6563">
        <v>6572</v>
      </c>
      <c r="B6563">
        <v>6573</v>
      </c>
      <c r="C6563">
        <v>740</v>
      </c>
      <c r="D6563" t="s">
        <v>13983</v>
      </c>
      <c r="E6563">
        <v>4</v>
      </c>
      <c r="F6563" t="s">
        <v>13983</v>
      </c>
      <c r="G6563" t="s">
        <v>13984</v>
      </c>
    </row>
    <row r="6564" spans="1:8" x14ac:dyDescent="0.3">
      <c r="A6564">
        <v>6573</v>
      </c>
      <c r="B6564">
        <v>6574</v>
      </c>
      <c r="C6564">
        <v>740</v>
      </c>
      <c r="D6564" t="s">
        <v>13985</v>
      </c>
      <c r="E6564">
        <v>5</v>
      </c>
      <c r="F6564" t="s">
        <v>13985</v>
      </c>
      <c r="G6564" t="s">
        <v>13986</v>
      </c>
    </row>
    <row r="6565" spans="1:8" x14ac:dyDescent="0.3">
      <c r="A6565">
        <v>6574</v>
      </c>
      <c r="B6565">
        <v>6575</v>
      </c>
      <c r="C6565">
        <v>740</v>
      </c>
      <c r="D6565" t="s">
        <v>13987</v>
      </c>
      <c r="E6565">
        <v>4</v>
      </c>
      <c r="F6565" t="s">
        <v>13987</v>
      </c>
      <c r="G6565" t="s">
        <v>13988</v>
      </c>
      <c r="H6565" t="s">
        <v>27</v>
      </c>
    </row>
    <row r="6566" spans="1:8" x14ac:dyDescent="0.3">
      <c r="A6566">
        <v>6575</v>
      </c>
      <c r="B6566">
        <v>6576</v>
      </c>
      <c r="C6566">
        <v>740</v>
      </c>
      <c r="D6566" t="s">
        <v>13989</v>
      </c>
      <c r="E6566">
        <v>5</v>
      </c>
      <c r="F6566" t="s">
        <v>13989</v>
      </c>
      <c r="G6566" t="s">
        <v>13990</v>
      </c>
      <c r="H6566" t="s">
        <v>121</v>
      </c>
    </row>
    <row r="6567" spans="1:8" x14ac:dyDescent="0.3">
      <c r="A6567">
        <v>6576</v>
      </c>
      <c r="B6567">
        <v>6577</v>
      </c>
      <c r="C6567">
        <v>740</v>
      </c>
      <c r="D6567" t="s">
        <v>13991</v>
      </c>
      <c r="E6567">
        <v>4</v>
      </c>
      <c r="F6567" t="s">
        <v>13991</v>
      </c>
      <c r="G6567" t="s">
        <v>13992</v>
      </c>
    </row>
    <row r="6568" spans="1:8" x14ac:dyDescent="0.3">
      <c r="A6568">
        <v>6577</v>
      </c>
      <c r="B6568">
        <v>6578</v>
      </c>
      <c r="C6568">
        <v>740</v>
      </c>
      <c r="D6568" t="s">
        <v>13993</v>
      </c>
      <c r="E6568">
        <v>2</v>
      </c>
      <c r="F6568" t="s">
        <v>13993</v>
      </c>
      <c r="G6568" t="s">
        <v>13994</v>
      </c>
      <c r="H6568" t="s">
        <v>265</v>
      </c>
    </row>
    <row r="6569" spans="1:8" x14ac:dyDescent="0.3">
      <c r="A6569">
        <v>6578</v>
      </c>
      <c r="B6569">
        <v>6579</v>
      </c>
      <c r="C6569">
        <v>740</v>
      </c>
      <c r="D6569" t="s">
        <v>13995</v>
      </c>
      <c r="E6569">
        <v>4</v>
      </c>
      <c r="F6569" t="s">
        <v>13995</v>
      </c>
      <c r="G6569" t="s">
        <v>13996</v>
      </c>
      <c r="H6569" t="s">
        <v>5073</v>
      </c>
    </row>
    <row r="6570" spans="1:8" x14ac:dyDescent="0.3">
      <c r="A6570">
        <v>6579</v>
      </c>
      <c r="B6570">
        <v>6580</v>
      </c>
      <c r="C6570">
        <v>740</v>
      </c>
      <c r="D6570" t="s">
        <v>13997</v>
      </c>
      <c r="E6570">
        <v>2</v>
      </c>
      <c r="F6570" t="s">
        <v>13997</v>
      </c>
      <c r="G6570" t="s">
        <v>13998</v>
      </c>
      <c r="H6570" t="s">
        <v>102</v>
      </c>
    </row>
    <row r="6571" spans="1:8" x14ac:dyDescent="0.3">
      <c r="A6571">
        <v>6580</v>
      </c>
      <c r="B6571">
        <v>6581</v>
      </c>
      <c r="C6571">
        <v>741</v>
      </c>
      <c r="D6571" t="s">
        <v>13999</v>
      </c>
      <c r="E6571">
        <v>4</v>
      </c>
      <c r="F6571" t="s">
        <v>14000</v>
      </c>
      <c r="G6571" t="s">
        <v>14000</v>
      </c>
      <c r="H6571" t="s">
        <v>3981</v>
      </c>
    </row>
    <row r="6572" spans="1:8" x14ac:dyDescent="0.3">
      <c r="A6572">
        <v>6581</v>
      </c>
      <c r="B6572">
        <v>6582</v>
      </c>
      <c r="C6572">
        <v>741</v>
      </c>
      <c r="D6572" t="s">
        <v>14001</v>
      </c>
      <c r="E6572">
        <v>5</v>
      </c>
      <c r="F6572" t="s">
        <v>14001</v>
      </c>
      <c r="G6572" t="s">
        <v>14002</v>
      </c>
    </row>
    <row r="6573" spans="1:8" x14ac:dyDescent="0.3">
      <c r="A6573">
        <v>6582</v>
      </c>
      <c r="B6573">
        <v>6583</v>
      </c>
      <c r="C6573">
        <v>741</v>
      </c>
      <c r="D6573" t="s">
        <v>14003</v>
      </c>
      <c r="E6573">
        <v>4</v>
      </c>
      <c r="F6573" t="s">
        <v>14003</v>
      </c>
      <c r="G6573" t="s">
        <v>14004</v>
      </c>
      <c r="H6573" t="s">
        <v>68</v>
      </c>
    </row>
    <row r="6574" spans="1:8" x14ac:dyDescent="0.3">
      <c r="A6574">
        <v>6583</v>
      </c>
      <c r="B6574">
        <v>6584</v>
      </c>
      <c r="C6574">
        <v>741</v>
      </c>
      <c r="D6574" t="e">
        <f>-Good work-life balance -Flexi timings &amp; work from home options (Depending on The project) -Good Initial salary (but be aware of The variable component)</f>
        <v>#NAME?</v>
      </c>
      <c r="E6574">
        <v>5</v>
      </c>
      <c r="F6574" t="e">
        <f>-Good work-life balance -Flexi timings &amp; work from home options (Depending on The project) -Good Initial salary (but be aware of The variable component)</f>
        <v>#NAME?</v>
      </c>
      <c r="G6574" t="s">
        <v>14005</v>
      </c>
      <c r="H6574" t="s">
        <v>14006</v>
      </c>
    </row>
    <row r="6575" spans="1:8" x14ac:dyDescent="0.3">
      <c r="A6575">
        <v>6584</v>
      </c>
      <c r="B6575">
        <v>6585</v>
      </c>
      <c r="C6575">
        <v>741</v>
      </c>
      <c r="D6575" t="s">
        <v>14007</v>
      </c>
      <c r="E6575">
        <v>4</v>
      </c>
      <c r="F6575" t="s">
        <v>14007</v>
      </c>
      <c r="G6575" t="s">
        <v>14008</v>
      </c>
      <c r="H6575" t="s">
        <v>14009</v>
      </c>
    </row>
    <row r="6576" spans="1:8" x14ac:dyDescent="0.3">
      <c r="A6576">
        <v>6585</v>
      </c>
      <c r="B6576">
        <v>6586</v>
      </c>
      <c r="C6576">
        <v>741</v>
      </c>
      <c r="D6576" t="s">
        <v>14010</v>
      </c>
      <c r="E6576">
        <v>5</v>
      </c>
      <c r="F6576" t="s">
        <v>14010</v>
      </c>
      <c r="G6576" t="s">
        <v>14011</v>
      </c>
      <c r="H6576" t="s">
        <v>167</v>
      </c>
    </row>
    <row r="6577" spans="1:8" x14ac:dyDescent="0.3">
      <c r="A6577">
        <v>6586</v>
      </c>
      <c r="B6577">
        <v>6587</v>
      </c>
      <c r="C6577">
        <v>741</v>
      </c>
      <c r="D6577" t="s">
        <v>14012</v>
      </c>
      <c r="E6577">
        <v>4</v>
      </c>
      <c r="F6577" t="s">
        <v>14012</v>
      </c>
      <c r="G6577" t="s">
        <v>14013</v>
      </c>
      <c r="H6577" t="s">
        <v>4919</v>
      </c>
    </row>
    <row r="6578" spans="1:8" x14ac:dyDescent="0.3">
      <c r="A6578">
        <v>6587</v>
      </c>
      <c r="B6578">
        <v>6588</v>
      </c>
      <c r="C6578">
        <v>741</v>
      </c>
      <c r="D6578" t="e">
        <f>- friendly work environment - very understanding of work and Personal life balance - Progress at your own pace (fast or slow), Depending on your own enthusiasms - Big company, so Lots of opportunities to move around (esp. laterally) - different ki</f>
        <v>#NAME?</v>
      </c>
      <c r="E6578">
        <v>2</v>
      </c>
      <c r="F6578" t="e">
        <f>- friendly work environment - very understanding of work and Personal life balance - Progress at your own pace (fast or slow), Depending on your own enthusiasms - Big company, so Lots of opportunities to move around (esp. laterally) - different ki</f>
        <v>#NAME?</v>
      </c>
      <c r="G6578" t="s">
        <v>14014</v>
      </c>
      <c r="H6578" t="s">
        <v>1183</v>
      </c>
    </row>
    <row r="6579" spans="1:8" x14ac:dyDescent="0.3">
      <c r="A6579">
        <v>6588</v>
      </c>
      <c r="B6579">
        <v>6589</v>
      </c>
      <c r="C6579">
        <v>741</v>
      </c>
      <c r="D6579" t="s">
        <v>14015</v>
      </c>
      <c r="E6579">
        <v>4</v>
      </c>
      <c r="F6579" t="s">
        <v>14015</v>
      </c>
      <c r="G6579" t="s">
        <v>14016</v>
      </c>
      <c r="H6579" t="s">
        <v>14017</v>
      </c>
    </row>
    <row r="6580" spans="1:8" x14ac:dyDescent="0.3">
      <c r="A6580">
        <v>6589</v>
      </c>
      <c r="B6580">
        <v>6590</v>
      </c>
      <c r="C6580">
        <v>741</v>
      </c>
      <c r="D6580" t="s">
        <v>14018</v>
      </c>
      <c r="E6580">
        <v>2</v>
      </c>
      <c r="F6580" t="s">
        <v>14018</v>
      </c>
      <c r="G6580" t="s">
        <v>14019</v>
      </c>
    </row>
    <row r="6581" spans="1:8" x14ac:dyDescent="0.3">
      <c r="A6581">
        <v>6590</v>
      </c>
      <c r="B6581">
        <v>6591</v>
      </c>
      <c r="C6581">
        <v>742</v>
      </c>
      <c r="D6581" t="s">
        <v>14020</v>
      </c>
      <c r="E6581">
        <v>4</v>
      </c>
      <c r="F6581" t="s">
        <v>14020</v>
      </c>
      <c r="G6581" t="s">
        <v>14021</v>
      </c>
      <c r="H6581" t="s">
        <v>3421</v>
      </c>
    </row>
    <row r="6582" spans="1:8" x14ac:dyDescent="0.3">
      <c r="A6582">
        <v>6591</v>
      </c>
      <c r="B6582">
        <v>6592</v>
      </c>
      <c r="C6582">
        <v>742</v>
      </c>
      <c r="D6582" t="s">
        <v>14022</v>
      </c>
      <c r="E6582">
        <v>5</v>
      </c>
      <c r="F6582" t="s">
        <v>14022</v>
      </c>
      <c r="G6582" t="s">
        <v>14022</v>
      </c>
      <c r="H6582" t="s">
        <v>14023</v>
      </c>
    </row>
    <row r="6583" spans="1:8" x14ac:dyDescent="0.3">
      <c r="A6583">
        <v>6592</v>
      </c>
      <c r="B6583">
        <v>6593</v>
      </c>
      <c r="C6583">
        <v>742</v>
      </c>
      <c r="D6583" t="s">
        <v>14024</v>
      </c>
      <c r="E6583">
        <v>4</v>
      </c>
      <c r="F6583" t="s">
        <v>14024</v>
      </c>
      <c r="G6583" t="s">
        <v>14025</v>
      </c>
      <c r="H6583" t="s">
        <v>14026</v>
      </c>
    </row>
    <row r="6584" spans="1:8" x14ac:dyDescent="0.3">
      <c r="A6584">
        <v>6593</v>
      </c>
      <c r="B6584">
        <v>6594</v>
      </c>
      <c r="C6584">
        <v>742</v>
      </c>
      <c r="D6584" t="s">
        <v>14027</v>
      </c>
      <c r="E6584">
        <v>5</v>
      </c>
      <c r="F6584" t="s">
        <v>14027</v>
      </c>
      <c r="G6584" t="s">
        <v>14028</v>
      </c>
      <c r="H6584" t="s">
        <v>44</v>
      </c>
    </row>
    <row r="6585" spans="1:8" x14ac:dyDescent="0.3">
      <c r="A6585">
        <v>6594</v>
      </c>
      <c r="B6585">
        <v>6595</v>
      </c>
      <c r="C6585">
        <v>742</v>
      </c>
      <c r="D6585" t="s">
        <v>14029</v>
      </c>
      <c r="E6585">
        <v>4</v>
      </c>
      <c r="F6585" t="s">
        <v>14029</v>
      </c>
      <c r="G6585" t="s">
        <v>14030</v>
      </c>
    </row>
    <row r="6586" spans="1:8" x14ac:dyDescent="0.3">
      <c r="A6586">
        <v>6595</v>
      </c>
      <c r="B6586">
        <v>6596</v>
      </c>
      <c r="C6586">
        <v>742</v>
      </c>
      <c r="D6586" t="s">
        <v>14031</v>
      </c>
      <c r="E6586">
        <v>5</v>
      </c>
      <c r="F6586" t="s">
        <v>14031</v>
      </c>
      <c r="G6586" t="s">
        <v>14032</v>
      </c>
    </row>
    <row r="6587" spans="1:8" x14ac:dyDescent="0.3">
      <c r="A6587">
        <v>6596</v>
      </c>
      <c r="B6587">
        <v>6597</v>
      </c>
      <c r="C6587">
        <v>742</v>
      </c>
      <c r="D6587" t="s">
        <v>14033</v>
      </c>
      <c r="E6587">
        <v>4</v>
      </c>
      <c r="F6587" t="s">
        <v>14033</v>
      </c>
      <c r="G6587" t="s">
        <v>14034</v>
      </c>
      <c r="H6587" t="s">
        <v>209</v>
      </c>
    </row>
    <row r="6588" spans="1:8" x14ac:dyDescent="0.3">
      <c r="A6588">
        <v>6597</v>
      </c>
      <c r="B6588">
        <v>6598</v>
      </c>
      <c r="C6588">
        <v>742</v>
      </c>
      <c r="D6588" t="s">
        <v>14035</v>
      </c>
      <c r="E6588">
        <v>2</v>
      </c>
      <c r="F6588" t="s">
        <v>14035</v>
      </c>
      <c r="G6588" t="s">
        <v>14036</v>
      </c>
      <c r="H6588" t="s">
        <v>1592</v>
      </c>
    </row>
    <row r="6589" spans="1:8" x14ac:dyDescent="0.3">
      <c r="A6589">
        <v>6598</v>
      </c>
      <c r="B6589">
        <v>6599</v>
      </c>
      <c r="C6589">
        <v>742</v>
      </c>
      <c r="D6589" t="s">
        <v>14037</v>
      </c>
      <c r="E6589">
        <v>4</v>
      </c>
      <c r="F6589" t="s">
        <v>14037</v>
      </c>
      <c r="G6589" t="s">
        <v>14037</v>
      </c>
      <c r="H6589" t="s">
        <v>668</v>
      </c>
    </row>
    <row r="6590" spans="1:8" x14ac:dyDescent="0.3">
      <c r="A6590">
        <v>6599</v>
      </c>
      <c r="B6590">
        <v>6600</v>
      </c>
      <c r="C6590">
        <v>742</v>
      </c>
      <c r="D6590" t="s">
        <v>14038</v>
      </c>
      <c r="E6590">
        <v>2</v>
      </c>
      <c r="F6590" t="s">
        <v>14038</v>
      </c>
      <c r="G6590" t="s">
        <v>14039</v>
      </c>
      <c r="H6590" t="s">
        <v>4447</v>
      </c>
    </row>
    <row r="6591" spans="1:8" x14ac:dyDescent="0.3">
      <c r="A6591">
        <v>6600</v>
      </c>
      <c r="B6591">
        <v>6601</v>
      </c>
      <c r="C6591">
        <v>744</v>
      </c>
      <c r="D6591" t="s">
        <v>14040</v>
      </c>
      <c r="E6591">
        <v>4</v>
      </c>
      <c r="F6591" t="s">
        <v>14040</v>
      </c>
      <c r="G6591" t="s">
        <v>14041</v>
      </c>
    </row>
    <row r="6592" spans="1:8" x14ac:dyDescent="0.3">
      <c r="A6592">
        <v>6601</v>
      </c>
      <c r="B6592">
        <v>6602</v>
      </c>
      <c r="C6592">
        <v>744</v>
      </c>
      <c r="D6592" t="s">
        <v>14042</v>
      </c>
      <c r="E6592">
        <v>5</v>
      </c>
      <c r="F6592" t="s">
        <v>14042</v>
      </c>
      <c r="G6592" t="s">
        <v>14043</v>
      </c>
    </row>
    <row r="6593" spans="1:8" x14ac:dyDescent="0.3">
      <c r="A6593">
        <v>6602</v>
      </c>
      <c r="B6593">
        <v>6603</v>
      </c>
      <c r="C6593">
        <v>744</v>
      </c>
      <c r="D6593" t="s">
        <v>14044</v>
      </c>
      <c r="E6593">
        <v>4</v>
      </c>
      <c r="F6593" t="s">
        <v>14044</v>
      </c>
      <c r="G6593" t="s">
        <v>14045</v>
      </c>
    </row>
    <row r="6594" spans="1:8" x14ac:dyDescent="0.3">
      <c r="A6594">
        <v>6603</v>
      </c>
      <c r="B6594">
        <v>6604</v>
      </c>
      <c r="C6594">
        <v>744</v>
      </c>
      <c r="D6594" t="e">
        <f>-team i worked with was Great - smart, skilled -very generous Benefits and work/life balance is Good -Interesting, global workplace -nice facilities</f>
        <v>#NAME?</v>
      </c>
      <c r="E6594">
        <v>5</v>
      </c>
      <c r="F6594" t="e">
        <f>-team i worked with was Great - smart, skilled -very generous Benefits and work/life balance is Good -Interesting, global workplace -nice facilities</f>
        <v>#NAME?</v>
      </c>
      <c r="G6594" t="s">
        <v>14046</v>
      </c>
      <c r="H6594" t="s">
        <v>12218</v>
      </c>
    </row>
    <row r="6595" spans="1:8" x14ac:dyDescent="0.3">
      <c r="A6595">
        <v>6604</v>
      </c>
      <c r="B6595">
        <v>6605</v>
      </c>
      <c r="C6595">
        <v>744</v>
      </c>
      <c r="D6595" t="s">
        <v>14047</v>
      </c>
      <c r="E6595">
        <v>4</v>
      </c>
      <c r="F6595" t="s">
        <v>14047</v>
      </c>
      <c r="G6595" t="s">
        <v>14048</v>
      </c>
      <c r="H6595" t="s">
        <v>1758</v>
      </c>
    </row>
    <row r="6596" spans="1:8" x14ac:dyDescent="0.3">
      <c r="A6596">
        <v>6605</v>
      </c>
      <c r="B6596">
        <v>6606</v>
      </c>
      <c r="C6596">
        <v>744</v>
      </c>
      <c r="D6596" t="s">
        <v>14049</v>
      </c>
      <c r="E6596">
        <v>5</v>
      </c>
      <c r="F6596" t="s">
        <v>14049</v>
      </c>
      <c r="G6596" t="s">
        <v>14050</v>
      </c>
    </row>
    <row r="6597" spans="1:8" x14ac:dyDescent="0.3">
      <c r="A6597">
        <v>6606</v>
      </c>
      <c r="B6597">
        <v>6607</v>
      </c>
      <c r="C6597">
        <v>744</v>
      </c>
      <c r="D6597" t="s">
        <v>14051</v>
      </c>
      <c r="E6597">
        <v>4</v>
      </c>
      <c r="F6597" t="s">
        <v>14052</v>
      </c>
      <c r="G6597" t="s">
        <v>14053</v>
      </c>
    </row>
    <row r="6598" spans="1:8" x14ac:dyDescent="0.3">
      <c r="A6598">
        <v>6607</v>
      </c>
      <c r="B6598">
        <v>6608</v>
      </c>
      <c r="C6598">
        <v>744</v>
      </c>
      <c r="D6598" t="s">
        <v>14054</v>
      </c>
      <c r="E6598">
        <v>2</v>
      </c>
      <c r="F6598" t="s">
        <v>14054</v>
      </c>
      <c r="G6598" t="s">
        <v>14055</v>
      </c>
      <c r="H6598" t="s">
        <v>3052</v>
      </c>
    </row>
    <row r="6599" spans="1:8" x14ac:dyDescent="0.3">
      <c r="A6599">
        <v>6608</v>
      </c>
      <c r="B6599">
        <v>6609</v>
      </c>
      <c r="C6599">
        <v>744</v>
      </c>
      <c r="D6599" t="s">
        <v>14056</v>
      </c>
      <c r="E6599">
        <v>4</v>
      </c>
      <c r="F6599" t="s">
        <v>14056</v>
      </c>
      <c r="G6599" t="s">
        <v>14057</v>
      </c>
      <c r="H6599" t="s">
        <v>27</v>
      </c>
    </row>
    <row r="6600" spans="1:8" x14ac:dyDescent="0.3">
      <c r="A6600">
        <v>6609</v>
      </c>
      <c r="B6600">
        <v>6610</v>
      </c>
      <c r="C6600">
        <v>744</v>
      </c>
      <c r="D6600" t="s">
        <v>14058</v>
      </c>
      <c r="E6600">
        <v>2</v>
      </c>
      <c r="F6600" t="s">
        <v>14058</v>
      </c>
      <c r="G6600" t="s">
        <v>14059</v>
      </c>
      <c r="H6600" t="s">
        <v>521</v>
      </c>
    </row>
    <row r="6601" spans="1:8" x14ac:dyDescent="0.3">
      <c r="A6601">
        <v>6610</v>
      </c>
      <c r="B6601">
        <v>6611</v>
      </c>
      <c r="C6601">
        <v>745</v>
      </c>
      <c r="D6601" t="s">
        <v>14060</v>
      </c>
      <c r="E6601">
        <v>4</v>
      </c>
      <c r="F6601" t="s">
        <v>14060</v>
      </c>
      <c r="G6601" t="s">
        <v>14061</v>
      </c>
      <c r="H6601" t="s">
        <v>1587</v>
      </c>
    </row>
    <row r="6602" spans="1:8" x14ac:dyDescent="0.3">
      <c r="A6602">
        <v>6611</v>
      </c>
      <c r="B6602">
        <v>6612</v>
      </c>
      <c r="C6602">
        <v>745</v>
      </c>
      <c r="D6602" t="s">
        <v>14062</v>
      </c>
      <c r="E6602">
        <v>5</v>
      </c>
      <c r="F6602" t="s">
        <v>14062</v>
      </c>
      <c r="G6602" t="s">
        <v>14063</v>
      </c>
      <c r="H6602" t="s">
        <v>1142</v>
      </c>
    </row>
    <row r="6603" spans="1:8" x14ac:dyDescent="0.3">
      <c r="A6603">
        <v>6612</v>
      </c>
      <c r="B6603">
        <v>6613</v>
      </c>
      <c r="C6603">
        <v>745</v>
      </c>
      <c r="D6603" t="s">
        <v>14064</v>
      </c>
      <c r="E6603">
        <v>4</v>
      </c>
      <c r="F6603" t="s">
        <v>14064</v>
      </c>
      <c r="G6603" t="s">
        <v>14065</v>
      </c>
    </row>
    <row r="6604" spans="1:8" x14ac:dyDescent="0.3">
      <c r="A6604">
        <v>6613</v>
      </c>
      <c r="B6604">
        <v>6614</v>
      </c>
      <c r="C6604">
        <v>745</v>
      </c>
      <c r="D6604" t="s">
        <v>14066</v>
      </c>
      <c r="E6604">
        <v>5</v>
      </c>
      <c r="F6604" t="s">
        <v>14066</v>
      </c>
      <c r="G6604" t="s">
        <v>14067</v>
      </c>
      <c r="H6604" t="s">
        <v>14068</v>
      </c>
    </row>
    <row r="6605" spans="1:8" x14ac:dyDescent="0.3">
      <c r="A6605">
        <v>6614</v>
      </c>
      <c r="B6605">
        <v>6615</v>
      </c>
      <c r="C6605">
        <v>745</v>
      </c>
      <c r="D6605" t="s">
        <v>14069</v>
      </c>
      <c r="E6605">
        <v>4</v>
      </c>
      <c r="F6605" t="s">
        <v>14069</v>
      </c>
      <c r="G6605" t="s">
        <v>14070</v>
      </c>
      <c r="H6605" t="s">
        <v>14071</v>
      </c>
    </row>
    <row r="6606" spans="1:8" x14ac:dyDescent="0.3">
      <c r="A6606">
        <v>6615</v>
      </c>
      <c r="B6606">
        <v>6616</v>
      </c>
      <c r="C6606">
        <v>745</v>
      </c>
      <c r="D6606" t="s">
        <v>14072</v>
      </c>
      <c r="E6606">
        <v>5</v>
      </c>
      <c r="F6606" t="s">
        <v>14072</v>
      </c>
      <c r="G6606" t="s">
        <v>14073</v>
      </c>
      <c r="H6606" t="s">
        <v>2349</v>
      </c>
    </row>
    <row r="6607" spans="1:8" x14ac:dyDescent="0.3">
      <c r="A6607">
        <v>6616</v>
      </c>
      <c r="B6607">
        <v>6617</v>
      </c>
      <c r="C6607">
        <v>745</v>
      </c>
      <c r="D6607" t="s">
        <v>14074</v>
      </c>
      <c r="E6607">
        <v>4</v>
      </c>
      <c r="F6607" t="s">
        <v>14074</v>
      </c>
      <c r="G6607" t="s">
        <v>14075</v>
      </c>
    </row>
    <row r="6608" spans="1:8" x14ac:dyDescent="0.3">
      <c r="A6608">
        <v>6617</v>
      </c>
      <c r="B6608">
        <v>6618</v>
      </c>
      <c r="C6608">
        <v>745</v>
      </c>
      <c r="D6608" t="s">
        <v>14076</v>
      </c>
      <c r="E6608">
        <v>2</v>
      </c>
      <c r="F6608" t="s">
        <v>14076</v>
      </c>
      <c r="G6608" t="s">
        <v>14077</v>
      </c>
    </row>
    <row r="6609" spans="1:8" x14ac:dyDescent="0.3">
      <c r="A6609">
        <v>6618</v>
      </c>
      <c r="B6609">
        <v>6619</v>
      </c>
      <c r="C6609">
        <v>745</v>
      </c>
      <c r="D6609" t="s">
        <v>14078</v>
      </c>
      <c r="E6609">
        <v>4</v>
      </c>
      <c r="F6609" t="s">
        <v>14078</v>
      </c>
      <c r="G6609" t="s">
        <v>14079</v>
      </c>
      <c r="H6609" t="s">
        <v>16</v>
      </c>
    </row>
    <row r="6610" spans="1:8" x14ac:dyDescent="0.3">
      <c r="A6610">
        <v>6619</v>
      </c>
      <c r="B6610">
        <v>6620</v>
      </c>
      <c r="C6610">
        <v>745</v>
      </c>
      <c r="D6610" t="s">
        <v>14080</v>
      </c>
      <c r="E6610">
        <v>2</v>
      </c>
      <c r="F6610" t="s">
        <v>14080</v>
      </c>
      <c r="G6610" t="s">
        <v>14081</v>
      </c>
      <c r="H6610" t="s">
        <v>3928</v>
      </c>
    </row>
    <row r="6611" spans="1:8" x14ac:dyDescent="0.3">
      <c r="A6611">
        <v>6620</v>
      </c>
      <c r="B6611">
        <v>6621</v>
      </c>
      <c r="C6611">
        <v>746</v>
      </c>
      <c r="D6611" t="s">
        <v>14082</v>
      </c>
      <c r="E6611">
        <v>4</v>
      </c>
      <c r="F6611" t="s">
        <v>14082</v>
      </c>
      <c r="G6611" t="s">
        <v>14083</v>
      </c>
      <c r="H6611" t="s">
        <v>57</v>
      </c>
    </row>
    <row r="6612" spans="1:8" x14ac:dyDescent="0.3">
      <c r="A6612">
        <v>6621</v>
      </c>
      <c r="B6612">
        <v>6622</v>
      </c>
      <c r="C6612">
        <v>746</v>
      </c>
      <c r="D6612" t="s">
        <v>14084</v>
      </c>
      <c r="E6612">
        <v>5</v>
      </c>
      <c r="F6612" t="s">
        <v>14084</v>
      </c>
      <c r="G6612" t="s">
        <v>14085</v>
      </c>
      <c r="H6612" t="s">
        <v>2655</v>
      </c>
    </row>
    <row r="6613" spans="1:8" x14ac:dyDescent="0.3">
      <c r="A6613">
        <v>6622</v>
      </c>
      <c r="B6613">
        <v>6623</v>
      </c>
      <c r="C6613">
        <v>746</v>
      </c>
      <c r="D6613" t="s">
        <v>14086</v>
      </c>
      <c r="E6613">
        <v>4</v>
      </c>
      <c r="F6613" t="s">
        <v>14086</v>
      </c>
      <c r="G6613" t="s">
        <v>14087</v>
      </c>
      <c r="H6613" t="s">
        <v>9608</v>
      </c>
    </row>
    <row r="6614" spans="1:8" x14ac:dyDescent="0.3">
      <c r="A6614">
        <v>6623</v>
      </c>
      <c r="B6614">
        <v>6624</v>
      </c>
      <c r="C6614">
        <v>746</v>
      </c>
      <c r="D6614" t="s">
        <v>14088</v>
      </c>
      <c r="E6614">
        <v>5</v>
      </c>
      <c r="F6614" t="s">
        <v>14089</v>
      </c>
      <c r="G6614" t="s">
        <v>14090</v>
      </c>
      <c r="H6614" t="s">
        <v>14091</v>
      </c>
    </row>
    <row r="6615" spans="1:8" x14ac:dyDescent="0.3">
      <c r="A6615">
        <v>6624</v>
      </c>
      <c r="B6615">
        <v>6625</v>
      </c>
      <c r="C6615">
        <v>746</v>
      </c>
      <c r="D6615" t="s">
        <v>14092</v>
      </c>
      <c r="E6615">
        <v>4</v>
      </c>
      <c r="F6615" t="s">
        <v>14092</v>
      </c>
      <c r="G6615" t="s">
        <v>14093</v>
      </c>
    </row>
    <row r="6616" spans="1:8" x14ac:dyDescent="0.3">
      <c r="A6616">
        <v>6625</v>
      </c>
      <c r="B6616">
        <v>6626</v>
      </c>
      <c r="C6616">
        <v>746</v>
      </c>
      <c r="D6616" t="s">
        <v>14094</v>
      </c>
      <c r="E6616">
        <v>5</v>
      </c>
      <c r="F6616" t="s">
        <v>14094</v>
      </c>
      <c r="G6616" t="s">
        <v>14095</v>
      </c>
      <c r="H6616" t="s">
        <v>2057</v>
      </c>
    </row>
    <row r="6617" spans="1:8" x14ac:dyDescent="0.3">
      <c r="A6617">
        <v>6626</v>
      </c>
      <c r="B6617">
        <v>6627</v>
      </c>
      <c r="C6617">
        <v>746</v>
      </c>
      <c r="D6617" t="s">
        <v>14096</v>
      </c>
      <c r="E6617">
        <v>4</v>
      </c>
      <c r="F6617" t="s">
        <v>14096</v>
      </c>
      <c r="G6617" t="s">
        <v>14097</v>
      </c>
    </row>
    <row r="6618" spans="1:8" x14ac:dyDescent="0.3">
      <c r="A6618">
        <v>6627</v>
      </c>
      <c r="B6618">
        <v>6628</v>
      </c>
      <c r="C6618">
        <v>746</v>
      </c>
      <c r="D6618" t="s">
        <v>14098</v>
      </c>
      <c r="E6618">
        <v>2</v>
      </c>
      <c r="F6618" t="s">
        <v>14098</v>
      </c>
      <c r="G6618" t="s">
        <v>14099</v>
      </c>
      <c r="H6618" t="s">
        <v>250</v>
      </c>
    </row>
    <row r="6619" spans="1:8" x14ac:dyDescent="0.3">
      <c r="A6619">
        <v>6628</v>
      </c>
      <c r="B6619">
        <v>6629</v>
      </c>
      <c r="C6619">
        <v>746</v>
      </c>
      <c r="D6619" t="s">
        <v>14100</v>
      </c>
      <c r="E6619">
        <v>4</v>
      </c>
      <c r="F6619" t="s">
        <v>14101</v>
      </c>
      <c r="G6619" t="s">
        <v>14102</v>
      </c>
      <c r="H6619" t="s">
        <v>1118</v>
      </c>
    </row>
    <row r="6620" spans="1:8" x14ac:dyDescent="0.3">
      <c r="A6620">
        <v>6629</v>
      </c>
      <c r="B6620">
        <v>6630</v>
      </c>
      <c r="C6620">
        <v>746</v>
      </c>
      <c r="D6620" t="s">
        <v>14103</v>
      </c>
      <c r="E6620">
        <v>2</v>
      </c>
      <c r="F6620" t="s">
        <v>14103</v>
      </c>
      <c r="G6620" t="s">
        <v>14104</v>
      </c>
      <c r="H6620" t="s">
        <v>21</v>
      </c>
    </row>
    <row r="6621" spans="1:8" x14ac:dyDescent="0.3">
      <c r="A6621">
        <v>6630</v>
      </c>
      <c r="B6621">
        <v>6631</v>
      </c>
      <c r="C6621">
        <v>747</v>
      </c>
      <c r="D6621" t="s">
        <v>14105</v>
      </c>
      <c r="E6621">
        <v>4</v>
      </c>
      <c r="F6621" t="s">
        <v>14105</v>
      </c>
      <c r="G6621" t="s">
        <v>14106</v>
      </c>
      <c r="H6621" t="s">
        <v>2057</v>
      </c>
    </row>
    <row r="6622" spans="1:8" x14ac:dyDescent="0.3">
      <c r="A6622">
        <v>6631</v>
      </c>
      <c r="B6622">
        <v>6632</v>
      </c>
      <c r="C6622">
        <v>747</v>
      </c>
      <c r="D6622" t="s">
        <v>14107</v>
      </c>
      <c r="E6622">
        <v>5</v>
      </c>
      <c r="F6622" t="s">
        <v>14107</v>
      </c>
      <c r="G6622" t="s">
        <v>14108</v>
      </c>
      <c r="H6622" t="s">
        <v>14068</v>
      </c>
    </row>
    <row r="6623" spans="1:8" x14ac:dyDescent="0.3">
      <c r="A6623">
        <v>6632</v>
      </c>
      <c r="B6623">
        <v>6633</v>
      </c>
      <c r="C6623">
        <v>747</v>
      </c>
      <c r="D6623" t="s">
        <v>14109</v>
      </c>
      <c r="E6623">
        <v>4</v>
      </c>
      <c r="F6623" t="s">
        <v>14109</v>
      </c>
      <c r="G6623" t="s">
        <v>14110</v>
      </c>
    </row>
    <row r="6624" spans="1:8" x14ac:dyDescent="0.3">
      <c r="A6624">
        <v>6633</v>
      </c>
      <c r="B6624">
        <v>6634</v>
      </c>
      <c r="C6624">
        <v>747</v>
      </c>
      <c r="D6624" t="s">
        <v>14111</v>
      </c>
      <c r="E6624">
        <v>5</v>
      </c>
      <c r="F6624" t="s">
        <v>14111</v>
      </c>
      <c r="G6624" t="s">
        <v>14112</v>
      </c>
      <c r="H6624" t="s">
        <v>14113</v>
      </c>
    </row>
    <row r="6625" spans="1:8" x14ac:dyDescent="0.3">
      <c r="A6625">
        <v>6634</v>
      </c>
      <c r="B6625">
        <v>6635</v>
      </c>
      <c r="C6625">
        <v>747</v>
      </c>
      <c r="D6625" t="s">
        <v>14114</v>
      </c>
      <c r="E6625">
        <v>4</v>
      </c>
      <c r="F6625" t="s">
        <v>14114</v>
      </c>
      <c r="G6625" t="s">
        <v>14115</v>
      </c>
    </row>
    <row r="6626" spans="1:8" x14ac:dyDescent="0.3">
      <c r="A6626">
        <v>6635</v>
      </c>
      <c r="B6626">
        <v>6636</v>
      </c>
      <c r="C6626">
        <v>747</v>
      </c>
      <c r="D6626" t="s">
        <v>14116</v>
      </c>
      <c r="E6626">
        <v>5</v>
      </c>
      <c r="F6626" t="s">
        <v>14116</v>
      </c>
      <c r="G6626" t="s">
        <v>14117</v>
      </c>
      <c r="H6626" t="s">
        <v>214</v>
      </c>
    </row>
    <row r="6627" spans="1:8" x14ac:dyDescent="0.3">
      <c r="A6627">
        <v>6636</v>
      </c>
      <c r="B6627">
        <v>6637</v>
      </c>
      <c r="C6627">
        <v>747</v>
      </c>
      <c r="D6627" t="s">
        <v>14118</v>
      </c>
      <c r="E6627">
        <v>4</v>
      </c>
      <c r="F6627" t="s">
        <v>14118</v>
      </c>
      <c r="G6627" t="s">
        <v>14119</v>
      </c>
      <c r="H6627" t="s">
        <v>1079</v>
      </c>
    </row>
    <row r="6628" spans="1:8" x14ac:dyDescent="0.3">
      <c r="A6628">
        <v>6637</v>
      </c>
      <c r="B6628">
        <v>6638</v>
      </c>
      <c r="C6628">
        <v>747</v>
      </c>
      <c r="D6628" t="s">
        <v>14120</v>
      </c>
      <c r="E6628">
        <v>1</v>
      </c>
      <c r="F6628" t="s">
        <v>14120</v>
      </c>
      <c r="G6628" t="s">
        <v>14121</v>
      </c>
      <c r="H6628" t="s">
        <v>7350</v>
      </c>
    </row>
    <row r="6629" spans="1:8" x14ac:dyDescent="0.3">
      <c r="A6629">
        <v>6638</v>
      </c>
      <c r="B6629">
        <v>6639</v>
      </c>
      <c r="C6629">
        <v>747</v>
      </c>
      <c r="D6629" t="s">
        <v>14122</v>
      </c>
      <c r="E6629">
        <v>4</v>
      </c>
      <c r="F6629" t="s">
        <v>14122</v>
      </c>
      <c r="G6629" t="s">
        <v>14123</v>
      </c>
      <c r="H6629" t="s">
        <v>27</v>
      </c>
    </row>
    <row r="6630" spans="1:8" x14ac:dyDescent="0.3">
      <c r="A6630">
        <v>6639</v>
      </c>
      <c r="B6630">
        <v>6640</v>
      </c>
      <c r="C6630">
        <v>747</v>
      </c>
      <c r="D6630" t="s">
        <v>14124</v>
      </c>
      <c r="E6630">
        <v>2</v>
      </c>
      <c r="F6630" t="s">
        <v>14124</v>
      </c>
      <c r="G6630" t="s">
        <v>14125</v>
      </c>
      <c r="H6630" t="s">
        <v>27</v>
      </c>
    </row>
    <row r="6631" spans="1:8" x14ac:dyDescent="0.3">
      <c r="A6631">
        <v>6640</v>
      </c>
      <c r="B6631">
        <v>6641</v>
      </c>
      <c r="C6631">
        <v>748</v>
      </c>
      <c r="D6631" t="s">
        <v>14126</v>
      </c>
      <c r="E6631">
        <v>4</v>
      </c>
      <c r="F6631" t="s">
        <v>14126</v>
      </c>
      <c r="G6631" t="s">
        <v>14127</v>
      </c>
      <c r="H6631" t="s">
        <v>14128</v>
      </c>
    </row>
    <row r="6632" spans="1:8" x14ac:dyDescent="0.3">
      <c r="A6632">
        <v>6641</v>
      </c>
      <c r="B6632">
        <v>6642</v>
      </c>
      <c r="C6632">
        <v>748</v>
      </c>
      <c r="D6632" t="s">
        <v>14129</v>
      </c>
      <c r="E6632">
        <v>5</v>
      </c>
      <c r="F6632" t="s">
        <v>14129</v>
      </c>
      <c r="G6632" t="s">
        <v>14130</v>
      </c>
      <c r="H6632" t="s">
        <v>183</v>
      </c>
    </row>
    <row r="6633" spans="1:8" x14ac:dyDescent="0.3">
      <c r="A6633">
        <v>6642</v>
      </c>
      <c r="B6633">
        <v>6643</v>
      </c>
      <c r="C6633">
        <v>748</v>
      </c>
      <c r="D6633" t="s">
        <v>14131</v>
      </c>
      <c r="E6633">
        <v>4</v>
      </c>
      <c r="F6633" t="s">
        <v>14131</v>
      </c>
      <c r="G6633" t="s">
        <v>14132</v>
      </c>
      <c r="H6633" t="s">
        <v>687</v>
      </c>
    </row>
    <row r="6634" spans="1:8" x14ac:dyDescent="0.3">
      <c r="A6634">
        <v>6643</v>
      </c>
      <c r="B6634">
        <v>6644</v>
      </c>
      <c r="C6634">
        <v>748</v>
      </c>
      <c r="D6634" t="s">
        <v>14133</v>
      </c>
      <c r="E6634">
        <v>5</v>
      </c>
      <c r="F6634" t="s">
        <v>14133</v>
      </c>
      <c r="G6634" t="s">
        <v>14134</v>
      </c>
      <c r="H6634" t="s">
        <v>68</v>
      </c>
    </row>
    <row r="6635" spans="1:8" x14ac:dyDescent="0.3">
      <c r="A6635">
        <v>6644</v>
      </c>
      <c r="B6635">
        <v>6645</v>
      </c>
      <c r="C6635">
        <v>748</v>
      </c>
      <c r="D6635" t="s">
        <v>14135</v>
      </c>
      <c r="E6635">
        <v>4</v>
      </c>
      <c r="F6635" t="s">
        <v>14135</v>
      </c>
      <c r="G6635" t="s">
        <v>14136</v>
      </c>
    </row>
    <row r="6636" spans="1:8" x14ac:dyDescent="0.3">
      <c r="A6636">
        <v>6645</v>
      </c>
      <c r="B6636">
        <v>6646</v>
      </c>
      <c r="C6636">
        <v>748</v>
      </c>
      <c r="D6636" t="s">
        <v>14137</v>
      </c>
      <c r="E6636">
        <v>5</v>
      </c>
      <c r="F6636" t="s">
        <v>14137</v>
      </c>
      <c r="G6636" t="s">
        <v>14138</v>
      </c>
      <c r="H6636" t="s">
        <v>57</v>
      </c>
    </row>
    <row r="6637" spans="1:8" x14ac:dyDescent="0.3">
      <c r="A6637">
        <v>6646</v>
      </c>
      <c r="B6637">
        <v>6647</v>
      </c>
      <c r="C6637">
        <v>748</v>
      </c>
      <c r="D6637" t="s">
        <v>14139</v>
      </c>
      <c r="E6637">
        <v>4</v>
      </c>
      <c r="F6637" t="e">
        <f>- job is very doable. Big company atmosphere.</f>
        <v>#NAME?</v>
      </c>
      <c r="G6637" t="s">
        <v>14140</v>
      </c>
      <c r="H6637" t="s">
        <v>335</v>
      </c>
    </row>
    <row r="6638" spans="1:8" x14ac:dyDescent="0.3">
      <c r="A6638">
        <v>6647</v>
      </c>
      <c r="B6638">
        <v>6648</v>
      </c>
      <c r="C6638">
        <v>748</v>
      </c>
      <c r="D6638" t="s">
        <v>14141</v>
      </c>
      <c r="E6638">
        <v>2</v>
      </c>
      <c r="F6638" t="s">
        <v>14142</v>
      </c>
      <c r="G6638" t="s">
        <v>14143</v>
      </c>
      <c r="H6638" t="s">
        <v>113</v>
      </c>
    </row>
    <row r="6639" spans="1:8" x14ac:dyDescent="0.3">
      <c r="A6639">
        <v>6648</v>
      </c>
      <c r="B6639">
        <v>6649</v>
      </c>
      <c r="C6639">
        <v>748</v>
      </c>
      <c r="D6639" t="s">
        <v>14144</v>
      </c>
      <c r="E6639">
        <v>4</v>
      </c>
      <c r="F6639" t="s">
        <v>14144</v>
      </c>
      <c r="G6639" t="s">
        <v>14145</v>
      </c>
      <c r="H6639" t="s">
        <v>3648</v>
      </c>
    </row>
    <row r="6640" spans="1:8" x14ac:dyDescent="0.3">
      <c r="A6640">
        <v>6649</v>
      </c>
      <c r="B6640">
        <v>6650</v>
      </c>
      <c r="C6640">
        <v>748</v>
      </c>
      <c r="D6640" t="s">
        <v>14146</v>
      </c>
      <c r="E6640">
        <v>2</v>
      </c>
      <c r="F6640" t="s">
        <v>14146</v>
      </c>
      <c r="G6640" t="s">
        <v>14147</v>
      </c>
      <c r="H6640" t="s">
        <v>27</v>
      </c>
    </row>
    <row r="6641" spans="1:8" x14ac:dyDescent="0.3">
      <c r="A6641">
        <v>6650</v>
      </c>
      <c r="B6641">
        <v>6651</v>
      </c>
      <c r="C6641">
        <v>750</v>
      </c>
      <c r="D6641" t="s">
        <v>14148</v>
      </c>
      <c r="E6641">
        <v>4</v>
      </c>
      <c r="F6641" t="s">
        <v>14148</v>
      </c>
      <c r="G6641" t="s">
        <v>14149</v>
      </c>
      <c r="H6641" t="s">
        <v>167</v>
      </c>
    </row>
    <row r="6642" spans="1:8" x14ac:dyDescent="0.3">
      <c r="A6642">
        <v>6651</v>
      </c>
      <c r="B6642">
        <v>6652</v>
      </c>
      <c r="C6642">
        <v>750</v>
      </c>
      <c r="D6642" t="s">
        <v>14150</v>
      </c>
      <c r="E6642">
        <v>5</v>
      </c>
      <c r="F6642" t="s">
        <v>14150</v>
      </c>
      <c r="G6642" t="s">
        <v>14151</v>
      </c>
      <c r="H6642" t="s">
        <v>27</v>
      </c>
    </row>
    <row r="6643" spans="1:8" x14ac:dyDescent="0.3">
      <c r="A6643">
        <v>6652</v>
      </c>
      <c r="B6643">
        <v>6653</v>
      </c>
      <c r="C6643">
        <v>750</v>
      </c>
      <c r="D6643" t="s">
        <v>14152</v>
      </c>
      <c r="E6643">
        <v>4</v>
      </c>
      <c r="F6643" t="s">
        <v>14152</v>
      </c>
      <c r="G6643" t="s">
        <v>14153</v>
      </c>
      <c r="H6643" t="s">
        <v>1364</v>
      </c>
    </row>
    <row r="6644" spans="1:8" x14ac:dyDescent="0.3">
      <c r="A6644">
        <v>6653</v>
      </c>
      <c r="B6644">
        <v>6654</v>
      </c>
      <c r="C6644">
        <v>750</v>
      </c>
      <c r="D6644" t="s">
        <v>14154</v>
      </c>
      <c r="E6644">
        <v>5</v>
      </c>
      <c r="F6644" t="s">
        <v>14154</v>
      </c>
      <c r="G6644" t="s">
        <v>14155</v>
      </c>
      <c r="H6644" t="s">
        <v>265</v>
      </c>
    </row>
    <row r="6645" spans="1:8" x14ac:dyDescent="0.3">
      <c r="A6645">
        <v>6654</v>
      </c>
      <c r="B6645">
        <v>6655</v>
      </c>
      <c r="C6645">
        <v>750</v>
      </c>
      <c r="D6645" t="s">
        <v>14156</v>
      </c>
      <c r="E6645">
        <v>4</v>
      </c>
      <c r="F6645" t="s">
        <v>14156</v>
      </c>
      <c r="G6645" t="s">
        <v>14157</v>
      </c>
      <c r="H6645" t="s">
        <v>2694</v>
      </c>
    </row>
    <row r="6646" spans="1:8" x14ac:dyDescent="0.3">
      <c r="A6646">
        <v>6655</v>
      </c>
      <c r="B6646">
        <v>6656</v>
      </c>
      <c r="C6646">
        <v>750</v>
      </c>
      <c r="D6646" t="s">
        <v>10210</v>
      </c>
      <c r="E6646">
        <v>5</v>
      </c>
      <c r="F6646" t="s">
        <v>10210</v>
      </c>
      <c r="G6646" t="s">
        <v>10211</v>
      </c>
      <c r="H6646" t="s">
        <v>27</v>
      </c>
    </row>
    <row r="6647" spans="1:8" x14ac:dyDescent="0.3">
      <c r="A6647">
        <v>6656</v>
      </c>
      <c r="B6647">
        <v>6657</v>
      </c>
      <c r="C6647">
        <v>750</v>
      </c>
      <c r="D6647" t="s">
        <v>14158</v>
      </c>
      <c r="E6647">
        <v>4</v>
      </c>
      <c r="F6647" t="s">
        <v>14158</v>
      </c>
      <c r="G6647" t="s">
        <v>14159</v>
      </c>
      <c r="H6647" t="s">
        <v>335</v>
      </c>
    </row>
    <row r="6648" spans="1:8" x14ac:dyDescent="0.3">
      <c r="A6648">
        <v>6657</v>
      </c>
      <c r="B6648">
        <v>6658</v>
      </c>
      <c r="C6648">
        <v>750</v>
      </c>
      <c r="D6648" t="s">
        <v>14160</v>
      </c>
      <c r="E6648">
        <v>2</v>
      </c>
      <c r="F6648" t="s">
        <v>14160</v>
      </c>
      <c r="G6648" t="s">
        <v>14161</v>
      </c>
      <c r="H6648" t="s">
        <v>195</v>
      </c>
    </row>
    <row r="6649" spans="1:8" x14ac:dyDescent="0.3">
      <c r="A6649">
        <v>6658</v>
      </c>
      <c r="B6649">
        <v>6659</v>
      </c>
      <c r="C6649">
        <v>750</v>
      </c>
      <c r="D6649" t="s">
        <v>14162</v>
      </c>
      <c r="E6649">
        <v>4</v>
      </c>
      <c r="F6649" t="s">
        <v>14162</v>
      </c>
      <c r="G6649" t="s">
        <v>14163</v>
      </c>
    </row>
    <row r="6650" spans="1:8" x14ac:dyDescent="0.3">
      <c r="A6650">
        <v>6659</v>
      </c>
      <c r="B6650">
        <v>6660</v>
      </c>
      <c r="C6650">
        <v>750</v>
      </c>
      <c r="D6650" t="s">
        <v>14164</v>
      </c>
      <c r="E6650">
        <v>2</v>
      </c>
      <c r="F6650" t="s">
        <v>14164</v>
      </c>
      <c r="G6650" t="s">
        <v>14165</v>
      </c>
      <c r="H6650" t="s">
        <v>68</v>
      </c>
    </row>
    <row r="6651" spans="1:8" x14ac:dyDescent="0.3">
      <c r="A6651">
        <v>6660</v>
      </c>
      <c r="B6651">
        <v>6661</v>
      </c>
      <c r="C6651">
        <v>751</v>
      </c>
      <c r="D6651" t="s">
        <v>14166</v>
      </c>
      <c r="E6651">
        <v>4</v>
      </c>
      <c r="F6651" t="s">
        <v>14166</v>
      </c>
      <c r="G6651" t="s">
        <v>14167</v>
      </c>
      <c r="H6651" t="s">
        <v>68</v>
      </c>
    </row>
    <row r="6652" spans="1:8" x14ac:dyDescent="0.3">
      <c r="A6652">
        <v>6661</v>
      </c>
      <c r="B6652">
        <v>6662</v>
      </c>
      <c r="C6652">
        <v>751</v>
      </c>
      <c r="D6652" t="s">
        <v>14168</v>
      </c>
      <c r="E6652">
        <v>5</v>
      </c>
      <c r="F6652" t="s">
        <v>14168</v>
      </c>
      <c r="G6652" t="s">
        <v>14169</v>
      </c>
      <c r="H6652" t="s">
        <v>3049</v>
      </c>
    </row>
    <row r="6653" spans="1:8" x14ac:dyDescent="0.3">
      <c r="A6653">
        <v>6662</v>
      </c>
      <c r="B6653">
        <v>6663</v>
      </c>
      <c r="C6653">
        <v>751</v>
      </c>
      <c r="D6653" t="s">
        <v>14170</v>
      </c>
      <c r="E6653">
        <v>4</v>
      </c>
      <c r="F6653" t="s">
        <v>14170</v>
      </c>
      <c r="G6653" t="s">
        <v>14171</v>
      </c>
    </row>
    <row r="6654" spans="1:8" x14ac:dyDescent="0.3">
      <c r="A6654">
        <v>6663</v>
      </c>
      <c r="B6654">
        <v>6664</v>
      </c>
      <c r="C6654">
        <v>751</v>
      </c>
      <c r="D6654" t="s">
        <v>14172</v>
      </c>
      <c r="E6654">
        <v>5</v>
      </c>
      <c r="F6654" t="s">
        <v>14172</v>
      </c>
      <c r="G6654" t="s">
        <v>14173</v>
      </c>
    </row>
    <row r="6655" spans="1:8" x14ac:dyDescent="0.3">
      <c r="A6655">
        <v>6664</v>
      </c>
      <c r="B6655">
        <v>6665</v>
      </c>
      <c r="C6655">
        <v>751</v>
      </c>
      <c r="D6655" t="s">
        <v>14174</v>
      </c>
      <c r="E6655">
        <v>4</v>
      </c>
      <c r="F6655" t="s">
        <v>14174</v>
      </c>
      <c r="G6655" t="s">
        <v>14175</v>
      </c>
    </row>
    <row r="6656" spans="1:8" x14ac:dyDescent="0.3">
      <c r="A6656">
        <v>6665</v>
      </c>
      <c r="B6656">
        <v>6666</v>
      </c>
      <c r="C6656">
        <v>751</v>
      </c>
      <c r="D6656" t="s">
        <v>14176</v>
      </c>
      <c r="E6656">
        <v>5</v>
      </c>
      <c r="F6656" t="s">
        <v>14176</v>
      </c>
      <c r="G6656" t="s">
        <v>14177</v>
      </c>
      <c r="H6656" t="s">
        <v>335</v>
      </c>
    </row>
    <row r="6657" spans="1:8" x14ac:dyDescent="0.3">
      <c r="A6657">
        <v>6666</v>
      </c>
      <c r="B6657">
        <v>6667</v>
      </c>
      <c r="C6657">
        <v>751</v>
      </c>
      <c r="D6657" t="s">
        <v>14178</v>
      </c>
      <c r="E6657">
        <v>4</v>
      </c>
      <c r="F6657" t="s">
        <v>14178</v>
      </c>
      <c r="G6657" t="s">
        <v>14179</v>
      </c>
    </row>
    <row r="6658" spans="1:8" x14ac:dyDescent="0.3">
      <c r="A6658">
        <v>6667</v>
      </c>
      <c r="B6658">
        <v>6668</v>
      </c>
      <c r="C6658">
        <v>751</v>
      </c>
      <c r="D6658" t="s">
        <v>14180</v>
      </c>
      <c r="E6658">
        <v>2</v>
      </c>
      <c r="F6658" t="s">
        <v>14180</v>
      </c>
      <c r="G6658" t="s">
        <v>14181</v>
      </c>
      <c r="H6658" t="s">
        <v>335</v>
      </c>
    </row>
    <row r="6659" spans="1:8" x14ac:dyDescent="0.3">
      <c r="A6659">
        <v>6668</v>
      </c>
      <c r="B6659">
        <v>6669</v>
      </c>
      <c r="C6659">
        <v>751</v>
      </c>
      <c r="D6659" t="s">
        <v>14182</v>
      </c>
      <c r="E6659">
        <v>4</v>
      </c>
      <c r="F6659" t="s">
        <v>14182</v>
      </c>
      <c r="G6659" t="s">
        <v>14183</v>
      </c>
    </row>
    <row r="6660" spans="1:8" x14ac:dyDescent="0.3">
      <c r="A6660">
        <v>6669</v>
      </c>
      <c r="B6660">
        <v>6670</v>
      </c>
      <c r="C6660">
        <v>751</v>
      </c>
      <c r="D6660" t="s">
        <v>14184</v>
      </c>
      <c r="E6660">
        <v>2</v>
      </c>
      <c r="F6660" t="s">
        <v>14184</v>
      </c>
      <c r="G6660" t="s">
        <v>14185</v>
      </c>
      <c r="H6660" t="s">
        <v>1587</v>
      </c>
    </row>
    <row r="6661" spans="1:8" x14ac:dyDescent="0.3">
      <c r="A6661">
        <v>6670</v>
      </c>
      <c r="B6661">
        <v>6671</v>
      </c>
      <c r="C6661">
        <v>752</v>
      </c>
      <c r="D6661" t="s">
        <v>14186</v>
      </c>
      <c r="E6661">
        <v>4</v>
      </c>
      <c r="F6661" t="s">
        <v>14186</v>
      </c>
      <c r="G6661" t="s">
        <v>14187</v>
      </c>
      <c r="H6661" t="s">
        <v>27</v>
      </c>
    </row>
    <row r="6662" spans="1:8" x14ac:dyDescent="0.3">
      <c r="A6662">
        <v>6671</v>
      </c>
      <c r="B6662">
        <v>6672</v>
      </c>
      <c r="C6662">
        <v>752</v>
      </c>
      <c r="D6662" t="s">
        <v>14188</v>
      </c>
      <c r="E6662">
        <v>5</v>
      </c>
      <c r="F6662" t="s">
        <v>14188</v>
      </c>
      <c r="G6662" t="s">
        <v>14189</v>
      </c>
    </row>
    <row r="6663" spans="1:8" x14ac:dyDescent="0.3">
      <c r="A6663">
        <v>6672</v>
      </c>
      <c r="B6663">
        <v>6673</v>
      </c>
      <c r="C6663">
        <v>752</v>
      </c>
      <c r="D6663" t="s">
        <v>14190</v>
      </c>
      <c r="E6663">
        <v>4</v>
      </c>
      <c r="F6663" t="s">
        <v>14190</v>
      </c>
      <c r="G6663" t="s">
        <v>14191</v>
      </c>
    </row>
    <row r="6664" spans="1:8" x14ac:dyDescent="0.3">
      <c r="A6664">
        <v>6673</v>
      </c>
      <c r="B6664">
        <v>6674</v>
      </c>
      <c r="C6664">
        <v>752</v>
      </c>
      <c r="D6664" t="s">
        <v>14192</v>
      </c>
      <c r="E6664">
        <v>5</v>
      </c>
      <c r="F6664" t="s">
        <v>14192</v>
      </c>
      <c r="G6664" t="s">
        <v>14193</v>
      </c>
      <c r="H6664" t="s">
        <v>167</v>
      </c>
    </row>
    <row r="6665" spans="1:8" x14ac:dyDescent="0.3">
      <c r="A6665">
        <v>6674</v>
      </c>
      <c r="B6665">
        <v>6675</v>
      </c>
      <c r="C6665">
        <v>752</v>
      </c>
      <c r="D6665" t="s">
        <v>14194</v>
      </c>
      <c r="E6665">
        <v>4</v>
      </c>
      <c r="F6665" t="s">
        <v>14194</v>
      </c>
      <c r="G6665" t="s">
        <v>14195</v>
      </c>
      <c r="H6665" t="s">
        <v>27</v>
      </c>
    </row>
    <row r="6666" spans="1:8" x14ac:dyDescent="0.3">
      <c r="A6666">
        <v>6675</v>
      </c>
      <c r="B6666">
        <v>6676</v>
      </c>
      <c r="C6666">
        <v>752</v>
      </c>
      <c r="D6666" t="s">
        <v>14196</v>
      </c>
      <c r="E6666">
        <v>5</v>
      </c>
      <c r="F6666" t="s">
        <v>14196</v>
      </c>
      <c r="G6666" t="s">
        <v>14197</v>
      </c>
      <c r="H6666" t="s">
        <v>167</v>
      </c>
    </row>
    <row r="6667" spans="1:8" x14ac:dyDescent="0.3">
      <c r="A6667">
        <v>6676</v>
      </c>
      <c r="B6667">
        <v>6677</v>
      </c>
      <c r="C6667">
        <v>752</v>
      </c>
      <c r="D6667" t="s">
        <v>14198</v>
      </c>
      <c r="E6667">
        <v>4</v>
      </c>
      <c r="F6667" t="s">
        <v>14198</v>
      </c>
      <c r="G6667" t="s">
        <v>14199</v>
      </c>
      <c r="H6667" t="s">
        <v>612</v>
      </c>
    </row>
    <row r="6668" spans="1:8" x14ac:dyDescent="0.3">
      <c r="A6668">
        <v>6677</v>
      </c>
      <c r="B6668">
        <v>6678</v>
      </c>
      <c r="C6668">
        <v>752</v>
      </c>
      <c r="D6668" t="s">
        <v>14200</v>
      </c>
      <c r="E6668">
        <v>2</v>
      </c>
      <c r="F6668" t="s">
        <v>14200</v>
      </c>
      <c r="G6668" t="s">
        <v>14201</v>
      </c>
      <c r="H6668" t="s">
        <v>335</v>
      </c>
    </row>
    <row r="6669" spans="1:8" x14ac:dyDescent="0.3">
      <c r="A6669">
        <v>6678</v>
      </c>
      <c r="B6669">
        <v>6679</v>
      </c>
      <c r="C6669">
        <v>752</v>
      </c>
      <c r="D6669" t="s">
        <v>14202</v>
      </c>
      <c r="E6669">
        <v>4</v>
      </c>
      <c r="F6669" t="s">
        <v>14202</v>
      </c>
      <c r="G6669" t="s">
        <v>14203</v>
      </c>
      <c r="H6669" t="s">
        <v>390</v>
      </c>
    </row>
    <row r="6670" spans="1:8" x14ac:dyDescent="0.3">
      <c r="A6670">
        <v>6679</v>
      </c>
      <c r="B6670">
        <v>6680</v>
      </c>
      <c r="C6670">
        <v>752</v>
      </c>
      <c r="D6670" t="s">
        <v>14204</v>
      </c>
      <c r="E6670">
        <v>2</v>
      </c>
      <c r="F6670" t="s">
        <v>14204</v>
      </c>
      <c r="G6670" t="s">
        <v>14205</v>
      </c>
      <c r="H6670" t="s">
        <v>14206</v>
      </c>
    </row>
    <row r="6671" spans="1:8" x14ac:dyDescent="0.3">
      <c r="A6671">
        <v>6680</v>
      </c>
      <c r="B6671">
        <v>6681</v>
      </c>
      <c r="C6671">
        <v>755</v>
      </c>
      <c r="D6671" t="s">
        <v>14207</v>
      </c>
      <c r="E6671">
        <v>4</v>
      </c>
      <c r="F6671" t="s">
        <v>14207</v>
      </c>
      <c r="G6671" t="s">
        <v>14208</v>
      </c>
      <c r="H6671" t="s">
        <v>192</v>
      </c>
    </row>
    <row r="6672" spans="1:8" x14ac:dyDescent="0.3">
      <c r="A6672">
        <v>6681</v>
      </c>
      <c r="B6672">
        <v>6682</v>
      </c>
      <c r="C6672">
        <v>755</v>
      </c>
      <c r="D6672" t="s">
        <v>14209</v>
      </c>
      <c r="E6672">
        <v>5</v>
      </c>
      <c r="F6672" t="s">
        <v>14209</v>
      </c>
      <c r="G6672" t="s">
        <v>14210</v>
      </c>
      <c r="H6672" t="s">
        <v>690</v>
      </c>
    </row>
    <row r="6673" spans="1:8" x14ac:dyDescent="0.3">
      <c r="A6673">
        <v>6682</v>
      </c>
      <c r="B6673">
        <v>6683</v>
      </c>
      <c r="C6673">
        <v>755</v>
      </c>
      <c r="D6673" t="s">
        <v>14211</v>
      </c>
      <c r="E6673">
        <v>4</v>
      </c>
      <c r="F6673" t="s">
        <v>14211</v>
      </c>
      <c r="G6673" t="s">
        <v>14212</v>
      </c>
      <c r="H6673" t="s">
        <v>436</v>
      </c>
    </row>
    <row r="6674" spans="1:8" x14ac:dyDescent="0.3">
      <c r="A6674">
        <v>6683</v>
      </c>
      <c r="B6674">
        <v>6684</v>
      </c>
      <c r="C6674">
        <v>755</v>
      </c>
      <c r="D6674" t="s">
        <v>14213</v>
      </c>
      <c r="E6674">
        <v>5</v>
      </c>
      <c r="F6674" t="s">
        <v>14213</v>
      </c>
      <c r="G6674" t="s">
        <v>14214</v>
      </c>
    </row>
    <row r="6675" spans="1:8" x14ac:dyDescent="0.3">
      <c r="A6675">
        <v>6684</v>
      </c>
      <c r="B6675">
        <v>6685</v>
      </c>
      <c r="C6675">
        <v>755</v>
      </c>
      <c r="D6675" t="s">
        <v>14215</v>
      </c>
      <c r="E6675">
        <v>4</v>
      </c>
      <c r="F6675" t="s">
        <v>14215</v>
      </c>
      <c r="G6675" t="s">
        <v>14216</v>
      </c>
    </row>
    <row r="6676" spans="1:8" x14ac:dyDescent="0.3">
      <c r="A6676">
        <v>6685</v>
      </c>
      <c r="B6676">
        <v>6686</v>
      </c>
      <c r="C6676">
        <v>755</v>
      </c>
      <c r="D6676" t="s">
        <v>14217</v>
      </c>
      <c r="E6676">
        <v>5</v>
      </c>
      <c r="F6676" t="s">
        <v>14218</v>
      </c>
      <c r="G6676" t="s">
        <v>14219</v>
      </c>
      <c r="H6676" t="s">
        <v>14220</v>
      </c>
    </row>
    <row r="6677" spans="1:8" x14ac:dyDescent="0.3">
      <c r="A6677">
        <v>6686</v>
      </c>
      <c r="B6677">
        <v>6687</v>
      </c>
      <c r="C6677">
        <v>755</v>
      </c>
      <c r="D6677" t="s">
        <v>14221</v>
      </c>
      <c r="E6677">
        <v>4</v>
      </c>
      <c r="F6677" t="s">
        <v>14221</v>
      </c>
      <c r="G6677" t="s">
        <v>14222</v>
      </c>
      <c r="H6677" t="s">
        <v>14223</v>
      </c>
    </row>
    <row r="6678" spans="1:8" x14ac:dyDescent="0.3">
      <c r="A6678">
        <v>6687</v>
      </c>
      <c r="B6678">
        <v>6688</v>
      </c>
      <c r="C6678">
        <v>755</v>
      </c>
      <c r="D6678" t="s">
        <v>14224</v>
      </c>
      <c r="E6678">
        <v>2</v>
      </c>
      <c r="F6678" t="s">
        <v>14224</v>
      </c>
      <c r="G6678" t="s">
        <v>14225</v>
      </c>
      <c r="H6678" t="s">
        <v>14226</v>
      </c>
    </row>
    <row r="6679" spans="1:8" x14ac:dyDescent="0.3">
      <c r="A6679">
        <v>6688</v>
      </c>
      <c r="B6679">
        <v>6689</v>
      </c>
      <c r="C6679">
        <v>755</v>
      </c>
      <c r="D6679" t="s">
        <v>14227</v>
      </c>
      <c r="E6679">
        <v>4</v>
      </c>
      <c r="F6679" t="s">
        <v>14227</v>
      </c>
      <c r="G6679" t="s">
        <v>14228</v>
      </c>
    </row>
    <row r="6680" spans="1:8" x14ac:dyDescent="0.3">
      <c r="A6680">
        <v>6689</v>
      </c>
      <c r="B6680">
        <v>6690</v>
      </c>
      <c r="C6680">
        <v>755</v>
      </c>
      <c r="D6680" t="s">
        <v>14229</v>
      </c>
      <c r="E6680">
        <v>2</v>
      </c>
      <c r="F6680" t="s">
        <v>14229</v>
      </c>
      <c r="G6680" t="s">
        <v>14229</v>
      </c>
      <c r="H6680" t="s">
        <v>142</v>
      </c>
    </row>
    <row r="6681" spans="1:8" x14ac:dyDescent="0.3">
      <c r="A6681">
        <v>6690</v>
      </c>
      <c r="B6681">
        <v>6691</v>
      </c>
      <c r="C6681">
        <v>756</v>
      </c>
      <c r="D6681" t="s">
        <v>14230</v>
      </c>
      <c r="E6681">
        <v>4</v>
      </c>
      <c r="F6681" t="s">
        <v>14230</v>
      </c>
      <c r="G6681" t="s">
        <v>14231</v>
      </c>
    </row>
    <row r="6682" spans="1:8" x14ac:dyDescent="0.3">
      <c r="A6682">
        <v>6691</v>
      </c>
      <c r="B6682">
        <v>6692</v>
      </c>
      <c r="C6682">
        <v>756</v>
      </c>
      <c r="D6682" t="s">
        <v>14232</v>
      </c>
      <c r="E6682">
        <v>5</v>
      </c>
      <c r="F6682" t="s">
        <v>14232</v>
      </c>
      <c r="G6682" t="s">
        <v>14233</v>
      </c>
      <c r="H6682" t="s">
        <v>335</v>
      </c>
    </row>
    <row r="6683" spans="1:8" x14ac:dyDescent="0.3">
      <c r="A6683">
        <v>6692</v>
      </c>
      <c r="B6683">
        <v>6693</v>
      </c>
      <c r="C6683">
        <v>756</v>
      </c>
      <c r="D6683" t="s">
        <v>14234</v>
      </c>
      <c r="E6683">
        <v>4</v>
      </c>
      <c r="F6683" t="s">
        <v>14234</v>
      </c>
      <c r="G6683" t="s">
        <v>14235</v>
      </c>
      <c r="H6683" t="s">
        <v>14236</v>
      </c>
    </row>
    <row r="6684" spans="1:8" x14ac:dyDescent="0.3">
      <c r="A6684">
        <v>6693</v>
      </c>
      <c r="B6684">
        <v>6694</v>
      </c>
      <c r="C6684">
        <v>756</v>
      </c>
      <c r="D6684" t="s">
        <v>14237</v>
      </c>
      <c r="E6684">
        <v>5</v>
      </c>
      <c r="F6684" t="s">
        <v>14237</v>
      </c>
      <c r="G6684" t="s">
        <v>14238</v>
      </c>
      <c r="H6684" t="s">
        <v>27</v>
      </c>
    </row>
    <row r="6685" spans="1:8" x14ac:dyDescent="0.3">
      <c r="A6685">
        <v>6694</v>
      </c>
      <c r="B6685">
        <v>6695</v>
      </c>
      <c r="C6685">
        <v>756</v>
      </c>
      <c r="D6685" t="s">
        <v>14239</v>
      </c>
      <c r="E6685">
        <v>4</v>
      </c>
      <c r="F6685" t="s">
        <v>14239</v>
      </c>
      <c r="G6685" t="s">
        <v>14240</v>
      </c>
      <c r="H6685" t="s">
        <v>19</v>
      </c>
    </row>
    <row r="6686" spans="1:8" x14ac:dyDescent="0.3">
      <c r="A6686">
        <v>6695</v>
      </c>
      <c r="B6686">
        <v>6696</v>
      </c>
      <c r="C6686">
        <v>756</v>
      </c>
      <c r="D6686" t="s">
        <v>14241</v>
      </c>
      <c r="E6686">
        <v>5</v>
      </c>
      <c r="F6686" t="s">
        <v>14241</v>
      </c>
      <c r="G6686" t="s">
        <v>14242</v>
      </c>
      <c r="H6686" t="s">
        <v>335</v>
      </c>
    </row>
    <row r="6687" spans="1:8" x14ac:dyDescent="0.3">
      <c r="A6687">
        <v>6696</v>
      </c>
      <c r="B6687">
        <v>6697</v>
      </c>
      <c r="C6687">
        <v>756</v>
      </c>
      <c r="D6687" t="s">
        <v>14243</v>
      </c>
      <c r="E6687">
        <v>4</v>
      </c>
      <c r="F6687" t="s">
        <v>14243</v>
      </c>
      <c r="G6687" t="s">
        <v>14244</v>
      </c>
      <c r="H6687" t="s">
        <v>727</v>
      </c>
    </row>
    <row r="6688" spans="1:8" x14ac:dyDescent="0.3">
      <c r="A6688">
        <v>6697</v>
      </c>
      <c r="B6688">
        <v>6698</v>
      </c>
      <c r="C6688">
        <v>756</v>
      </c>
      <c r="D6688" t="s">
        <v>14245</v>
      </c>
      <c r="E6688">
        <v>2</v>
      </c>
      <c r="F6688" t="s">
        <v>14245</v>
      </c>
      <c r="G6688" t="s">
        <v>14246</v>
      </c>
      <c r="H6688" t="s">
        <v>2678</v>
      </c>
    </row>
    <row r="6689" spans="1:8" x14ac:dyDescent="0.3">
      <c r="A6689">
        <v>6698</v>
      </c>
      <c r="B6689">
        <v>6699</v>
      </c>
      <c r="C6689">
        <v>756</v>
      </c>
      <c r="D6689" t="s">
        <v>14247</v>
      </c>
      <c r="E6689">
        <v>4</v>
      </c>
      <c r="F6689" t="s">
        <v>14247</v>
      </c>
      <c r="G6689" t="s">
        <v>14248</v>
      </c>
      <c r="H6689" t="s">
        <v>209</v>
      </c>
    </row>
    <row r="6690" spans="1:8" x14ac:dyDescent="0.3">
      <c r="A6690">
        <v>6699</v>
      </c>
      <c r="B6690">
        <v>6700</v>
      </c>
      <c r="C6690">
        <v>756</v>
      </c>
      <c r="D6690" t="s">
        <v>14249</v>
      </c>
      <c r="E6690">
        <v>2</v>
      </c>
      <c r="F6690" t="s">
        <v>14249</v>
      </c>
      <c r="G6690" t="s">
        <v>14250</v>
      </c>
      <c r="H6690" t="s">
        <v>383</v>
      </c>
    </row>
    <row r="6691" spans="1:8" x14ac:dyDescent="0.3">
      <c r="A6691">
        <v>6700</v>
      </c>
      <c r="B6691">
        <v>6701</v>
      </c>
      <c r="C6691">
        <v>757</v>
      </c>
      <c r="D6691" t="s">
        <v>14251</v>
      </c>
      <c r="E6691">
        <v>4</v>
      </c>
      <c r="F6691" t="s">
        <v>14251</v>
      </c>
      <c r="G6691" t="s">
        <v>14252</v>
      </c>
      <c r="H6691" t="s">
        <v>1552</v>
      </c>
    </row>
    <row r="6692" spans="1:8" x14ac:dyDescent="0.3">
      <c r="A6692">
        <v>6701</v>
      </c>
      <c r="B6692">
        <v>6702</v>
      </c>
      <c r="C6692">
        <v>757</v>
      </c>
      <c r="D6692" t="s">
        <v>14253</v>
      </c>
      <c r="E6692">
        <v>5</v>
      </c>
      <c r="F6692" t="s">
        <v>14253</v>
      </c>
      <c r="G6692" t="s">
        <v>14254</v>
      </c>
      <c r="H6692" t="s">
        <v>3752</v>
      </c>
    </row>
    <row r="6693" spans="1:8" x14ac:dyDescent="0.3">
      <c r="A6693">
        <v>6702</v>
      </c>
      <c r="B6693">
        <v>6703</v>
      </c>
      <c r="C6693">
        <v>757</v>
      </c>
      <c r="D6693" t="s">
        <v>14255</v>
      </c>
      <c r="E6693">
        <v>4</v>
      </c>
      <c r="F6693" t="s">
        <v>14255</v>
      </c>
      <c r="G6693" t="s">
        <v>14256</v>
      </c>
    </row>
    <row r="6694" spans="1:8" x14ac:dyDescent="0.3">
      <c r="A6694">
        <v>6703</v>
      </c>
      <c r="B6694">
        <v>6704</v>
      </c>
      <c r="C6694">
        <v>757</v>
      </c>
      <c r="D6694" t="s">
        <v>14257</v>
      </c>
      <c r="E6694">
        <v>5</v>
      </c>
      <c r="F6694" t="s">
        <v>14257</v>
      </c>
      <c r="G6694" t="s">
        <v>14258</v>
      </c>
      <c r="H6694" t="s">
        <v>6761</v>
      </c>
    </row>
    <row r="6695" spans="1:8" x14ac:dyDescent="0.3">
      <c r="A6695">
        <v>6704</v>
      </c>
      <c r="B6695">
        <v>6705</v>
      </c>
      <c r="C6695">
        <v>757</v>
      </c>
      <c r="D6695" t="s">
        <v>14259</v>
      </c>
      <c r="E6695">
        <v>4</v>
      </c>
      <c r="F6695" t="s">
        <v>14259</v>
      </c>
      <c r="G6695" t="s">
        <v>14260</v>
      </c>
    </row>
    <row r="6696" spans="1:8" x14ac:dyDescent="0.3">
      <c r="A6696">
        <v>6705</v>
      </c>
      <c r="B6696">
        <v>6706</v>
      </c>
      <c r="C6696">
        <v>757</v>
      </c>
      <c r="D6696" t="s">
        <v>14261</v>
      </c>
      <c r="E6696">
        <v>5</v>
      </c>
      <c r="F6696" t="s">
        <v>14261</v>
      </c>
      <c r="G6696" t="s">
        <v>14262</v>
      </c>
      <c r="H6696" t="s">
        <v>335</v>
      </c>
    </row>
    <row r="6697" spans="1:8" x14ac:dyDescent="0.3">
      <c r="A6697">
        <v>6706</v>
      </c>
      <c r="B6697">
        <v>6707</v>
      </c>
      <c r="C6697">
        <v>757</v>
      </c>
      <c r="D6697" t="s">
        <v>14263</v>
      </c>
      <c r="E6697">
        <v>4</v>
      </c>
      <c r="F6697" t="s">
        <v>14263</v>
      </c>
      <c r="G6697" t="s">
        <v>14264</v>
      </c>
      <c r="H6697" t="s">
        <v>134</v>
      </c>
    </row>
    <row r="6698" spans="1:8" x14ac:dyDescent="0.3">
      <c r="A6698">
        <v>6707</v>
      </c>
      <c r="B6698">
        <v>6708</v>
      </c>
      <c r="C6698">
        <v>757</v>
      </c>
      <c r="D6698" t="s">
        <v>14265</v>
      </c>
      <c r="E6698">
        <v>2</v>
      </c>
      <c r="F6698" t="s">
        <v>14265</v>
      </c>
      <c r="G6698" t="s">
        <v>14266</v>
      </c>
      <c r="H6698" t="s">
        <v>9</v>
      </c>
    </row>
    <row r="6699" spans="1:8" x14ac:dyDescent="0.3">
      <c r="A6699">
        <v>6708</v>
      </c>
      <c r="B6699">
        <v>6709</v>
      </c>
      <c r="C6699">
        <v>757</v>
      </c>
      <c r="D6699" t="s">
        <v>14267</v>
      </c>
      <c r="E6699">
        <v>4</v>
      </c>
      <c r="F6699" t="s">
        <v>14267</v>
      </c>
      <c r="G6699" t="s">
        <v>14268</v>
      </c>
      <c r="H6699" t="s">
        <v>335</v>
      </c>
    </row>
    <row r="6700" spans="1:8" x14ac:dyDescent="0.3">
      <c r="A6700">
        <v>6709</v>
      </c>
      <c r="B6700">
        <v>6710</v>
      </c>
      <c r="C6700">
        <v>757</v>
      </c>
      <c r="D6700" t="s">
        <v>14269</v>
      </c>
      <c r="E6700">
        <v>2</v>
      </c>
      <c r="F6700" t="s">
        <v>14269</v>
      </c>
      <c r="G6700" t="s">
        <v>14270</v>
      </c>
      <c r="H6700" t="s">
        <v>1562</v>
      </c>
    </row>
    <row r="6701" spans="1:8" x14ac:dyDescent="0.3">
      <c r="A6701">
        <v>6710</v>
      </c>
      <c r="B6701">
        <v>6711</v>
      </c>
      <c r="C6701">
        <v>758</v>
      </c>
      <c r="D6701" t="s">
        <v>14271</v>
      </c>
      <c r="E6701">
        <v>4</v>
      </c>
      <c r="F6701" t="s">
        <v>14271</v>
      </c>
      <c r="G6701" t="s">
        <v>14272</v>
      </c>
      <c r="H6701" t="s">
        <v>2967</v>
      </c>
    </row>
    <row r="6702" spans="1:8" x14ac:dyDescent="0.3">
      <c r="A6702">
        <v>6711</v>
      </c>
      <c r="B6702">
        <v>6712</v>
      </c>
      <c r="C6702">
        <v>758</v>
      </c>
      <c r="D6702" t="s">
        <v>14273</v>
      </c>
      <c r="E6702">
        <v>5</v>
      </c>
      <c r="F6702" t="s">
        <v>14274</v>
      </c>
      <c r="G6702" t="s">
        <v>14275</v>
      </c>
    </row>
    <row r="6703" spans="1:8" x14ac:dyDescent="0.3">
      <c r="A6703">
        <v>6712</v>
      </c>
      <c r="B6703">
        <v>6713</v>
      </c>
      <c r="C6703">
        <v>758</v>
      </c>
      <c r="D6703" t="s">
        <v>14276</v>
      </c>
      <c r="E6703">
        <v>4</v>
      </c>
      <c r="F6703" t="s">
        <v>14276</v>
      </c>
      <c r="G6703" t="s">
        <v>14277</v>
      </c>
      <c r="H6703" t="s">
        <v>265</v>
      </c>
    </row>
    <row r="6704" spans="1:8" x14ac:dyDescent="0.3">
      <c r="A6704">
        <v>6713</v>
      </c>
      <c r="B6704">
        <v>6714</v>
      </c>
      <c r="C6704">
        <v>758</v>
      </c>
      <c r="D6704" t="s">
        <v>14278</v>
      </c>
      <c r="E6704">
        <v>5</v>
      </c>
      <c r="F6704" t="s">
        <v>14278</v>
      </c>
      <c r="G6704" t="s">
        <v>14279</v>
      </c>
      <c r="H6704" t="s">
        <v>14280</v>
      </c>
    </row>
    <row r="6705" spans="1:8" x14ac:dyDescent="0.3">
      <c r="A6705">
        <v>6714</v>
      </c>
      <c r="B6705">
        <v>6715</v>
      </c>
      <c r="C6705">
        <v>758</v>
      </c>
      <c r="D6705" t="s">
        <v>14281</v>
      </c>
      <c r="E6705">
        <v>4</v>
      </c>
      <c r="F6705" t="s">
        <v>14281</v>
      </c>
      <c r="G6705" t="s">
        <v>14282</v>
      </c>
    </row>
    <row r="6706" spans="1:8" x14ac:dyDescent="0.3">
      <c r="A6706">
        <v>6715</v>
      </c>
      <c r="B6706">
        <v>6716</v>
      </c>
      <c r="C6706">
        <v>758</v>
      </c>
      <c r="D6706" t="s">
        <v>14283</v>
      </c>
      <c r="E6706">
        <v>5</v>
      </c>
      <c r="F6706" t="s">
        <v>14283</v>
      </c>
      <c r="G6706" t="s">
        <v>14284</v>
      </c>
      <c r="H6706" t="s">
        <v>124</v>
      </c>
    </row>
    <row r="6707" spans="1:8" x14ac:dyDescent="0.3">
      <c r="A6707">
        <v>6716</v>
      </c>
      <c r="B6707">
        <v>6717</v>
      </c>
      <c r="C6707">
        <v>758</v>
      </c>
      <c r="D6707" t="s">
        <v>14285</v>
      </c>
      <c r="E6707">
        <v>4</v>
      </c>
      <c r="F6707" t="s">
        <v>14285</v>
      </c>
      <c r="G6707" t="s">
        <v>14286</v>
      </c>
      <c r="H6707" t="s">
        <v>2349</v>
      </c>
    </row>
    <row r="6708" spans="1:8" x14ac:dyDescent="0.3">
      <c r="A6708">
        <v>6717</v>
      </c>
      <c r="B6708">
        <v>6718</v>
      </c>
      <c r="C6708">
        <v>758</v>
      </c>
      <c r="D6708" t="s">
        <v>14287</v>
      </c>
      <c r="E6708">
        <v>2</v>
      </c>
      <c r="F6708" t="s">
        <v>14287</v>
      </c>
      <c r="G6708" t="s">
        <v>14288</v>
      </c>
      <c r="H6708" t="s">
        <v>1909</v>
      </c>
    </row>
    <row r="6709" spans="1:8" x14ac:dyDescent="0.3">
      <c r="A6709">
        <v>6718</v>
      </c>
      <c r="B6709">
        <v>6719</v>
      </c>
      <c r="C6709">
        <v>758</v>
      </c>
      <c r="D6709" t="s">
        <v>14289</v>
      </c>
      <c r="E6709">
        <v>4</v>
      </c>
      <c r="F6709" t="s">
        <v>14289</v>
      </c>
      <c r="G6709" t="s">
        <v>14290</v>
      </c>
      <c r="H6709" t="s">
        <v>209</v>
      </c>
    </row>
    <row r="6710" spans="1:8" x14ac:dyDescent="0.3">
      <c r="A6710">
        <v>6719</v>
      </c>
      <c r="B6710">
        <v>6720</v>
      </c>
      <c r="C6710">
        <v>758</v>
      </c>
      <c r="D6710" t="s">
        <v>14291</v>
      </c>
      <c r="E6710">
        <v>2</v>
      </c>
      <c r="F6710" t="s">
        <v>14291</v>
      </c>
      <c r="G6710" t="s">
        <v>14292</v>
      </c>
      <c r="H6710" t="s">
        <v>27</v>
      </c>
    </row>
    <row r="6711" spans="1:8" x14ac:dyDescent="0.3">
      <c r="A6711">
        <v>6720</v>
      </c>
      <c r="B6711">
        <v>6721</v>
      </c>
      <c r="C6711">
        <v>759</v>
      </c>
      <c r="D6711" t="s">
        <v>14293</v>
      </c>
      <c r="E6711">
        <v>4</v>
      </c>
      <c r="F6711" t="s">
        <v>14293</v>
      </c>
      <c r="G6711" t="s">
        <v>14294</v>
      </c>
      <c r="H6711" t="s">
        <v>14295</v>
      </c>
    </row>
    <row r="6712" spans="1:8" x14ac:dyDescent="0.3">
      <c r="A6712">
        <v>6721</v>
      </c>
      <c r="B6712">
        <v>6722</v>
      </c>
      <c r="C6712">
        <v>759</v>
      </c>
      <c r="D6712" t="s">
        <v>14296</v>
      </c>
      <c r="E6712">
        <v>5</v>
      </c>
      <c r="F6712" t="s">
        <v>14296</v>
      </c>
      <c r="G6712" t="s">
        <v>14297</v>
      </c>
      <c r="H6712" t="s">
        <v>5281</v>
      </c>
    </row>
    <row r="6713" spans="1:8" x14ac:dyDescent="0.3">
      <c r="A6713">
        <v>6722</v>
      </c>
      <c r="B6713">
        <v>6723</v>
      </c>
      <c r="C6713">
        <v>759</v>
      </c>
      <c r="D6713" t="s">
        <v>14298</v>
      </c>
      <c r="E6713">
        <v>4</v>
      </c>
      <c r="F6713" t="s">
        <v>14298</v>
      </c>
      <c r="G6713" t="s">
        <v>14299</v>
      </c>
    </row>
    <row r="6714" spans="1:8" x14ac:dyDescent="0.3">
      <c r="A6714">
        <v>6723</v>
      </c>
      <c r="B6714">
        <v>6724</v>
      </c>
      <c r="C6714">
        <v>759</v>
      </c>
      <c r="D6714" t="s">
        <v>14300</v>
      </c>
      <c r="E6714">
        <v>5</v>
      </c>
      <c r="F6714" t="s">
        <v>14300</v>
      </c>
      <c r="G6714" t="s">
        <v>14301</v>
      </c>
      <c r="H6714" t="s">
        <v>57</v>
      </c>
    </row>
    <row r="6715" spans="1:8" x14ac:dyDescent="0.3">
      <c r="A6715">
        <v>6724</v>
      </c>
      <c r="B6715">
        <v>6725</v>
      </c>
      <c r="C6715">
        <v>759</v>
      </c>
      <c r="D6715" t="s">
        <v>14302</v>
      </c>
      <c r="E6715">
        <v>4</v>
      </c>
      <c r="F6715" t="s">
        <v>14302</v>
      </c>
      <c r="G6715" t="s">
        <v>14303</v>
      </c>
      <c r="H6715" t="s">
        <v>1195</v>
      </c>
    </row>
    <row r="6716" spans="1:8" x14ac:dyDescent="0.3">
      <c r="A6716">
        <v>6725</v>
      </c>
      <c r="B6716">
        <v>6726</v>
      </c>
      <c r="C6716">
        <v>759</v>
      </c>
      <c r="D6716" t="e">
        <f ca="1">- very Good work-life balance - Good career progression(variety of career paths) - Opinions Can be voiced without fear</f>
        <v>#NAME?</v>
      </c>
      <c r="E6716">
        <v>5</v>
      </c>
      <c r="F6716" t="e">
        <f ca="1">- very Good work-life balance - Good career progression(variety of career paths) - Opinions Can be voiced without fear</f>
        <v>#NAME?</v>
      </c>
      <c r="G6716" t="s">
        <v>14304</v>
      </c>
      <c r="H6716" t="s">
        <v>68</v>
      </c>
    </row>
    <row r="6717" spans="1:8" x14ac:dyDescent="0.3">
      <c r="A6717">
        <v>6726</v>
      </c>
      <c r="B6717">
        <v>6727</v>
      </c>
      <c r="C6717">
        <v>759</v>
      </c>
      <c r="D6717" t="s">
        <v>14305</v>
      </c>
      <c r="E6717">
        <v>4</v>
      </c>
      <c r="F6717" t="s">
        <v>14305</v>
      </c>
      <c r="G6717" t="s">
        <v>14305</v>
      </c>
      <c r="H6717" t="s">
        <v>14306</v>
      </c>
    </row>
    <row r="6718" spans="1:8" x14ac:dyDescent="0.3">
      <c r="A6718">
        <v>6727</v>
      </c>
      <c r="B6718">
        <v>6728</v>
      </c>
      <c r="C6718">
        <v>759</v>
      </c>
      <c r="D6718" t="s">
        <v>14307</v>
      </c>
      <c r="E6718">
        <v>2</v>
      </c>
      <c r="F6718" t="s">
        <v>14307</v>
      </c>
      <c r="G6718" t="s">
        <v>14308</v>
      </c>
      <c r="H6718" t="s">
        <v>16</v>
      </c>
    </row>
    <row r="6719" spans="1:8" x14ac:dyDescent="0.3">
      <c r="A6719">
        <v>6728</v>
      </c>
      <c r="B6719">
        <v>6729</v>
      </c>
      <c r="C6719">
        <v>759</v>
      </c>
      <c r="D6719" t="s">
        <v>14309</v>
      </c>
      <c r="E6719">
        <v>4</v>
      </c>
      <c r="F6719" t="s">
        <v>14309</v>
      </c>
      <c r="G6719" t="s">
        <v>14310</v>
      </c>
      <c r="H6719" t="s">
        <v>14311</v>
      </c>
    </row>
    <row r="6720" spans="1:8" x14ac:dyDescent="0.3">
      <c r="A6720">
        <v>6729</v>
      </c>
      <c r="B6720">
        <v>6730</v>
      </c>
      <c r="C6720">
        <v>759</v>
      </c>
      <c r="D6720" t="s">
        <v>14312</v>
      </c>
      <c r="E6720">
        <v>2</v>
      </c>
      <c r="F6720" t="s">
        <v>14312</v>
      </c>
      <c r="G6720" t="s">
        <v>14313</v>
      </c>
      <c r="H6720" t="s">
        <v>27</v>
      </c>
    </row>
    <row r="6721" spans="1:8" x14ac:dyDescent="0.3">
      <c r="A6721">
        <v>6730</v>
      </c>
      <c r="B6721">
        <v>6731</v>
      </c>
      <c r="C6721">
        <v>760</v>
      </c>
      <c r="D6721" t="s">
        <v>14314</v>
      </c>
      <c r="E6721">
        <v>4</v>
      </c>
      <c r="F6721" t="s">
        <v>14314</v>
      </c>
      <c r="G6721" t="s">
        <v>14315</v>
      </c>
      <c r="H6721" t="s">
        <v>27</v>
      </c>
    </row>
    <row r="6722" spans="1:8" x14ac:dyDescent="0.3">
      <c r="A6722">
        <v>6731</v>
      </c>
      <c r="B6722">
        <v>6732</v>
      </c>
      <c r="C6722">
        <v>760</v>
      </c>
      <c r="D6722" t="s">
        <v>14316</v>
      </c>
      <c r="E6722">
        <v>5</v>
      </c>
      <c r="F6722" t="s">
        <v>14316</v>
      </c>
      <c r="G6722" t="s">
        <v>14317</v>
      </c>
      <c r="H6722" t="s">
        <v>14318</v>
      </c>
    </row>
    <row r="6723" spans="1:8" x14ac:dyDescent="0.3">
      <c r="A6723">
        <v>6732</v>
      </c>
      <c r="B6723">
        <v>6733</v>
      </c>
      <c r="C6723">
        <v>760</v>
      </c>
      <c r="D6723" t="s">
        <v>14319</v>
      </c>
      <c r="E6723">
        <v>4</v>
      </c>
      <c r="F6723" t="s">
        <v>14319</v>
      </c>
      <c r="G6723" t="s">
        <v>14320</v>
      </c>
    </row>
    <row r="6724" spans="1:8" x14ac:dyDescent="0.3">
      <c r="A6724">
        <v>6733</v>
      </c>
      <c r="B6724">
        <v>6734</v>
      </c>
      <c r="C6724">
        <v>760</v>
      </c>
      <c r="D6724" t="s">
        <v>14321</v>
      </c>
      <c r="E6724">
        <v>5</v>
      </c>
      <c r="F6724" t="s">
        <v>14321</v>
      </c>
      <c r="G6724" t="s">
        <v>14322</v>
      </c>
      <c r="H6724" t="s">
        <v>60</v>
      </c>
    </row>
    <row r="6725" spans="1:8" x14ac:dyDescent="0.3">
      <c r="A6725">
        <v>6734</v>
      </c>
      <c r="B6725">
        <v>6735</v>
      </c>
      <c r="C6725">
        <v>760</v>
      </c>
      <c r="D6725" t="s">
        <v>14323</v>
      </c>
      <c r="E6725">
        <v>4</v>
      </c>
      <c r="F6725" t="s">
        <v>14323</v>
      </c>
      <c r="G6725" t="s">
        <v>14324</v>
      </c>
      <c r="H6725" t="s">
        <v>68</v>
      </c>
    </row>
    <row r="6726" spans="1:8" x14ac:dyDescent="0.3">
      <c r="A6726">
        <v>6735</v>
      </c>
      <c r="B6726">
        <v>6736</v>
      </c>
      <c r="C6726">
        <v>760</v>
      </c>
      <c r="D6726" t="s">
        <v>14325</v>
      </c>
      <c r="E6726">
        <v>5</v>
      </c>
      <c r="F6726" t="s">
        <v>14325</v>
      </c>
      <c r="G6726" t="s">
        <v>14326</v>
      </c>
      <c r="H6726" t="s">
        <v>27</v>
      </c>
    </row>
    <row r="6727" spans="1:8" x14ac:dyDescent="0.3">
      <c r="A6727">
        <v>6736</v>
      </c>
      <c r="B6727">
        <v>6737</v>
      </c>
      <c r="C6727">
        <v>760</v>
      </c>
      <c r="D6727" t="s">
        <v>14327</v>
      </c>
      <c r="E6727">
        <v>4</v>
      </c>
      <c r="F6727" t="s">
        <v>14327</v>
      </c>
      <c r="G6727" t="s">
        <v>14328</v>
      </c>
      <c r="H6727" t="s">
        <v>8287</v>
      </c>
    </row>
    <row r="6728" spans="1:8" x14ac:dyDescent="0.3">
      <c r="A6728">
        <v>6737</v>
      </c>
      <c r="B6728">
        <v>6738</v>
      </c>
      <c r="C6728">
        <v>760</v>
      </c>
      <c r="D6728" t="s">
        <v>14329</v>
      </c>
      <c r="E6728">
        <v>2</v>
      </c>
      <c r="F6728" t="s">
        <v>14330</v>
      </c>
      <c r="G6728" t="s">
        <v>14331</v>
      </c>
      <c r="H6728" t="s">
        <v>14332</v>
      </c>
    </row>
    <row r="6729" spans="1:8" x14ac:dyDescent="0.3">
      <c r="A6729">
        <v>6738</v>
      </c>
      <c r="B6729">
        <v>6739</v>
      </c>
      <c r="C6729">
        <v>760</v>
      </c>
      <c r="D6729" t="s">
        <v>14333</v>
      </c>
      <c r="E6729">
        <v>4</v>
      </c>
      <c r="F6729" t="s">
        <v>14333</v>
      </c>
      <c r="G6729" t="s">
        <v>14334</v>
      </c>
      <c r="H6729" t="s">
        <v>19</v>
      </c>
    </row>
    <row r="6730" spans="1:8" x14ac:dyDescent="0.3">
      <c r="A6730">
        <v>6739</v>
      </c>
      <c r="B6730">
        <v>6740</v>
      </c>
      <c r="C6730">
        <v>760</v>
      </c>
      <c r="D6730" t="s">
        <v>14335</v>
      </c>
      <c r="E6730">
        <v>2</v>
      </c>
      <c r="F6730" t="s">
        <v>14336</v>
      </c>
      <c r="G6730" t="s">
        <v>14337</v>
      </c>
      <c r="H6730" t="s">
        <v>68</v>
      </c>
    </row>
    <row r="6731" spans="1:8" x14ac:dyDescent="0.3">
      <c r="A6731">
        <v>6740</v>
      </c>
      <c r="B6731">
        <v>6741</v>
      </c>
      <c r="C6731">
        <v>761</v>
      </c>
      <c r="D6731" t="s">
        <v>14338</v>
      </c>
      <c r="E6731">
        <v>4</v>
      </c>
      <c r="F6731" t="s">
        <v>14338</v>
      </c>
      <c r="G6731" t="s">
        <v>14339</v>
      </c>
      <c r="H6731" t="s">
        <v>27</v>
      </c>
    </row>
    <row r="6732" spans="1:8" x14ac:dyDescent="0.3">
      <c r="A6732">
        <v>6741</v>
      </c>
      <c r="B6732">
        <v>6742</v>
      </c>
      <c r="C6732">
        <v>761</v>
      </c>
      <c r="D6732" t="s">
        <v>14340</v>
      </c>
      <c r="E6732">
        <v>5</v>
      </c>
      <c r="F6732" t="s">
        <v>14340</v>
      </c>
      <c r="G6732" t="s">
        <v>14341</v>
      </c>
      <c r="H6732" t="s">
        <v>1238</v>
      </c>
    </row>
    <row r="6733" spans="1:8" x14ac:dyDescent="0.3">
      <c r="A6733">
        <v>6742</v>
      </c>
      <c r="B6733">
        <v>6743</v>
      </c>
      <c r="C6733">
        <v>761</v>
      </c>
      <c r="D6733" t="s">
        <v>14342</v>
      </c>
      <c r="E6733">
        <v>4</v>
      </c>
      <c r="F6733" t="s">
        <v>14342</v>
      </c>
      <c r="G6733" t="s">
        <v>14343</v>
      </c>
    </row>
    <row r="6734" spans="1:8" x14ac:dyDescent="0.3">
      <c r="A6734">
        <v>6743</v>
      </c>
      <c r="B6734">
        <v>6744</v>
      </c>
      <c r="C6734">
        <v>761</v>
      </c>
      <c r="D6734" t="s">
        <v>14344</v>
      </c>
      <c r="E6734">
        <v>5</v>
      </c>
      <c r="F6734" t="s">
        <v>14344</v>
      </c>
      <c r="G6734" t="s">
        <v>14345</v>
      </c>
    </row>
    <row r="6735" spans="1:8" x14ac:dyDescent="0.3">
      <c r="A6735">
        <v>6744</v>
      </c>
      <c r="B6735">
        <v>6745</v>
      </c>
      <c r="C6735">
        <v>761</v>
      </c>
      <c r="D6735" t="s">
        <v>14346</v>
      </c>
      <c r="E6735">
        <v>4</v>
      </c>
      <c r="F6735" t="s">
        <v>14346</v>
      </c>
      <c r="G6735" t="s">
        <v>14347</v>
      </c>
    </row>
    <row r="6736" spans="1:8" x14ac:dyDescent="0.3">
      <c r="A6736">
        <v>6745</v>
      </c>
      <c r="B6736">
        <v>6746</v>
      </c>
      <c r="C6736">
        <v>761</v>
      </c>
      <c r="D6736" t="s">
        <v>14348</v>
      </c>
      <c r="E6736">
        <v>5</v>
      </c>
      <c r="F6736" t="s">
        <v>14348</v>
      </c>
      <c r="G6736" t="s">
        <v>14348</v>
      </c>
      <c r="H6736" t="s">
        <v>14349</v>
      </c>
    </row>
    <row r="6737" spans="1:8" x14ac:dyDescent="0.3">
      <c r="A6737">
        <v>6746</v>
      </c>
      <c r="B6737">
        <v>6747</v>
      </c>
      <c r="C6737">
        <v>761</v>
      </c>
      <c r="D6737" t="s">
        <v>14350</v>
      </c>
      <c r="E6737">
        <v>4</v>
      </c>
      <c r="F6737" t="s">
        <v>14350</v>
      </c>
      <c r="G6737" t="s">
        <v>14351</v>
      </c>
      <c r="H6737" t="s">
        <v>19</v>
      </c>
    </row>
    <row r="6738" spans="1:8" x14ac:dyDescent="0.3">
      <c r="A6738">
        <v>6747</v>
      </c>
      <c r="B6738">
        <v>6748</v>
      </c>
      <c r="C6738">
        <v>761</v>
      </c>
      <c r="D6738" t="s">
        <v>14352</v>
      </c>
      <c r="E6738">
        <v>2</v>
      </c>
      <c r="F6738" t="s">
        <v>14352</v>
      </c>
      <c r="G6738" t="s">
        <v>14353</v>
      </c>
    </row>
    <row r="6739" spans="1:8" x14ac:dyDescent="0.3">
      <c r="A6739">
        <v>6748</v>
      </c>
      <c r="B6739">
        <v>6749</v>
      </c>
      <c r="C6739">
        <v>761</v>
      </c>
      <c r="D6739" t="s">
        <v>14354</v>
      </c>
      <c r="E6739">
        <v>4</v>
      </c>
      <c r="F6739" t="s">
        <v>14354</v>
      </c>
      <c r="G6739" t="s">
        <v>14354</v>
      </c>
      <c r="H6739" t="s">
        <v>383</v>
      </c>
    </row>
    <row r="6740" spans="1:8" x14ac:dyDescent="0.3">
      <c r="A6740">
        <v>6749</v>
      </c>
      <c r="B6740">
        <v>6750</v>
      </c>
      <c r="C6740">
        <v>761</v>
      </c>
      <c r="D6740" t="s">
        <v>14355</v>
      </c>
      <c r="E6740">
        <v>2</v>
      </c>
      <c r="F6740" t="s">
        <v>14355</v>
      </c>
      <c r="G6740" t="s">
        <v>14356</v>
      </c>
      <c r="H6740" t="s">
        <v>14357</v>
      </c>
    </row>
    <row r="6741" spans="1:8" x14ac:dyDescent="0.3">
      <c r="A6741">
        <v>6750</v>
      </c>
      <c r="B6741">
        <v>6751</v>
      </c>
      <c r="C6741">
        <v>763</v>
      </c>
      <c r="D6741" t="s">
        <v>14358</v>
      </c>
      <c r="E6741">
        <v>4</v>
      </c>
      <c r="F6741" t="s">
        <v>14359</v>
      </c>
      <c r="G6741" t="s">
        <v>14360</v>
      </c>
      <c r="H6741" t="s">
        <v>214</v>
      </c>
    </row>
    <row r="6742" spans="1:8" x14ac:dyDescent="0.3">
      <c r="A6742">
        <v>6751</v>
      </c>
      <c r="B6742">
        <v>6752</v>
      </c>
      <c r="C6742">
        <v>763</v>
      </c>
      <c r="D6742" t="s">
        <v>14361</v>
      </c>
      <c r="E6742">
        <v>5</v>
      </c>
      <c r="F6742" t="s">
        <v>14361</v>
      </c>
      <c r="G6742" t="s">
        <v>14362</v>
      </c>
      <c r="H6742" t="s">
        <v>781</v>
      </c>
    </row>
    <row r="6743" spans="1:8" x14ac:dyDescent="0.3">
      <c r="A6743">
        <v>6752</v>
      </c>
      <c r="B6743">
        <v>6753</v>
      </c>
      <c r="C6743">
        <v>763</v>
      </c>
      <c r="D6743" t="s">
        <v>14363</v>
      </c>
      <c r="E6743">
        <v>4</v>
      </c>
      <c r="F6743" t="s">
        <v>14363</v>
      </c>
      <c r="G6743" t="s">
        <v>14364</v>
      </c>
    </row>
    <row r="6744" spans="1:8" x14ac:dyDescent="0.3">
      <c r="A6744">
        <v>6753</v>
      </c>
      <c r="B6744">
        <v>6754</v>
      </c>
      <c r="C6744">
        <v>763</v>
      </c>
      <c r="D6744" t="s">
        <v>14365</v>
      </c>
      <c r="E6744">
        <v>5</v>
      </c>
      <c r="F6744" t="s">
        <v>14365</v>
      </c>
      <c r="G6744" t="s">
        <v>14366</v>
      </c>
      <c r="H6744" t="s">
        <v>14367</v>
      </c>
    </row>
    <row r="6745" spans="1:8" x14ac:dyDescent="0.3">
      <c r="A6745">
        <v>6754</v>
      </c>
      <c r="B6745">
        <v>6755</v>
      </c>
      <c r="C6745">
        <v>763</v>
      </c>
      <c r="D6745" t="s">
        <v>14368</v>
      </c>
      <c r="E6745">
        <v>4</v>
      </c>
      <c r="F6745" t="s">
        <v>14368</v>
      </c>
      <c r="G6745" t="s">
        <v>14369</v>
      </c>
      <c r="H6745" t="s">
        <v>27</v>
      </c>
    </row>
    <row r="6746" spans="1:8" x14ac:dyDescent="0.3">
      <c r="A6746">
        <v>6755</v>
      </c>
      <c r="B6746">
        <v>6756</v>
      </c>
      <c r="C6746">
        <v>763</v>
      </c>
      <c r="D6746" t="s">
        <v>14370</v>
      </c>
      <c r="E6746">
        <v>5</v>
      </c>
      <c r="F6746" t="s">
        <v>14370</v>
      </c>
      <c r="G6746" t="s">
        <v>14370</v>
      </c>
      <c r="H6746" t="s">
        <v>14371</v>
      </c>
    </row>
    <row r="6747" spans="1:8" x14ac:dyDescent="0.3">
      <c r="A6747">
        <v>6756</v>
      </c>
      <c r="B6747">
        <v>6757</v>
      </c>
      <c r="C6747">
        <v>763</v>
      </c>
      <c r="D6747" t="s">
        <v>14372</v>
      </c>
      <c r="E6747">
        <v>4</v>
      </c>
      <c r="F6747" t="s">
        <v>14372</v>
      </c>
      <c r="G6747" t="s">
        <v>14373</v>
      </c>
    </row>
    <row r="6748" spans="1:8" x14ac:dyDescent="0.3">
      <c r="A6748">
        <v>6757</v>
      </c>
      <c r="B6748">
        <v>6758</v>
      </c>
      <c r="C6748">
        <v>763</v>
      </c>
      <c r="D6748" t="s">
        <v>14374</v>
      </c>
      <c r="E6748">
        <v>2</v>
      </c>
      <c r="F6748" t="s">
        <v>14374</v>
      </c>
      <c r="G6748" t="s">
        <v>14375</v>
      </c>
      <c r="H6748" t="s">
        <v>1733</v>
      </c>
    </row>
    <row r="6749" spans="1:8" x14ac:dyDescent="0.3">
      <c r="A6749">
        <v>6759</v>
      </c>
      <c r="B6749">
        <v>6760</v>
      </c>
      <c r="C6749">
        <v>763</v>
      </c>
      <c r="D6749" t="s">
        <v>14376</v>
      </c>
      <c r="E6749">
        <v>2</v>
      </c>
      <c r="F6749" t="s">
        <v>14376</v>
      </c>
      <c r="G6749" t="s">
        <v>14377</v>
      </c>
      <c r="H6749" t="s">
        <v>3421</v>
      </c>
    </row>
    <row r="6750" spans="1:8" x14ac:dyDescent="0.3">
      <c r="A6750">
        <v>6760</v>
      </c>
      <c r="B6750">
        <v>6761</v>
      </c>
      <c r="C6750">
        <v>764</v>
      </c>
      <c r="D6750" t="s">
        <v>14378</v>
      </c>
      <c r="E6750">
        <v>4</v>
      </c>
      <c r="F6750" t="s">
        <v>14378</v>
      </c>
      <c r="G6750" t="s">
        <v>14379</v>
      </c>
      <c r="H6750" t="s">
        <v>3014</v>
      </c>
    </row>
    <row r="6751" spans="1:8" x14ac:dyDescent="0.3">
      <c r="A6751">
        <v>6761</v>
      </c>
      <c r="B6751">
        <v>6762</v>
      </c>
      <c r="C6751">
        <v>764</v>
      </c>
      <c r="D6751" t="s">
        <v>14380</v>
      </c>
      <c r="E6751">
        <v>5</v>
      </c>
      <c r="F6751" t="s">
        <v>14380</v>
      </c>
      <c r="G6751" t="s">
        <v>14381</v>
      </c>
    </row>
    <row r="6752" spans="1:8" x14ac:dyDescent="0.3">
      <c r="A6752">
        <v>6762</v>
      </c>
      <c r="B6752">
        <v>6763</v>
      </c>
      <c r="C6752">
        <v>764</v>
      </c>
      <c r="D6752" t="s">
        <v>14382</v>
      </c>
      <c r="E6752">
        <v>4</v>
      </c>
      <c r="F6752" t="s">
        <v>14382</v>
      </c>
      <c r="G6752" t="s">
        <v>14383</v>
      </c>
    </row>
    <row r="6753" spans="1:8" x14ac:dyDescent="0.3">
      <c r="A6753">
        <v>6763</v>
      </c>
      <c r="B6753">
        <v>6764</v>
      </c>
      <c r="C6753">
        <v>764</v>
      </c>
      <c r="D6753" t="s">
        <v>14384</v>
      </c>
      <c r="E6753">
        <v>5</v>
      </c>
      <c r="F6753" t="s">
        <v>14384</v>
      </c>
      <c r="G6753" t="s">
        <v>14385</v>
      </c>
    </row>
    <row r="6754" spans="1:8" x14ac:dyDescent="0.3">
      <c r="A6754">
        <v>6764</v>
      </c>
      <c r="B6754">
        <v>6765</v>
      </c>
      <c r="C6754">
        <v>764</v>
      </c>
      <c r="D6754" t="s">
        <v>14386</v>
      </c>
      <c r="E6754">
        <v>4</v>
      </c>
      <c r="F6754" t="s">
        <v>14386</v>
      </c>
      <c r="G6754" t="s">
        <v>14386</v>
      </c>
      <c r="H6754" t="s">
        <v>612</v>
      </c>
    </row>
    <row r="6755" spans="1:8" x14ac:dyDescent="0.3">
      <c r="A6755">
        <v>6765</v>
      </c>
      <c r="B6755">
        <v>6766</v>
      </c>
      <c r="C6755">
        <v>764</v>
      </c>
      <c r="D6755" t="s">
        <v>14387</v>
      </c>
      <c r="E6755">
        <v>5</v>
      </c>
      <c r="F6755" t="s">
        <v>14387</v>
      </c>
      <c r="G6755" t="s">
        <v>14388</v>
      </c>
      <c r="H6755" t="s">
        <v>11090</v>
      </c>
    </row>
    <row r="6756" spans="1:8" x14ac:dyDescent="0.3">
      <c r="A6756">
        <v>6766</v>
      </c>
      <c r="B6756">
        <v>6767</v>
      </c>
      <c r="C6756">
        <v>764</v>
      </c>
      <c r="D6756" t="s">
        <v>14389</v>
      </c>
      <c r="E6756">
        <v>4</v>
      </c>
      <c r="F6756" t="s">
        <v>14389</v>
      </c>
      <c r="G6756" t="s">
        <v>14390</v>
      </c>
      <c r="H6756" t="s">
        <v>19</v>
      </c>
    </row>
    <row r="6757" spans="1:8" x14ac:dyDescent="0.3">
      <c r="A6757">
        <v>6767</v>
      </c>
      <c r="B6757">
        <v>6768</v>
      </c>
      <c r="C6757">
        <v>764</v>
      </c>
      <c r="D6757" t="s">
        <v>14391</v>
      </c>
      <c r="E6757">
        <v>2</v>
      </c>
      <c r="F6757" t="s">
        <v>14391</v>
      </c>
      <c r="G6757" t="s">
        <v>14392</v>
      </c>
      <c r="H6757" t="s">
        <v>1499</v>
      </c>
    </row>
    <row r="6758" spans="1:8" x14ac:dyDescent="0.3">
      <c r="A6758">
        <v>6768</v>
      </c>
      <c r="B6758">
        <v>6769</v>
      </c>
      <c r="C6758">
        <v>764</v>
      </c>
      <c r="D6758" t="s">
        <v>14393</v>
      </c>
      <c r="E6758">
        <v>4</v>
      </c>
      <c r="F6758" t="s">
        <v>14393</v>
      </c>
      <c r="G6758" t="s">
        <v>14394</v>
      </c>
      <c r="H6758" t="s">
        <v>195</v>
      </c>
    </row>
    <row r="6759" spans="1:8" x14ac:dyDescent="0.3">
      <c r="A6759">
        <v>6769</v>
      </c>
      <c r="B6759">
        <v>6770</v>
      </c>
      <c r="C6759">
        <v>764</v>
      </c>
      <c r="D6759" t="s">
        <v>14395</v>
      </c>
      <c r="E6759">
        <v>2</v>
      </c>
      <c r="F6759" t="s">
        <v>14395</v>
      </c>
      <c r="G6759" t="s">
        <v>14396</v>
      </c>
      <c r="H6759" t="s">
        <v>690</v>
      </c>
    </row>
    <row r="6760" spans="1:8" x14ac:dyDescent="0.3">
      <c r="A6760">
        <v>6770</v>
      </c>
      <c r="B6760">
        <v>6771</v>
      </c>
      <c r="C6760">
        <v>765</v>
      </c>
      <c r="D6760" t="s">
        <v>14397</v>
      </c>
      <c r="E6760">
        <v>4</v>
      </c>
      <c r="F6760" t="s">
        <v>14397</v>
      </c>
      <c r="G6760" t="s">
        <v>14398</v>
      </c>
      <c r="H6760" t="s">
        <v>390</v>
      </c>
    </row>
    <row r="6761" spans="1:8" x14ac:dyDescent="0.3">
      <c r="A6761">
        <v>6771</v>
      </c>
      <c r="B6761">
        <v>6772</v>
      </c>
      <c r="C6761">
        <v>765</v>
      </c>
      <c r="D6761" t="s">
        <v>14399</v>
      </c>
      <c r="E6761">
        <v>5</v>
      </c>
      <c r="F6761" t="s">
        <v>14399</v>
      </c>
      <c r="G6761" t="s">
        <v>14400</v>
      </c>
      <c r="H6761" t="s">
        <v>27</v>
      </c>
    </row>
    <row r="6762" spans="1:8" x14ac:dyDescent="0.3">
      <c r="A6762">
        <v>6772</v>
      </c>
      <c r="B6762">
        <v>6773</v>
      </c>
      <c r="C6762">
        <v>765</v>
      </c>
      <c r="D6762" t="s">
        <v>14401</v>
      </c>
      <c r="E6762">
        <v>4</v>
      </c>
      <c r="F6762" t="s">
        <v>14401</v>
      </c>
      <c r="G6762" t="s">
        <v>14402</v>
      </c>
      <c r="H6762" t="s">
        <v>566</v>
      </c>
    </row>
    <row r="6763" spans="1:8" x14ac:dyDescent="0.3">
      <c r="A6763">
        <v>6773</v>
      </c>
      <c r="B6763">
        <v>6774</v>
      </c>
      <c r="C6763">
        <v>765</v>
      </c>
      <c r="D6763" t="s">
        <v>14403</v>
      </c>
      <c r="E6763">
        <v>5</v>
      </c>
      <c r="F6763" t="s">
        <v>14403</v>
      </c>
      <c r="G6763" t="s">
        <v>14404</v>
      </c>
      <c r="H6763" t="s">
        <v>566</v>
      </c>
    </row>
    <row r="6764" spans="1:8" x14ac:dyDescent="0.3">
      <c r="A6764">
        <v>6774</v>
      </c>
      <c r="B6764">
        <v>6775</v>
      </c>
      <c r="C6764">
        <v>765</v>
      </c>
      <c r="D6764" t="s">
        <v>14405</v>
      </c>
      <c r="E6764">
        <v>4</v>
      </c>
      <c r="F6764" t="s">
        <v>14405</v>
      </c>
      <c r="G6764" t="s">
        <v>14406</v>
      </c>
      <c r="H6764" t="s">
        <v>14407</v>
      </c>
    </row>
    <row r="6765" spans="1:8" x14ac:dyDescent="0.3">
      <c r="A6765">
        <v>6775</v>
      </c>
      <c r="B6765">
        <v>6776</v>
      </c>
      <c r="C6765">
        <v>765</v>
      </c>
      <c r="D6765" t="s">
        <v>14408</v>
      </c>
      <c r="E6765">
        <v>5</v>
      </c>
      <c r="F6765" t="s">
        <v>14408</v>
      </c>
      <c r="G6765" t="s">
        <v>14409</v>
      </c>
      <c r="H6765" t="s">
        <v>6050</v>
      </c>
    </row>
    <row r="6766" spans="1:8" x14ac:dyDescent="0.3">
      <c r="A6766">
        <v>6776</v>
      </c>
      <c r="B6766">
        <v>6777</v>
      </c>
      <c r="C6766">
        <v>765</v>
      </c>
      <c r="D6766" t="s">
        <v>14410</v>
      </c>
      <c r="E6766">
        <v>4</v>
      </c>
      <c r="F6766" t="s">
        <v>14410</v>
      </c>
      <c r="G6766" t="s">
        <v>14411</v>
      </c>
    </row>
    <row r="6767" spans="1:8" x14ac:dyDescent="0.3">
      <c r="A6767">
        <v>6777</v>
      </c>
      <c r="B6767">
        <v>6778</v>
      </c>
      <c r="C6767">
        <v>765</v>
      </c>
      <c r="D6767" t="s">
        <v>14412</v>
      </c>
      <c r="E6767">
        <v>2</v>
      </c>
      <c r="F6767" t="s">
        <v>14412</v>
      </c>
      <c r="G6767" t="s">
        <v>14413</v>
      </c>
      <c r="H6767" t="s">
        <v>6177</v>
      </c>
    </row>
    <row r="6768" spans="1:8" x14ac:dyDescent="0.3">
      <c r="A6768">
        <v>6778</v>
      </c>
      <c r="B6768">
        <v>6779</v>
      </c>
      <c r="C6768">
        <v>765</v>
      </c>
      <c r="D6768" t="s">
        <v>14414</v>
      </c>
      <c r="E6768">
        <v>4</v>
      </c>
      <c r="F6768" t="s">
        <v>14414</v>
      </c>
      <c r="G6768" t="s">
        <v>14415</v>
      </c>
      <c r="H6768" t="s">
        <v>335</v>
      </c>
    </row>
    <row r="6769" spans="1:8" x14ac:dyDescent="0.3">
      <c r="A6769">
        <v>6779</v>
      </c>
      <c r="B6769">
        <v>6780</v>
      </c>
      <c r="C6769">
        <v>765</v>
      </c>
      <c r="D6769" t="s">
        <v>14416</v>
      </c>
      <c r="E6769">
        <v>2</v>
      </c>
      <c r="F6769" t="s">
        <v>14416</v>
      </c>
      <c r="G6769" t="s">
        <v>14417</v>
      </c>
      <c r="H6769" t="s">
        <v>1592</v>
      </c>
    </row>
    <row r="6770" spans="1:8" x14ac:dyDescent="0.3">
      <c r="A6770">
        <v>6780</v>
      </c>
      <c r="B6770">
        <v>6781</v>
      </c>
      <c r="C6770">
        <v>766</v>
      </c>
      <c r="D6770" t="s">
        <v>14418</v>
      </c>
      <c r="E6770">
        <v>4</v>
      </c>
      <c r="F6770" t="s">
        <v>14418</v>
      </c>
      <c r="G6770" t="s">
        <v>14419</v>
      </c>
      <c r="H6770" t="s">
        <v>174</v>
      </c>
    </row>
    <row r="6771" spans="1:8" x14ac:dyDescent="0.3">
      <c r="A6771">
        <v>6781</v>
      </c>
      <c r="B6771">
        <v>6782</v>
      </c>
      <c r="C6771">
        <v>766</v>
      </c>
      <c r="D6771" t="s">
        <v>14420</v>
      </c>
      <c r="E6771">
        <v>5</v>
      </c>
      <c r="F6771" t="s">
        <v>14420</v>
      </c>
      <c r="G6771" t="s">
        <v>14421</v>
      </c>
      <c r="H6771" t="s">
        <v>113</v>
      </c>
    </row>
    <row r="6772" spans="1:8" x14ac:dyDescent="0.3">
      <c r="A6772">
        <v>6782</v>
      </c>
      <c r="B6772">
        <v>6783</v>
      </c>
      <c r="C6772">
        <v>766</v>
      </c>
      <c r="D6772" t="s">
        <v>14422</v>
      </c>
      <c r="E6772">
        <v>4</v>
      </c>
      <c r="F6772" t="s">
        <v>14422</v>
      </c>
      <c r="G6772" t="s">
        <v>14423</v>
      </c>
      <c r="H6772" t="s">
        <v>14424</v>
      </c>
    </row>
    <row r="6773" spans="1:8" x14ac:dyDescent="0.3">
      <c r="A6773">
        <v>6783</v>
      </c>
      <c r="B6773">
        <v>6784</v>
      </c>
      <c r="C6773">
        <v>766</v>
      </c>
      <c r="D6773" t="s">
        <v>14425</v>
      </c>
      <c r="E6773">
        <v>5</v>
      </c>
      <c r="F6773" t="s">
        <v>14425</v>
      </c>
      <c r="G6773" t="s">
        <v>14426</v>
      </c>
      <c r="H6773" t="s">
        <v>1499</v>
      </c>
    </row>
    <row r="6774" spans="1:8" x14ac:dyDescent="0.3">
      <c r="A6774">
        <v>6784</v>
      </c>
      <c r="B6774">
        <v>6785</v>
      </c>
      <c r="C6774">
        <v>766</v>
      </c>
      <c r="D6774" t="s">
        <v>14427</v>
      </c>
      <c r="E6774">
        <v>4</v>
      </c>
      <c r="F6774" t="s">
        <v>14427</v>
      </c>
      <c r="G6774" t="s">
        <v>14428</v>
      </c>
      <c r="H6774" t="s">
        <v>14429</v>
      </c>
    </row>
    <row r="6775" spans="1:8" x14ac:dyDescent="0.3">
      <c r="A6775">
        <v>6785</v>
      </c>
      <c r="B6775">
        <v>6786</v>
      </c>
      <c r="C6775">
        <v>766</v>
      </c>
      <c r="D6775" t="s">
        <v>14430</v>
      </c>
      <c r="E6775">
        <v>5</v>
      </c>
      <c r="F6775" t="s">
        <v>14430</v>
      </c>
      <c r="G6775" t="s">
        <v>14431</v>
      </c>
      <c r="H6775" t="s">
        <v>3671</v>
      </c>
    </row>
    <row r="6776" spans="1:8" x14ac:dyDescent="0.3">
      <c r="A6776">
        <v>6786</v>
      </c>
      <c r="B6776">
        <v>6787</v>
      </c>
      <c r="C6776">
        <v>766</v>
      </c>
      <c r="D6776" t="s">
        <v>14432</v>
      </c>
      <c r="E6776">
        <v>4</v>
      </c>
      <c r="F6776" t="s">
        <v>14432</v>
      </c>
      <c r="G6776" t="s">
        <v>14433</v>
      </c>
      <c r="H6776" t="s">
        <v>14434</v>
      </c>
    </row>
    <row r="6777" spans="1:8" x14ac:dyDescent="0.3">
      <c r="A6777">
        <v>6787</v>
      </c>
      <c r="B6777">
        <v>6788</v>
      </c>
      <c r="C6777">
        <v>766</v>
      </c>
      <c r="D6777" t="s">
        <v>14435</v>
      </c>
      <c r="E6777">
        <v>2</v>
      </c>
      <c r="F6777" t="s">
        <v>14435</v>
      </c>
      <c r="G6777" t="s">
        <v>14436</v>
      </c>
      <c r="H6777" t="s">
        <v>335</v>
      </c>
    </row>
    <row r="6778" spans="1:8" x14ac:dyDescent="0.3">
      <c r="A6778">
        <v>6788</v>
      </c>
      <c r="B6778">
        <v>6789</v>
      </c>
      <c r="C6778">
        <v>766</v>
      </c>
      <c r="D6778" t="s">
        <v>14437</v>
      </c>
      <c r="E6778">
        <v>4</v>
      </c>
      <c r="F6778" t="s">
        <v>14437</v>
      </c>
      <c r="G6778" t="s">
        <v>14438</v>
      </c>
      <c r="H6778" t="s">
        <v>3814</v>
      </c>
    </row>
    <row r="6779" spans="1:8" x14ac:dyDescent="0.3">
      <c r="A6779">
        <v>6789</v>
      </c>
      <c r="B6779">
        <v>6790</v>
      </c>
      <c r="C6779">
        <v>766</v>
      </c>
      <c r="D6779" t="s">
        <v>14439</v>
      </c>
      <c r="E6779">
        <v>2</v>
      </c>
      <c r="F6779" t="s">
        <v>14439</v>
      </c>
      <c r="G6779" t="s">
        <v>14440</v>
      </c>
      <c r="H6779" t="s">
        <v>57</v>
      </c>
    </row>
    <row r="6780" spans="1:8" x14ac:dyDescent="0.3">
      <c r="A6780">
        <v>6790</v>
      </c>
      <c r="B6780">
        <v>6791</v>
      </c>
      <c r="C6780">
        <v>767</v>
      </c>
      <c r="D6780" t="s">
        <v>14441</v>
      </c>
      <c r="E6780">
        <v>4</v>
      </c>
      <c r="F6780" t="s">
        <v>14442</v>
      </c>
      <c r="G6780" t="s">
        <v>14443</v>
      </c>
      <c r="H6780" t="s">
        <v>3721</v>
      </c>
    </row>
    <row r="6781" spans="1:8" x14ac:dyDescent="0.3">
      <c r="A6781">
        <v>6791</v>
      </c>
      <c r="B6781">
        <v>6792</v>
      </c>
      <c r="C6781">
        <v>767</v>
      </c>
      <c r="D6781" t="s">
        <v>14444</v>
      </c>
      <c r="E6781">
        <v>5</v>
      </c>
      <c r="F6781" t="s">
        <v>14444</v>
      </c>
      <c r="G6781" t="s">
        <v>14445</v>
      </c>
    </row>
    <row r="6782" spans="1:8" x14ac:dyDescent="0.3">
      <c r="A6782">
        <v>6792</v>
      </c>
      <c r="B6782">
        <v>6793</v>
      </c>
      <c r="C6782">
        <v>767</v>
      </c>
      <c r="D6782" t="s">
        <v>14446</v>
      </c>
      <c r="E6782">
        <v>4</v>
      </c>
      <c r="F6782" t="s">
        <v>14446</v>
      </c>
      <c r="G6782" t="s">
        <v>14447</v>
      </c>
      <c r="H6782" t="s">
        <v>52</v>
      </c>
    </row>
    <row r="6783" spans="1:8" x14ac:dyDescent="0.3">
      <c r="A6783">
        <v>6793</v>
      </c>
      <c r="B6783">
        <v>6794</v>
      </c>
      <c r="C6783">
        <v>767</v>
      </c>
      <c r="D6783" t="s">
        <v>14448</v>
      </c>
      <c r="E6783">
        <v>5</v>
      </c>
      <c r="F6783" t="s">
        <v>14449</v>
      </c>
      <c r="G6783" t="s">
        <v>14450</v>
      </c>
      <c r="H6783" t="s">
        <v>276</v>
      </c>
    </row>
    <row r="6784" spans="1:8" x14ac:dyDescent="0.3">
      <c r="A6784">
        <v>6794</v>
      </c>
      <c r="B6784">
        <v>6795</v>
      </c>
      <c r="C6784">
        <v>767</v>
      </c>
      <c r="D6784" t="s">
        <v>14451</v>
      </c>
      <c r="E6784">
        <v>4</v>
      </c>
      <c r="F6784" t="s">
        <v>14451</v>
      </c>
      <c r="G6784" t="s">
        <v>14452</v>
      </c>
      <c r="H6784" t="s">
        <v>335</v>
      </c>
    </row>
    <row r="6785" spans="1:8" x14ac:dyDescent="0.3">
      <c r="A6785">
        <v>6795</v>
      </c>
      <c r="B6785">
        <v>6796</v>
      </c>
      <c r="C6785">
        <v>767</v>
      </c>
      <c r="D6785" t="s">
        <v>14453</v>
      </c>
      <c r="E6785">
        <v>5</v>
      </c>
      <c r="F6785" t="s">
        <v>14453</v>
      </c>
      <c r="G6785" t="s">
        <v>14454</v>
      </c>
      <c r="H6785" t="s">
        <v>195</v>
      </c>
    </row>
    <row r="6786" spans="1:8" x14ac:dyDescent="0.3">
      <c r="A6786">
        <v>6796</v>
      </c>
      <c r="B6786">
        <v>6797</v>
      </c>
      <c r="C6786">
        <v>767</v>
      </c>
      <c r="D6786" t="s">
        <v>14455</v>
      </c>
      <c r="E6786">
        <v>4</v>
      </c>
      <c r="F6786" t="s">
        <v>14455</v>
      </c>
      <c r="G6786" t="s">
        <v>14456</v>
      </c>
      <c r="H6786" t="s">
        <v>27</v>
      </c>
    </row>
    <row r="6787" spans="1:8" x14ac:dyDescent="0.3">
      <c r="A6787">
        <v>6797</v>
      </c>
      <c r="B6787">
        <v>6798</v>
      </c>
      <c r="C6787">
        <v>767</v>
      </c>
      <c r="D6787" t="s">
        <v>14457</v>
      </c>
      <c r="E6787">
        <v>2</v>
      </c>
      <c r="F6787" t="s">
        <v>14457</v>
      </c>
      <c r="G6787" t="s">
        <v>14458</v>
      </c>
    </row>
    <row r="6788" spans="1:8" x14ac:dyDescent="0.3">
      <c r="A6788">
        <v>6798</v>
      </c>
      <c r="B6788">
        <v>6799</v>
      </c>
      <c r="C6788">
        <v>767</v>
      </c>
      <c r="D6788" t="s">
        <v>14459</v>
      </c>
      <c r="E6788">
        <v>4</v>
      </c>
      <c r="F6788" t="s">
        <v>14459</v>
      </c>
      <c r="G6788" t="s">
        <v>14460</v>
      </c>
      <c r="H6788" t="s">
        <v>14461</v>
      </c>
    </row>
    <row r="6789" spans="1:8" x14ac:dyDescent="0.3">
      <c r="A6789">
        <v>6799</v>
      </c>
      <c r="B6789">
        <v>6800</v>
      </c>
      <c r="C6789">
        <v>767</v>
      </c>
      <c r="D6789" t="s">
        <v>14462</v>
      </c>
      <c r="E6789">
        <v>2</v>
      </c>
      <c r="F6789" t="s">
        <v>14462</v>
      </c>
      <c r="G6789" t="s">
        <v>14463</v>
      </c>
      <c r="H6789" t="s">
        <v>16</v>
      </c>
    </row>
    <row r="6790" spans="1:8" x14ac:dyDescent="0.3">
      <c r="A6790">
        <v>6800</v>
      </c>
      <c r="B6790">
        <v>6801</v>
      </c>
      <c r="C6790">
        <v>768</v>
      </c>
      <c r="D6790" t="s">
        <v>14464</v>
      </c>
      <c r="E6790">
        <v>4</v>
      </c>
      <c r="F6790" t="s">
        <v>14464</v>
      </c>
      <c r="G6790" t="s">
        <v>14465</v>
      </c>
      <c r="H6790" t="s">
        <v>335</v>
      </c>
    </row>
    <row r="6791" spans="1:8" x14ac:dyDescent="0.3">
      <c r="A6791">
        <v>6801</v>
      </c>
      <c r="B6791">
        <v>6802</v>
      </c>
      <c r="C6791">
        <v>768</v>
      </c>
      <c r="D6791" t="s">
        <v>14466</v>
      </c>
      <c r="E6791">
        <v>5</v>
      </c>
      <c r="F6791" t="s">
        <v>14467</v>
      </c>
      <c r="G6791" t="s">
        <v>14468</v>
      </c>
      <c r="H6791" t="s">
        <v>167</v>
      </c>
    </row>
    <row r="6792" spans="1:8" x14ac:dyDescent="0.3">
      <c r="A6792">
        <v>6802</v>
      </c>
      <c r="B6792">
        <v>6803</v>
      </c>
      <c r="C6792">
        <v>768</v>
      </c>
      <c r="D6792" t="s">
        <v>14469</v>
      </c>
      <c r="E6792">
        <v>4</v>
      </c>
      <c r="F6792" t="s">
        <v>14469</v>
      </c>
      <c r="G6792" t="s">
        <v>14470</v>
      </c>
      <c r="H6792" t="s">
        <v>14471</v>
      </c>
    </row>
    <row r="6793" spans="1:8" x14ac:dyDescent="0.3">
      <c r="A6793">
        <v>6803</v>
      </c>
      <c r="B6793">
        <v>6804</v>
      </c>
      <c r="C6793">
        <v>768</v>
      </c>
      <c r="D6793" t="s">
        <v>14472</v>
      </c>
      <c r="E6793">
        <v>5</v>
      </c>
      <c r="F6793" t="s">
        <v>14472</v>
      </c>
      <c r="G6793" t="s">
        <v>14473</v>
      </c>
      <c r="H6793" t="s">
        <v>3721</v>
      </c>
    </row>
    <row r="6794" spans="1:8" x14ac:dyDescent="0.3">
      <c r="A6794">
        <v>6804</v>
      </c>
      <c r="B6794">
        <v>6805</v>
      </c>
      <c r="C6794">
        <v>768</v>
      </c>
      <c r="D6794" t="s">
        <v>14474</v>
      </c>
      <c r="E6794">
        <v>4</v>
      </c>
      <c r="F6794" t="s">
        <v>14474</v>
      </c>
      <c r="G6794" t="s">
        <v>14475</v>
      </c>
    </row>
    <row r="6795" spans="1:8" x14ac:dyDescent="0.3">
      <c r="A6795">
        <v>6805</v>
      </c>
      <c r="B6795">
        <v>6806</v>
      </c>
      <c r="C6795">
        <v>768</v>
      </c>
      <c r="D6795" t="s">
        <v>14476</v>
      </c>
      <c r="E6795">
        <v>5</v>
      </c>
      <c r="F6795" t="s">
        <v>14476</v>
      </c>
      <c r="G6795" t="s">
        <v>14477</v>
      </c>
      <c r="H6795" t="s">
        <v>335</v>
      </c>
    </row>
    <row r="6796" spans="1:8" x14ac:dyDescent="0.3">
      <c r="A6796">
        <v>6806</v>
      </c>
      <c r="B6796">
        <v>6807</v>
      </c>
      <c r="C6796">
        <v>768</v>
      </c>
      <c r="D6796" t="s">
        <v>14478</v>
      </c>
      <c r="E6796">
        <v>4</v>
      </c>
      <c r="F6796" t="s">
        <v>14478</v>
      </c>
      <c r="G6796" t="s">
        <v>14479</v>
      </c>
    </row>
    <row r="6797" spans="1:8" x14ac:dyDescent="0.3">
      <c r="A6797">
        <v>6807</v>
      </c>
      <c r="B6797">
        <v>6808</v>
      </c>
      <c r="C6797">
        <v>768</v>
      </c>
      <c r="D6797" t="s">
        <v>14480</v>
      </c>
      <c r="E6797">
        <v>2</v>
      </c>
      <c r="F6797" t="s">
        <v>14480</v>
      </c>
      <c r="G6797" t="s">
        <v>14481</v>
      </c>
      <c r="H6797" t="s">
        <v>183</v>
      </c>
    </row>
    <row r="6798" spans="1:8" x14ac:dyDescent="0.3">
      <c r="A6798">
        <v>6808</v>
      </c>
      <c r="B6798">
        <v>6809</v>
      </c>
      <c r="C6798">
        <v>768</v>
      </c>
      <c r="D6798" t="s">
        <v>14482</v>
      </c>
      <c r="E6798">
        <v>4</v>
      </c>
      <c r="F6798" t="s">
        <v>14482</v>
      </c>
      <c r="G6798" t="s">
        <v>14483</v>
      </c>
      <c r="H6798" t="s">
        <v>390</v>
      </c>
    </row>
    <row r="6799" spans="1:8" x14ac:dyDescent="0.3">
      <c r="A6799">
        <v>6809</v>
      </c>
      <c r="B6799">
        <v>6810</v>
      </c>
      <c r="C6799">
        <v>768</v>
      </c>
      <c r="D6799" t="s">
        <v>14484</v>
      </c>
      <c r="E6799">
        <v>2</v>
      </c>
      <c r="F6799" t="s">
        <v>14484</v>
      </c>
      <c r="G6799" t="s">
        <v>14485</v>
      </c>
      <c r="H6799" t="s">
        <v>14486</v>
      </c>
    </row>
    <row r="6800" spans="1:8" x14ac:dyDescent="0.3">
      <c r="A6800">
        <v>6810</v>
      </c>
      <c r="B6800">
        <v>6811</v>
      </c>
      <c r="C6800">
        <v>769</v>
      </c>
      <c r="D6800" t="s">
        <v>14487</v>
      </c>
      <c r="E6800">
        <v>4</v>
      </c>
      <c r="F6800" t="s">
        <v>14488</v>
      </c>
      <c r="G6800" t="s">
        <v>14489</v>
      </c>
      <c r="H6800" t="s">
        <v>167</v>
      </c>
    </row>
    <row r="6801" spans="1:8" x14ac:dyDescent="0.3">
      <c r="A6801">
        <v>6811</v>
      </c>
      <c r="B6801">
        <v>6812</v>
      </c>
      <c r="C6801">
        <v>769</v>
      </c>
      <c r="D6801" t="s">
        <v>14490</v>
      </c>
      <c r="E6801">
        <v>5</v>
      </c>
      <c r="F6801" t="s">
        <v>14490</v>
      </c>
      <c r="G6801" t="s">
        <v>14491</v>
      </c>
      <c r="H6801" t="s">
        <v>195</v>
      </c>
    </row>
    <row r="6802" spans="1:8" x14ac:dyDescent="0.3">
      <c r="A6802">
        <v>6812</v>
      </c>
      <c r="B6802">
        <v>6813</v>
      </c>
      <c r="C6802">
        <v>769</v>
      </c>
      <c r="D6802" t="s">
        <v>14492</v>
      </c>
      <c r="E6802">
        <v>4</v>
      </c>
      <c r="F6802" t="s">
        <v>14492</v>
      </c>
      <c r="G6802" t="s">
        <v>14493</v>
      </c>
      <c r="H6802" t="s">
        <v>57</v>
      </c>
    </row>
    <row r="6803" spans="1:8" x14ac:dyDescent="0.3">
      <c r="A6803">
        <v>6813</v>
      </c>
      <c r="B6803">
        <v>6814</v>
      </c>
      <c r="C6803">
        <v>769</v>
      </c>
      <c r="D6803" t="s">
        <v>14494</v>
      </c>
      <c r="E6803">
        <v>5</v>
      </c>
      <c r="F6803" t="s">
        <v>14494</v>
      </c>
      <c r="G6803" t="s">
        <v>14495</v>
      </c>
      <c r="H6803" t="s">
        <v>176</v>
      </c>
    </row>
    <row r="6804" spans="1:8" x14ac:dyDescent="0.3">
      <c r="A6804">
        <v>6814</v>
      </c>
      <c r="B6804">
        <v>6815</v>
      </c>
      <c r="C6804">
        <v>769</v>
      </c>
      <c r="D6804" t="s">
        <v>14496</v>
      </c>
      <c r="E6804">
        <v>4</v>
      </c>
      <c r="F6804" t="s">
        <v>14496</v>
      </c>
      <c r="G6804" t="s">
        <v>14497</v>
      </c>
      <c r="H6804" t="s">
        <v>14498</v>
      </c>
    </row>
    <row r="6805" spans="1:8" x14ac:dyDescent="0.3">
      <c r="A6805">
        <v>6815</v>
      </c>
      <c r="B6805">
        <v>6816</v>
      </c>
      <c r="C6805">
        <v>769</v>
      </c>
      <c r="D6805" t="s">
        <v>14499</v>
      </c>
      <c r="E6805">
        <v>5</v>
      </c>
      <c r="F6805" t="s">
        <v>14499</v>
      </c>
      <c r="G6805" t="s">
        <v>14500</v>
      </c>
      <c r="H6805" t="s">
        <v>183</v>
      </c>
    </row>
    <row r="6806" spans="1:8" x14ac:dyDescent="0.3">
      <c r="A6806">
        <v>6816</v>
      </c>
      <c r="B6806">
        <v>6817</v>
      </c>
      <c r="C6806">
        <v>769</v>
      </c>
      <c r="D6806" t="s">
        <v>14501</v>
      </c>
      <c r="E6806">
        <v>4</v>
      </c>
      <c r="F6806" t="s">
        <v>14501</v>
      </c>
      <c r="G6806" t="s">
        <v>14502</v>
      </c>
      <c r="H6806" t="s">
        <v>14503</v>
      </c>
    </row>
    <row r="6807" spans="1:8" x14ac:dyDescent="0.3">
      <c r="A6807">
        <v>6817</v>
      </c>
      <c r="B6807">
        <v>6818</v>
      </c>
      <c r="C6807">
        <v>769</v>
      </c>
      <c r="D6807" t="s">
        <v>14504</v>
      </c>
      <c r="E6807">
        <v>2</v>
      </c>
      <c r="F6807" t="s">
        <v>14504</v>
      </c>
      <c r="G6807" t="s">
        <v>14505</v>
      </c>
      <c r="H6807" t="s">
        <v>27</v>
      </c>
    </row>
    <row r="6808" spans="1:8" x14ac:dyDescent="0.3">
      <c r="A6808">
        <v>6818</v>
      </c>
      <c r="B6808">
        <v>6819</v>
      </c>
      <c r="C6808">
        <v>769</v>
      </c>
      <c r="D6808" t="s">
        <v>14506</v>
      </c>
      <c r="E6808">
        <v>4</v>
      </c>
      <c r="F6808" t="s">
        <v>14506</v>
      </c>
      <c r="G6808" t="s">
        <v>14507</v>
      </c>
      <c r="H6808" t="s">
        <v>14508</v>
      </c>
    </row>
    <row r="6809" spans="1:8" x14ac:dyDescent="0.3">
      <c r="A6809">
        <v>6819</v>
      </c>
      <c r="B6809">
        <v>6820</v>
      </c>
      <c r="C6809">
        <v>769</v>
      </c>
      <c r="D6809" t="s">
        <v>14509</v>
      </c>
      <c r="E6809">
        <v>2</v>
      </c>
      <c r="F6809" t="s">
        <v>14509</v>
      </c>
      <c r="G6809" t="s">
        <v>14510</v>
      </c>
      <c r="H6809" t="s">
        <v>335</v>
      </c>
    </row>
    <row r="6810" spans="1:8" x14ac:dyDescent="0.3">
      <c r="A6810">
        <v>6820</v>
      </c>
      <c r="B6810">
        <v>6821</v>
      </c>
      <c r="C6810">
        <v>770</v>
      </c>
      <c r="D6810" t="s">
        <v>14511</v>
      </c>
      <c r="E6810">
        <v>4</v>
      </c>
      <c r="F6810" t="s">
        <v>14511</v>
      </c>
      <c r="G6810" t="s">
        <v>14512</v>
      </c>
    </row>
    <row r="6811" spans="1:8" x14ac:dyDescent="0.3">
      <c r="A6811">
        <v>6821</v>
      </c>
      <c r="B6811">
        <v>6822</v>
      </c>
      <c r="C6811">
        <v>770</v>
      </c>
      <c r="D6811" t="s">
        <v>14513</v>
      </c>
      <c r="E6811">
        <v>5</v>
      </c>
      <c r="F6811" t="s">
        <v>14513</v>
      </c>
      <c r="G6811" t="s">
        <v>14513</v>
      </c>
      <c r="H6811" t="s">
        <v>167</v>
      </c>
    </row>
    <row r="6812" spans="1:8" x14ac:dyDescent="0.3">
      <c r="A6812">
        <v>6822</v>
      </c>
      <c r="B6812">
        <v>6823</v>
      </c>
      <c r="C6812">
        <v>770</v>
      </c>
      <c r="D6812" t="s">
        <v>14514</v>
      </c>
      <c r="E6812">
        <v>4</v>
      </c>
      <c r="F6812" t="s">
        <v>14514</v>
      </c>
      <c r="G6812" t="s">
        <v>14515</v>
      </c>
      <c r="H6812" t="s">
        <v>68</v>
      </c>
    </row>
    <row r="6813" spans="1:8" x14ac:dyDescent="0.3">
      <c r="A6813">
        <v>6823</v>
      </c>
      <c r="B6813">
        <v>6824</v>
      </c>
      <c r="C6813">
        <v>770</v>
      </c>
      <c r="D6813" t="s">
        <v>14516</v>
      </c>
      <c r="E6813">
        <v>5</v>
      </c>
      <c r="F6813" t="s">
        <v>14516</v>
      </c>
      <c r="G6813" t="s">
        <v>14517</v>
      </c>
      <c r="H6813" t="s">
        <v>2409</v>
      </c>
    </row>
    <row r="6814" spans="1:8" x14ac:dyDescent="0.3">
      <c r="A6814">
        <v>6824</v>
      </c>
      <c r="B6814">
        <v>6825</v>
      </c>
      <c r="C6814">
        <v>770</v>
      </c>
      <c r="D6814" t="s">
        <v>14518</v>
      </c>
      <c r="E6814">
        <v>4</v>
      </c>
      <c r="F6814" t="s">
        <v>14518</v>
      </c>
      <c r="G6814" t="s">
        <v>14519</v>
      </c>
      <c r="H6814" t="s">
        <v>27</v>
      </c>
    </row>
    <row r="6815" spans="1:8" x14ac:dyDescent="0.3">
      <c r="A6815">
        <v>6825</v>
      </c>
      <c r="B6815">
        <v>6826</v>
      </c>
      <c r="C6815">
        <v>770</v>
      </c>
      <c r="D6815" t="s">
        <v>14520</v>
      </c>
      <c r="E6815">
        <v>5</v>
      </c>
      <c r="F6815" t="s">
        <v>14520</v>
      </c>
      <c r="G6815" t="s">
        <v>14521</v>
      </c>
      <c r="H6815" t="s">
        <v>192</v>
      </c>
    </row>
    <row r="6816" spans="1:8" x14ac:dyDescent="0.3">
      <c r="A6816">
        <v>6826</v>
      </c>
      <c r="B6816">
        <v>6827</v>
      </c>
      <c r="C6816">
        <v>770</v>
      </c>
      <c r="D6816" t="s">
        <v>14522</v>
      </c>
      <c r="E6816">
        <v>4</v>
      </c>
      <c r="F6816" t="s">
        <v>14522</v>
      </c>
      <c r="G6816" t="s">
        <v>14523</v>
      </c>
      <c r="H6816" t="s">
        <v>14524</v>
      </c>
    </row>
    <row r="6817" spans="1:8" x14ac:dyDescent="0.3">
      <c r="A6817">
        <v>6827</v>
      </c>
      <c r="B6817">
        <v>6828</v>
      </c>
      <c r="C6817">
        <v>770</v>
      </c>
      <c r="D6817" t="s">
        <v>14525</v>
      </c>
      <c r="E6817">
        <v>2</v>
      </c>
      <c r="F6817" t="s">
        <v>14525</v>
      </c>
      <c r="G6817" t="s">
        <v>14526</v>
      </c>
      <c r="H6817" t="s">
        <v>195</v>
      </c>
    </row>
    <row r="6818" spans="1:8" x14ac:dyDescent="0.3">
      <c r="A6818">
        <v>6828</v>
      </c>
      <c r="B6818">
        <v>6829</v>
      </c>
      <c r="C6818">
        <v>770</v>
      </c>
      <c r="D6818" t="s">
        <v>14527</v>
      </c>
      <c r="E6818">
        <v>4</v>
      </c>
      <c r="F6818" t="s">
        <v>14527</v>
      </c>
      <c r="G6818" t="s">
        <v>14528</v>
      </c>
      <c r="H6818" t="s">
        <v>390</v>
      </c>
    </row>
    <row r="6819" spans="1:8" x14ac:dyDescent="0.3">
      <c r="A6819">
        <v>6829</v>
      </c>
      <c r="B6819">
        <v>6830</v>
      </c>
      <c r="C6819">
        <v>770</v>
      </c>
      <c r="D6819" t="s">
        <v>14529</v>
      </c>
      <c r="E6819">
        <v>2</v>
      </c>
      <c r="F6819" t="s">
        <v>14529</v>
      </c>
      <c r="G6819" t="s">
        <v>14530</v>
      </c>
    </row>
    <row r="6820" spans="1:8" x14ac:dyDescent="0.3">
      <c r="A6820">
        <v>6830</v>
      </c>
      <c r="B6820">
        <v>6831</v>
      </c>
      <c r="C6820">
        <v>771</v>
      </c>
      <c r="D6820" t="s">
        <v>14531</v>
      </c>
      <c r="E6820">
        <v>4</v>
      </c>
      <c r="F6820" t="s">
        <v>14531</v>
      </c>
      <c r="G6820" t="s">
        <v>14532</v>
      </c>
      <c r="H6820" t="s">
        <v>327</v>
      </c>
    </row>
    <row r="6821" spans="1:8" x14ac:dyDescent="0.3">
      <c r="A6821">
        <v>6831</v>
      </c>
      <c r="B6821">
        <v>6832</v>
      </c>
      <c r="C6821">
        <v>771</v>
      </c>
      <c r="D6821" t="s">
        <v>14533</v>
      </c>
      <c r="E6821">
        <v>5</v>
      </c>
      <c r="F6821" t="s">
        <v>14534</v>
      </c>
      <c r="G6821" t="s">
        <v>14535</v>
      </c>
      <c r="H6821" t="s">
        <v>209</v>
      </c>
    </row>
    <row r="6822" spans="1:8" x14ac:dyDescent="0.3">
      <c r="A6822">
        <v>6832</v>
      </c>
      <c r="B6822">
        <v>6833</v>
      </c>
      <c r="C6822">
        <v>771</v>
      </c>
      <c r="D6822" t="s">
        <v>14536</v>
      </c>
      <c r="E6822">
        <v>4</v>
      </c>
      <c r="F6822" t="s">
        <v>14536</v>
      </c>
      <c r="G6822" t="s">
        <v>14537</v>
      </c>
      <c r="H6822" t="s">
        <v>14538</v>
      </c>
    </row>
    <row r="6823" spans="1:8" x14ac:dyDescent="0.3">
      <c r="A6823">
        <v>6833</v>
      </c>
      <c r="B6823">
        <v>6834</v>
      </c>
      <c r="C6823">
        <v>771</v>
      </c>
      <c r="D6823" t="s">
        <v>14539</v>
      </c>
      <c r="E6823">
        <v>5</v>
      </c>
      <c r="F6823" t="s">
        <v>14539</v>
      </c>
      <c r="G6823" t="s">
        <v>14540</v>
      </c>
    </row>
    <row r="6824" spans="1:8" x14ac:dyDescent="0.3">
      <c r="A6824">
        <v>6834</v>
      </c>
      <c r="B6824">
        <v>6835</v>
      </c>
      <c r="C6824">
        <v>771</v>
      </c>
      <c r="D6824" t="s">
        <v>14541</v>
      </c>
      <c r="E6824">
        <v>4</v>
      </c>
      <c r="F6824" t="s">
        <v>14541</v>
      </c>
      <c r="G6824" t="s">
        <v>14542</v>
      </c>
      <c r="H6824" t="s">
        <v>9</v>
      </c>
    </row>
    <row r="6825" spans="1:8" x14ac:dyDescent="0.3">
      <c r="A6825">
        <v>6835</v>
      </c>
      <c r="B6825">
        <v>6836</v>
      </c>
      <c r="C6825">
        <v>771</v>
      </c>
      <c r="D6825" t="s">
        <v>14543</v>
      </c>
      <c r="E6825">
        <v>5</v>
      </c>
      <c r="F6825" t="s">
        <v>14543</v>
      </c>
      <c r="G6825" t="s">
        <v>14543</v>
      </c>
      <c r="H6825" t="s">
        <v>19</v>
      </c>
    </row>
    <row r="6826" spans="1:8" x14ac:dyDescent="0.3">
      <c r="A6826">
        <v>6836</v>
      </c>
      <c r="B6826">
        <v>6837</v>
      </c>
      <c r="C6826">
        <v>771</v>
      </c>
      <c r="D6826" t="s">
        <v>14544</v>
      </c>
      <c r="E6826">
        <v>4</v>
      </c>
      <c r="F6826" t="s">
        <v>14544</v>
      </c>
      <c r="G6826" t="s">
        <v>14545</v>
      </c>
      <c r="H6826" t="s">
        <v>14546</v>
      </c>
    </row>
    <row r="6827" spans="1:8" x14ac:dyDescent="0.3">
      <c r="A6827">
        <v>6837</v>
      </c>
      <c r="B6827">
        <v>6838</v>
      </c>
      <c r="C6827">
        <v>771</v>
      </c>
      <c r="D6827" t="s">
        <v>14547</v>
      </c>
      <c r="E6827">
        <v>2</v>
      </c>
      <c r="F6827" t="s">
        <v>14547</v>
      </c>
      <c r="G6827" t="s">
        <v>14547</v>
      </c>
    </row>
    <row r="6828" spans="1:8" x14ac:dyDescent="0.3">
      <c r="A6828">
        <v>6838</v>
      </c>
      <c r="B6828">
        <v>6839</v>
      </c>
      <c r="C6828">
        <v>771</v>
      </c>
      <c r="D6828" t="s">
        <v>14548</v>
      </c>
      <c r="E6828">
        <v>4</v>
      </c>
      <c r="F6828" t="s">
        <v>14548</v>
      </c>
      <c r="G6828" t="s">
        <v>14549</v>
      </c>
      <c r="H6828" t="s">
        <v>14550</v>
      </c>
    </row>
    <row r="6829" spans="1:8" x14ac:dyDescent="0.3">
      <c r="A6829">
        <v>6839</v>
      </c>
      <c r="B6829">
        <v>6840</v>
      </c>
      <c r="C6829">
        <v>771</v>
      </c>
      <c r="D6829" t="s">
        <v>14551</v>
      </c>
      <c r="E6829">
        <v>2</v>
      </c>
      <c r="F6829" t="s">
        <v>14551</v>
      </c>
      <c r="G6829" t="s">
        <v>14552</v>
      </c>
      <c r="H6829" t="s">
        <v>27</v>
      </c>
    </row>
    <row r="6830" spans="1:8" x14ac:dyDescent="0.3">
      <c r="A6830">
        <v>6840</v>
      </c>
      <c r="B6830">
        <v>6841</v>
      </c>
      <c r="C6830">
        <v>772</v>
      </c>
      <c r="D6830" t="s">
        <v>14553</v>
      </c>
      <c r="E6830">
        <v>4</v>
      </c>
      <c r="F6830" t="s">
        <v>14553</v>
      </c>
      <c r="G6830" t="s">
        <v>14554</v>
      </c>
      <c r="H6830" t="s">
        <v>304</v>
      </c>
    </row>
    <row r="6831" spans="1:8" x14ac:dyDescent="0.3">
      <c r="A6831">
        <v>6841</v>
      </c>
      <c r="B6831">
        <v>6842</v>
      </c>
      <c r="C6831">
        <v>772</v>
      </c>
      <c r="D6831" t="s">
        <v>14555</v>
      </c>
      <c r="E6831">
        <v>5</v>
      </c>
      <c r="F6831" t="s">
        <v>14555</v>
      </c>
      <c r="G6831" t="s">
        <v>14556</v>
      </c>
      <c r="H6831" t="s">
        <v>124</v>
      </c>
    </row>
    <row r="6832" spans="1:8" x14ac:dyDescent="0.3">
      <c r="A6832">
        <v>6842</v>
      </c>
      <c r="B6832">
        <v>6843</v>
      </c>
      <c r="C6832">
        <v>772</v>
      </c>
      <c r="D6832" t="s">
        <v>14557</v>
      </c>
      <c r="E6832">
        <v>4</v>
      </c>
      <c r="F6832" t="s">
        <v>14557</v>
      </c>
      <c r="G6832" t="s">
        <v>14558</v>
      </c>
      <c r="H6832" t="s">
        <v>14559</v>
      </c>
    </row>
    <row r="6833" spans="1:8" x14ac:dyDescent="0.3">
      <c r="A6833">
        <v>6843</v>
      </c>
      <c r="B6833">
        <v>6844</v>
      </c>
      <c r="C6833">
        <v>772</v>
      </c>
      <c r="D6833" t="s">
        <v>14560</v>
      </c>
      <c r="E6833">
        <v>5</v>
      </c>
      <c r="F6833" t="s">
        <v>14560</v>
      </c>
      <c r="G6833" t="s">
        <v>14561</v>
      </c>
    </row>
    <row r="6834" spans="1:8" x14ac:dyDescent="0.3">
      <c r="A6834">
        <v>6844</v>
      </c>
      <c r="B6834">
        <v>6845</v>
      </c>
      <c r="C6834">
        <v>772</v>
      </c>
      <c r="D6834" t="s">
        <v>14562</v>
      </c>
      <c r="E6834">
        <v>4</v>
      </c>
      <c r="F6834" t="s">
        <v>14562</v>
      </c>
      <c r="G6834" t="s">
        <v>14563</v>
      </c>
      <c r="H6834" t="s">
        <v>214</v>
      </c>
    </row>
    <row r="6835" spans="1:8" x14ac:dyDescent="0.3">
      <c r="A6835">
        <v>6845</v>
      </c>
      <c r="B6835">
        <v>6846</v>
      </c>
      <c r="C6835">
        <v>772</v>
      </c>
      <c r="D6835" t="s">
        <v>14564</v>
      </c>
      <c r="E6835">
        <v>5</v>
      </c>
      <c r="F6835" t="s">
        <v>14564</v>
      </c>
      <c r="G6835" t="s">
        <v>14565</v>
      </c>
      <c r="H6835" t="s">
        <v>19</v>
      </c>
    </row>
    <row r="6836" spans="1:8" x14ac:dyDescent="0.3">
      <c r="A6836">
        <v>6846</v>
      </c>
      <c r="B6836">
        <v>6847</v>
      </c>
      <c r="C6836">
        <v>772</v>
      </c>
      <c r="D6836" t="s">
        <v>14566</v>
      </c>
      <c r="E6836">
        <v>4</v>
      </c>
      <c r="F6836" t="s">
        <v>14566</v>
      </c>
      <c r="G6836" t="s">
        <v>14567</v>
      </c>
      <c r="H6836" t="s">
        <v>1727</v>
      </c>
    </row>
    <row r="6837" spans="1:8" x14ac:dyDescent="0.3">
      <c r="A6837">
        <v>6847</v>
      </c>
      <c r="B6837">
        <v>6848</v>
      </c>
      <c r="C6837">
        <v>772</v>
      </c>
      <c r="D6837" t="s">
        <v>14568</v>
      </c>
      <c r="E6837">
        <v>2</v>
      </c>
      <c r="F6837" t="s">
        <v>14568</v>
      </c>
      <c r="G6837" t="s">
        <v>14569</v>
      </c>
      <c r="H6837" t="s">
        <v>14570</v>
      </c>
    </row>
    <row r="6838" spans="1:8" x14ac:dyDescent="0.3">
      <c r="A6838">
        <v>6848</v>
      </c>
      <c r="B6838">
        <v>6849</v>
      </c>
      <c r="C6838">
        <v>772</v>
      </c>
      <c r="D6838" t="s">
        <v>14571</v>
      </c>
      <c r="E6838">
        <v>4</v>
      </c>
      <c r="F6838" t="s">
        <v>14571</v>
      </c>
      <c r="G6838" t="s">
        <v>14572</v>
      </c>
      <c r="H6838" t="s">
        <v>44</v>
      </c>
    </row>
    <row r="6839" spans="1:8" x14ac:dyDescent="0.3">
      <c r="A6839">
        <v>6849</v>
      </c>
      <c r="B6839">
        <v>6850</v>
      </c>
      <c r="C6839">
        <v>772</v>
      </c>
      <c r="D6839" t="s">
        <v>14573</v>
      </c>
      <c r="E6839">
        <v>2</v>
      </c>
      <c r="F6839" t="s">
        <v>14573</v>
      </c>
      <c r="G6839" t="s">
        <v>14574</v>
      </c>
      <c r="H6839" t="s">
        <v>27</v>
      </c>
    </row>
    <row r="6840" spans="1:8" x14ac:dyDescent="0.3">
      <c r="A6840">
        <v>6850</v>
      </c>
      <c r="B6840">
        <v>6851</v>
      </c>
      <c r="C6840">
        <v>773</v>
      </c>
      <c r="D6840" t="s">
        <v>14575</v>
      </c>
      <c r="E6840">
        <v>4</v>
      </c>
      <c r="F6840" t="s">
        <v>14575</v>
      </c>
      <c r="G6840" t="s">
        <v>14576</v>
      </c>
      <c r="H6840" t="s">
        <v>383</v>
      </c>
    </row>
    <row r="6841" spans="1:8" x14ac:dyDescent="0.3">
      <c r="A6841">
        <v>6851</v>
      </c>
      <c r="B6841">
        <v>6852</v>
      </c>
      <c r="C6841">
        <v>773</v>
      </c>
      <c r="D6841" t="s">
        <v>14577</v>
      </c>
      <c r="E6841">
        <v>5</v>
      </c>
      <c r="F6841" t="s">
        <v>14577</v>
      </c>
      <c r="G6841" t="s">
        <v>14578</v>
      </c>
      <c r="H6841" t="s">
        <v>2720</v>
      </c>
    </row>
    <row r="6842" spans="1:8" x14ac:dyDescent="0.3">
      <c r="A6842">
        <v>6852</v>
      </c>
      <c r="B6842">
        <v>6853</v>
      </c>
      <c r="C6842">
        <v>773</v>
      </c>
      <c r="D6842" t="s">
        <v>14579</v>
      </c>
      <c r="E6842">
        <v>4</v>
      </c>
      <c r="F6842" t="s">
        <v>14579</v>
      </c>
      <c r="G6842" t="s">
        <v>14580</v>
      </c>
      <c r="H6842" t="s">
        <v>21</v>
      </c>
    </row>
    <row r="6843" spans="1:8" x14ac:dyDescent="0.3">
      <c r="A6843">
        <v>6853</v>
      </c>
      <c r="B6843">
        <v>6854</v>
      </c>
      <c r="C6843">
        <v>773</v>
      </c>
      <c r="D6843" t="s">
        <v>14581</v>
      </c>
      <c r="E6843">
        <v>5</v>
      </c>
      <c r="F6843" t="s">
        <v>14581</v>
      </c>
      <c r="G6843" t="s">
        <v>14582</v>
      </c>
    </row>
    <row r="6844" spans="1:8" x14ac:dyDescent="0.3">
      <c r="A6844">
        <v>6854</v>
      </c>
      <c r="B6844">
        <v>6855</v>
      </c>
      <c r="C6844">
        <v>773</v>
      </c>
      <c r="D6844" t="s">
        <v>14583</v>
      </c>
      <c r="E6844">
        <v>4</v>
      </c>
      <c r="F6844" t="s">
        <v>14583</v>
      </c>
      <c r="G6844" t="s">
        <v>14584</v>
      </c>
    </row>
    <row r="6845" spans="1:8" x14ac:dyDescent="0.3">
      <c r="A6845">
        <v>6855</v>
      </c>
      <c r="B6845">
        <v>6856</v>
      </c>
      <c r="C6845">
        <v>773</v>
      </c>
      <c r="D6845" t="s">
        <v>14585</v>
      </c>
      <c r="E6845">
        <v>5</v>
      </c>
      <c r="F6845" t="s">
        <v>14585</v>
      </c>
      <c r="G6845" t="s">
        <v>14586</v>
      </c>
    </row>
    <row r="6846" spans="1:8" x14ac:dyDescent="0.3">
      <c r="A6846">
        <v>6856</v>
      </c>
      <c r="B6846">
        <v>6857</v>
      </c>
      <c r="C6846">
        <v>773</v>
      </c>
      <c r="D6846" t="s">
        <v>14587</v>
      </c>
      <c r="E6846">
        <v>4</v>
      </c>
      <c r="F6846" t="s">
        <v>14587</v>
      </c>
      <c r="G6846" t="s">
        <v>14588</v>
      </c>
      <c r="H6846" t="s">
        <v>14589</v>
      </c>
    </row>
    <row r="6847" spans="1:8" x14ac:dyDescent="0.3">
      <c r="A6847">
        <v>6857</v>
      </c>
      <c r="B6847">
        <v>6858</v>
      </c>
      <c r="C6847">
        <v>773</v>
      </c>
      <c r="D6847" t="s">
        <v>14590</v>
      </c>
      <c r="E6847">
        <v>2</v>
      </c>
      <c r="F6847" t="s">
        <v>14590</v>
      </c>
      <c r="G6847" t="s">
        <v>14591</v>
      </c>
      <c r="H6847" t="s">
        <v>14592</v>
      </c>
    </row>
    <row r="6848" spans="1:8" x14ac:dyDescent="0.3">
      <c r="A6848">
        <v>6858</v>
      </c>
      <c r="B6848">
        <v>6859</v>
      </c>
      <c r="C6848">
        <v>773</v>
      </c>
      <c r="D6848" t="s">
        <v>14593</v>
      </c>
      <c r="E6848">
        <v>4</v>
      </c>
      <c r="F6848" t="s">
        <v>14593</v>
      </c>
      <c r="G6848" t="s">
        <v>14594</v>
      </c>
      <c r="H6848" t="s">
        <v>995</v>
      </c>
    </row>
    <row r="6849" spans="1:8" x14ac:dyDescent="0.3">
      <c r="A6849">
        <v>6859</v>
      </c>
      <c r="B6849">
        <v>6860</v>
      </c>
      <c r="C6849">
        <v>773</v>
      </c>
      <c r="D6849" t="s">
        <v>14595</v>
      </c>
      <c r="E6849">
        <v>2</v>
      </c>
      <c r="F6849" t="s">
        <v>14595</v>
      </c>
      <c r="G6849" t="s">
        <v>14596</v>
      </c>
      <c r="H6849" t="s">
        <v>1238</v>
      </c>
    </row>
    <row r="6850" spans="1:8" x14ac:dyDescent="0.3">
      <c r="A6850">
        <v>6860</v>
      </c>
      <c r="B6850">
        <v>6861</v>
      </c>
      <c r="C6850">
        <v>774</v>
      </c>
      <c r="D6850" t="s">
        <v>14597</v>
      </c>
      <c r="E6850">
        <v>4</v>
      </c>
      <c r="F6850" t="s">
        <v>14597</v>
      </c>
      <c r="G6850" t="s">
        <v>14598</v>
      </c>
      <c r="H6850" t="s">
        <v>687</v>
      </c>
    </row>
    <row r="6851" spans="1:8" x14ac:dyDescent="0.3">
      <c r="A6851">
        <v>6861</v>
      </c>
      <c r="B6851">
        <v>6862</v>
      </c>
      <c r="C6851">
        <v>774</v>
      </c>
      <c r="D6851" t="s">
        <v>14599</v>
      </c>
      <c r="E6851">
        <v>5</v>
      </c>
      <c r="F6851" t="s">
        <v>14599</v>
      </c>
      <c r="G6851" t="s">
        <v>14600</v>
      </c>
      <c r="H6851" t="s">
        <v>5756</v>
      </c>
    </row>
    <row r="6852" spans="1:8" x14ac:dyDescent="0.3">
      <c r="A6852">
        <v>6862</v>
      </c>
      <c r="B6852">
        <v>6863</v>
      </c>
      <c r="C6852">
        <v>774</v>
      </c>
      <c r="D6852" t="s">
        <v>14601</v>
      </c>
      <c r="E6852">
        <v>4</v>
      </c>
      <c r="F6852" t="s">
        <v>14601</v>
      </c>
      <c r="G6852" t="s">
        <v>14602</v>
      </c>
      <c r="H6852" t="s">
        <v>390</v>
      </c>
    </row>
    <row r="6853" spans="1:8" x14ac:dyDescent="0.3">
      <c r="A6853">
        <v>6863</v>
      </c>
      <c r="B6853">
        <v>6864</v>
      </c>
      <c r="C6853">
        <v>774</v>
      </c>
      <c r="D6853" t="s">
        <v>14603</v>
      </c>
      <c r="E6853">
        <v>5</v>
      </c>
      <c r="F6853" t="s">
        <v>14603</v>
      </c>
      <c r="G6853" t="s">
        <v>14604</v>
      </c>
    </row>
    <row r="6854" spans="1:8" x14ac:dyDescent="0.3">
      <c r="A6854">
        <v>6864</v>
      </c>
      <c r="B6854">
        <v>6865</v>
      </c>
      <c r="C6854">
        <v>774</v>
      </c>
      <c r="D6854" t="e">
        <f>- work life balance - paid time off very generous - Knowledgeable Low level managers - Interesting work - Good Benefits</f>
        <v>#NAME?</v>
      </c>
      <c r="E6854">
        <v>4</v>
      </c>
      <c r="F6854" t="e">
        <f>- work life balance - paid time off very generous - Knowledgeable Low level managers - Interesting work - Good Benefits</f>
        <v>#NAME?</v>
      </c>
      <c r="G6854" t="s">
        <v>14605</v>
      </c>
      <c r="H6854" t="s">
        <v>27</v>
      </c>
    </row>
    <row r="6855" spans="1:8" x14ac:dyDescent="0.3">
      <c r="A6855">
        <v>6865</v>
      </c>
      <c r="B6855">
        <v>6866</v>
      </c>
      <c r="C6855">
        <v>774</v>
      </c>
      <c r="D6855" t="s">
        <v>14606</v>
      </c>
      <c r="E6855">
        <v>5</v>
      </c>
      <c r="F6855" t="s">
        <v>14606</v>
      </c>
      <c r="G6855" t="s">
        <v>14607</v>
      </c>
      <c r="H6855" t="s">
        <v>27</v>
      </c>
    </row>
    <row r="6856" spans="1:8" x14ac:dyDescent="0.3">
      <c r="A6856">
        <v>6866</v>
      </c>
      <c r="B6856">
        <v>6867</v>
      </c>
      <c r="C6856">
        <v>774</v>
      </c>
      <c r="D6856" t="s">
        <v>14608</v>
      </c>
      <c r="E6856">
        <v>4</v>
      </c>
      <c r="F6856" t="s">
        <v>14608</v>
      </c>
      <c r="G6856" t="s">
        <v>14609</v>
      </c>
      <c r="H6856" t="s">
        <v>209</v>
      </c>
    </row>
    <row r="6857" spans="1:8" x14ac:dyDescent="0.3">
      <c r="A6857">
        <v>6867</v>
      </c>
      <c r="B6857">
        <v>6868</v>
      </c>
      <c r="C6857">
        <v>774</v>
      </c>
      <c r="D6857" t="s">
        <v>14610</v>
      </c>
      <c r="E6857">
        <v>2</v>
      </c>
      <c r="F6857" t="s">
        <v>14610</v>
      </c>
      <c r="G6857" t="s">
        <v>14611</v>
      </c>
      <c r="H6857" t="s">
        <v>14612</v>
      </c>
    </row>
    <row r="6858" spans="1:8" x14ac:dyDescent="0.3">
      <c r="A6858">
        <v>6868</v>
      </c>
      <c r="B6858">
        <v>6869</v>
      </c>
      <c r="C6858">
        <v>774</v>
      </c>
      <c r="D6858" t="s">
        <v>14613</v>
      </c>
      <c r="E6858">
        <v>4</v>
      </c>
      <c r="F6858" t="s">
        <v>14613</v>
      </c>
      <c r="G6858" t="s">
        <v>14614</v>
      </c>
      <c r="H6858" t="s">
        <v>9</v>
      </c>
    </row>
    <row r="6859" spans="1:8" x14ac:dyDescent="0.3">
      <c r="A6859">
        <v>6869</v>
      </c>
      <c r="B6859">
        <v>6870</v>
      </c>
      <c r="C6859">
        <v>774</v>
      </c>
      <c r="D6859" t="s">
        <v>14615</v>
      </c>
      <c r="E6859">
        <v>2</v>
      </c>
      <c r="F6859" t="s">
        <v>14616</v>
      </c>
      <c r="G6859" t="s">
        <v>14617</v>
      </c>
      <c r="H6859" t="s">
        <v>14618</v>
      </c>
    </row>
    <row r="6860" spans="1:8" x14ac:dyDescent="0.3">
      <c r="A6860">
        <v>6870</v>
      </c>
      <c r="B6860">
        <v>6871</v>
      </c>
      <c r="C6860">
        <v>775</v>
      </c>
      <c r="D6860" t="s">
        <v>14619</v>
      </c>
      <c r="E6860">
        <v>4</v>
      </c>
      <c r="F6860" t="s">
        <v>14619</v>
      </c>
      <c r="G6860" t="s">
        <v>14620</v>
      </c>
      <c r="H6860" t="s">
        <v>14621</v>
      </c>
    </row>
    <row r="6861" spans="1:8" x14ac:dyDescent="0.3">
      <c r="A6861">
        <v>6871</v>
      </c>
      <c r="B6861">
        <v>6872</v>
      </c>
      <c r="C6861">
        <v>775</v>
      </c>
      <c r="D6861" t="s">
        <v>14622</v>
      </c>
      <c r="E6861">
        <v>5</v>
      </c>
      <c r="F6861" t="s">
        <v>14622</v>
      </c>
      <c r="G6861" t="s">
        <v>14623</v>
      </c>
      <c r="H6861" t="s">
        <v>390</v>
      </c>
    </row>
    <row r="6862" spans="1:8" x14ac:dyDescent="0.3">
      <c r="A6862">
        <v>6872</v>
      </c>
      <c r="B6862">
        <v>6873</v>
      </c>
      <c r="C6862">
        <v>775</v>
      </c>
      <c r="D6862" t="s">
        <v>14624</v>
      </c>
      <c r="E6862">
        <v>4</v>
      </c>
      <c r="F6862" t="s">
        <v>14624</v>
      </c>
      <c r="G6862" t="s">
        <v>14625</v>
      </c>
      <c r="H6862" t="s">
        <v>2506</v>
      </c>
    </row>
    <row r="6863" spans="1:8" x14ac:dyDescent="0.3">
      <c r="A6863">
        <v>6873</v>
      </c>
      <c r="B6863">
        <v>6874</v>
      </c>
      <c r="C6863">
        <v>775</v>
      </c>
      <c r="D6863" t="s">
        <v>14626</v>
      </c>
      <c r="E6863">
        <v>5</v>
      </c>
      <c r="F6863" t="s">
        <v>14627</v>
      </c>
      <c r="G6863" t="s">
        <v>14628</v>
      </c>
      <c r="H6863" t="s">
        <v>102</v>
      </c>
    </row>
    <row r="6864" spans="1:8" x14ac:dyDescent="0.3">
      <c r="A6864">
        <v>6874</v>
      </c>
      <c r="B6864">
        <v>6875</v>
      </c>
      <c r="C6864">
        <v>775</v>
      </c>
      <c r="D6864" t="s">
        <v>14629</v>
      </c>
      <c r="E6864">
        <v>4</v>
      </c>
      <c r="F6864" t="s">
        <v>14629</v>
      </c>
      <c r="G6864" t="s">
        <v>14630</v>
      </c>
    </row>
    <row r="6865" spans="1:8" x14ac:dyDescent="0.3">
      <c r="A6865">
        <v>6875</v>
      </c>
      <c r="B6865">
        <v>6876</v>
      </c>
      <c r="C6865">
        <v>775</v>
      </c>
      <c r="D6865" t="s">
        <v>14631</v>
      </c>
      <c r="E6865">
        <v>5</v>
      </c>
      <c r="F6865" t="s">
        <v>14631</v>
      </c>
      <c r="G6865" t="s">
        <v>14632</v>
      </c>
    </row>
    <row r="6866" spans="1:8" x14ac:dyDescent="0.3">
      <c r="A6866">
        <v>6876</v>
      </c>
      <c r="B6866">
        <v>6877</v>
      </c>
      <c r="C6866">
        <v>775</v>
      </c>
      <c r="D6866" t="s">
        <v>14633</v>
      </c>
      <c r="E6866">
        <v>4</v>
      </c>
      <c r="F6866" t="s">
        <v>14633</v>
      </c>
      <c r="G6866" t="s">
        <v>14634</v>
      </c>
      <c r="H6866" t="s">
        <v>195</v>
      </c>
    </row>
    <row r="6867" spans="1:8" x14ac:dyDescent="0.3">
      <c r="A6867">
        <v>6877</v>
      </c>
      <c r="B6867">
        <v>6878</v>
      </c>
      <c r="C6867">
        <v>775</v>
      </c>
      <c r="D6867" t="s">
        <v>14635</v>
      </c>
      <c r="E6867">
        <v>2</v>
      </c>
      <c r="F6867" t="s">
        <v>14635</v>
      </c>
      <c r="G6867" t="s">
        <v>14636</v>
      </c>
      <c r="H6867" t="s">
        <v>1727</v>
      </c>
    </row>
    <row r="6868" spans="1:8" x14ac:dyDescent="0.3">
      <c r="A6868">
        <v>6878</v>
      </c>
      <c r="B6868">
        <v>6879</v>
      </c>
      <c r="C6868">
        <v>775</v>
      </c>
      <c r="D6868" t="s">
        <v>14637</v>
      </c>
      <c r="E6868">
        <v>4</v>
      </c>
      <c r="F6868" t="s">
        <v>14637</v>
      </c>
      <c r="G6868" t="s">
        <v>14638</v>
      </c>
      <c r="H6868" t="s">
        <v>44</v>
      </c>
    </row>
    <row r="6869" spans="1:8" x14ac:dyDescent="0.3">
      <c r="A6869">
        <v>6879</v>
      </c>
      <c r="B6869">
        <v>6880</v>
      </c>
      <c r="C6869">
        <v>775</v>
      </c>
      <c r="D6869" t="s">
        <v>14639</v>
      </c>
      <c r="E6869">
        <v>2</v>
      </c>
      <c r="F6869" t="s">
        <v>14639</v>
      </c>
      <c r="G6869" t="s">
        <v>14640</v>
      </c>
      <c r="H6869" t="s">
        <v>6415</v>
      </c>
    </row>
    <row r="6870" spans="1:8" x14ac:dyDescent="0.3">
      <c r="A6870">
        <v>6880</v>
      </c>
      <c r="B6870">
        <v>6881</v>
      </c>
      <c r="C6870">
        <v>777</v>
      </c>
      <c r="D6870" t="s">
        <v>14641</v>
      </c>
      <c r="E6870">
        <v>4</v>
      </c>
      <c r="F6870" t="s">
        <v>14641</v>
      </c>
      <c r="G6870" t="s">
        <v>14642</v>
      </c>
      <c r="H6870" t="s">
        <v>60</v>
      </c>
    </row>
    <row r="6871" spans="1:8" x14ac:dyDescent="0.3">
      <c r="A6871">
        <v>6881</v>
      </c>
      <c r="B6871">
        <v>6882</v>
      </c>
      <c r="C6871">
        <v>777</v>
      </c>
      <c r="D6871" t="s">
        <v>14643</v>
      </c>
      <c r="E6871">
        <v>5</v>
      </c>
      <c r="F6871" t="s">
        <v>14643</v>
      </c>
      <c r="G6871" t="s">
        <v>14644</v>
      </c>
      <c r="H6871" t="s">
        <v>276</v>
      </c>
    </row>
    <row r="6872" spans="1:8" x14ac:dyDescent="0.3">
      <c r="A6872">
        <v>6882</v>
      </c>
      <c r="B6872">
        <v>6883</v>
      </c>
      <c r="C6872">
        <v>777</v>
      </c>
      <c r="D6872" t="s">
        <v>14645</v>
      </c>
      <c r="E6872">
        <v>4</v>
      </c>
      <c r="F6872" t="s">
        <v>14645</v>
      </c>
      <c r="G6872" t="s">
        <v>14646</v>
      </c>
      <c r="H6872" t="s">
        <v>27</v>
      </c>
    </row>
    <row r="6873" spans="1:8" x14ac:dyDescent="0.3">
      <c r="A6873">
        <v>6883</v>
      </c>
      <c r="B6873">
        <v>6884</v>
      </c>
      <c r="C6873">
        <v>777</v>
      </c>
      <c r="D6873" t="s">
        <v>14647</v>
      </c>
      <c r="E6873">
        <v>5</v>
      </c>
      <c r="F6873" t="s">
        <v>14647</v>
      </c>
      <c r="G6873" t="s">
        <v>14648</v>
      </c>
    </row>
    <row r="6874" spans="1:8" x14ac:dyDescent="0.3">
      <c r="A6874">
        <v>6884</v>
      </c>
      <c r="B6874">
        <v>6885</v>
      </c>
      <c r="C6874">
        <v>777</v>
      </c>
      <c r="D6874" t="s">
        <v>14649</v>
      </c>
      <c r="E6874">
        <v>4</v>
      </c>
      <c r="F6874" t="s">
        <v>14649</v>
      </c>
      <c r="G6874" t="s">
        <v>14650</v>
      </c>
      <c r="H6874" t="s">
        <v>209</v>
      </c>
    </row>
    <row r="6875" spans="1:8" x14ac:dyDescent="0.3">
      <c r="A6875">
        <v>6885</v>
      </c>
      <c r="B6875">
        <v>6886</v>
      </c>
      <c r="C6875">
        <v>777</v>
      </c>
      <c r="D6875" t="s">
        <v>14651</v>
      </c>
      <c r="E6875">
        <v>5</v>
      </c>
      <c r="F6875" t="s">
        <v>14651</v>
      </c>
      <c r="G6875" t="s">
        <v>14652</v>
      </c>
      <c r="H6875" t="s">
        <v>335</v>
      </c>
    </row>
    <row r="6876" spans="1:8" x14ac:dyDescent="0.3">
      <c r="A6876">
        <v>6886</v>
      </c>
      <c r="B6876">
        <v>6887</v>
      </c>
      <c r="C6876">
        <v>777</v>
      </c>
      <c r="D6876" t="s">
        <v>14653</v>
      </c>
      <c r="E6876">
        <v>4</v>
      </c>
      <c r="F6876" t="s">
        <v>14653</v>
      </c>
      <c r="G6876" t="s">
        <v>14654</v>
      </c>
      <c r="H6876" t="s">
        <v>27</v>
      </c>
    </row>
    <row r="6877" spans="1:8" x14ac:dyDescent="0.3">
      <c r="A6877">
        <v>6887</v>
      </c>
      <c r="B6877">
        <v>6888</v>
      </c>
      <c r="C6877">
        <v>777</v>
      </c>
      <c r="D6877" t="s">
        <v>14655</v>
      </c>
      <c r="E6877">
        <v>2</v>
      </c>
      <c r="F6877" t="s">
        <v>14655</v>
      </c>
      <c r="G6877" t="s">
        <v>14656</v>
      </c>
      <c r="H6877" t="s">
        <v>2076</v>
      </c>
    </row>
    <row r="6878" spans="1:8" x14ac:dyDescent="0.3">
      <c r="A6878">
        <v>6888</v>
      </c>
      <c r="B6878">
        <v>6889</v>
      </c>
      <c r="C6878">
        <v>777</v>
      </c>
      <c r="D6878" t="s">
        <v>14657</v>
      </c>
      <c r="E6878">
        <v>4</v>
      </c>
      <c r="F6878" t="s">
        <v>14657</v>
      </c>
      <c r="G6878" t="s">
        <v>14658</v>
      </c>
      <c r="H6878" t="s">
        <v>14659</v>
      </c>
    </row>
    <row r="6879" spans="1:8" x14ac:dyDescent="0.3">
      <c r="A6879">
        <v>6889</v>
      </c>
      <c r="B6879">
        <v>6890</v>
      </c>
      <c r="C6879">
        <v>777</v>
      </c>
      <c r="D6879" t="s">
        <v>14660</v>
      </c>
      <c r="E6879">
        <v>2</v>
      </c>
      <c r="F6879" t="s">
        <v>14660</v>
      </c>
      <c r="G6879" t="s">
        <v>14661</v>
      </c>
      <c r="H6879" t="s">
        <v>521</v>
      </c>
    </row>
    <row r="6880" spans="1:8" x14ac:dyDescent="0.3">
      <c r="A6880">
        <v>6890</v>
      </c>
      <c r="B6880">
        <v>6891</v>
      </c>
      <c r="C6880">
        <v>778</v>
      </c>
      <c r="D6880" t="s">
        <v>14662</v>
      </c>
      <c r="E6880">
        <v>4</v>
      </c>
      <c r="F6880" t="s">
        <v>14662</v>
      </c>
      <c r="G6880" t="s">
        <v>14663</v>
      </c>
    </row>
    <row r="6881" spans="1:8" x14ac:dyDescent="0.3">
      <c r="A6881">
        <v>6891</v>
      </c>
      <c r="B6881">
        <v>6892</v>
      </c>
      <c r="C6881">
        <v>778</v>
      </c>
      <c r="D6881" t="s">
        <v>14664</v>
      </c>
      <c r="E6881">
        <v>5</v>
      </c>
      <c r="F6881" t="s">
        <v>14664</v>
      </c>
      <c r="G6881" t="s">
        <v>14665</v>
      </c>
    </row>
    <row r="6882" spans="1:8" x14ac:dyDescent="0.3">
      <c r="A6882">
        <v>6892</v>
      </c>
      <c r="B6882">
        <v>6893</v>
      </c>
      <c r="C6882">
        <v>778</v>
      </c>
      <c r="D6882" t="s">
        <v>14666</v>
      </c>
      <c r="E6882">
        <v>4</v>
      </c>
      <c r="F6882" t="s">
        <v>14666</v>
      </c>
      <c r="G6882" t="s">
        <v>14667</v>
      </c>
    </row>
    <row r="6883" spans="1:8" x14ac:dyDescent="0.3">
      <c r="A6883">
        <v>6893</v>
      </c>
      <c r="B6883">
        <v>6894</v>
      </c>
      <c r="C6883">
        <v>778</v>
      </c>
      <c r="D6883" t="s">
        <v>14668</v>
      </c>
      <c r="E6883">
        <v>5</v>
      </c>
      <c r="F6883" t="s">
        <v>14668</v>
      </c>
      <c r="G6883" t="s">
        <v>14669</v>
      </c>
    </row>
    <row r="6884" spans="1:8" x14ac:dyDescent="0.3">
      <c r="A6884">
        <v>6894</v>
      </c>
      <c r="B6884">
        <v>6895</v>
      </c>
      <c r="C6884">
        <v>778</v>
      </c>
      <c r="D6884" t="s">
        <v>14670</v>
      </c>
      <c r="E6884">
        <v>4</v>
      </c>
      <c r="F6884" t="s">
        <v>14670</v>
      </c>
      <c r="G6884" t="s">
        <v>14671</v>
      </c>
      <c r="H6884" t="s">
        <v>14672</v>
      </c>
    </row>
    <row r="6885" spans="1:8" x14ac:dyDescent="0.3">
      <c r="A6885">
        <v>6895</v>
      </c>
      <c r="B6885">
        <v>6896</v>
      </c>
      <c r="C6885">
        <v>778</v>
      </c>
      <c r="D6885" t="s">
        <v>14673</v>
      </c>
      <c r="E6885">
        <v>5</v>
      </c>
      <c r="F6885" t="s">
        <v>14673</v>
      </c>
      <c r="G6885" t="s">
        <v>14674</v>
      </c>
    </row>
    <row r="6886" spans="1:8" x14ac:dyDescent="0.3">
      <c r="A6886">
        <v>6896</v>
      </c>
      <c r="B6886">
        <v>6897</v>
      </c>
      <c r="C6886">
        <v>778</v>
      </c>
      <c r="D6886" t="s">
        <v>14675</v>
      </c>
      <c r="E6886">
        <v>4</v>
      </c>
      <c r="F6886" t="s">
        <v>14675</v>
      </c>
      <c r="G6886" t="s">
        <v>14676</v>
      </c>
      <c r="H6886" t="s">
        <v>2004</v>
      </c>
    </row>
    <row r="6887" spans="1:8" x14ac:dyDescent="0.3">
      <c r="A6887">
        <v>6897</v>
      </c>
      <c r="B6887">
        <v>6898</v>
      </c>
      <c r="C6887">
        <v>778</v>
      </c>
      <c r="D6887" t="s">
        <v>14677</v>
      </c>
      <c r="E6887">
        <v>2</v>
      </c>
      <c r="F6887" t="s">
        <v>14678</v>
      </c>
      <c r="G6887" t="s">
        <v>14679</v>
      </c>
      <c r="H6887" t="s">
        <v>19</v>
      </c>
    </row>
    <row r="6888" spans="1:8" x14ac:dyDescent="0.3">
      <c r="A6888">
        <v>6898</v>
      </c>
      <c r="B6888">
        <v>6899</v>
      </c>
      <c r="C6888">
        <v>778</v>
      </c>
      <c r="D6888" t="s">
        <v>14680</v>
      </c>
      <c r="E6888">
        <v>4</v>
      </c>
      <c r="F6888" t="s">
        <v>14681</v>
      </c>
      <c r="G6888" t="s">
        <v>14682</v>
      </c>
    </row>
    <row r="6889" spans="1:8" x14ac:dyDescent="0.3">
      <c r="A6889">
        <v>6899</v>
      </c>
      <c r="B6889">
        <v>6900</v>
      </c>
      <c r="C6889">
        <v>778</v>
      </c>
      <c r="D6889" t="s">
        <v>14683</v>
      </c>
      <c r="E6889">
        <v>2</v>
      </c>
      <c r="F6889" t="s">
        <v>14683</v>
      </c>
      <c r="G6889" t="s">
        <v>14684</v>
      </c>
    </row>
    <row r="6890" spans="1:8" x14ac:dyDescent="0.3">
      <c r="A6890">
        <v>6900</v>
      </c>
      <c r="B6890">
        <v>6901</v>
      </c>
      <c r="C6890">
        <v>779</v>
      </c>
      <c r="D6890" t="s">
        <v>14685</v>
      </c>
      <c r="E6890">
        <v>4</v>
      </c>
      <c r="F6890" t="s">
        <v>14685</v>
      </c>
      <c r="G6890" t="s">
        <v>14686</v>
      </c>
      <c r="H6890" t="s">
        <v>612</v>
      </c>
    </row>
    <row r="6891" spans="1:8" x14ac:dyDescent="0.3">
      <c r="A6891">
        <v>6901</v>
      </c>
      <c r="B6891">
        <v>6902</v>
      </c>
      <c r="C6891">
        <v>779</v>
      </c>
      <c r="D6891" t="s">
        <v>14687</v>
      </c>
      <c r="E6891">
        <v>5</v>
      </c>
      <c r="F6891" t="s">
        <v>14687</v>
      </c>
      <c r="G6891" t="s">
        <v>14688</v>
      </c>
    </row>
    <row r="6892" spans="1:8" x14ac:dyDescent="0.3">
      <c r="A6892">
        <v>6902</v>
      </c>
      <c r="B6892">
        <v>6903</v>
      </c>
      <c r="C6892">
        <v>779</v>
      </c>
      <c r="D6892" t="s">
        <v>14689</v>
      </c>
      <c r="E6892">
        <v>4</v>
      </c>
      <c r="F6892" t="s">
        <v>14689</v>
      </c>
      <c r="G6892" t="s">
        <v>14690</v>
      </c>
      <c r="H6892" t="s">
        <v>14691</v>
      </c>
    </row>
    <row r="6893" spans="1:8" x14ac:dyDescent="0.3">
      <c r="A6893">
        <v>6903</v>
      </c>
      <c r="B6893">
        <v>6904</v>
      </c>
      <c r="C6893">
        <v>779</v>
      </c>
      <c r="D6893" t="s">
        <v>14692</v>
      </c>
      <c r="E6893">
        <v>5</v>
      </c>
      <c r="F6893" t="s">
        <v>14692</v>
      </c>
      <c r="G6893" t="s">
        <v>14693</v>
      </c>
      <c r="H6893" t="s">
        <v>14694</v>
      </c>
    </row>
    <row r="6894" spans="1:8" x14ac:dyDescent="0.3">
      <c r="A6894">
        <v>6904</v>
      </c>
      <c r="B6894">
        <v>6905</v>
      </c>
      <c r="C6894">
        <v>779</v>
      </c>
      <c r="D6894" t="s">
        <v>14695</v>
      </c>
      <c r="E6894">
        <v>4</v>
      </c>
      <c r="F6894" t="s">
        <v>14695</v>
      </c>
      <c r="G6894" t="s">
        <v>14696</v>
      </c>
      <c r="H6894" t="s">
        <v>1592</v>
      </c>
    </row>
    <row r="6895" spans="1:8" x14ac:dyDescent="0.3">
      <c r="A6895">
        <v>6905</v>
      </c>
      <c r="B6895">
        <v>6906</v>
      </c>
      <c r="C6895">
        <v>779</v>
      </c>
      <c r="D6895" t="s">
        <v>14697</v>
      </c>
      <c r="E6895">
        <v>5</v>
      </c>
      <c r="F6895" t="s">
        <v>14697</v>
      </c>
      <c r="G6895" t="s">
        <v>14698</v>
      </c>
      <c r="H6895" t="s">
        <v>102</v>
      </c>
    </row>
    <row r="6896" spans="1:8" x14ac:dyDescent="0.3">
      <c r="A6896">
        <v>6906</v>
      </c>
      <c r="B6896">
        <v>6907</v>
      </c>
      <c r="C6896">
        <v>779</v>
      </c>
      <c r="D6896" t="s">
        <v>14699</v>
      </c>
      <c r="E6896">
        <v>4</v>
      </c>
      <c r="F6896" t="s">
        <v>14699</v>
      </c>
      <c r="G6896" t="s">
        <v>14700</v>
      </c>
      <c r="H6896" t="s">
        <v>14701</v>
      </c>
    </row>
    <row r="6897" spans="1:8" x14ac:dyDescent="0.3">
      <c r="A6897">
        <v>6907</v>
      </c>
      <c r="B6897">
        <v>6908</v>
      </c>
      <c r="C6897">
        <v>779</v>
      </c>
      <c r="D6897" t="s">
        <v>14702</v>
      </c>
      <c r="E6897">
        <v>2</v>
      </c>
      <c r="F6897" t="s">
        <v>14702</v>
      </c>
      <c r="G6897" t="s">
        <v>14703</v>
      </c>
      <c r="H6897" t="s">
        <v>14704</v>
      </c>
    </row>
    <row r="6898" spans="1:8" x14ac:dyDescent="0.3">
      <c r="A6898">
        <v>6908</v>
      </c>
      <c r="B6898">
        <v>6909</v>
      </c>
      <c r="C6898">
        <v>779</v>
      </c>
      <c r="D6898" t="s">
        <v>14705</v>
      </c>
      <c r="E6898">
        <v>4</v>
      </c>
      <c r="F6898" t="s">
        <v>14705</v>
      </c>
      <c r="G6898" t="s">
        <v>14706</v>
      </c>
      <c r="H6898" t="s">
        <v>4245</v>
      </c>
    </row>
    <row r="6899" spans="1:8" x14ac:dyDescent="0.3">
      <c r="A6899">
        <v>6909</v>
      </c>
      <c r="B6899">
        <v>6910</v>
      </c>
      <c r="C6899">
        <v>779</v>
      </c>
      <c r="D6899" t="s">
        <v>14707</v>
      </c>
      <c r="E6899">
        <v>2</v>
      </c>
      <c r="F6899" t="s">
        <v>14707</v>
      </c>
      <c r="G6899" t="s">
        <v>14708</v>
      </c>
      <c r="H6899" t="s">
        <v>2967</v>
      </c>
    </row>
    <row r="6900" spans="1:8" x14ac:dyDescent="0.3">
      <c r="A6900">
        <v>6910</v>
      </c>
      <c r="B6900">
        <v>6911</v>
      </c>
      <c r="C6900">
        <v>780</v>
      </c>
      <c r="D6900" t="s">
        <v>14709</v>
      </c>
      <c r="E6900">
        <v>4</v>
      </c>
      <c r="F6900" t="s">
        <v>14709</v>
      </c>
      <c r="G6900" t="s">
        <v>14710</v>
      </c>
      <c r="H6900" t="s">
        <v>27</v>
      </c>
    </row>
    <row r="6901" spans="1:8" x14ac:dyDescent="0.3">
      <c r="A6901">
        <v>6911</v>
      </c>
      <c r="B6901">
        <v>6912</v>
      </c>
      <c r="C6901">
        <v>780</v>
      </c>
      <c r="D6901" t="s">
        <v>14711</v>
      </c>
      <c r="E6901">
        <v>5</v>
      </c>
      <c r="F6901" t="s">
        <v>14711</v>
      </c>
      <c r="G6901" t="s">
        <v>14712</v>
      </c>
      <c r="H6901" t="s">
        <v>5756</v>
      </c>
    </row>
    <row r="6902" spans="1:8" x14ac:dyDescent="0.3">
      <c r="A6902">
        <v>6912</v>
      </c>
      <c r="B6902">
        <v>6913</v>
      </c>
      <c r="C6902">
        <v>780</v>
      </c>
      <c r="D6902" t="s">
        <v>14713</v>
      </c>
      <c r="E6902">
        <v>4</v>
      </c>
      <c r="F6902" t="s">
        <v>14713</v>
      </c>
      <c r="G6902" t="s">
        <v>14714</v>
      </c>
    </row>
    <row r="6903" spans="1:8" x14ac:dyDescent="0.3">
      <c r="A6903">
        <v>6913</v>
      </c>
      <c r="B6903">
        <v>6914</v>
      </c>
      <c r="C6903">
        <v>780</v>
      </c>
      <c r="D6903" t="s">
        <v>14715</v>
      </c>
      <c r="E6903">
        <v>5</v>
      </c>
      <c r="F6903" t="s">
        <v>14716</v>
      </c>
      <c r="G6903" t="s">
        <v>14717</v>
      </c>
      <c r="H6903" t="s">
        <v>2349</v>
      </c>
    </row>
    <row r="6904" spans="1:8" x14ac:dyDescent="0.3">
      <c r="A6904">
        <v>6914</v>
      </c>
      <c r="B6904">
        <v>6915</v>
      </c>
      <c r="C6904">
        <v>780</v>
      </c>
      <c r="D6904" t="s">
        <v>14718</v>
      </c>
      <c r="E6904">
        <v>4</v>
      </c>
      <c r="F6904" t="s">
        <v>14718</v>
      </c>
      <c r="G6904" t="s">
        <v>14719</v>
      </c>
    </row>
    <row r="6905" spans="1:8" x14ac:dyDescent="0.3">
      <c r="A6905">
        <v>6915</v>
      </c>
      <c r="B6905">
        <v>6916</v>
      </c>
      <c r="C6905">
        <v>780</v>
      </c>
      <c r="D6905" t="s">
        <v>14720</v>
      </c>
      <c r="E6905">
        <v>5</v>
      </c>
      <c r="F6905" t="s">
        <v>14720</v>
      </c>
      <c r="G6905" t="s">
        <v>14721</v>
      </c>
      <c r="H6905" t="s">
        <v>102</v>
      </c>
    </row>
    <row r="6906" spans="1:8" x14ac:dyDescent="0.3">
      <c r="A6906">
        <v>6916</v>
      </c>
      <c r="B6906">
        <v>6917</v>
      </c>
      <c r="C6906">
        <v>780</v>
      </c>
      <c r="D6906" t="s">
        <v>14722</v>
      </c>
      <c r="E6906">
        <v>4</v>
      </c>
      <c r="F6906" t="s">
        <v>14722</v>
      </c>
      <c r="G6906" t="s">
        <v>14723</v>
      </c>
      <c r="H6906" t="s">
        <v>14724</v>
      </c>
    </row>
    <row r="6907" spans="1:8" x14ac:dyDescent="0.3">
      <c r="A6907">
        <v>6917</v>
      </c>
      <c r="B6907">
        <v>6918</v>
      </c>
      <c r="C6907">
        <v>780</v>
      </c>
      <c r="D6907" t="s">
        <v>14725</v>
      </c>
      <c r="E6907">
        <v>2</v>
      </c>
      <c r="F6907" t="s">
        <v>14725</v>
      </c>
      <c r="G6907" t="s">
        <v>14726</v>
      </c>
      <c r="H6907" t="s">
        <v>390</v>
      </c>
    </row>
    <row r="6908" spans="1:8" x14ac:dyDescent="0.3">
      <c r="A6908">
        <v>6918</v>
      </c>
      <c r="B6908">
        <v>6919</v>
      </c>
      <c r="C6908">
        <v>780</v>
      </c>
      <c r="D6908" t="s">
        <v>14727</v>
      </c>
      <c r="E6908">
        <v>4</v>
      </c>
      <c r="F6908" t="s">
        <v>14727</v>
      </c>
      <c r="G6908" t="s">
        <v>14728</v>
      </c>
    </row>
    <row r="6909" spans="1:8" x14ac:dyDescent="0.3">
      <c r="A6909">
        <v>6919</v>
      </c>
      <c r="B6909">
        <v>6920</v>
      </c>
      <c r="C6909">
        <v>780</v>
      </c>
      <c r="D6909" t="s">
        <v>14729</v>
      </c>
      <c r="E6909">
        <v>2</v>
      </c>
      <c r="F6909" t="s">
        <v>14729</v>
      </c>
      <c r="G6909" t="s">
        <v>14730</v>
      </c>
      <c r="H6909" t="s">
        <v>940</v>
      </c>
    </row>
    <row r="6910" spans="1:8" x14ac:dyDescent="0.3">
      <c r="A6910">
        <v>6920</v>
      </c>
      <c r="B6910">
        <v>6921</v>
      </c>
      <c r="C6910">
        <v>781</v>
      </c>
      <c r="D6910" t="s">
        <v>14731</v>
      </c>
      <c r="E6910">
        <v>4</v>
      </c>
      <c r="F6910" t="s">
        <v>14731</v>
      </c>
      <c r="G6910" t="s">
        <v>14732</v>
      </c>
      <c r="H6910" t="s">
        <v>6750</v>
      </c>
    </row>
    <row r="6911" spans="1:8" x14ac:dyDescent="0.3">
      <c r="A6911">
        <v>6921</v>
      </c>
      <c r="B6911">
        <v>6922</v>
      </c>
      <c r="C6911">
        <v>781</v>
      </c>
      <c r="D6911" t="s">
        <v>14733</v>
      </c>
      <c r="E6911">
        <v>5</v>
      </c>
      <c r="F6911" t="s">
        <v>14733</v>
      </c>
      <c r="G6911" t="s">
        <v>14734</v>
      </c>
    </row>
    <row r="6912" spans="1:8" x14ac:dyDescent="0.3">
      <c r="A6912">
        <v>6922</v>
      </c>
      <c r="B6912">
        <v>6923</v>
      </c>
      <c r="C6912">
        <v>781</v>
      </c>
      <c r="D6912" t="s">
        <v>14735</v>
      </c>
      <c r="E6912">
        <v>4</v>
      </c>
      <c r="F6912" t="s">
        <v>14735</v>
      </c>
      <c r="G6912" t="s">
        <v>14736</v>
      </c>
      <c r="H6912" t="s">
        <v>335</v>
      </c>
    </row>
    <row r="6913" spans="1:8" x14ac:dyDescent="0.3">
      <c r="A6913">
        <v>6923</v>
      </c>
      <c r="B6913">
        <v>6924</v>
      </c>
      <c r="C6913">
        <v>781</v>
      </c>
      <c r="D6913" t="s">
        <v>14737</v>
      </c>
      <c r="E6913">
        <v>5</v>
      </c>
      <c r="F6913" t="s">
        <v>14737</v>
      </c>
      <c r="G6913" t="s">
        <v>14738</v>
      </c>
      <c r="H6913" t="s">
        <v>44</v>
      </c>
    </row>
    <row r="6914" spans="1:8" x14ac:dyDescent="0.3">
      <c r="A6914">
        <v>6924</v>
      </c>
      <c r="B6914">
        <v>6925</v>
      </c>
      <c r="C6914">
        <v>781</v>
      </c>
      <c r="D6914" t="s">
        <v>14739</v>
      </c>
      <c r="E6914">
        <v>4</v>
      </c>
      <c r="F6914" t="s">
        <v>14739</v>
      </c>
      <c r="G6914" t="s">
        <v>14740</v>
      </c>
      <c r="H6914" t="s">
        <v>19</v>
      </c>
    </row>
    <row r="6915" spans="1:8" x14ac:dyDescent="0.3">
      <c r="A6915">
        <v>6925</v>
      </c>
      <c r="B6915">
        <v>6926</v>
      </c>
      <c r="C6915">
        <v>781</v>
      </c>
      <c r="D6915" t="s">
        <v>14741</v>
      </c>
      <c r="E6915">
        <v>5</v>
      </c>
      <c r="F6915" t="s">
        <v>14741</v>
      </c>
      <c r="G6915" t="s">
        <v>14742</v>
      </c>
      <c r="H6915" t="s">
        <v>2333</v>
      </c>
    </row>
    <row r="6916" spans="1:8" x14ac:dyDescent="0.3">
      <c r="A6916">
        <v>6926</v>
      </c>
      <c r="B6916">
        <v>6927</v>
      </c>
      <c r="C6916">
        <v>781</v>
      </c>
      <c r="D6916" t="s">
        <v>14743</v>
      </c>
      <c r="E6916">
        <v>4</v>
      </c>
      <c r="F6916" t="s">
        <v>14743</v>
      </c>
      <c r="G6916" t="s">
        <v>14744</v>
      </c>
      <c r="H6916" t="s">
        <v>276</v>
      </c>
    </row>
    <row r="6917" spans="1:8" x14ac:dyDescent="0.3">
      <c r="A6917">
        <v>6927</v>
      </c>
      <c r="B6917">
        <v>6928</v>
      </c>
      <c r="C6917">
        <v>781</v>
      </c>
      <c r="D6917" t="s">
        <v>14745</v>
      </c>
      <c r="E6917">
        <v>2</v>
      </c>
      <c r="F6917" t="s">
        <v>14745</v>
      </c>
      <c r="G6917" t="s">
        <v>14746</v>
      </c>
      <c r="H6917" t="s">
        <v>63</v>
      </c>
    </row>
    <row r="6918" spans="1:8" x14ac:dyDescent="0.3">
      <c r="A6918">
        <v>6928</v>
      </c>
      <c r="B6918">
        <v>6929</v>
      </c>
      <c r="C6918">
        <v>781</v>
      </c>
      <c r="D6918" t="s">
        <v>14747</v>
      </c>
      <c r="E6918">
        <v>4</v>
      </c>
      <c r="F6918" t="s">
        <v>14747</v>
      </c>
      <c r="G6918" t="s">
        <v>14748</v>
      </c>
      <c r="H6918" t="s">
        <v>335</v>
      </c>
    </row>
    <row r="6919" spans="1:8" x14ac:dyDescent="0.3">
      <c r="A6919">
        <v>6929</v>
      </c>
      <c r="B6919">
        <v>6930</v>
      </c>
      <c r="C6919">
        <v>781</v>
      </c>
      <c r="D6919" t="s">
        <v>14749</v>
      </c>
      <c r="E6919">
        <v>2</v>
      </c>
      <c r="F6919" t="s">
        <v>14749</v>
      </c>
      <c r="G6919" t="s">
        <v>14750</v>
      </c>
      <c r="H6919" t="s">
        <v>6750</v>
      </c>
    </row>
    <row r="6920" spans="1:8" x14ac:dyDescent="0.3">
      <c r="A6920">
        <v>6930</v>
      </c>
      <c r="B6920">
        <v>6931</v>
      </c>
      <c r="C6920">
        <v>782</v>
      </c>
      <c r="D6920" t="s">
        <v>14751</v>
      </c>
      <c r="E6920">
        <v>4</v>
      </c>
      <c r="F6920" t="s">
        <v>14752</v>
      </c>
      <c r="G6920" t="s">
        <v>14753</v>
      </c>
      <c r="H6920" t="s">
        <v>14754</v>
      </c>
    </row>
    <row r="6921" spans="1:8" x14ac:dyDescent="0.3">
      <c r="A6921">
        <v>6931</v>
      </c>
      <c r="B6921">
        <v>6932</v>
      </c>
      <c r="C6921">
        <v>782</v>
      </c>
      <c r="D6921" t="s">
        <v>14755</v>
      </c>
      <c r="E6921">
        <v>5</v>
      </c>
      <c r="F6921" t="s">
        <v>14755</v>
      </c>
      <c r="G6921" t="s">
        <v>14756</v>
      </c>
      <c r="H6921" t="s">
        <v>612</v>
      </c>
    </row>
    <row r="6922" spans="1:8" x14ac:dyDescent="0.3">
      <c r="A6922">
        <v>6932</v>
      </c>
      <c r="B6922">
        <v>6933</v>
      </c>
      <c r="C6922">
        <v>782</v>
      </c>
      <c r="D6922" t="s">
        <v>14757</v>
      </c>
      <c r="E6922">
        <v>4</v>
      </c>
      <c r="F6922" t="s">
        <v>14757</v>
      </c>
      <c r="G6922" t="s">
        <v>14758</v>
      </c>
      <c r="H6922" t="s">
        <v>390</v>
      </c>
    </row>
    <row r="6923" spans="1:8" x14ac:dyDescent="0.3">
      <c r="A6923">
        <v>6933</v>
      </c>
      <c r="B6923">
        <v>6934</v>
      </c>
      <c r="C6923">
        <v>782</v>
      </c>
      <c r="D6923" t="s">
        <v>14759</v>
      </c>
      <c r="E6923">
        <v>5</v>
      </c>
      <c r="F6923" t="s">
        <v>14759</v>
      </c>
      <c r="G6923" t="s">
        <v>14760</v>
      </c>
      <c r="H6923" t="s">
        <v>27</v>
      </c>
    </row>
    <row r="6924" spans="1:8" x14ac:dyDescent="0.3">
      <c r="A6924">
        <v>6934</v>
      </c>
      <c r="B6924">
        <v>6935</v>
      </c>
      <c r="C6924">
        <v>782</v>
      </c>
      <c r="D6924" t="s">
        <v>14761</v>
      </c>
      <c r="E6924">
        <v>4</v>
      </c>
      <c r="F6924" t="s">
        <v>14761</v>
      </c>
      <c r="G6924" t="s">
        <v>14762</v>
      </c>
      <c r="H6924" t="s">
        <v>1758</v>
      </c>
    </row>
    <row r="6925" spans="1:8" x14ac:dyDescent="0.3">
      <c r="A6925">
        <v>6935</v>
      </c>
      <c r="B6925">
        <v>6936</v>
      </c>
      <c r="C6925">
        <v>782</v>
      </c>
      <c r="D6925" t="s">
        <v>14763</v>
      </c>
      <c r="E6925">
        <v>5</v>
      </c>
      <c r="F6925" t="s">
        <v>14763</v>
      </c>
      <c r="G6925" t="s">
        <v>14764</v>
      </c>
      <c r="H6925" t="s">
        <v>16</v>
      </c>
    </row>
    <row r="6926" spans="1:8" x14ac:dyDescent="0.3">
      <c r="A6926">
        <v>6936</v>
      </c>
      <c r="B6926">
        <v>6937</v>
      </c>
      <c r="C6926">
        <v>782</v>
      </c>
      <c r="D6926" t="s">
        <v>14765</v>
      </c>
      <c r="E6926">
        <v>4</v>
      </c>
      <c r="F6926" t="s">
        <v>14765</v>
      </c>
      <c r="G6926" t="s">
        <v>14766</v>
      </c>
    </row>
    <row r="6927" spans="1:8" x14ac:dyDescent="0.3">
      <c r="A6927">
        <v>6937</v>
      </c>
      <c r="B6927">
        <v>6938</v>
      </c>
      <c r="C6927">
        <v>782</v>
      </c>
      <c r="D6927" t="s">
        <v>14767</v>
      </c>
      <c r="E6927">
        <v>2</v>
      </c>
      <c r="F6927" t="s">
        <v>14767</v>
      </c>
      <c r="G6927" t="s">
        <v>14768</v>
      </c>
      <c r="H6927" t="s">
        <v>1195</v>
      </c>
    </row>
    <row r="6928" spans="1:8" x14ac:dyDescent="0.3">
      <c r="A6928">
        <v>6938</v>
      </c>
      <c r="B6928">
        <v>6939</v>
      </c>
      <c r="C6928">
        <v>782</v>
      </c>
      <c r="D6928" t="s">
        <v>14769</v>
      </c>
      <c r="E6928">
        <v>4</v>
      </c>
      <c r="F6928" t="s">
        <v>14769</v>
      </c>
      <c r="G6928" t="s">
        <v>14770</v>
      </c>
      <c r="H6928" t="s">
        <v>27</v>
      </c>
    </row>
    <row r="6929" spans="1:8" x14ac:dyDescent="0.3">
      <c r="A6929">
        <v>6939</v>
      </c>
      <c r="B6929">
        <v>6940</v>
      </c>
      <c r="C6929">
        <v>782</v>
      </c>
      <c r="D6929" t="s">
        <v>14771</v>
      </c>
      <c r="E6929">
        <v>2</v>
      </c>
      <c r="F6929" t="s">
        <v>14771</v>
      </c>
      <c r="G6929" t="s">
        <v>14772</v>
      </c>
      <c r="H6929" t="s">
        <v>5622</v>
      </c>
    </row>
    <row r="6930" spans="1:8" x14ac:dyDescent="0.3">
      <c r="A6930">
        <v>6940</v>
      </c>
      <c r="B6930">
        <v>6941</v>
      </c>
      <c r="C6930">
        <v>783</v>
      </c>
      <c r="D6930" t="s">
        <v>14773</v>
      </c>
      <c r="E6930">
        <v>4</v>
      </c>
      <c r="F6930" t="s">
        <v>14773</v>
      </c>
      <c r="G6930" t="s">
        <v>14774</v>
      </c>
      <c r="H6930" t="s">
        <v>57</v>
      </c>
    </row>
    <row r="6931" spans="1:8" x14ac:dyDescent="0.3">
      <c r="A6931">
        <v>6941</v>
      </c>
      <c r="B6931">
        <v>6942</v>
      </c>
      <c r="C6931">
        <v>783</v>
      </c>
      <c r="D6931" t="s">
        <v>14775</v>
      </c>
      <c r="E6931">
        <v>5</v>
      </c>
      <c r="F6931" t="s">
        <v>14775</v>
      </c>
      <c r="G6931" t="s">
        <v>14776</v>
      </c>
      <c r="H6931" t="s">
        <v>27</v>
      </c>
    </row>
    <row r="6932" spans="1:8" x14ac:dyDescent="0.3">
      <c r="A6932">
        <v>6942</v>
      </c>
      <c r="B6932">
        <v>6943</v>
      </c>
      <c r="C6932">
        <v>783</v>
      </c>
      <c r="D6932" t="s">
        <v>14777</v>
      </c>
      <c r="E6932">
        <v>4</v>
      </c>
      <c r="F6932" t="s">
        <v>14778</v>
      </c>
      <c r="G6932" t="s">
        <v>14779</v>
      </c>
    </row>
    <row r="6933" spans="1:8" x14ac:dyDescent="0.3">
      <c r="A6933">
        <v>6943</v>
      </c>
      <c r="B6933">
        <v>6944</v>
      </c>
      <c r="C6933">
        <v>783</v>
      </c>
      <c r="D6933" t="s">
        <v>14780</v>
      </c>
      <c r="E6933">
        <v>5</v>
      </c>
      <c r="F6933" t="s">
        <v>14780</v>
      </c>
      <c r="G6933" t="s">
        <v>14781</v>
      </c>
    </row>
    <row r="6934" spans="1:8" x14ac:dyDescent="0.3">
      <c r="A6934">
        <v>6944</v>
      </c>
      <c r="B6934">
        <v>6945</v>
      </c>
      <c r="C6934">
        <v>783</v>
      </c>
      <c r="D6934" t="s">
        <v>14782</v>
      </c>
      <c r="E6934">
        <v>4</v>
      </c>
      <c r="F6934" t="s">
        <v>14782</v>
      </c>
      <c r="G6934" t="s">
        <v>14783</v>
      </c>
      <c r="H6934" t="s">
        <v>27</v>
      </c>
    </row>
    <row r="6935" spans="1:8" x14ac:dyDescent="0.3">
      <c r="A6935">
        <v>6945</v>
      </c>
      <c r="B6935">
        <v>6946</v>
      </c>
      <c r="C6935">
        <v>783</v>
      </c>
      <c r="D6935" t="s">
        <v>14784</v>
      </c>
      <c r="E6935">
        <v>5</v>
      </c>
      <c r="F6935" t="s">
        <v>14784</v>
      </c>
      <c r="G6935" t="s">
        <v>14785</v>
      </c>
      <c r="H6935" t="s">
        <v>86</v>
      </c>
    </row>
    <row r="6936" spans="1:8" x14ac:dyDescent="0.3">
      <c r="A6936">
        <v>6946</v>
      </c>
      <c r="B6936">
        <v>6947</v>
      </c>
      <c r="C6936">
        <v>783</v>
      </c>
      <c r="D6936" t="s">
        <v>14786</v>
      </c>
      <c r="E6936">
        <v>4</v>
      </c>
      <c r="F6936" t="s">
        <v>14786</v>
      </c>
      <c r="G6936" t="s">
        <v>14787</v>
      </c>
    </row>
    <row r="6937" spans="1:8" x14ac:dyDescent="0.3">
      <c r="A6937">
        <v>6947</v>
      </c>
      <c r="B6937">
        <v>6948</v>
      </c>
      <c r="C6937">
        <v>783</v>
      </c>
      <c r="D6937" t="s">
        <v>14788</v>
      </c>
      <c r="E6937">
        <v>2</v>
      </c>
      <c r="F6937" t="s">
        <v>14788</v>
      </c>
      <c r="G6937" t="s">
        <v>14789</v>
      </c>
      <c r="H6937" t="s">
        <v>4369</v>
      </c>
    </row>
    <row r="6938" spans="1:8" x14ac:dyDescent="0.3">
      <c r="A6938">
        <v>6948</v>
      </c>
      <c r="B6938">
        <v>6949</v>
      </c>
      <c r="C6938">
        <v>783</v>
      </c>
      <c r="D6938" t="s">
        <v>14790</v>
      </c>
      <c r="E6938">
        <v>4</v>
      </c>
      <c r="F6938" t="s">
        <v>14790</v>
      </c>
      <c r="G6938" t="s">
        <v>14791</v>
      </c>
      <c r="H6938" t="s">
        <v>4562</v>
      </c>
    </row>
    <row r="6939" spans="1:8" x14ac:dyDescent="0.3">
      <c r="A6939">
        <v>6949</v>
      </c>
      <c r="B6939">
        <v>6950</v>
      </c>
      <c r="C6939">
        <v>783</v>
      </c>
      <c r="D6939" t="s">
        <v>14792</v>
      </c>
      <c r="E6939">
        <v>2</v>
      </c>
      <c r="F6939" t="s">
        <v>14792</v>
      </c>
      <c r="G6939" t="s">
        <v>14793</v>
      </c>
    </row>
    <row r="6940" spans="1:8" x14ac:dyDescent="0.3">
      <c r="A6940">
        <v>6950</v>
      </c>
      <c r="B6940">
        <v>6951</v>
      </c>
      <c r="C6940">
        <v>784</v>
      </c>
      <c r="D6940" t="s">
        <v>14794</v>
      </c>
      <c r="E6940">
        <v>4</v>
      </c>
      <c r="F6940" t="s">
        <v>14794</v>
      </c>
      <c r="G6940" t="s">
        <v>14795</v>
      </c>
    </row>
    <row r="6941" spans="1:8" x14ac:dyDescent="0.3">
      <c r="A6941">
        <v>6951</v>
      </c>
      <c r="B6941">
        <v>6952</v>
      </c>
      <c r="C6941">
        <v>784</v>
      </c>
      <c r="D6941" t="s">
        <v>14796</v>
      </c>
      <c r="E6941">
        <v>5</v>
      </c>
      <c r="F6941" t="s">
        <v>14796</v>
      </c>
      <c r="G6941" t="s">
        <v>14797</v>
      </c>
    </row>
    <row r="6942" spans="1:8" x14ac:dyDescent="0.3">
      <c r="A6942">
        <v>6952</v>
      </c>
      <c r="B6942">
        <v>6953</v>
      </c>
      <c r="C6942">
        <v>784</v>
      </c>
      <c r="D6942" t="s">
        <v>14798</v>
      </c>
      <c r="E6942">
        <v>4</v>
      </c>
      <c r="F6942" t="s">
        <v>14799</v>
      </c>
      <c r="G6942" t="s">
        <v>14800</v>
      </c>
    </row>
    <row r="6943" spans="1:8" x14ac:dyDescent="0.3">
      <c r="A6943">
        <v>6953</v>
      </c>
      <c r="B6943">
        <v>6954</v>
      </c>
      <c r="C6943">
        <v>784</v>
      </c>
      <c r="D6943" t="s">
        <v>14801</v>
      </c>
      <c r="E6943">
        <v>5</v>
      </c>
      <c r="F6943" t="s">
        <v>14801</v>
      </c>
      <c r="G6943" t="s">
        <v>14802</v>
      </c>
    </row>
    <row r="6944" spans="1:8" x14ac:dyDescent="0.3">
      <c r="A6944">
        <v>6954</v>
      </c>
      <c r="B6944">
        <v>6955</v>
      </c>
      <c r="C6944">
        <v>784</v>
      </c>
      <c r="D6944" t="s">
        <v>14803</v>
      </c>
      <c r="E6944">
        <v>4</v>
      </c>
      <c r="F6944" t="s">
        <v>14803</v>
      </c>
      <c r="G6944" t="s">
        <v>14804</v>
      </c>
    </row>
    <row r="6945" spans="1:8" x14ac:dyDescent="0.3">
      <c r="A6945">
        <v>6955</v>
      </c>
      <c r="B6945">
        <v>6956</v>
      </c>
      <c r="C6945">
        <v>784</v>
      </c>
      <c r="D6945" t="s">
        <v>14805</v>
      </c>
      <c r="E6945">
        <v>5</v>
      </c>
      <c r="F6945" t="s">
        <v>14805</v>
      </c>
      <c r="G6945" t="s">
        <v>14806</v>
      </c>
      <c r="H6945" t="s">
        <v>19</v>
      </c>
    </row>
    <row r="6946" spans="1:8" x14ac:dyDescent="0.3">
      <c r="A6946">
        <v>6956</v>
      </c>
      <c r="B6946">
        <v>6957</v>
      </c>
      <c r="C6946">
        <v>784</v>
      </c>
      <c r="D6946" t="s">
        <v>14807</v>
      </c>
      <c r="E6946">
        <v>4</v>
      </c>
      <c r="F6946" t="s">
        <v>14807</v>
      </c>
      <c r="G6946" t="s">
        <v>14808</v>
      </c>
      <c r="H6946" t="s">
        <v>27</v>
      </c>
    </row>
    <row r="6947" spans="1:8" x14ac:dyDescent="0.3">
      <c r="A6947">
        <v>6957</v>
      </c>
      <c r="B6947">
        <v>6958</v>
      </c>
      <c r="C6947">
        <v>784</v>
      </c>
      <c r="D6947" t="s">
        <v>14809</v>
      </c>
      <c r="E6947">
        <v>2</v>
      </c>
      <c r="F6947" t="s">
        <v>14809</v>
      </c>
      <c r="G6947" t="s">
        <v>14810</v>
      </c>
      <c r="H6947" t="s">
        <v>5911</v>
      </c>
    </row>
    <row r="6948" spans="1:8" x14ac:dyDescent="0.3">
      <c r="A6948">
        <v>6958</v>
      </c>
      <c r="B6948">
        <v>6959</v>
      </c>
      <c r="C6948">
        <v>784</v>
      </c>
      <c r="D6948" t="s">
        <v>14811</v>
      </c>
      <c r="E6948">
        <v>4</v>
      </c>
      <c r="F6948" t="s">
        <v>14811</v>
      </c>
      <c r="G6948" t="s">
        <v>14812</v>
      </c>
    </row>
    <row r="6949" spans="1:8" x14ac:dyDescent="0.3">
      <c r="A6949">
        <v>6959</v>
      </c>
      <c r="B6949">
        <v>6960</v>
      </c>
      <c r="C6949">
        <v>784</v>
      </c>
      <c r="D6949" t="s">
        <v>14813</v>
      </c>
      <c r="E6949">
        <v>2</v>
      </c>
      <c r="F6949" t="s">
        <v>14813</v>
      </c>
      <c r="G6949" t="s">
        <v>14814</v>
      </c>
      <c r="H6949" t="s">
        <v>327</v>
      </c>
    </row>
    <row r="6950" spans="1:8" x14ac:dyDescent="0.3">
      <c r="A6950">
        <v>6960</v>
      </c>
      <c r="B6950">
        <v>6961</v>
      </c>
      <c r="C6950">
        <v>785</v>
      </c>
      <c r="D6950" t="s">
        <v>14815</v>
      </c>
      <c r="E6950">
        <v>4</v>
      </c>
      <c r="F6950" t="s">
        <v>14815</v>
      </c>
      <c r="G6950" t="s">
        <v>14816</v>
      </c>
    </row>
    <row r="6951" spans="1:8" x14ac:dyDescent="0.3">
      <c r="A6951">
        <v>6961</v>
      </c>
      <c r="B6951">
        <v>6962</v>
      </c>
      <c r="C6951">
        <v>785</v>
      </c>
      <c r="D6951" t="s">
        <v>14817</v>
      </c>
      <c r="E6951">
        <v>5</v>
      </c>
      <c r="F6951" t="s">
        <v>14818</v>
      </c>
      <c r="G6951" t="s">
        <v>14819</v>
      </c>
      <c r="H6951" t="s">
        <v>68</v>
      </c>
    </row>
    <row r="6952" spans="1:8" x14ac:dyDescent="0.3">
      <c r="A6952">
        <v>6962</v>
      </c>
      <c r="B6952">
        <v>6963</v>
      </c>
      <c r="C6952">
        <v>785</v>
      </c>
      <c r="D6952" t="s">
        <v>14820</v>
      </c>
      <c r="E6952">
        <v>4</v>
      </c>
      <c r="F6952" t="s">
        <v>14821</v>
      </c>
      <c r="G6952" t="s">
        <v>14822</v>
      </c>
    </row>
    <row r="6953" spans="1:8" x14ac:dyDescent="0.3">
      <c r="A6953">
        <v>6963</v>
      </c>
      <c r="B6953">
        <v>6964</v>
      </c>
      <c r="C6953">
        <v>785</v>
      </c>
      <c r="D6953" t="s">
        <v>14823</v>
      </c>
      <c r="E6953">
        <v>5</v>
      </c>
      <c r="F6953" t="s">
        <v>14823</v>
      </c>
      <c r="G6953" t="s">
        <v>14824</v>
      </c>
      <c r="H6953" t="s">
        <v>14825</v>
      </c>
    </row>
    <row r="6954" spans="1:8" x14ac:dyDescent="0.3">
      <c r="A6954">
        <v>6964</v>
      </c>
      <c r="B6954">
        <v>6965</v>
      </c>
      <c r="C6954">
        <v>785</v>
      </c>
      <c r="D6954" t="s">
        <v>14826</v>
      </c>
      <c r="E6954">
        <v>4</v>
      </c>
      <c r="F6954" t="s">
        <v>14826</v>
      </c>
      <c r="G6954" t="s">
        <v>14827</v>
      </c>
      <c r="H6954" t="s">
        <v>891</v>
      </c>
    </row>
    <row r="6955" spans="1:8" x14ac:dyDescent="0.3">
      <c r="A6955">
        <v>6965</v>
      </c>
      <c r="B6955">
        <v>6966</v>
      </c>
      <c r="C6955">
        <v>785</v>
      </c>
      <c r="D6955" t="e">
        <f>- Good Benefits -taking time off is hassle Free -Great co workers</f>
        <v>#NAME?</v>
      </c>
      <c r="E6955">
        <v>5</v>
      </c>
      <c r="F6955" t="e">
        <f>- Good Benefits -taking time off is hassle Free -Great co workers</f>
        <v>#NAME?</v>
      </c>
      <c r="G6955" t="s">
        <v>14828</v>
      </c>
      <c r="H6955" t="s">
        <v>14829</v>
      </c>
    </row>
    <row r="6956" spans="1:8" x14ac:dyDescent="0.3">
      <c r="A6956">
        <v>6966</v>
      </c>
      <c r="B6956">
        <v>6967</v>
      </c>
      <c r="C6956">
        <v>785</v>
      </c>
      <c r="D6956" t="s">
        <v>14830</v>
      </c>
      <c r="E6956">
        <v>4</v>
      </c>
      <c r="F6956" t="s">
        <v>14830</v>
      </c>
      <c r="G6956" t="s">
        <v>14830</v>
      </c>
      <c r="H6956" t="s">
        <v>4516</v>
      </c>
    </row>
    <row r="6957" spans="1:8" x14ac:dyDescent="0.3">
      <c r="A6957">
        <v>6967</v>
      </c>
      <c r="B6957">
        <v>6968</v>
      </c>
      <c r="C6957">
        <v>785</v>
      </c>
      <c r="D6957" t="s">
        <v>14831</v>
      </c>
      <c r="E6957">
        <v>2</v>
      </c>
      <c r="F6957" t="s">
        <v>14831</v>
      </c>
      <c r="G6957" t="s">
        <v>14832</v>
      </c>
      <c r="H6957" t="s">
        <v>24</v>
      </c>
    </row>
    <row r="6958" spans="1:8" x14ac:dyDescent="0.3">
      <c r="A6958">
        <v>6968</v>
      </c>
      <c r="B6958">
        <v>6969</v>
      </c>
      <c r="C6958">
        <v>785</v>
      </c>
      <c r="D6958" t="s">
        <v>14833</v>
      </c>
      <c r="E6958">
        <v>4</v>
      </c>
      <c r="F6958" t="s">
        <v>14833</v>
      </c>
      <c r="G6958" t="s">
        <v>14834</v>
      </c>
    </row>
    <row r="6959" spans="1:8" x14ac:dyDescent="0.3">
      <c r="A6959">
        <v>6969</v>
      </c>
      <c r="B6959">
        <v>6970</v>
      </c>
      <c r="C6959">
        <v>785</v>
      </c>
      <c r="D6959" t="s">
        <v>14835</v>
      </c>
      <c r="E6959">
        <v>2</v>
      </c>
      <c r="F6959" t="s">
        <v>14835</v>
      </c>
      <c r="G6959" t="s">
        <v>14836</v>
      </c>
    </row>
    <row r="6960" spans="1:8" x14ac:dyDescent="0.3">
      <c r="A6960">
        <v>6970</v>
      </c>
      <c r="B6960">
        <v>6971</v>
      </c>
      <c r="C6960">
        <v>786</v>
      </c>
      <c r="D6960" t="s">
        <v>14837</v>
      </c>
      <c r="E6960">
        <v>4</v>
      </c>
      <c r="F6960" t="s">
        <v>14837</v>
      </c>
      <c r="G6960" t="s">
        <v>14838</v>
      </c>
    </row>
    <row r="6961" spans="1:8" x14ac:dyDescent="0.3">
      <c r="A6961">
        <v>6971</v>
      </c>
      <c r="B6961">
        <v>6972</v>
      </c>
      <c r="C6961">
        <v>786</v>
      </c>
      <c r="D6961" t="s">
        <v>14839</v>
      </c>
      <c r="E6961">
        <v>5</v>
      </c>
      <c r="F6961" t="s">
        <v>14839</v>
      </c>
      <c r="G6961" t="s">
        <v>14840</v>
      </c>
      <c r="H6961" t="s">
        <v>687</v>
      </c>
    </row>
    <row r="6962" spans="1:8" x14ac:dyDescent="0.3">
      <c r="A6962">
        <v>6972</v>
      </c>
      <c r="B6962">
        <v>6973</v>
      </c>
      <c r="C6962">
        <v>786</v>
      </c>
      <c r="D6962" t="s">
        <v>14841</v>
      </c>
      <c r="E6962">
        <v>4</v>
      </c>
      <c r="F6962" t="s">
        <v>14841</v>
      </c>
      <c r="G6962" t="s">
        <v>14842</v>
      </c>
      <c r="H6962" t="s">
        <v>27</v>
      </c>
    </row>
    <row r="6963" spans="1:8" x14ac:dyDescent="0.3">
      <c r="A6963">
        <v>6973</v>
      </c>
      <c r="B6963">
        <v>6974</v>
      </c>
      <c r="C6963">
        <v>786</v>
      </c>
      <c r="D6963" t="s">
        <v>14843</v>
      </c>
      <c r="E6963">
        <v>5</v>
      </c>
      <c r="F6963" t="s">
        <v>14843</v>
      </c>
      <c r="G6963" t="s">
        <v>14844</v>
      </c>
    </row>
    <row r="6964" spans="1:8" x14ac:dyDescent="0.3">
      <c r="A6964">
        <v>6974</v>
      </c>
      <c r="B6964">
        <v>6975</v>
      </c>
      <c r="C6964">
        <v>786</v>
      </c>
      <c r="D6964" t="e">
        <f>-brand -global structure -Huge information data bank</f>
        <v>#NAME?</v>
      </c>
      <c r="E6964">
        <v>4</v>
      </c>
      <c r="F6964" t="e">
        <f>-brand -global structure -Huge information data bank</f>
        <v>#NAME?</v>
      </c>
      <c r="G6964" t="s">
        <v>14845</v>
      </c>
    </row>
    <row r="6965" spans="1:8" x14ac:dyDescent="0.3">
      <c r="A6965">
        <v>6975</v>
      </c>
      <c r="B6965">
        <v>6976</v>
      </c>
      <c r="C6965">
        <v>786</v>
      </c>
      <c r="D6965" t="s">
        <v>14846</v>
      </c>
      <c r="E6965">
        <v>5</v>
      </c>
      <c r="F6965" t="s">
        <v>14846</v>
      </c>
      <c r="G6965" t="s">
        <v>14847</v>
      </c>
      <c r="H6965" t="s">
        <v>1857</v>
      </c>
    </row>
    <row r="6966" spans="1:8" x14ac:dyDescent="0.3">
      <c r="A6966">
        <v>6976</v>
      </c>
      <c r="B6966">
        <v>6977</v>
      </c>
      <c r="C6966">
        <v>786</v>
      </c>
      <c r="D6966" t="s">
        <v>14848</v>
      </c>
      <c r="E6966">
        <v>4</v>
      </c>
      <c r="F6966" t="s">
        <v>14848</v>
      </c>
      <c r="G6966" t="s">
        <v>14849</v>
      </c>
      <c r="H6966" t="s">
        <v>209</v>
      </c>
    </row>
    <row r="6967" spans="1:8" x14ac:dyDescent="0.3">
      <c r="A6967">
        <v>6977</v>
      </c>
      <c r="B6967">
        <v>6978</v>
      </c>
      <c r="C6967">
        <v>786</v>
      </c>
      <c r="D6967" t="s">
        <v>14850</v>
      </c>
      <c r="E6967">
        <v>2</v>
      </c>
      <c r="F6967" t="s">
        <v>14850</v>
      </c>
      <c r="G6967" t="s">
        <v>14851</v>
      </c>
    </row>
    <row r="6968" spans="1:8" x14ac:dyDescent="0.3">
      <c r="A6968">
        <v>6978</v>
      </c>
      <c r="B6968">
        <v>6979</v>
      </c>
      <c r="C6968">
        <v>786</v>
      </c>
      <c r="D6968" t="s">
        <v>14852</v>
      </c>
      <c r="E6968">
        <v>4</v>
      </c>
      <c r="F6968" t="s">
        <v>14852</v>
      </c>
      <c r="G6968" t="s">
        <v>14853</v>
      </c>
      <c r="H6968" t="s">
        <v>276</v>
      </c>
    </row>
    <row r="6969" spans="1:8" x14ac:dyDescent="0.3">
      <c r="A6969">
        <v>6979</v>
      </c>
      <c r="B6969">
        <v>6980</v>
      </c>
      <c r="C6969">
        <v>786</v>
      </c>
      <c r="D6969" t="s">
        <v>14854</v>
      </c>
      <c r="E6969">
        <v>2</v>
      </c>
      <c r="F6969" t="s">
        <v>14854</v>
      </c>
      <c r="G6969" t="s">
        <v>14855</v>
      </c>
    </row>
    <row r="6970" spans="1:8" x14ac:dyDescent="0.3">
      <c r="A6970">
        <v>6980</v>
      </c>
      <c r="B6970">
        <v>6981</v>
      </c>
      <c r="C6970">
        <v>787</v>
      </c>
      <c r="D6970" t="s">
        <v>14856</v>
      </c>
      <c r="E6970">
        <v>4</v>
      </c>
      <c r="F6970" t="s">
        <v>14856</v>
      </c>
      <c r="G6970" t="s">
        <v>14857</v>
      </c>
    </row>
    <row r="6971" spans="1:8" x14ac:dyDescent="0.3">
      <c r="A6971">
        <v>6982</v>
      </c>
      <c r="B6971">
        <v>6983</v>
      </c>
      <c r="C6971">
        <v>787</v>
      </c>
      <c r="D6971" t="s">
        <v>14858</v>
      </c>
      <c r="E6971">
        <v>4</v>
      </c>
      <c r="F6971" t="s">
        <v>14858</v>
      </c>
      <c r="G6971" t="s">
        <v>14859</v>
      </c>
      <c r="H6971" t="s">
        <v>1733</v>
      </c>
    </row>
    <row r="6972" spans="1:8" x14ac:dyDescent="0.3">
      <c r="A6972">
        <v>6983</v>
      </c>
      <c r="B6972">
        <v>6984</v>
      </c>
      <c r="C6972">
        <v>787</v>
      </c>
      <c r="D6972" t="s">
        <v>14860</v>
      </c>
      <c r="E6972">
        <v>5</v>
      </c>
      <c r="F6972" t="s">
        <v>14860</v>
      </c>
      <c r="G6972" t="s">
        <v>14861</v>
      </c>
      <c r="H6972" t="s">
        <v>390</v>
      </c>
    </row>
    <row r="6973" spans="1:8" x14ac:dyDescent="0.3">
      <c r="A6973">
        <v>6984</v>
      </c>
      <c r="B6973">
        <v>6985</v>
      </c>
      <c r="C6973">
        <v>787</v>
      </c>
      <c r="D6973" t="s">
        <v>14862</v>
      </c>
      <c r="E6973">
        <v>4</v>
      </c>
      <c r="F6973" t="s">
        <v>14862</v>
      </c>
      <c r="G6973" t="s">
        <v>14863</v>
      </c>
      <c r="H6973" t="s">
        <v>167</v>
      </c>
    </row>
    <row r="6974" spans="1:8" x14ac:dyDescent="0.3">
      <c r="A6974">
        <v>6985</v>
      </c>
      <c r="B6974">
        <v>6986</v>
      </c>
      <c r="C6974">
        <v>787</v>
      </c>
      <c r="D6974" t="s">
        <v>14864</v>
      </c>
      <c r="E6974">
        <v>5</v>
      </c>
      <c r="F6974" t="s">
        <v>14864</v>
      </c>
      <c r="G6974" t="s">
        <v>14865</v>
      </c>
    </row>
    <row r="6975" spans="1:8" x14ac:dyDescent="0.3">
      <c r="A6975">
        <v>6986</v>
      </c>
      <c r="B6975">
        <v>6987</v>
      </c>
      <c r="C6975">
        <v>787</v>
      </c>
      <c r="D6975" t="s">
        <v>14866</v>
      </c>
      <c r="E6975">
        <v>4</v>
      </c>
      <c r="F6975" t="s">
        <v>14866</v>
      </c>
      <c r="G6975" t="s">
        <v>14867</v>
      </c>
      <c r="H6975" t="s">
        <v>727</v>
      </c>
    </row>
    <row r="6976" spans="1:8" x14ac:dyDescent="0.3">
      <c r="A6976">
        <v>6987</v>
      </c>
      <c r="B6976">
        <v>6988</v>
      </c>
      <c r="C6976">
        <v>787</v>
      </c>
      <c r="D6976" t="s">
        <v>14868</v>
      </c>
      <c r="E6976">
        <v>2</v>
      </c>
      <c r="F6976" t="s">
        <v>14868</v>
      </c>
      <c r="G6976" t="s">
        <v>14869</v>
      </c>
    </row>
    <row r="6977" spans="1:8" x14ac:dyDescent="0.3">
      <c r="A6977">
        <v>6988</v>
      </c>
      <c r="B6977">
        <v>6989</v>
      </c>
      <c r="C6977">
        <v>787</v>
      </c>
      <c r="D6977" t="s">
        <v>14870</v>
      </c>
      <c r="E6977">
        <v>4</v>
      </c>
      <c r="F6977" t="s">
        <v>14870</v>
      </c>
      <c r="G6977" t="s">
        <v>14871</v>
      </c>
      <c r="H6977" t="s">
        <v>14872</v>
      </c>
    </row>
    <row r="6978" spans="1:8" x14ac:dyDescent="0.3">
      <c r="A6978">
        <v>6989</v>
      </c>
      <c r="B6978">
        <v>6990</v>
      </c>
      <c r="C6978">
        <v>787</v>
      </c>
      <c r="D6978" t="s">
        <v>14873</v>
      </c>
      <c r="E6978">
        <v>1</v>
      </c>
      <c r="F6978" t="s">
        <v>14873</v>
      </c>
      <c r="G6978" t="s">
        <v>14874</v>
      </c>
      <c r="H6978" t="s">
        <v>68</v>
      </c>
    </row>
    <row r="6979" spans="1:8" x14ac:dyDescent="0.3">
      <c r="A6979">
        <v>6990</v>
      </c>
      <c r="B6979">
        <v>6991</v>
      </c>
      <c r="C6979">
        <v>788</v>
      </c>
      <c r="D6979" t="s">
        <v>14875</v>
      </c>
      <c r="E6979">
        <v>4</v>
      </c>
      <c r="F6979" t="s">
        <v>14875</v>
      </c>
      <c r="G6979" t="s">
        <v>14876</v>
      </c>
      <c r="H6979" t="s">
        <v>9</v>
      </c>
    </row>
    <row r="6980" spans="1:8" x14ac:dyDescent="0.3">
      <c r="A6980">
        <v>6991</v>
      </c>
      <c r="B6980">
        <v>6992</v>
      </c>
      <c r="C6980">
        <v>788</v>
      </c>
      <c r="D6980" t="s">
        <v>14877</v>
      </c>
      <c r="E6980">
        <v>5</v>
      </c>
      <c r="F6980" t="s">
        <v>14877</v>
      </c>
      <c r="G6980" t="s">
        <v>14878</v>
      </c>
      <c r="H6980" t="s">
        <v>27</v>
      </c>
    </row>
    <row r="6981" spans="1:8" x14ac:dyDescent="0.3">
      <c r="A6981">
        <v>6992</v>
      </c>
      <c r="B6981">
        <v>6993</v>
      </c>
      <c r="C6981">
        <v>788</v>
      </c>
      <c r="D6981" t="s">
        <v>14879</v>
      </c>
      <c r="E6981">
        <v>4</v>
      </c>
      <c r="F6981" t="s">
        <v>14879</v>
      </c>
      <c r="G6981" t="s">
        <v>14880</v>
      </c>
      <c r="H6981" t="s">
        <v>167</v>
      </c>
    </row>
    <row r="6982" spans="1:8" x14ac:dyDescent="0.3">
      <c r="A6982">
        <v>6993</v>
      </c>
      <c r="B6982">
        <v>6994</v>
      </c>
      <c r="C6982">
        <v>788</v>
      </c>
      <c r="D6982" t="s">
        <v>14881</v>
      </c>
      <c r="E6982">
        <v>5</v>
      </c>
      <c r="F6982" t="s">
        <v>14882</v>
      </c>
      <c r="G6982" t="s">
        <v>14883</v>
      </c>
      <c r="H6982" t="s">
        <v>943</v>
      </c>
    </row>
    <row r="6983" spans="1:8" x14ac:dyDescent="0.3">
      <c r="A6983">
        <v>6994</v>
      </c>
      <c r="B6983">
        <v>6995</v>
      </c>
      <c r="C6983">
        <v>788</v>
      </c>
      <c r="D6983" t="s">
        <v>14884</v>
      </c>
      <c r="E6983">
        <v>4</v>
      </c>
      <c r="F6983" t="s">
        <v>14884</v>
      </c>
      <c r="G6983" t="s">
        <v>14885</v>
      </c>
      <c r="H6983" t="s">
        <v>6385</v>
      </c>
    </row>
    <row r="6984" spans="1:8" x14ac:dyDescent="0.3">
      <c r="A6984">
        <v>6995</v>
      </c>
      <c r="B6984">
        <v>6996</v>
      </c>
      <c r="C6984">
        <v>788</v>
      </c>
      <c r="D6984" t="s">
        <v>14886</v>
      </c>
      <c r="E6984">
        <v>1</v>
      </c>
      <c r="F6984" t="s">
        <v>14886</v>
      </c>
      <c r="G6984" t="s">
        <v>14887</v>
      </c>
    </row>
    <row r="6985" spans="1:8" x14ac:dyDescent="0.3">
      <c r="A6985">
        <v>6996</v>
      </c>
      <c r="B6985">
        <v>6997</v>
      </c>
      <c r="C6985">
        <v>788</v>
      </c>
      <c r="D6985" t="s">
        <v>14888</v>
      </c>
      <c r="E6985">
        <v>4</v>
      </c>
      <c r="F6985" t="s">
        <v>14888</v>
      </c>
      <c r="G6985" t="s">
        <v>14889</v>
      </c>
      <c r="H6985" t="s">
        <v>14890</v>
      </c>
    </row>
    <row r="6986" spans="1:8" x14ac:dyDescent="0.3">
      <c r="A6986">
        <v>6997</v>
      </c>
      <c r="B6986">
        <v>6998</v>
      </c>
      <c r="C6986">
        <v>788</v>
      </c>
      <c r="D6986" t="s">
        <v>14891</v>
      </c>
      <c r="E6986">
        <v>2</v>
      </c>
      <c r="F6986" t="s">
        <v>14891</v>
      </c>
      <c r="G6986" t="s">
        <v>14892</v>
      </c>
    </row>
    <row r="6987" spans="1:8" x14ac:dyDescent="0.3">
      <c r="A6987">
        <v>6998</v>
      </c>
      <c r="B6987">
        <v>6999</v>
      </c>
      <c r="C6987">
        <v>788</v>
      </c>
      <c r="D6987" t="s">
        <v>14893</v>
      </c>
      <c r="E6987">
        <v>4</v>
      </c>
      <c r="F6987" t="s">
        <v>14893</v>
      </c>
      <c r="G6987" t="s">
        <v>14894</v>
      </c>
      <c r="H6987" t="s">
        <v>268</v>
      </c>
    </row>
    <row r="6988" spans="1:8" x14ac:dyDescent="0.3">
      <c r="A6988">
        <v>6999</v>
      </c>
      <c r="B6988">
        <v>7000</v>
      </c>
      <c r="C6988">
        <v>788</v>
      </c>
      <c r="D6988" t="s">
        <v>14895</v>
      </c>
      <c r="E6988">
        <v>2</v>
      </c>
      <c r="F6988" t="s">
        <v>14895</v>
      </c>
      <c r="G6988" t="s">
        <v>14896</v>
      </c>
      <c r="H6988" t="s">
        <v>27</v>
      </c>
    </row>
    <row r="6989" spans="1:8" x14ac:dyDescent="0.3">
      <c r="A6989">
        <v>7000</v>
      </c>
      <c r="B6989">
        <v>7001</v>
      </c>
      <c r="C6989">
        <v>789</v>
      </c>
      <c r="D6989" t="s">
        <v>14897</v>
      </c>
      <c r="E6989">
        <v>4</v>
      </c>
      <c r="F6989" t="s">
        <v>14897</v>
      </c>
      <c r="G6989" t="s">
        <v>14898</v>
      </c>
      <c r="H6989" t="s">
        <v>335</v>
      </c>
    </row>
    <row r="6990" spans="1:8" x14ac:dyDescent="0.3">
      <c r="A6990">
        <v>7001</v>
      </c>
      <c r="B6990">
        <v>7002</v>
      </c>
      <c r="C6990">
        <v>789</v>
      </c>
      <c r="D6990" t="s">
        <v>14899</v>
      </c>
      <c r="E6990">
        <v>5</v>
      </c>
      <c r="F6990" t="s">
        <v>14900</v>
      </c>
      <c r="G6990" t="s">
        <v>14901</v>
      </c>
      <c r="H6990" t="s">
        <v>27</v>
      </c>
    </row>
    <row r="6991" spans="1:8" x14ac:dyDescent="0.3">
      <c r="A6991">
        <v>7002</v>
      </c>
      <c r="B6991">
        <v>7003</v>
      </c>
      <c r="C6991">
        <v>789</v>
      </c>
      <c r="D6991" t="s">
        <v>14902</v>
      </c>
      <c r="E6991">
        <v>4</v>
      </c>
      <c r="F6991" t="s">
        <v>14903</v>
      </c>
      <c r="G6991" t="s">
        <v>14904</v>
      </c>
      <c r="H6991" t="s">
        <v>14905</v>
      </c>
    </row>
    <row r="6992" spans="1:8" x14ac:dyDescent="0.3">
      <c r="A6992">
        <v>7003</v>
      </c>
      <c r="B6992">
        <v>7004</v>
      </c>
      <c r="C6992">
        <v>789</v>
      </c>
      <c r="D6992" t="s">
        <v>14906</v>
      </c>
      <c r="E6992">
        <v>5</v>
      </c>
      <c r="F6992" t="s">
        <v>14907</v>
      </c>
      <c r="G6992" t="s">
        <v>14908</v>
      </c>
      <c r="H6992" t="s">
        <v>52</v>
      </c>
    </row>
    <row r="6993" spans="1:8" x14ac:dyDescent="0.3">
      <c r="A6993">
        <v>7004</v>
      </c>
      <c r="B6993">
        <v>7005</v>
      </c>
      <c r="C6993">
        <v>789</v>
      </c>
      <c r="D6993" t="s">
        <v>14909</v>
      </c>
      <c r="E6993">
        <v>4</v>
      </c>
      <c r="F6993" t="s">
        <v>14909</v>
      </c>
      <c r="G6993" t="s">
        <v>14910</v>
      </c>
      <c r="H6993" t="s">
        <v>68</v>
      </c>
    </row>
    <row r="6994" spans="1:8" x14ac:dyDescent="0.3">
      <c r="A6994">
        <v>7005</v>
      </c>
      <c r="B6994">
        <v>7006</v>
      </c>
      <c r="C6994">
        <v>789</v>
      </c>
      <c r="D6994" t="s">
        <v>14911</v>
      </c>
      <c r="E6994">
        <v>5</v>
      </c>
      <c r="F6994" t="s">
        <v>14911</v>
      </c>
      <c r="G6994" t="s">
        <v>14912</v>
      </c>
      <c r="H6994" t="s">
        <v>335</v>
      </c>
    </row>
    <row r="6995" spans="1:8" x14ac:dyDescent="0.3">
      <c r="A6995">
        <v>7006</v>
      </c>
      <c r="B6995">
        <v>7007</v>
      </c>
      <c r="C6995">
        <v>789</v>
      </c>
      <c r="D6995" t="s">
        <v>14913</v>
      </c>
      <c r="E6995">
        <v>4</v>
      </c>
      <c r="F6995" t="s">
        <v>14913</v>
      </c>
      <c r="G6995" t="s">
        <v>14914</v>
      </c>
    </row>
    <row r="6996" spans="1:8" x14ac:dyDescent="0.3">
      <c r="A6996">
        <v>7007</v>
      </c>
      <c r="B6996">
        <v>7008</v>
      </c>
      <c r="C6996">
        <v>789</v>
      </c>
      <c r="D6996" t="s">
        <v>14915</v>
      </c>
      <c r="E6996">
        <v>2</v>
      </c>
      <c r="F6996" t="s">
        <v>14915</v>
      </c>
      <c r="G6996" t="s">
        <v>14916</v>
      </c>
    </row>
    <row r="6997" spans="1:8" x14ac:dyDescent="0.3">
      <c r="A6997">
        <v>7008</v>
      </c>
      <c r="B6997">
        <v>7009</v>
      </c>
      <c r="C6997">
        <v>789</v>
      </c>
      <c r="D6997" t="s">
        <v>14917</v>
      </c>
      <c r="E6997">
        <v>4</v>
      </c>
      <c r="F6997" t="s">
        <v>14917</v>
      </c>
      <c r="G6997" t="s">
        <v>14918</v>
      </c>
      <c r="H6997" t="s">
        <v>195</v>
      </c>
    </row>
    <row r="6998" spans="1:8" x14ac:dyDescent="0.3">
      <c r="A6998">
        <v>7009</v>
      </c>
      <c r="B6998">
        <v>7010</v>
      </c>
      <c r="C6998">
        <v>789</v>
      </c>
      <c r="D6998" t="s">
        <v>14919</v>
      </c>
      <c r="E6998">
        <v>2</v>
      </c>
      <c r="F6998" t="s">
        <v>14919</v>
      </c>
      <c r="G6998" t="s">
        <v>14920</v>
      </c>
      <c r="H6998" t="s">
        <v>369</v>
      </c>
    </row>
    <row r="6999" spans="1:8" x14ac:dyDescent="0.3">
      <c r="A6999">
        <v>7010</v>
      </c>
      <c r="B6999">
        <v>7011</v>
      </c>
      <c r="C6999">
        <v>790</v>
      </c>
      <c r="D6999" t="s">
        <v>14921</v>
      </c>
      <c r="E6999">
        <v>4</v>
      </c>
      <c r="F6999" t="s">
        <v>14921</v>
      </c>
      <c r="G6999" t="s">
        <v>14922</v>
      </c>
      <c r="H6999" t="s">
        <v>3721</v>
      </c>
    </row>
    <row r="7000" spans="1:8" x14ac:dyDescent="0.3">
      <c r="A7000">
        <v>7011</v>
      </c>
      <c r="B7000">
        <v>7012</v>
      </c>
      <c r="C7000">
        <v>790</v>
      </c>
      <c r="D7000" t="s">
        <v>14923</v>
      </c>
      <c r="E7000">
        <v>5</v>
      </c>
      <c r="F7000" t="s">
        <v>14923</v>
      </c>
      <c r="G7000" t="s">
        <v>14924</v>
      </c>
    </row>
    <row r="7001" spans="1:8" x14ac:dyDescent="0.3">
      <c r="A7001">
        <v>7012</v>
      </c>
      <c r="B7001">
        <v>7013</v>
      </c>
      <c r="C7001">
        <v>790</v>
      </c>
      <c r="D7001" t="s">
        <v>14925</v>
      </c>
      <c r="E7001">
        <v>4</v>
      </c>
      <c r="F7001" t="s">
        <v>14925</v>
      </c>
      <c r="G7001" t="s">
        <v>14926</v>
      </c>
    </row>
    <row r="7002" spans="1:8" x14ac:dyDescent="0.3">
      <c r="A7002">
        <v>7013</v>
      </c>
      <c r="B7002">
        <v>7014</v>
      </c>
      <c r="C7002">
        <v>790</v>
      </c>
      <c r="D7002" t="s">
        <v>14927</v>
      </c>
      <c r="E7002">
        <v>5</v>
      </c>
      <c r="F7002" t="s">
        <v>14928</v>
      </c>
      <c r="G7002" t="s">
        <v>14929</v>
      </c>
      <c r="H7002" t="s">
        <v>68</v>
      </c>
    </row>
    <row r="7003" spans="1:8" x14ac:dyDescent="0.3">
      <c r="A7003">
        <v>7014</v>
      </c>
      <c r="B7003">
        <v>7015</v>
      </c>
      <c r="C7003">
        <v>790</v>
      </c>
      <c r="D7003" t="s">
        <v>14930</v>
      </c>
      <c r="E7003">
        <v>4</v>
      </c>
      <c r="F7003" t="s">
        <v>14930</v>
      </c>
      <c r="G7003" t="s">
        <v>14931</v>
      </c>
      <c r="H7003" t="s">
        <v>2720</v>
      </c>
    </row>
    <row r="7004" spans="1:8" x14ac:dyDescent="0.3">
      <c r="A7004">
        <v>7015</v>
      </c>
      <c r="B7004">
        <v>7016</v>
      </c>
      <c r="C7004">
        <v>790</v>
      </c>
      <c r="D7004" t="s">
        <v>14932</v>
      </c>
      <c r="E7004">
        <v>5</v>
      </c>
      <c r="F7004" t="s">
        <v>14932</v>
      </c>
      <c r="G7004" t="s">
        <v>14933</v>
      </c>
    </row>
    <row r="7005" spans="1:8" x14ac:dyDescent="0.3">
      <c r="A7005">
        <v>7016</v>
      </c>
      <c r="B7005">
        <v>7017</v>
      </c>
      <c r="C7005">
        <v>790</v>
      </c>
      <c r="D7005" t="s">
        <v>14934</v>
      </c>
      <c r="E7005">
        <v>4</v>
      </c>
      <c r="F7005" t="s">
        <v>14934</v>
      </c>
      <c r="G7005" t="s">
        <v>14935</v>
      </c>
      <c r="H7005" t="s">
        <v>14936</v>
      </c>
    </row>
    <row r="7006" spans="1:8" x14ac:dyDescent="0.3">
      <c r="A7006">
        <v>7017</v>
      </c>
      <c r="B7006">
        <v>7018</v>
      </c>
      <c r="C7006">
        <v>790</v>
      </c>
      <c r="D7006" t="s">
        <v>14937</v>
      </c>
      <c r="E7006">
        <v>2</v>
      </c>
      <c r="F7006" t="s">
        <v>14937</v>
      </c>
      <c r="G7006" t="s">
        <v>14938</v>
      </c>
      <c r="H7006" t="s">
        <v>68</v>
      </c>
    </row>
    <row r="7007" spans="1:8" x14ac:dyDescent="0.3">
      <c r="A7007">
        <v>7018</v>
      </c>
      <c r="B7007">
        <v>7019</v>
      </c>
      <c r="C7007">
        <v>790</v>
      </c>
      <c r="D7007" t="s">
        <v>14939</v>
      </c>
      <c r="E7007">
        <v>4</v>
      </c>
      <c r="F7007" t="e">
        <f>- Good Benefits: k match, insurance, turkey for each employee at Thanksgiving, etc. - nice building: store, nice cafeteria, caribou coffee in The building - since The parking lot is so spread out They have a shuttle service to bring you to The fron</f>
        <v>#NAME?</v>
      </c>
      <c r="G7007" t="s">
        <v>14940</v>
      </c>
    </row>
    <row r="7008" spans="1:8" x14ac:dyDescent="0.3">
      <c r="A7008">
        <v>7019</v>
      </c>
      <c r="B7008">
        <v>7020</v>
      </c>
      <c r="C7008">
        <v>790</v>
      </c>
      <c r="D7008" t="s">
        <v>14941</v>
      </c>
      <c r="E7008">
        <v>2</v>
      </c>
      <c r="F7008" t="s">
        <v>14941</v>
      </c>
      <c r="G7008" t="s">
        <v>14942</v>
      </c>
      <c r="H7008" t="s">
        <v>9</v>
      </c>
    </row>
    <row r="7009" spans="1:8" x14ac:dyDescent="0.3">
      <c r="A7009">
        <v>7020</v>
      </c>
      <c r="B7009">
        <v>7021</v>
      </c>
      <c r="C7009">
        <v>791</v>
      </c>
      <c r="D7009" t="s">
        <v>14943</v>
      </c>
      <c r="E7009">
        <v>4</v>
      </c>
      <c r="F7009" t="s">
        <v>14943</v>
      </c>
      <c r="G7009" t="s">
        <v>14944</v>
      </c>
      <c r="H7009" t="s">
        <v>276</v>
      </c>
    </row>
    <row r="7010" spans="1:8" x14ac:dyDescent="0.3">
      <c r="A7010">
        <v>7021</v>
      </c>
      <c r="B7010">
        <v>7022</v>
      </c>
      <c r="C7010">
        <v>791</v>
      </c>
      <c r="D7010" t="e">
        <f>- large Corporation - Constantly challenged</f>
        <v>#NAME?</v>
      </c>
      <c r="E7010">
        <v>5</v>
      </c>
      <c r="F7010" t="e">
        <f>- large Corporation - Constantly challenged</f>
        <v>#NAME?</v>
      </c>
      <c r="G7010" t="s">
        <v>14945</v>
      </c>
    </row>
    <row r="7011" spans="1:8" x14ac:dyDescent="0.3">
      <c r="A7011">
        <v>7022</v>
      </c>
      <c r="B7011">
        <v>7023</v>
      </c>
      <c r="C7011">
        <v>791</v>
      </c>
      <c r="D7011" t="s">
        <v>14946</v>
      </c>
      <c r="E7011">
        <v>4</v>
      </c>
      <c r="F7011" t="s">
        <v>14946</v>
      </c>
      <c r="G7011" t="s">
        <v>14947</v>
      </c>
    </row>
    <row r="7012" spans="1:8" x14ac:dyDescent="0.3">
      <c r="A7012">
        <v>7023</v>
      </c>
      <c r="B7012">
        <v>7024</v>
      </c>
      <c r="C7012">
        <v>791</v>
      </c>
      <c r="D7012" t="s">
        <v>14948</v>
      </c>
      <c r="E7012">
        <v>5</v>
      </c>
      <c r="F7012" t="s">
        <v>14948</v>
      </c>
      <c r="G7012" t="s">
        <v>14949</v>
      </c>
    </row>
    <row r="7013" spans="1:8" x14ac:dyDescent="0.3">
      <c r="A7013">
        <v>7024</v>
      </c>
      <c r="B7013">
        <v>7025</v>
      </c>
      <c r="C7013">
        <v>791</v>
      </c>
      <c r="D7013" t="s">
        <v>14950</v>
      </c>
      <c r="E7013">
        <v>4</v>
      </c>
      <c r="F7013" t="s">
        <v>14950</v>
      </c>
      <c r="G7013" t="s">
        <v>14951</v>
      </c>
      <c r="H7013" t="s">
        <v>13869</v>
      </c>
    </row>
    <row r="7014" spans="1:8" x14ac:dyDescent="0.3">
      <c r="A7014">
        <v>7025</v>
      </c>
      <c r="B7014">
        <v>7026</v>
      </c>
      <c r="C7014">
        <v>791</v>
      </c>
      <c r="D7014" t="s">
        <v>14952</v>
      </c>
      <c r="E7014">
        <v>5</v>
      </c>
      <c r="F7014" t="s">
        <v>14952</v>
      </c>
      <c r="G7014" t="s">
        <v>14953</v>
      </c>
      <c r="H7014" t="s">
        <v>6253</v>
      </c>
    </row>
    <row r="7015" spans="1:8" x14ac:dyDescent="0.3">
      <c r="A7015">
        <v>7026</v>
      </c>
      <c r="B7015">
        <v>7027</v>
      </c>
      <c r="C7015">
        <v>791</v>
      </c>
      <c r="D7015" t="e">
        <f>- if you are marked as a high potential employee, your career rockets - a lot of Opportunity to access senior mgmt - a lot of focus on innovation, so if you have an idea or innovative approach, bring it - facilities are Great - smart People at The</f>
        <v>#NAME?</v>
      </c>
      <c r="E7015">
        <v>4</v>
      </c>
      <c r="F7015" t="e">
        <f>- if you are marked as a high potential employee, your career rockets - a lot of Opportunity to access senior mgmt - a lot of focus on innovation, so if you have an idea or innovative approach, bring it - facilities are Great - smart People at The</f>
        <v>#NAME?</v>
      </c>
      <c r="G7015" t="s">
        <v>14954</v>
      </c>
      <c r="H7015" t="s">
        <v>14955</v>
      </c>
    </row>
    <row r="7016" spans="1:8" x14ac:dyDescent="0.3">
      <c r="A7016">
        <v>7027</v>
      </c>
      <c r="B7016">
        <v>7028</v>
      </c>
      <c r="C7016">
        <v>791</v>
      </c>
      <c r="D7016" t="s">
        <v>14956</v>
      </c>
      <c r="E7016">
        <v>2</v>
      </c>
      <c r="F7016" t="s">
        <v>14956</v>
      </c>
      <c r="G7016" t="s">
        <v>14957</v>
      </c>
      <c r="H7016" t="s">
        <v>335</v>
      </c>
    </row>
    <row r="7017" spans="1:8" x14ac:dyDescent="0.3">
      <c r="A7017">
        <v>7028</v>
      </c>
      <c r="B7017">
        <v>7029</v>
      </c>
      <c r="C7017">
        <v>791</v>
      </c>
      <c r="D7017" t="s">
        <v>14958</v>
      </c>
      <c r="E7017">
        <v>4</v>
      </c>
      <c r="F7017" t="s">
        <v>14958</v>
      </c>
      <c r="G7017" t="s">
        <v>14959</v>
      </c>
      <c r="H7017" t="s">
        <v>14960</v>
      </c>
    </row>
    <row r="7018" spans="1:8" x14ac:dyDescent="0.3">
      <c r="A7018">
        <v>7029</v>
      </c>
      <c r="B7018">
        <v>7030</v>
      </c>
      <c r="C7018">
        <v>791</v>
      </c>
      <c r="D7018" t="s">
        <v>14961</v>
      </c>
      <c r="E7018">
        <v>2</v>
      </c>
      <c r="F7018" t="s">
        <v>14961</v>
      </c>
      <c r="G7018" t="s">
        <v>14961</v>
      </c>
      <c r="H7018" t="s">
        <v>174</v>
      </c>
    </row>
    <row r="7019" spans="1:8" x14ac:dyDescent="0.3">
      <c r="A7019">
        <v>7030</v>
      </c>
      <c r="B7019">
        <v>7031</v>
      </c>
      <c r="C7019">
        <v>792</v>
      </c>
      <c r="D7019" t="s">
        <v>14962</v>
      </c>
      <c r="E7019">
        <v>4</v>
      </c>
      <c r="F7019" t="s">
        <v>14962</v>
      </c>
      <c r="G7019" t="s">
        <v>14963</v>
      </c>
      <c r="H7019" t="s">
        <v>14964</v>
      </c>
    </row>
    <row r="7020" spans="1:8" x14ac:dyDescent="0.3">
      <c r="A7020">
        <v>7031</v>
      </c>
      <c r="B7020">
        <v>7032</v>
      </c>
      <c r="C7020">
        <v>792</v>
      </c>
      <c r="D7020" t="s">
        <v>14965</v>
      </c>
      <c r="E7020">
        <v>5</v>
      </c>
      <c r="F7020" t="s">
        <v>14965</v>
      </c>
      <c r="G7020" t="s">
        <v>14966</v>
      </c>
    </row>
    <row r="7021" spans="1:8" x14ac:dyDescent="0.3">
      <c r="A7021">
        <v>7032</v>
      </c>
      <c r="B7021">
        <v>7033</v>
      </c>
      <c r="C7021">
        <v>792</v>
      </c>
      <c r="D7021" t="s">
        <v>14967</v>
      </c>
      <c r="E7021">
        <v>4</v>
      </c>
      <c r="F7021" t="s">
        <v>14967</v>
      </c>
      <c r="G7021" t="s">
        <v>14968</v>
      </c>
      <c r="H7021" t="s">
        <v>214</v>
      </c>
    </row>
    <row r="7022" spans="1:8" x14ac:dyDescent="0.3">
      <c r="A7022">
        <v>7033</v>
      </c>
      <c r="B7022">
        <v>7034</v>
      </c>
      <c r="C7022">
        <v>792</v>
      </c>
      <c r="D7022" t="s">
        <v>14969</v>
      </c>
      <c r="E7022">
        <v>5</v>
      </c>
      <c r="F7022" t="s">
        <v>14970</v>
      </c>
      <c r="G7022" t="s">
        <v>14971</v>
      </c>
      <c r="H7022" t="s">
        <v>14972</v>
      </c>
    </row>
    <row r="7023" spans="1:8" x14ac:dyDescent="0.3">
      <c r="A7023">
        <v>7034</v>
      </c>
      <c r="B7023">
        <v>7035</v>
      </c>
      <c r="C7023">
        <v>792</v>
      </c>
      <c r="D7023" t="s">
        <v>14973</v>
      </c>
      <c r="E7023">
        <v>4</v>
      </c>
      <c r="F7023" t="s">
        <v>14973</v>
      </c>
      <c r="G7023" t="s">
        <v>14974</v>
      </c>
    </row>
    <row r="7024" spans="1:8" x14ac:dyDescent="0.3">
      <c r="A7024">
        <v>7035</v>
      </c>
      <c r="B7024">
        <v>7036</v>
      </c>
      <c r="C7024">
        <v>792</v>
      </c>
      <c r="D7024" t="s">
        <v>14975</v>
      </c>
      <c r="E7024">
        <v>5</v>
      </c>
      <c r="F7024" t="s">
        <v>14975</v>
      </c>
      <c r="G7024" t="s">
        <v>14976</v>
      </c>
      <c r="H7024" t="s">
        <v>3291</v>
      </c>
    </row>
    <row r="7025" spans="1:8" x14ac:dyDescent="0.3">
      <c r="A7025">
        <v>7036</v>
      </c>
      <c r="B7025">
        <v>7037</v>
      </c>
      <c r="C7025">
        <v>792</v>
      </c>
      <c r="D7025" t="s">
        <v>14977</v>
      </c>
      <c r="E7025">
        <v>4</v>
      </c>
      <c r="F7025" t="s">
        <v>14977</v>
      </c>
      <c r="G7025" t="s">
        <v>14978</v>
      </c>
      <c r="H7025" t="s">
        <v>335</v>
      </c>
    </row>
    <row r="7026" spans="1:8" x14ac:dyDescent="0.3">
      <c r="A7026">
        <v>7037</v>
      </c>
      <c r="B7026">
        <v>7038</v>
      </c>
      <c r="C7026">
        <v>792</v>
      </c>
      <c r="D7026" t="s">
        <v>14979</v>
      </c>
      <c r="E7026">
        <v>2</v>
      </c>
      <c r="F7026" t="s">
        <v>14979</v>
      </c>
      <c r="G7026" t="s">
        <v>14980</v>
      </c>
      <c r="H7026" t="s">
        <v>183</v>
      </c>
    </row>
    <row r="7027" spans="1:8" x14ac:dyDescent="0.3">
      <c r="A7027">
        <v>7038</v>
      </c>
      <c r="B7027">
        <v>7039</v>
      </c>
      <c r="C7027">
        <v>792</v>
      </c>
      <c r="D7027" t="s">
        <v>14981</v>
      </c>
      <c r="E7027">
        <v>4</v>
      </c>
      <c r="F7027" t="s">
        <v>14981</v>
      </c>
      <c r="G7027" t="s">
        <v>14982</v>
      </c>
      <c r="H7027" t="s">
        <v>335</v>
      </c>
    </row>
    <row r="7028" spans="1:8" x14ac:dyDescent="0.3">
      <c r="A7028">
        <v>7039</v>
      </c>
      <c r="B7028">
        <v>7040</v>
      </c>
      <c r="C7028">
        <v>792</v>
      </c>
      <c r="D7028" t="s">
        <v>14983</v>
      </c>
      <c r="E7028">
        <v>2</v>
      </c>
      <c r="F7028" t="s">
        <v>14984</v>
      </c>
      <c r="G7028" t="s">
        <v>14985</v>
      </c>
      <c r="H7028" t="s">
        <v>134</v>
      </c>
    </row>
    <row r="7029" spans="1:8" x14ac:dyDescent="0.3">
      <c r="A7029">
        <v>7040</v>
      </c>
      <c r="B7029">
        <v>7041</v>
      </c>
      <c r="C7029">
        <v>793</v>
      </c>
      <c r="D7029" t="s">
        <v>14986</v>
      </c>
      <c r="E7029">
        <v>4</v>
      </c>
      <c r="F7029" t="s">
        <v>14986</v>
      </c>
      <c r="G7029" t="s">
        <v>14987</v>
      </c>
      <c r="H7029" t="s">
        <v>687</v>
      </c>
    </row>
    <row r="7030" spans="1:8" x14ac:dyDescent="0.3">
      <c r="A7030">
        <v>7041</v>
      </c>
      <c r="B7030">
        <v>7042</v>
      </c>
      <c r="C7030">
        <v>793</v>
      </c>
      <c r="D7030" t="e">
        <f>-Able to work remotely as field staff -freedom to do your job, as long as you perform -happened to have a stellar manager who was incredibly supportive</f>
        <v>#NAME?</v>
      </c>
      <c r="E7030">
        <v>5</v>
      </c>
      <c r="F7030" t="e">
        <f>-Able to work remotely as field staff -freedom to do your job, as long as you perform -happened to have a stellar manager who was incredibly supportive</f>
        <v>#NAME?</v>
      </c>
      <c r="G7030" t="s">
        <v>14988</v>
      </c>
      <c r="H7030" t="s">
        <v>27</v>
      </c>
    </row>
    <row r="7031" spans="1:8" x14ac:dyDescent="0.3">
      <c r="A7031">
        <v>7042</v>
      </c>
      <c r="B7031">
        <v>7043</v>
      </c>
      <c r="C7031">
        <v>793</v>
      </c>
      <c r="D7031" t="s">
        <v>14989</v>
      </c>
      <c r="E7031">
        <v>4</v>
      </c>
      <c r="F7031" t="s">
        <v>14989</v>
      </c>
      <c r="G7031" t="s">
        <v>14990</v>
      </c>
      <c r="H7031" t="s">
        <v>14991</v>
      </c>
    </row>
    <row r="7032" spans="1:8" x14ac:dyDescent="0.3">
      <c r="A7032">
        <v>7043</v>
      </c>
      <c r="B7032">
        <v>7044</v>
      </c>
      <c r="C7032">
        <v>793</v>
      </c>
      <c r="D7032" t="s">
        <v>14992</v>
      </c>
      <c r="E7032">
        <v>5</v>
      </c>
      <c r="F7032" t="s">
        <v>14992</v>
      </c>
      <c r="G7032" t="s">
        <v>14993</v>
      </c>
      <c r="H7032" t="s">
        <v>192</v>
      </c>
    </row>
    <row r="7033" spans="1:8" x14ac:dyDescent="0.3">
      <c r="A7033">
        <v>7044</v>
      </c>
      <c r="B7033">
        <v>7045</v>
      </c>
      <c r="C7033">
        <v>793</v>
      </c>
      <c r="D7033" t="s">
        <v>14994</v>
      </c>
      <c r="E7033">
        <v>4</v>
      </c>
      <c r="F7033" t="s">
        <v>14994</v>
      </c>
      <c r="G7033" t="s">
        <v>14995</v>
      </c>
      <c r="H7033" t="s">
        <v>235</v>
      </c>
    </row>
    <row r="7034" spans="1:8" x14ac:dyDescent="0.3">
      <c r="A7034">
        <v>7045</v>
      </c>
      <c r="B7034">
        <v>7046</v>
      </c>
      <c r="C7034">
        <v>793</v>
      </c>
      <c r="D7034" t="s">
        <v>14996</v>
      </c>
      <c r="E7034">
        <v>5</v>
      </c>
      <c r="F7034" t="s">
        <v>14997</v>
      </c>
      <c r="G7034" t="s">
        <v>14998</v>
      </c>
      <c r="H7034" t="s">
        <v>14999</v>
      </c>
    </row>
    <row r="7035" spans="1:8" x14ac:dyDescent="0.3">
      <c r="A7035">
        <v>7046</v>
      </c>
      <c r="B7035">
        <v>7047</v>
      </c>
      <c r="C7035">
        <v>793</v>
      </c>
      <c r="D7035" t="s">
        <v>15000</v>
      </c>
      <c r="E7035">
        <v>4</v>
      </c>
      <c r="F7035" t="s">
        <v>15000</v>
      </c>
      <c r="G7035" t="s">
        <v>15001</v>
      </c>
    </row>
    <row r="7036" spans="1:8" x14ac:dyDescent="0.3">
      <c r="A7036">
        <v>7047</v>
      </c>
      <c r="B7036">
        <v>7048</v>
      </c>
      <c r="C7036">
        <v>793</v>
      </c>
      <c r="D7036" t="s">
        <v>15002</v>
      </c>
      <c r="E7036">
        <v>2</v>
      </c>
      <c r="F7036" t="s">
        <v>15002</v>
      </c>
      <c r="G7036" t="s">
        <v>15003</v>
      </c>
      <c r="H7036" t="s">
        <v>15004</v>
      </c>
    </row>
    <row r="7037" spans="1:8" x14ac:dyDescent="0.3">
      <c r="A7037">
        <v>7048</v>
      </c>
      <c r="B7037">
        <v>7049</v>
      </c>
      <c r="C7037">
        <v>793</v>
      </c>
      <c r="D7037" t="s">
        <v>15005</v>
      </c>
      <c r="E7037">
        <v>4</v>
      </c>
      <c r="F7037" t="s">
        <v>15005</v>
      </c>
      <c r="G7037" t="s">
        <v>15006</v>
      </c>
      <c r="H7037" t="s">
        <v>1587</v>
      </c>
    </row>
    <row r="7038" spans="1:8" x14ac:dyDescent="0.3">
      <c r="A7038">
        <v>7049</v>
      </c>
      <c r="B7038">
        <v>7050</v>
      </c>
      <c r="C7038">
        <v>793</v>
      </c>
      <c r="D7038" t="s">
        <v>15007</v>
      </c>
      <c r="E7038">
        <v>2</v>
      </c>
      <c r="F7038" t="s">
        <v>15007</v>
      </c>
      <c r="G7038" t="s">
        <v>15008</v>
      </c>
      <c r="H7038" t="s">
        <v>237</v>
      </c>
    </row>
    <row r="7039" spans="1:8" x14ac:dyDescent="0.3">
      <c r="A7039">
        <v>7050</v>
      </c>
      <c r="B7039">
        <v>7051</v>
      </c>
      <c r="C7039">
        <v>794</v>
      </c>
      <c r="D7039" t="s">
        <v>15009</v>
      </c>
      <c r="E7039">
        <v>4</v>
      </c>
      <c r="F7039" t="s">
        <v>15009</v>
      </c>
      <c r="G7039" t="s">
        <v>15010</v>
      </c>
      <c r="H7039" t="s">
        <v>276</v>
      </c>
    </row>
    <row r="7040" spans="1:8" x14ac:dyDescent="0.3">
      <c r="A7040">
        <v>7051</v>
      </c>
      <c r="B7040">
        <v>7052</v>
      </c>
      <c r="C7040">
        <v>794</v>
      </c>
      <c r="D7040" t="s">
        <v>15011</v>
      </c>
      <c r="E7040">
        <v>5</v>
      </c>
      <c r="F7040" t="s">
        <v>15011</v>
      </c>
      <c r="G7040" t="s">
        <v>15012</v>
      </c>
    </row>
    <row r="7041" spans="1:8" x14ac:dyDescent="0.3">
      <c r="A7041">
        <v>7052</v>
      </c>
      <c r="B7041">
        <v>7053</v>
      </c>
      <c r="C7041">
        <v>794</v>
      </c>
      <c r="D7041" t="s">
        <v>15013</v>
      </c>
      <c r="E7041">
        <v>4</v>
      </c>
      <c r="F7041" t="s">
        <v>15013</v>
      </c>
      <c r="G7041" t="s">
        <v>15014</v>
      </c>
      <c r="H7041" t="s">
        <v>883</v>
      </c>
    </row>
    <row r="7042" spans="1:8" x14ac:dyDescent="0.3">
      <c r="A7042">
        <v>7053</v>
      </c>
      <c r="B7042">
        <v>7054</v>
      </c>
      <c r="C7042">
        <v>794</v>
      </c>
      <c r="D7042" t="e">
        <f>- Great work/life balance with Decent Benefits - Able to work with Lots of friendly People - large company which would be Good for someone that is looking to try many different type of jobs and roles</f>
        <v>#NAME?</v>
      </c>
      <c r="E7042">
        <v>5</v>
      </c>
      <c r="F7042" t="e">
        <f>- Great work/life balance with Decent Benefits - Able to work with Lots of friendly People - large company which would be Good for someone that is looking to try many different type of jobs and roles</f>
        <v>#NAME?</v>
      </c>
      <c r="G7042" t="s">
        <v>15015</v>
      </c>
      <c r="H7042" t="s">
        <v>15016</v>
      </c>
    </row>
    <row r="7043" spans="1:8" x14ac:dyDescent="0.3">
      <c r="A7043">
        <v>7054</v>
      </c>
      <c r="B7043">
        <v>7055</v>
      </c>
      <c r="C7043">
        <v>794</v>
      </c>
      <c r="D7043" t="s">
        <v>15017</v>
      </c>
      <c r="E7043">
        <v>4</v>
      </c>
      <c r="F7043" t="s">
        <v>15017</v>
      </c>
      <c r="G7043" t="s">
        <v>15018</v>
      </c>
      <c r="H7043" t="s">
        <v>15019</v>
      </c>
    </row>
    <row r="7044" spans="1:8" x14ac:dyDescent="0.3">
      <c r="A7044">
        <v>7055</v>
      </c>
      <c r="B7044">
        <v>7056</v>
      </c>
      <c r="C7044">
        <v>794</v>
      </c>
      <c r="D7044" t="s">
        <v>15020</v>
      </c>
      <c r="E7044">
        <v>5</v>
      </c>
      <c r="F7044" t="s">
        <v>15020</v>
      </c>
      <c r="G7044" t="s">
        <v>15021</v>
      </c>
      <c r="H7044" t="s">
        <v>15022</v>
      </c>
    </row>
    <row r="7045" spans="1:8" x14ac:dyDescent="0.3">
      <c r="A7045">
        <v>7056</v>
      </c>
      <c r="B7045">
        <v>7057</v>
      </c>
      <c r="C7045">
        <v>794</v>
      </c>
      <c r="D7045" t="s">
        <v>15023</v>
      </c>
      <c r="E7045">
        <v>4</v>
      </c>
      <c r="F7045" t="s">
        <v>15023</v>
      </c>
      <c r="G7045" t="s">
        <v>15024</v>
      </c>
    </row>
    <row r="7046" spans="1:8" x14ac:dyDescent="0.3">
      <c r="A7046">
        <v>7057</v>
      </c>
      <c r="B7046">
        <v>7058</v>
      </c>
      <c r="C7046">
        <v>794</v>
      </c>
      <c r="D7046" t="s">
        <v>15025</v>
      </c>
      <c r="E7046">
        <v>2</v>
      </c>
      <c r="F7046" t="s">
        <v>15025</v>
      </c>
      <c r="G7046" t="s">
        <v>15026</v>
      </c>
    </row>
    <row r="7047" spans="1:8" x14ac:dyDescent="0.3">
      <c r="A7047">
        <v>7058</v>
      </c>
      <c r="B7047">
        <v>7059</v>
      </c>
      <c r="C7047">
        <v>794</v>
      </c>
      <c r="D7047" t="e">
        <f>-very Flexible work/life -opportunities to move within division, especially in The main Offices where There are a lot of departments and Product lines -if your manager has your back and a tie into The Snr. mgmt, you will find tremendous support for yo</f>
        <v>#NAME?</v>
      </c>
      <c r="E7047">
        <v>4</v>
      </c>
      <c r="F7047" t="e">
        <f>-very Flexible work/life -opportunities to move within division, especially in The main Offices where There are a lot of departments and Product lines -if your manager has your back and a tie into The Snr. mgmt, you will find tremendous support for yo</f>
        <v>#NAME?</v>
      </c>
      <c r="G7047" t="s">
        <v>15027</v>
      </c>
      <c r="H7047" t="s">
        <v>612</v>
      </c>
    </row>
    <row r="7048" spans="1:8" x14ac:dyDescent="0.3">
      <c r="A7048">
        <v>7059</v>
      </c>
      <c r="B7048">
        <v>7060</v>
      </c>
      <c r="C7048">
        <v>794</v>
      </c>
      <c r="D7048" t="s">
        <v>15028</v>
      </c>
      <c r="E7048">
        <v>2</v>
      </c>
      <c r="F7048" t="s">
        <v>15028</v>
      </c>
      <c r="G7048" t="s">
        <v>15029</v>
      </c>
    </row>
    <row r="7049" spans="1:8" x14ac:dyDescent="0.3">
      <c r="A7049">
        <v>7060</v>
      </c>
      <c r="B7049">
        <v>7061</v>
      </c>
      <c r="C7049">
        <v>795</v>
      </c>
      <c r="D7049" t="s">
        <v>15030</v>
      </c>
      <c r="E7049">
        <v>4</v>
      </c>
      <c r="F7049" t="s">
        <v>15031</v>
      </c>
      <c r="G7049" t="s">
        <v>15032</v>
      </c>
      <c r="H7049" t="s">
        <v>10474</v>
      </c>
    </row>
    <row r="7050" spans="1:8" x14ac:dyDescent="0.3">
      <c r="A7050">
        <v>7061</v>
      </c>
      <c r="B7050">
        <v>7062</v>
      </c>
      <c r="C7050">
        <v>795</v>
      </c>
      <c r="D7050" t="s">
        <v>15033</v>
      </c>
      <c r="E7050">
        <v>5</v>
      </c>
      <c r="F7050" t="s">
        <v>15033</v>
      </c>
      <c r="G7050" t="s">
        <v>15034</v>
      </c>
      <c r="H7050" t="s">
        <v>27</v>
      </c>
    </row>
    <row r="7051" spans="1:8" x14ac:dyDescent="0.3">
      <c r="A7051">
        <v>7062</v>
      </c>
      <c r="B7051">
        <v>7063</v>
      </c>
      <c r="C7051">
        <v>795</v>
      </c>
      <c r="D7051" t="s">
        <v>15035</v>
      </c>
      <c r="E7051">
        <v>4</v>
      </c>
      <c r="F7051" t="s">
        <v>15035</v>
      </c>
      <c r="G7051" t="s">
        <v>15036</v>
      </c>
      <c r="H7051" t="s">
        <v>335</v>
      </c>
    </row>
    <row r="7052" spans="1:8" x14ac:dyDescent="0.3">
      <c r="A7052">
        <v>7063</v>
      </c>
      <c r="B7052">
        <v>7064</v>
      </c>
      <c r="C7052">
        <v>795</v>
      </c>
      <c r="D7052" t="s">
        <v>15037</v>
      </c>
      <c r="E7052">
        <v>5</v>
      </c>
      <c r="F7052" t="s">
        <v>15037</v>
      </c>
      <c r="G7052" t="s">
        <v>15038</v>
      </c>
    </row>
    <row r="7053" spans="1:8" x14ac:dyDescent="0.3">
      <c r="A7053">
        <v>7064</v>
      </c>
      <c r="B7053">
        <v>7065</v>
      </c>
      <c r="C7053">
        <v>795</v>
      </c>
      <c r="D7053" t="s">
        <v>15039</v>
      </c>
      <c r="E7053">
        <v>4</v>
      </c>
      <c r="F7053" t="s">
        <v>15039</v>
      </c>
      <c r="G7053" t="s">
        <v>15040</v>
      </c>
      <c r="H7053" t="s">
        <v>167</v>
      </c>
    </row>
    <row r="7054" spans="1:8" x14ac:dyDescent="0.3">
      <c r="A7054">
        <v>7065</v>
      </c>
      <c r="B7054">
        <v>7066</v>
      </c>
      <c r="C7054">
        <v>795</v>
      </c>
      <c r="D7054" t="s">
        <v>15041</v>
      </c>
      <c r="E7054">
        <v>5</v>
      </c>
      <c r="F7054" t="s">
        <v>15041</v>
      </c>
      <c r="G7054" t="s">
        <v>15042</v>
      </c>
      <c r="H7054" t="s">
        <v>15043</v>
      </c>
    </row>
    <row r="7055" spans="1:8" x14ac:dyDescent="0.3">
      <c r="A7055">
        <v>7066</v>
      </c>
      <c r="B7055">
        <v>7067</v>
      </c>
      <c r="C7055">
        <v>795</v>
      </c>
      <c r="D7055" t="s">
        <v>15044</v>
      </c>
      <c r="E7055">
        <v>4</v>
      </c>
      <c r="F7055" t="s">
        <v>15045</v>
      </c>
      <c r="G7055" t="s">
        <v>15046</v>
      </c>
      <c r="H7055" t="s">
        <v>134</v>
      </c>
    </row>
    <row r="7056" spans="1:8" x14ac:dyDescent="0.3">
      <c r="A7056">
        <v>7067</v>
      </c>
      <c r="B7056">
        <v>7068</v>
      </c>
      <c r="C7056">
        <v>795</v>
      </c>
      <c r="D7056" t="s">
        <v>1610</v>
      </c>
      <c r="E7056">
        <v>2</v>
      </c>
      <c r="F7056" t="s">
        <v>1610</v>
      </c>
      <c r="G7056" t="s">
        <v>1611</v>
      </c>
      <c r="H7056" t="s">
        <v>102</v>
      </c>
    </row>
    <row r="7057" spans="1:8" x14ac:dyDescent="0.3">
      <c r="A7057">
        <v>7068</v>
      </c>
      <c r="B7057">
        <v>7069</v>
      </c>
      <c r="C7057">
        <v>795</v>
      </c>
      <c r="D7057" t="s">
        <v>15047</v>
      </c>
      <c r="E7057">
        <v>4</v>
      </c>
      <c r="F7057" t="s">
        <v>15047</v>
      </c>
      <c r="G7057" t="s">
        <v>15048</v>
      </c>
    </row>
    <row r="7058" spans="1:8" x14ac:dyDescent="0.3">
      <c r="A7058">
        <v>7069</v>
      </c>
      <c r="B7058">
        <v>7070</v>
      </c>
      <c r="C7058">
        <v>795</v>
      </c>
      <c r="D7058" t="s">
        <v>15049</v>
      </c>
      <c r="E7058">
        <v>2</v>
      </c>
      <c r="F7058" t="s">
        <v>15049</v>
      </c>
      <c r="G7058" t="s">
        <v>15050</v>
      </c>
      <c r="H7058" t="s">
        <v>335</v>
      </c>
    </row>
    <row r="7059" spans="1:8" x14ac:dyDescent="0.3">
      <c r="A7059">
        <v>7070</v>
      </c>
      <c r="B7059">
        <v>7071</v>
      </c>
      <c r="C7059">
        <v>796</v>
      </c>
      <c r="D7059" t="s">
        <v>15051</v>
      </c>
      <c r="E7059">
        <v>4</v>
      </c>
      <c r="F7059" t="s">
        <v>15051</v>
      </c>
      <c r="G7059" t="s">
        <v>15052</v>
      </c>
      <c r="H7059" t="s">
        <v>15053</v>
      </c>
    </row>
    <row r="7060" spans="1:8" x14ac:dyDescent="0.3">
      <c r="A7060">
        <v>7071</v>
      </c>
      <c r="B7060">
        <v>7072</v>
      </c>
      <c r="C7060">
        <v>796</v>
      </c>
      <c r="D7060" t="s">
        <v>15054</v>
      </c>
      <c r="E7060">
        <v>5</v>
      </c>
      <c r="F7060" t="s">
        <v>15054</v>
      </c>
      <c r="G7060" t="s">
        <v>15055</v>
      </c>
    </row>
    <row r="7061" spans="1:8" x14ac:dyDescent="0.3">
      <c r="A7061">
        <v>7072</v>
      </c>
      <c r="B7061">
        <v>7073</v>
      </c>
      <c r="C7061">
        <v>796</v>
      </c>
      <c r="D7061" t="s">
        <v>15056</v>
      </c>
      <c r="E7061">
        <v>4</v>
      </c>
      <c r="F7061" t="s">
        <v>15056</v>
      </c>
      <c r="G7061" t="s">
        <v>15057</v>
      </c>
      <c r="H7061" t="s">
        <v>104</v>
      </c>
    </row>
    <row r="7062" spans="1:8" x14ac:dyDescent="0.3">
      <c r="A7062">
        <v>7073</v>
      </c>
      <c r="B7062">
        <v>7074</v>
      </c>
      <c r="C7062">
        <v>796</v>
      </c>
      <c r="D7062" t="s">
        <v>15058</v>
      </c>
      <c r="E7062">
        <v>5</v>
      </c>
      <c r="F7062" t="s">
        <v>15058</v>
      </c>
      <c r="G7062" t="s">
        <v>15059</v>
      </c>
      <c r="H7062" t="s">
        <v>235</v>
      </c>
    </row>
    <row r="7063" spans="1:8" x14ac:dyDescent="0.3">
      <c r="A7063">
        <v>7074</v>
      </c>
      <c r="B7063">
        <v>7075</v>
      </c>
      <c r="C7063">
        <v>796</v>
      </c>
      <c r="D7063" t="s">
        <v>15060</v>
      </c>
      <c r="E7063">
        <v>4</v>
      </c>
      <c r="F7063" t="s">
        <v>15060</v>
      </c>
      <c r="G7063" t="s">
        <v>15061</v>
      </c>
      <c r="H7063" t="s">
        <v>167</v>
      </c>
    </row>
    <row r="7064" spans="1:8" x14ac:dyDescent="0.3">
      <c r="A7064">
        <v>7075</v>
      </c>
      <c r="B7064">
        <v>7076</v>
      </c>
      <c r="C7064">
        <v>796</v>
      </c>
      <c r="D7064" t="s">
        <v>15062</v>
      </c>
      <c r="E7064">
        <v>5</v>
      </c>
      <c r="F7064" t="s">
        <v>15062</v>
      </c>
      <c r="G7064" t="s">
        <v>15063</v>
      </c>
      <c r="H7064" t="s">
        <v>9</v>
      </c>
    </row>
    <row r="7065" spans="1:8" x14ac:dyDescent="0.3">
      <c r="A7065">
        <v>7076</v>
      </c>
      <c r="B7065">
        <v>7077</v>
      </c>
      <c r="C7065">
        <v>796</v>
      </c>
      <c r="D7065" t="s">
        <v>15064</v>
      </c>
      <c r="E7065">
        <v>4</v>
      </c>
      <c r="F7065" t="s">
        <v>15064</v>
      </c>
      <c r="G7065" t="s">
        <v>15065</v>
      </c>
      <c r="H7065" t="s">
        <v>21</v>
      </c>
    </row>
    <row r="7066" spans="1:8" x14ac:dyDescent="0.3">
      <c r="A7066">
        <v>7077</v>
      </c>
      <c r="B7066">
        <v>7078</v>
      </c>
      <c r="C7066">
        <v>796</v>
      </c>
      <c r="D7066" t="s">
        <v>15066</v>
      </c>
      <c r="E7066">
        <v>2</v>
      </c>
      <c r="F7066" t="s">
        <v>15066</v>
      </c>
      <c r="G7066" t="s">
        <v>15067</v>
      </c>
      <c r="H7066" t="s">
        <v>113</v>
      </c>
    </row>
    <row r="7067" spans="1:8" x14ac:dyDescent="0.3">
      <c r="A7067">
        <v>7078</v>
      </c>
      <c r="B7067">
        <v>7079</v>
      </c>
      <c r="C7067">
        <v>796</v>
      </c>
      <c r="D7067" t="s">
        <v>15068</v>
      </c>
      <c r="E7067">
        <v>4</v>
      </c>
      <c r="F7067" t="s">
        <v>15068</v>
      </c>
      <c r="G7067" t="s">
        <v>15069</v>
      </c>
      <c r="H7067" t="s">
        <v>390</v>
      </c>
    </row>
    <row r="7068" spans="1:8" x14ac:dyDescent="0.3">
      <c r="A7068">
        <v>7079</v>
      </c>
      <c r="B7068">
        <v>7080</v>
      </c>
      <c r="C7068">
        <v>796</v>
      </c>
      <c r="D7068" t="s">
        <v>15070</v>
      </c>
      <c r="E7068">
        <v>2</v>
      </c>
      <c r="F7068" t="s">
        <v>15070</v>
      </c>
      <c r="G7068" t="s">
        <v>15071</v>
      </c>
    </row>
    <row r="7069" spans="1:8" x14ac:dyDescent="0.3">
      <c r="A7069">
        <v>7080</v>
      </c>
      <c r="B7069">
        <v>7081</v>
      </c>
      <c r="C7069">
        <v>797</v>
      </c>
      <c r="D7069" t="s">
        <v>15072</v>
      </c>
      <c r="E7069">
        <v>4</v>
      </c>
      <c r="F7069" t="s">
        <v>15073</v>
      </c>
      <c r="G7069" t="s">
        <v>15074</v>
      </c>
      <c r="H7069" t="s">
        <v>335</v>
      </c>
    </row>
    <row r="7070" spans="1:8" x14ac:dyDescent="0.3">
      <c r="A7070">
        <v>7081</v>
      </c>
      <c r="B7070">
        <v>7082</v>
      </c>
      <c r="C7070">
        <v>797</v>
      </c>
      <c r="D7070" t="s">
        <v>15075</v>
      </c>
      <c r="E7070">
        <v>5</v>
      </c>
      <c r="F7070" t="s">
        <v>15075</v>
      </c>
      <c r="G7070" t="s">
        <v>15076</v>
      </c>
      <c r="H7070" t="s">
        <v>436</v>
      </c>
    </row>
    <row r="7071" spans="1:8" x14ac:dyDescent="0.3">
      <c r="A7071">
        <v>7082</v>
      </c>
      <c r="B7071">
        <v>7083</v>
      </c>
      <c r="C7071">
        <v>797</v>
      </c>
      <c r="D7071" t="s">
        <v>15077</v>
      </c>
      <c r="E7071">
        <v>4</v>
      </c>
      <c r="F7071" t="s">
        <v>15077</v>
      </c>
      <c r="G7071" t="s">
        <v>15078</v>
      </c>
    </row>
    <row r="7072" spans="1:8" x14ac:dyDescent="0.3">
      <c r="A7072">
        <v>7083</v>
      </c>
      <c r="B7072">
        <v>7084</v>
      </c>
      <c r="C7072">
        <v>797</v>
      </c>
      <c r="D7072" t="s">
        <v>15079</v>
      </c>
      <c r="E7072">
        <v>5</v>
      </c>
      <c r="F7072" t="s">
        <v>15079</v>
      </c>
      <c r="G7072" t="s">
        <v>15080</v>
      </c>
    </row>
    <row r="7073" spans="1:8" x14ac:dyDescent="0.3">
      <c r="A7073">
        <v>7084</v>
      </c>
      <c r="B7073">
        <v>7085</v>
      </c>
      <c r="C7073">
        <v>797</v>
      </c>
      <c r="D7073" t="s">
        <v>15081</v>
      </c>
      <c r="E7073">
        <v>4</v>
      </c>
      <c r="F7073" t="s">
        <v>15081</v>
      </c>
      <c r="G7073" t="s">
        <v>15082</v>
      </c>
      <c r="H7073" t="s">
        <v>214</v>
      </c>
    </row>
    <row r="7074" spans="1:8" x14ac:dyDescent="0.3">
      <c r="A7074">
        <v>7085</v>
      </c>
      <c r="B7074">
        <v>7086</v>
      </c>
      <c r="C7074">
        <v>797</v>
      </c>
      <c r="D7074" t="e">
        <f>- Exposure to a Huge range of roles - if you are self motivated, This is The place to be - mgmt is very motivated around diversity &amp; inclusion agenda - doing well in The recession</f>
        <v>#NAME?</v>
      </c>
      <c r="E7074">
        <v>5</v>
      </c>
      <c r="F7074" t="e">
        <f>- Exposure to a Huge range of roles - if you are self motivated, This is The place to be - mgmt is very motivated around diversity &amp; inclusion agenda - doing well in The recession</f>
        <v>#NAME?</v>
      </c>
      <c r="G7074" t="s">
        <v>15083</v>
      </c>
      <c r="H7074" t="s">
        <v>276</v>
      </c>
    </row>
    <row r="7075" spans="1:8" x14ac:dyDescent="0.3">
      <c r="A7075">
        <v>7086</v>
      </c>
      <c r="B7075">
        <v>7087</v>
      </c>
      <c r="C7075">
        <v>797</v>
      </c>
      <c r="D7075" t="s">
        <v>15084</v>
      </c>
      <c r="E7075">
        <v>4</v>
      </c>
      <c r="F7075" t="s">
        <v>15084</v>
      </c>
      <c r="G7075" t="s">
        <v>15085</v>
      </c>
    </row>
    <row r="7076" spans="1:8" x14ac:dyDescent="0.3">
      <c r="A7076">
        <v>7087</v>
      </c>
      <c r="B7076">
        <v>7088</v>
      </c>
      <c r="C7076">
        <v>797</v>
      </c>
      <c r="D7076" t="s">
        <v>15086</v>
      </c>
      <c r="E7076">
        <v>2</v>
      </c>
      <c r="F7076" t="s">
        <v>15086</v>
      </c>
      <c r="G7076" t="s">
        <v>15087</v>
      </c>
      <c r="H7076" t="s">
        <v>15088</v>
      </c>
    </row>
    <row r="7077" spans="1:8" x14ac:dyDescent="0.3">
      <c r="A7077">
        <v>7088</v>
      </c>
      <c r="B7077">
        <v>7089</v>
      </c>
      <c r="C7077">
        <v>797</v>
      </c>
      <c r="D7077" t="s">
        <v>15089</v>
      </c>
      <c r="E7077">
        <v>4</v>
      </c>
      <c r="F7077" t="s">
        <v>15089</v>
      </c>
      <c r="G7077" t="s">
        <v>15090</v>
      </c>
      <c r="H7077" t="s">
        <v>9</v>
      </c>
    </row>
    <row r="7078" spans="1:8" x14ac:dyDescent="0.3">
      <c r="A7078">
        <v>7089</v>
      </c>
      <c r="B7078">
        <v>7090</v>
      </c>
      <c r="C7078">
        <v>797</v>
      </c>
      <c r="D7078" t="s">
        <v>15091</v>
      </c>
      <c r="E7078">
        <v>2</v>
      </c>
      <c r="F7078" t="s">
        <v>15091</v>
      </c>
      <c r="G7078" t="s">
        <v>15092</v>
      </c>
      <c r="H7078" t="s">
        <v>27</v>
      </c>
    </row>
    <row r="7079" spans="1:8" x14ac:dyDescent="0.3">
      <c r="A7079">
        <v>7090</v>
      </c>
      <c r="B7079">
        <v>7091</v>
      </c>
      <c r="C7079">
        <v>798</v>
      </c>
      <c r="D7079" t="s">
        <v>15093</v>
      </c>
      <c r="E7079">
        <v>4</v>
      </c>
      <c r="F7079" t="s">
        <v>15093</v>
      </c>
      <c r="G7079" t="s">
        <v>15094</v>
      </c>
      <c r="H7079" t="s">
        <v>15095</v>
      </c>
    </row>
    <row r="7080" spans="1:8" x14ac:dyDescent="0.3">
      <c r="A7080">
        <v>7091</v>
      </c>
      <c r="B7080">
        <v>7092</v>
      </c>
      <c r="C7080">
        <v>798</v>
      </c>
      <c r="D7080" t="s">
        <v>15096</v>
      </c>
      <c r="E7080">
        <v>5</v>
      </c>
      <c r="F7080" t="s">
        <v>15096</v>
      </c>
      <c r="G7080" t="s">
        <v>15097</v>
      </c>
      <c r="H7080" t="s">
        <v>3771</v>
      </c>
    </row>
    <row r="7081" spans="1:8" x14ac:dyDescent="0.3">
      <c r="A7081">
        <v>7092</v>
      </c>
      <c r="B7081">
        <v>7093</v>
      </c>
      <c r="C7081">
        <v>798</v>
      </c>
      <c r="D7081" t="s">
        <v>15098</v>
      </c>
      <c r="E7081">
        <v>4</v>
      </c>
      <c r="F7081" t="s">
        <v>15098</v>
      </c>
      <c r="G7081" t="s">
        <v>15099</v>
      </c>
      <c r="H7081" t="s">
        <v>15100</v>
      </c>
    </row>
    <row r="7082" spans="1:8" x14ac:dyDescent="0.3">
      <c r="A7082">
        <v>7093</v>
      </c>
      <c r="B7082">
        <v>7094</v>
      </c>
      <c r="C7082">
        <v>798</v>
      </c>
      <c r="D7082" t="s">
        <v>15101</v>
      </c>
      <c r="E7082">
        <v>5</v>
      </c>
      <c r="F7082" t="s">
        <v>15101</v>
      </c>
      <c r="G7082" t="s">
        <v>15102</v>
      </c>
      <c r="H7082" t="s">
        <v>27</v>
      </c>
    </row>
    <row r="7083" spans="1:8" x14ac:dyDescent="0.3">
      <c r="A7083">
        <v>7094</v>
      </c>
      <c r="B7083">
        <v>7095</v>
      </c>
      <c r="C7083">
        <v>798</v>
      </c>
      <c r="D7083" t="s">
        <v>15103</v>
      </c>
      <c r="E7083">
        <v>4</v>
      </c>
      <c r="F7083" t="s">
        <v>15103</v>
      </c>
      <c r="G7083" t="s">
        <v>15104</v>
      </c>
    </row>
    <row r="7084" spans="1:8" x14ac:dyDescent="0.3">
      <c r="A7084">
        <v>7095</v>
      </c>
      <c r="B7084">
        <v>7096</v>
      </c>
      <c r="C7084">
        <v>798</v>
      </c>
      <c r="D7084" t="s">
        <v>15105</v>
      </c>
      <c r="E7084">
        <v>5</v>
      </c>
      <c r="F7084" t="s">
        <v>15105</v>
      </c>
      <c r="G7084" t="s">
        <v>15106</v>
      </c>
      <c r="H7084" t="s">
        <v>891</v>
      </c>
    </row>
    <row r="7085" spans="1:8" x14ac:dyDescent="0.3">
      <c r="A7085">
        <v>7096</v>
      </c>
      <c r="B7085">
        <v>7097</v>
      </c>
      <c r="C7085">
        <v>798</v>
      </c>
      <c r="D7085" t="s">
        <v>15107</v>
      </c>
      <c r="E7085">
        <v>4</v>
      </c>
      <c r="F7085" t="s">
        <v>15107</v>
      </c>
      <c r="G7085" t="s">
        <v>15108</v>
      </c>
      <c r="H7085" t="s">
        <v>851</v>
      </c>
    </row>
    <row r="7086" spans="1:8" x14ac:dyDescent="0.3">
      <c r="A7086">
        <v>7097</v>
      </c>
      <c r="B7086">
        <v>7098</v>
      </c>
      <c r="C7086">
        <v>798</v>
      </c>
      <c r="D7086" t="s">
        <v>15109</v>
      </c>
      <c r="E7086">
        <v>2</v>
      </c>
      <c r="F7086" t="s">
        <v>15109</v>
      </c>
      <c r="G7086" t="s">
        <v>15110</v>
      </c>
      <c r="H7086" t="s">
        <v>214</v>
      </c>
    </row>
    <row r="7087" spans="1:8" x14ac:dyDescent="0.3">
      <c r="A7087">
        <v>7098</v>
      </c>
      <c r="B7087">
        <v>7099</v>
      </c>
      <c r="C7087">
        <v>798</v>
      </c>
      <c r="D7087" t="s">
        <v>15111</v>
      </c>
      <c r="E7087">
        <v>4</v>
      </c>
      <c r="F7087" t="s">
        <v>15111</v>
      </c>
      <c r="G7087" t="s">
        <v>15112</v>
      </c>
      <c r="H7087" t="s">
        <v>15113</v>
      </c>
    </row>
    <row r="7088" spans="1:8" x14ac:dyDescent="0.3">
      <c r="A7088">
        <v>7099</v>
      </c>
      <c r="B7088">
        <v>7100</v>
      </c>
      <c r="C7088">
        <v>798</v>
      </c>
      <c r="D7088" t="s">
        <v>15114</v>
      </c>
      <c r="E7088">
        <v>2</v>
      </c>
      <c r="F7088" t="s">
        <v>15114</v>
      </c>
      <c r="G7088" t="s">
        <v>15115</v>
      </c>
      <c r="H7088" t="s">
        <v>27</v>
      </c>
    </row>
    <row r="7089" spans="1:8" x14ac:dyDescent="0.3">
      <c r="A7089">
        <v>7100</v>
      </c>
      <c r="B7089">
        <v>7101</v>
      </c>
      <c r="C7089">
        <v>799</v>
      </c>
      <c r="D7089" t="s">
        <v>15116</v>
      </c>
      <c r="E7089">
        <v>4</v>
      </c>
      <c r="F7089" t="s">
        <v>15116</v>
      </c>
      <c r="G7089" t="s">
        <v>15117</v>
      </c>
      <c r="H7089" t="s">
        <v>57</v>
      </c>
    </row>
    <row r="7090" spans="1:8" x14ac:dyDescent="0.3">
      <c r="A7090">
        <v>7101</v>
      </c>
      <c r="B7090">
        <v>7102</v>
      </c>
      <c r="C7090">
        <v>799</v>
      </c>
      <c r="D7090" t="s">
        <v>15118</v>
      </c>
      <c r="E7090">
        <v>5</v>
      </c>
      <c r="F7090" t="s">
        <v>15119</v>
      </c>
      <c r="G7090" t="s">
        <v>15120</v>
      </c>
      <c r="H7090" t="s">
        <v>7505</v>
      </c>
    </row>
    <row r="7091" spans="1:8" x14ac:dyDescent="0.3">
      <c r="A7091">
        <v>7102</v>
      </c>
      <c r="B7091">
        <v>7103</v>
      </c>
      <c r="C7091">
        <v>799</v>
      </c>
      <c r="D7091" t="s">
        <v>15121</v>
      </c>
      <c r="E7091">
        <v>4</v>
      </c>
      <c r="F7091" t="s">
        <v>15121</v>
      </c>
      <c r="G7091" t="s">
        <v>15122</v>
      </c>
      <c r="H7091" t="s">
        <v>27</v>
      </c>
    </row>
    <row r="7092" spans="1:8" x14ac:dyDescent="0.3">
      <c r="A7092">
        <v>7103</v>
      </c>
      <c r="B7092">
        <v>7104</v>
      </c>
      <c r="C7092">
        <v>799</v>
      </c>
      <c r="D7092" t="s">
        <v>15123</v>
      </c>
      <c r="E7092">
        <v>5</v>
      </c>
      <c r="F7092" t="s">
        <v>15123</v>
      </c>
      <c r="G7092" t="s">
        <v>15124</v>
      </c>
      <c r="H7092" t="s">
        <v>1238</v>
      </c>
    </row>
    <row r="7093" spans="1:8" x14ac:dyDescent="0.3">
      <c r="A7093">
        <v>7104</v>
      </c>
      <c r="B7093">
        <v>7105</v>
      </c>
      <c r="C7093">
        <v>799</v>
      </c>
      <c r="D7093" t="s">
        <v>15125</v>
      </c>
      <c r="E7093">
        <v>4</v>
      </c>
      <c r="F7093" t="s">
        <v>15126</v>
      </c>
      <c r="G7093" t="s">
        <v>15127</v>
      </c>
      <c r="H7093" t="s">
        <v>15128</v>
      </c>
    </row>
    <row r="7094" spans="1:8" x14ac:dyDescent="0.3">
      <c r="A7094">
        <v>7105</v>
      </c>
      <c r="B7094">
        <v>7106</v>
      </c>
      <c r="C7094">
        <v>799</v>
      </c>
      <c r="D7094" t="s">
        <v>15129</v>
      </c>
      <c r="E7094">
        <v>5</v>
      </c>
      <c r="F7094" t="s">
        <v>15129</v>
      </c>
      <c r="G7094" t="s">
        <v>15130</v>
      </c>
      <c r="H7094" t="s">
        <v>335</v>
      </c>
    </row>
    <row r="7095" spans="1:8" x14ac:dyDescent="0.3">
      <c r="A7095">
        <v>7106</v>
      </c>
      <c r="B7095">
        <v>7107</v>
      </c>
      <c r="C7095">
        <v>799</v>
      </c>
      <c r="D7095" t="s">
        <v>15131</v>
      </c>
      <c r="E7095">
        <v>4</v>
      </c>
      <c r="F7095" t="s">
        <v>15131</v>
      </c>
      <c r="G7095" t="s">
        <v>15132</v>
      </c>
      <c r="H7095" t="s">
        <v>340</v>
      </c>
    </row>
    <row r="7096" spans="1:8" x14ac:dyDescent="0.3">
      <c r="A7096">
        <v>7107</v>
      </c>
      <c r="B7096">
        <v>7108</v>
      </c>
      <c r="C7096">
        <v>799</v>
      </c>
      <c r="D7096" t="s">
        <v>15133</v>
      </c>
      <c r="E7096">
        <v>2</v>
      </c>
      <c r="F7096" t="s">
        <v>15133</v>
      </c>
      <c r="G7096" t="s">
        <v>15134</v>
      </c>
      <c r="H7096" t="s">
        <v>335</v>
      </c>
    </row>
    <row r="7097" spans="1:8" x14ac:dyDescent="0.3">
      <c r="A7097">
        <v>7108</v>
      </c>
      <c r="B7097">
        <v>7109</v>
      </c>
      <c r="C7097">
        <v>799</v>
      </c>
      <c r="D7097" t="s">
        <v>15135</v>
      </c>
      <c r="E7097">
        <v>4</v>
      </c>
      <c r="F7097" t="s">
        <v>15135</v>
      </c>
      <c r="G7097" t="s">
        <v>15136</v>
      </c>
      <c r="H7097" t="s">
        <v>15137</v>
      </c>
    </row>
    <row r="7098" spans="1:8" x14ac:dyDescent="0.3">
      <c r="A7098">
        <v>7109</v>
      </c>
      <c r="B7098">
        <v>7110</v>
      </c>
      <c r="C7098">
        <v>799</v>
      </c>
      <c r="D7098" t="s">
        <v>15138</v>
      </c>
      <c r="E7098">
        <v>2</v>
      </c>
      <c r="F7098" t="s">
        <v>15138</v>
      </c>
      <c r="G7098" t="s">
        <v>15139</v>
      </c>
      <c r="H7098" t="s">
        <v>214</v>
      </c>
    </row>
    <row r="7099" spans="1:8" x14ac:dyDescent="0.3">
      <c r="A7099">
        <v>7110</v>
      </c>
      <c r="B7099">
        <v>7111</v>
      </c>
      <c r="C7099">
        <v>800</v>
      </c>
      <c r="D7099" t="s">
        <v>15140</v>
      </c>
      <c r="E7099">
        <v>4</v>
      </c>
      <c r="F7099" t="s">
        <v>15140</v>
      </c>
      <c r="G7099" t="s">
        <v>15141</v>
      </c>
      <c r="H7099" t="s">
        <v>690</v>
      </c>
    </row>
    <row r="7100" spans="1:8" x14ac:dyDescent="0.3">
      <c r="A7100">
        <v>7111</v>
      </c>
      <c r="B7100">
        <v>7112</v>
      </c>
      <c r="C7100">
        <v>800</v>
      </c>
      <c r="D7100" t="s">
        <v>15142</v>
      </c>
      <c r="E7100">
        <v>5</v>
      </c>
      <c r="F7100" t="s">
        <v>15142</v>
      </c>
      <c r="G7100" t="s">
        <v>15143</v>
      </c>
      <c r="H7100" t="s">
        <v>102</v>
      </c>
    </row>
    <row r="7101" spans="1:8" x14ac:dyDescent="0.3">
      <c r="A7101">
        <v>7112</v>
      </c>
      <c r="B7101">
        <v>7113</v>
      </c>
      <c r="C7101">
        <v>800</v>
      </c>
      <c r="D7101" t="s">
        <v>15144</v>
      </c>
      <c r="E7101">
        <v>4</v>
      </c>
      <c r="F7101" t="s">
        <v>15144</v>
      </c>
      <c r="G7101" t="s">
        <v>15145</v>
      </c>
      <c r="H7101" t="s">
        <v>15146</v>
      </c>
    </row>
    <row r="7102" spans="1:8" x14ac:dyDescent="0.3">
      <c r="A7102">
        <v>7113</v>
      </c>
      <c r="B7102">
        <v>7114</v>
      </c>
      <c r="C7102">
        <v>800</v>
      </c>
      <c r="D7102" t="s">
        <v>15147</v>
      </c>
      <c r="E7102">
        <v>5</v>
      </c>
      <c r="F7102" t="s">
        <v>15147</v>
      </c>
      <c r="G7102" t="s">
        <v>15148</v>
      </c>
    </row>
    <row r="7103" spans="1:8" x14ac:dyDescent="0.3">
      <c r="A7103">
        <v>7114</v>
      </c>
      <c r="B7103">
        <v>7115</v>
      </c>
      <c r="C7103">
        <v>800</v>
      </c>
      <c r="D7103" t="s">
        <v>15149</v>
      </c>
      <c r="E7103">
        <v>4</v>
      </c>
      <c r="F7103" t="s">
        <v>15150</v>
      </c>
      <c r="G7103" t="s">
        <v>15151</v>
      </c>
      <c r="H7103" t="s">
        <v>13369</v>
      </c>
    </row>
    <row r="7104" spans="1:8" x14ac:dyDescent="0.3">
      <c r="A7104">
        <v>7115</v>
      </c>
      <c r="B7104">
        <v>7116</v>
      </c>
      <c r="C7104">
        <v>800</v>
      </c>
      <c r="D7104" t="s">
        <v>15152</v>
      </c>
      <c r="E7104">
        <v>5</v>
      </c>
      <c r="F7104" t="s">
        <v>15152</v>
      </c>
      <c r="G7104" t="s">
        <v>15153</v>
      </c>
      <c r="H7104" t="s">
        <v>1814</v>
      </c>
    </row>
    <row r="7105" spans="1:8" x14ac:dyDescent="0.3">
      <c r="A7105">
        <v>7116</v>
      </c>
      <c r="B7105">
        <v>7117</v>
      </c>
      <c r="C7105">
        <v>800</v>
      </c>
      <c r="D7105" t="s">
        <v>15154</v>
      </c>
      <c r="E7105">
        <v>4</v>
      </c>
      <c r="F7105" t="s">
        <v>15154</v>
      </c>
      <c r="G7105" t="s">
        <v>15155</v>
      </c>
      <c r="H7105" t="s">
        <v>15156</v>
      </c>
    </row>
    <row r="7106" spans="1:8" x14ac:dyDescent="0.3">
      <c r="A7106">
        <v>7117</v>
      </c>
      <c r="B7106">
        <v>7118</v>
      </c>
      <c r="C7106">
        <v>800</v>
      </c>
      <c r="D7106" t="s">
        <v>15157</v>
      </c>
      <c r="E7106">
        <v>2</v>
      </c>
      <c r="F7106" t="s">
        <v>15157</v>
      </c>
      <c r="G7106" t="s">
        <v>15158</v>
      </c>
    </row>
    <row r="7107" spans="1:8" x14ac:dyDescent="0.3">
      <c r="A7107">
        <v>7118</v>
      </c>
      <c r="B7107">
        <v>7119</v>
      </c>
      <c r="C7107">
        <v>800</v>
      </c>
      <c r="D7107" t="s">
        <v>15159</v>
      </c>
      <c r="E7107">
        <v>4</v>
      </c>
      <c r="F7107" t="s">
        <v>15159</v>
      </c>
      <c r="G7107" t="s">
        <v>15160</v>
      </c>
      <c r="H7107" t="s">
        <v>15161</v>
      </c>
    </row>
    <row r="7108" spans="1:8" x14ac:dyDescent="0.3">
      <c r="A7108">
        <v>7119</v>
      </c>
      <c r="B7108">
        <v>7120</v>
      </c>
      <c r="C7108">
        <v>800</v>
      </c>
      <c r="D7108" t="s">
        <v>15162</v>
      </c>
      <c r="E7108">
        <v>2</v>
      </c>
      <c r="F7108" t="s">
        <v>15162</v>
      </c>
      <c r="G7108" t="s">
        <v>15163</v>
      </c>
      <c r="H7108" t="s">
        <v>19</v>
      </c>
    </row>
    <row r="7109" spans="1:8" x14ac:dyDescent="0.3">
      <c r="A7109">
        <v>7120</v>
      </c>
      <c r="B7109">
        <v>7121</v>
      </c>
      <c r="C7109">
        <v>801</v>
      </c>
      <c r="D7109" t="e">
        <f>- global footprint with opportunities to relocate - Flexible work options - Lots of Opportunity to learn new content sets and information applications - very diversified Product portfolio</f>
        <v>#NAME?</v>
      </c>
      <c r="E7109">
        <v>4</v>
      </c>
      <c r="F7109" t="e">
        <f>- global footprint with opportunities to relocate - Flexible work options - Lots of Opportunity to learn new content sets and information applications - very diversified Product portfolio</f>
        <v>#NAME?</v>
      </c>
      <c r="G7109" t="s">
        <v>15164</v>
      </c>
      <c r="H7109" t="s">
        <v>7428</v>
      </c>
    </row>
    <row r="7110" spans="1:8" x14ac:dyDescent="0.3">
      <c r="A7110">
        <v>7121</v>
      </c>
      <c r="B7110">
        <v>7122</v>
      </c>
      <c r="C7110">
        <v>801</v>
      </c>
      <c r="D7110" t="s">
        <v>15165</v>
      </c>
      <c r="E7110">
        <v>5</v>
      </c>
      <c r="F7110" t="e">
        <f>+ Good Benefits (k, health care Plan, insurance) + plenty of vacation time + very Flexible work schedule + immediate management cares about direct reports + Decent bonuses every year</f>
        <v>#NAME?</v>
      </c>
      <c r="G7110" t="s">
        <v>15166</v>
      </c>
      <c r="H7110" t="s">
        <v>15167</v>
      </c>
    </row>
    <row r="7111" spans="1:8" x14ac:dyDescent="0.3">
      <c r="A7111">
        <v>7122</v>
      </c>
      <c r="B7111">
        <v>7123</v>
      </c>
      <c r="C7111">
        <v>801</v>
      </c>
      <c r="D7111" t="s">
        <v>15168</v>
      </c>
      <c r="E7111">
        <v>4</v>
      </c>
      <c r="F7111" t="s">
        <v>15168</v>
      </c>
      <c r="G7111" t="s">
        <v>15169</v>
      </c>
      <c r="H7111" t="s">
        <v>167</v>
      </c>
    </row>
    <row r="7112" spans="1:8" x14ac:dyDescent="0.3">
      <c r="A7112">
        <v>7123</v>
      </c>
      <c r="B7112">
        <v>7124</v>
      </c>
      <c r="C7112">
        <v>801</v>
      </c>
      <c r="D7112" t="s">
        <v>15170</v>
      </c>
      <c r="E7112">
        <v>5</v>
      </c>
      <c r="F7112" t="s">
        <v>15170</v>
      </c>
      <c r="G7112" t="s">
        <v>15171</v>
      </c>
      <c r="H7112" t="s">
        <v>746</v>
      </c>
    </row>
    <row r="7113" spans="1:8" x14ac:dyDescent="0.3">
      <c r="A7113">
        <v>7124</v>
      </c>
      <c r="B7113">
        <v>7125</v>
      </c>
      <c r="C7113">
        <v>801</v>
      </c>
      <c r="D7113" t="s">
        <v>15172</v>
      </c>
      <c r="E7113">
        <v>4</v>
      </c>
      <c r="F7113" t="s">
        <v>15172</v>
      </c>
      <c r="G7113" t="s">
        <v>15173</v>
      </c>
      <c r="H7113" t="s">
        <v>15174</v>
      </c>
    </row>
    <row r="7114" spans="1:8" x14ac:dyDescent="0.3">
      <c r="A7114">
        <v>7125</v>
      </c>
      <c r="B7114">
        <v>7126</v>
      </c>
      <c r="C7114">
        <v>801</v>
      </c>
      <c r="D7114" t="s">
        <v>15175</v>
      </c>
      <c r="E7114">
        <v>5</v>
      </c>
      <c r="F7114" t="s">
        <v>15175</v>
      </c>
      <c r="G7114" t="s">
        <v>15176</v>
      </c>
      <c r="H7114" t="s">
        <v>57</v>
      </c>
    </row>
    <row r="7115" spans="1:8" x14ac:dyDescent="0.3">
      <c r="A7115">
        <v>7126</v>
      </c>
      <c r="B7115">
        <v>7127</v>
      </c>
      <c r="C7115">
        <v>801</v>
      </c>
      <c r="D7115" t="s">
        <v>15177</v>
      </c>
      <c r="E7115">
        <v>4</v>
      </c>
      <c r="F7115" t="s">
        <v>15177</v>
      </c>
      <c r="G7115" t="s">
        <v>15178</v>
      </c>
    </row>
    <row r="7116" spans="1:8" x14ac:dyDescent="0.3">
      <c r="A7116">
        <v>7127</v>
      </c>
      <c r="B7116">
        <v>7128</v>
      </c>
      <c r="C7116">
        <v>801</v>
      </c>
      <c r="D7116" t="s">
        <v>15179</v>
      </c>
      <c r="E7116">
        <v>2</v>
      </c>
      <c r="F7116" t="s">
        <v>15180</v>
      </c>
      <c r="G7116" t="s">
        <v>15181</v>
      </c>
      <c r="H7116" t="s">
        <v>8015</v>
      </c>
    </row>
    <row r="7117" spans="1:8" x14ac:dyDescent="0.3">
      <c r="A7117">
        <v>7128</v>
      </c>
      <c r="B7117">
        <v>7129</v>
      </c>
      <c r="C7117">
        <v>801</v>
      </c>
      <c r="D7117" t="s">
        <v>15182</v>
      </c>
      <c r="E7117">
        <v>4</v>
      </c>
      <c r="F7117" t="s">
        <v>15182</v>
      </c>
      <c r="G7117" t="s">
        <v>15183</v>
      </c>
      <c r="H7117" t="s">
        <v>15184</v>
      </c>
    </row>
    <row r="7118" spans="1:8" x14ac:dyDescent="0.3">
      <c r="A7118">
        <v>7129</v>
      </c>
      <c r="B7118">
        <v>7130</v>
      </c>
      <c r="C7118">
        <v>801</v>
      </c>
      <c r="D7118" t="s">
        <v>15185</v>
      </c>
      <c r="E7118">
        <v>2</v>
      </c>
      <c r="F7118" t="s">
        <v>15185</v>
      </c>
      <c r="G7118" t="s">
        <v>15186</v>
      </c>
      <c r="H7118" t="s">
        <v>15187</v>
      </c>
    </row>
    <row r="7119" spans="1:8" x14ac:dyDescent="0.3">
      <c r="A7119">
        <v>7130</v>
      </c>
      <c r="B7119">
        <v>7131</v>
      </c>
      <c r="C7119">
        <v>802</v>
      </c>
      <c r="D7119" t="s">
        <v>15188</v>
      </c>
      <c r="E7119">
        <v>4</v>
      </c>
      <c r="F7119" t="s">
        <v>15188</v>
      </c>
      <c r="G7119" t="s">
        <v>15189</v>
      </c>
    </row>
    <row r="7120" spans="1:8" x14ac:dyDescent="0.3">
      <c r="A7120">
        <v>7131</v>
      </c>
      <c r="B7120">
        <v>7132</v>
      </c>
      <c r="C7120">
        <v>802</v>
      </c>
      <c r="D7120" t="s">
        <v>15190</v>
      </c>
      <c r="E7120">
        <v>5</v>
      </c>
      <c r="F7120" t="s">
        <v>15190</v>
      </c>
      <c r="G7120" t="s">
        <v>15191</v>
      </c>
      <c r="H7120" t="s">
        <v>1774</v>
      </c>
    </row>
    <row r="7121" spans="1:8" x14ac:dyDescent="0.3">
      <c r="A7121">
        <v>7132</v>
      </c>
      <c r="B7121">
        <v>7133</v>
      </c>
      <c r="C7121">
        <v>802</v>
      </c>
      <c r="D7121" t="s">
        <v>15192</v>
      </c>
      <c r="E7121">
        <v>4</v>
      </c>
      <c r="F7121" t="s">
        <v>15192</v>
      </c>
      <c r="G7121" t="s">
        <v>15193</v>
      </c>
      <c r="H7121" t="s">
        <v>7812</v>
      </c>
    </row>
    <row r="7122" spans="1:8" x14ac:dyDescent="0.3">
      <c r="A7122">
        <v>7133</v>
      </c>
      <c r="B7122">
        <v>7134</v>
      </c>
      <c r="C7122">
        <v>802</v>
      </c>
      <c r="D7122" t="s">
        <v>15194</v>
      </c>
      <c r="E7122">
        <v>5</v>
      </c>
      <c r="F7122" t="s">
        <v>15195</v>
      </c>
      <c r="G7122" t="s">
        <v>15196</v>
      </c>
    </row>
    <row r="7123" spans="1:8" x14ac:dyDescent="0.3">
      <c r="A7123">
        <v>7134</v>
      </c>
      <c r="B7123">
        <v>7135</v>
      </c>
      <c r="C7123">
        <v>802</v>
      </c>
      <c r="D7123" t="s">
        <v>15197</v>
      </c>
      <c r="E7123">
        <v>4</v>
      </c>
      <c r="F7123" t="s">
        <v>15197</v>
      </c>
      <c r="G7123" t="s">
        <v>15198</v>
      </c>
      <c r="H7123" t="s">
        <v>195</v>
      </c>
    </row>
    <row r="7124" spans="1:8" x14ac:dyDescent="0.3">
      <c r="A7124">
        <v>7135</v>
      </c>
      <c r="B7124">
        <v>7136</v>
      </c>
      <c r="C7124">
        <v>802</v>
      </c>
      <c r="D7124" t="s">
        <v>15199</v>
      </c>
      <c r="E7124">
        <v>5</v>
      </c>
      <c r="F7124" t="s">
        <v>15199</v>
      </c>
      <c r="G7124" t="s">
        <v>15200</v>
      </c>
    </row>
    <row r="7125" spans="1:8" x14ac:dyDescent="0.3">
      <c r="A7125">
        <v>7136</v>
      </c>
      <c r="B7125">
        <v>7137</v>
      </c>
      <c r="C7125">
        <v>802</v>
      </c>
      <c r="D7125" t="e">
        <f>- Great work-life balance - Decent time off policies and Benefits - global reach - company really tries to be a positive influence in The communities it is located and The World at large - management generally responsive to Employees willing to</f>
        <v>#NAME?</v>
      </c>
      <c r="E7125">
        <v>4</v>
      </c>
      <c r="F7125" t="e">
        <f>- Great work-life balance - Decent time off policies and Benefits - global reach - company really tries to be a positive influence in The communities it is located and The World at large - management generally responsive to Employees willing to</f>
        <v>#NAME?</v>
      </c>
      <c r="G7125" t="s">
        <v>15201</v>
      </c>
      <c r="H7125" t="s">
        <v>15202</v>
      </c>
    </row>
    <row r="7126" spans="1:8" x14ac:dyDescent="0.3">
      <c r="A7126">
        <v>7137</v>
      </c>
      <c r="B7126">
        <v>7138</v>
      </c>
      <c r="C7126">
        <v>802</v>
      </c>
      <c r="D7126" t="s">
        <v>15203</v>
      </c>
      <c r="E7126">
        <v>2</v>
      </c>
      <c r="F7126" t="s">
        <v>15203</v>
      </c>
      <c r="G7126" t="s">
        <v>15204</v>
      </c>
    </row>
    <row r="7127" spans="1:8" x14ac:dyDescent="0.3">
      <c r="A7127">
        <v>7138</v>
      </c>
      <c r="B7127">
        <v>7139</v>
      </c>
      <c r="C7127">
        <v>802</v>
      </c>
      <c r="D7127" t="s">
        <v>15205</v>
      </c>
      <c r="E7127">
        <v>4</v>
      </c>
      <c r="F7127" t="s">
        <v>15205</v>
      </c>
      <c r="G7127" t="s">
        <v>15206</v>
      </c>
      <c r="H7127" t="s">
        <v>16</v>
      </c>
    </row>
    <row r="7128" spans="1:8" x14ac:dyDescent="0.3">
      <c r="A7128">
        <v>7139</v>
      </c>
      <c r="B7128">
        <v>7140</v>
      </c>
      <c r="C7128">
        <v>802</v>
      </c>
      <c r="D7128" t="s">
        <v>15207</v>
      </c>
      <c r="E7128">
        <v>2</v>
      </c>
      <c r="F7128" t="s">
        <v>15207</v>
      </c>
      <c r="G7128" t="s">
        <v>15208</v>
      </c>
      <c r="H7128" t="s">
        <v>2203</v>
      </c>
    </row>
    <row r="7129" spans="1:8" x14ac:dyDescent="0.3">
      <c r="A7129">
        <v>7140</v>
      </c>
      <c r="B7129">
        <v>7141</v>
      </c>
      <c r="C7129">
        <v>803</v>
      </c>
      <c r="D7129" t="s">
        <v>15209</v>
      </c>
      <c r="E7129">
        <v>4</v>
      </c>
      <c r="F7129" t="s">
        <v>15209</v>
      </c>
      <c r="G7129" t="s">
        <v>15210</v>
      </c>
      <c r="H7129" t="s">
        <v>995</v>
      </c>
    </row>
    <row r="7130" spans="1:8" x14ac:dyDescent="0.3">
      <c r="A7130">
        <v>7141</v>
      </c>
      <c r="B7130">
        <v>7142</v>
      </c>
      <c r="C7130">
        <v>803</v>
      </c>
      <c r="D7130" t="s">
        <v>15211</v>
      </c>
      <c r="E7130">
        <v>5</v>
      </c>
      <c r="F7130" t="s">
        <v>15211</v>
      </c>
      <c r="G7130" t="s">
        <v>15212</v>
      </c>
    </row>
    <row r="7131" spans="1:8" x14ac:dyDescent="0.3">
      <c r="A7131">
        <v>7142</v>
      </c>
      <c r="B7131">
        <v>7143</v>
      </c>
      <c r="C7131">
        <v>803</v>
      </c>
      <c r="D7131" t="s">
        <v>15213</v>
      </c>
      <c r="E7131">
        <v>4</v>
      </c>
      <c r="F7131" t="s">
        <v>15213</v>
      </c>
      <c r="G7131" t="s">
        <v>15214</v>
      </c>
      <c r="H7131" t="s">
        <v>335</v>
      </c>
    </row>
    <row r="7132" spans="1:8" x14ac:dyDescent="0.3">
      <c r="A7132">
        <v>7143</v>
      </c>
      <c r="B7132">
        <v>7144</v>
      </c>
      <c r="C7132">
        <v>803</v>
      </c>
      <c r="D7132" t="s">
        <v>15215</v>
      </c>
      <c r="E7132">
        <v>5</v>
      </c>
      <c r="F7132" t="s">
        <v>15215</v>
      </c>
      <c r="G7132" t="s">
        <v>15216</v>
      </c>
      <c r="H7132" t="s">
        <v>1267</v>
      </c>
    </row>
    <row r="7133" spans="1:8" x14ac:dyDescent="0.3">
      <c r="A7133">
        <v>7144</v>
      </c>
      <c r="B7133">
        <v>7145</v>
      </c>
      <c r="C7133">
        <v>803</v>
      </c>
      <c r="D7133" t="s">
        <v>15217</v>
      </c>
      <c r="E7133">
        <v>4</v>
      </c>
      <c r="F7133" t="s">
        <v>15217</v>
      </c>
      <c r="G7133" t="s">
        <v>15218</v>
      </c>
      <c r="H7133" t="s">
        <v>27</v>
      </c>
    </row>
    <row r="7134" spans="1:8" x14ac:dyDescent="0.3">
      <c r="A7134">
        <v>7145</v>
      </c>
      <c r="B7134">
        <v>7146</v>
      </c>
      <c r="C7134">
        <v>803</v>
      </c>
      <c r="D7134" t="s">
        <v>15219</v>
      </c>
      <c r="E7134">
        <v>5</v>
      </c>
      <c r="F7134" t="s">
        <v>15220</v>
      </c>
      <c r="G7134" t="s">
        <v>15221</v>
      </c>
      <c r="H7134" t="s">
        <v>15222</v>
      </c>
    </row>
    <row r="7135" spans="1:8" x14ac:dyDescent="0.3">
      <c r="A7135">
        <v>7146</v>
      </c>
      <c r="B7135">
        <v>7147</v>
      </c>
      <c r="C7135">
        <v>803</v>
      </c>
      <c r="D7135" t="s">
        <v>15223</v>
      </c>
      <c r="E7135">
        <v>4</v>
      </c>
      <c r="F7135" t="s">
        <v>15223</v>
      </c>
      <c r="G7135" t="s">
        <v>15224</v>
      </c>
      <c r="H7135" t="s">
        <v>209</v>
      </c>
    </row>
    <row r="7136" spans="1:8" x14ac:dyDescent="0.3">
      <c r="A7136">
        <v>7147</v>
      </c>
      <c r="B7136">
        <v>7148</v>
      </c>
      <c r="C7136">
        <v>803</v>
      </c>
      <c r="D7136" t="s">
        <v>15225</v>
      </c>
      <c r="E7136">
        <v>2</v>
      </c>
      <c r="F7136" t="s">
        <v>15225</v>
      </c>
      <c r="G7136" t="s">
        <v>15226</v>
      </c>
      <c r="H7136" t="s">
        <v>102</v>
      </c>
    </row>
    <row r="7137" spans="1:8" x14ac:dyDescent="0.3">
      <c r="A7137">
        <v>7148</v>
      </c>
      <c r="B7137">
        <v>7149</v>
      </c>
      <c r="C7137">
        <v>803</v>
      </c>
      <c r="D7137" t="s">
        <v>15227</v>
      </c>
      <c r="E7137">
        <v>4</v>
      </c>
      <c r="F7137" t="s">
        <v>15227</v>
      </c>
      <c r="G7137" t="s">
        <v>15228</v>
      </c>
      <c r="H7137" t="s">
        <v>12188</v>
      </c>
    </row>
    <row r="7138" spans="1:8" x14ac:dyDescent="0.3">
      <c r="A7138">
        <v>7149</v>
      </c>
      <c r="B7138">
        <v>7150</v>
      </c>
      <c r="C7138">
        <v>803</v>
      </c>
      <c r="D7138" t="s">
        <v>15229</v>
      </c>
      <c r="E7138">
        <v>2</v>
      </c>
      <c r="F7138" t="s">
        <v>15229</v>
      </c>
      <c r="G7138" t="s">
        <v>15230</v>
      </c>
      <c r="H7138" t="s">
        <v>2720</v>
      </c>
    </row>
    <row r="7139" spans="1:8" x14ac:dyDescent="0.3">
      <c r="A7139">
        <v>7150</v>
      </c>
      <c r="B7139">
        <v>7151</v>
      </c>
      <c r="C7139">
        <v>804</v>
      </c>
      <c r="D7139" t="s">
        <v>15231</v>
      </c>
      <c r="E7139">
        <v>4</v>
      </c>
      <c r="F7139" t="s">
        <v>15231</v>
      </c>
      <c r="G7139" t="s">
        <v>15232</v>
      </c>
    </row>
    <row r="7140" spans="1:8" x14ac:dyDescent="0.3">
      <c r="A7140">
        <v>7151</v>
      </c>
      <c r="B7140">
        <v>7152</v>
      </c>
      <c r="C7140">
        <v>804</v>
      </c>
      <c r="D7140" t="s">
        <v>15233</v>
      </c>
      <c r="E7140">
        <v>5</v>
      </c>
      <c r="F7140" t="s">
        <v>15233</v>
      </c>
      <c r="G7140" t="s">
        <v>15234</v>
      </c>
      <c r="H7140" t="s">
        <v>19</v>
      </c>
    </row>
    <row r="7141" spans="1:8" x14ac:dyDescent="0.3">
      <c r="A7141">
        <v>7152</v>
      </c>
      <c r="B7141">
        <v>7153</v>
      </c>
      <c r="C7141">
        <v>804</v>
      </c>
      <c r="D7141" t="s">
        <v>15235</v>
      </c>
      <c r="E7141">
        <v>4</v>
      </c>
      <c r="F7141" t="s">
        <v>15235</v>
      </c>
      <c r="G7141" t="s">
        <v>15236</v>
      </c>
    </row>
    <row r="7142" spans="1:8" x14ac:dyDescent="0.3">
      <c r="A7142">
        <v>7153</v>
      </c>
      <c r="B7142">
        <v>7154</v>
      </c>
      <c r="C7142">
        <v>804</v>
      </c>
      <c r="D7142" t="s">
        <v>15237</v>
      </c>
      <c r="E7142">
        <v>5</v>
      </c>
      <c r="F7142" t="s">
        <v>15237</v>
      </c>
      <c r="G7142" t="s">
        <v>15238</v>
      </c>
    </row>
    <row r="7143" spans="1:8" x14ac:dyDescent="0.3">
      <c r="A7143">
        <v>7154</v>
      </c>
      <c r="B7143">
        <v>7155</v>
      </c>
      <c r="C7143">
        <v>804</v>
      </c>
      <c r="D7143" t="s">
        <v>6328</v>
      </c>
      <c r="E7143">
        <v>4</v>
      </c>
      <c r="F7143" t="s">
        <v>6328</v>
      </c>
      <c r="G7143" t="s">
        <v>6329</v>
      </c>
      <c r="H7143" t="s">
        <v>68</v>
      </c>
    </row>
    <row r="7144" spans="1:8" x14ac:dyDescent="0.3">
      <c r="A7144">
        <v>7155</v>
      </c>
      <c r="B7144">
        <v>7156</v>
      </c>
      <c r="C7144">
        <v>804</v>
      </c>
      <c r="D7144" t="s">
        <v>15239</v>
      </c>
      <c r="E7144">
        <v>5</v>
      </c>
      <c r="F7144" t="s">
        <v>15239</v>
      </c>
      <c r="G7144" t="s">
        <v>15240</v>
      </c>
      <c r="H7144" t="s">
        <v>369</v>
      </c>
    </row>
    <row r="7145" spans="1:8" x14ac:dyDescent="0.3">
      <c r="A7145">
        <v>7156</v>
      </c>
      <c r="B7145">
        <v>7157</v>
      </c>
      <c r="C7145">
        <v>804</v>
      </c>
      <c r="D7145" t="s">
        <v>15241</v>
      </c>
      <c r="E7145">
        <v>4</v>
      </c>
      <c r="F7145" t="s">
        <v>15241</v>
      </c>
      <c r="G7145" t="s">
        <v>15242</v>
      </c>
    </row>
    <row r="7146" spans="1:8" x14ac:dyDescent="0.3">
      <c r="A7146">
        <v>7157</v>
      </c>
      <c r="B7146">
        <v>7158</v>
      </c>
      <c r="C7146">
        <v>804</v>
      </c>
      <c r="D7146" t="s">
        <v>15243</v>
      </c>
      <c r="E7146">
        <v>2</v>
      </c>
      <c r="F7146" t="s">
        <v>15243</v>
      </c>
      <c r="G7146" t="s">
        <v>15244</v>
      </c>
      <c r="H7146" t="s">
        <v>57</v>
      </c>
    </row>
    <row r="7147" spans="1:8" x14ac:dyDescent="0.3">
      <c r="A7147">
        <v>7158</v>
      </c>
      <c r="B7147">
        <v>7159</v>
      </c>
      <c r="C7147">
        <v>804</v>
      </c>
      <c r="D7147" t="s">
        <v>15245</v>
      </c>
      <c r="E7147">
        <v>4</v>
      </c>
      <c r="F7147" t="s">
        <v>15245</v>
      </c>
      <c r="G7147" t="s">
        <v>15246</v>
      </c>
    </row>
    <row r="7148" spans="1:8" x14ac:dyDescent="0.3">
      <c r="A7148">
        <v>7159</v>
      </c>
      <c r="B7148">
        <v>7160</v>
      </c>
      <c r="C7148">
        <v>804</v>
      </c>
      <c r="D7148" t="s">
        <v>15247</v>
      </c>
      <c r="E7148">
        <v>2</v>
      </c>
      <c r="F7148" t="s">
        <v>15247</v>
      </c>
      <c r="G7148" t="s">
        <v>15248</v>
      </c>
    </row>
    <row r="7149" spans="1:8" x14ac:dyDescent="0.3">
      <c r="A7149">
        <v>7160</v>
      </c>
      <c r="B7149">
        <v>7161</v>
      </c>
      <c r="C7149">
        <v>805</v>
      </c>
      <c r="D7149" t="s">
        <v>15249</v>
      </c>
      <c r="E7149">
        <v>4</v>
      </c>
      <c r="F7149" t="s">
        <v>15249</v>
      </c>
      <c r="G7149" t="s">
        <v>15250</v>
      </c>
      <c r="H7149" t="s">
        <v>134</v>
      </c>
    </row>
    <row r="7150" spans="1:8" x14ac:dyDescent="0.3">
      <c r="A7150">
        <v>7161</v>
      </c>
      <c r="B7150">
        <v>7162</v>
      </c>
      <c r="C7150">
        <v>805</v>
      </c>
      <c r="D7150" t="s">
        <v>15251</v>
      </c>
      <c r="E7150">
        <v>5</v>
      </c>
      <c r="F7150" t="s">
        <v>15251</v>
      </c>
      <c r="G7150" t="s">
        <v>15252</v>
      </c>
      <c r="H7150" t="s">
        <v>1587</v>
      </c>
    </row>
    <row r="7151" spans="1:8" x14ac:dyDescent="0.3">
      <c r="A7151">
        <v>7162</v>
      </c>
      <c r="B7151">
        <v>7163</v>
      </c>
      <c r="C7151">
        <v>805</v>
      </c>
      <c r="D7151" t="e">
        <f>- medium-high salary compare to other companies in The same field - Good Benefits (Bonus, medical, fitness fee, etc.) - Good infrastructure ( work place ) - Fellowship for Employees to further their study</f>
        <v>#NAME?</v>
      </c>
      <c r="E7151">
        <v>4</v>
      </c>
      <c r="F7151" t="e">
        <f>- medium-high salary compare to other companies in The same field - Good Benefits (Bonus, medical, fitness fee, etc.) - Good infrastructure ( work place ) - Fellowship for Employees to further their study</f>
        <v>#NAME?</v>
      </c>
      <c r="G7151" t="s">
        <v>15253</v>
      </c>
      <c r="H7151" t="s">
        <v>15254</v>
      </c>
    </row>
    <row r="7152" spans="1:8" x14ac:dyDescent="0.3">
      <c r="A7152">
        <v>7163</v>
      </c>
      <c r="B7152">
        <v>7164</v>
      </c>
      <c r="C7152">
        <v>805</v>
      </c>
      <c r="D7152" t="s">
        <v>15255</v>
      </c>
      <c r="E7152">
        <v>5</v>
      </c>
      <c r="F7152" t="s">
        <v>15255</v>
      </c>
      <c r="G7152" t="s">
        <v>15256</v>
      </c>
      <c r="H7152" t="s">
        <v>3031</v>
      </c>
    </row>
    <row r="7153" spans="1:8" x14ac:dyDescent="0.3">
      <c r="A7153">
        <v>7164</v>
      </c>
      <c r="B7153">
        <v>7165</v>
      </c>
      <c r="C7153">
        <v>805</v>
      </c>
      <c r="D7153" t="s">
        <v>15257</v>
      </c>
      <c r="E7153">
        <v>4</v>
      </c>
      <c r="F7153" t="s">
        <v>15257</v>
      </c>
      <c r="G7153" t="s">
        <v>15258</v>
      </c>
      <c r="H7153" t="s">
        <v>27</v>
      </c>
    </row>
    <row r="7154" spans="1:8" x14ac:dyDescent="0.3">
      <c r="A7154">
        <v>7165</v>
      </c>
      <c r="B7154">
        <v>7166</v>
      </c>
      <c r="C7154">
        <v>805</v>
      </c>
      <c r="D7154" t="s">
        <v>15259</v>
      </c>
      <c r="E7154">
        <v>5</v>
      </c>
      <c r="F7154" t="s">
        <v>15259</v>
      </c>
      <c r="G7154" t="s">
        <v>15260</v>
      </c>
      <c r="H7154" t="s">
        <v>209</v>
      </c>
    </row>
    <row r="7155" spans="1:8" x14ac:dyDescent="0.3">
      <c r="A7155">
        <v>7166</v>
      </c>
      <c r="B7155">
        <v>7167</v>
      </c>
      <c r="C7155">
        <v>805</v>
      </c>
      <c r="D7155" t="s">
        <v>15261</v>
      </c>
      <c r="E7155">
        <v>4</v>
      </c>
      <c r="F7155" t="s">
        <v>15261</v>
      </c>
      <c r="G7155" t="s">
        <v>15262</v>
      </c>
      <c r="H7155" t="s">
        <v>167</v>
      </c>
    </row>
    <row r="7156" spans="1:8" x14ac:dyDescent="0.3">
      <c r="A7156">
        <v>7167</v>
      </c>
      <c r="B7156">
        <v>7168</v>
      </c>
      <c r="C7156">
        <v>805</v>
      </c>
      <c r="D7156" t="s">
        <v>15263</v>
      </c>
      <c r="E7156">
        <v>2</v>
      </c>
      <c r="F7156" t="s">
        <v>15263</v>
      </c>
      <c r="G7156" t="s">
        <v>15264</v>
      </c>
      <c r="H7156" t="s">
        <v>304</v>
      </c>
    </row>
    <row r="7157" spans="1:8" x14ac:dyDescent="0.3">
      <c r="A7157">
        <v>7168</v>
      </c>
      <c r="B7157">
        <v>7169</v>
      </c>
      <c r="C7157">
        <v>805</v>
      </c>
      <c r="D7157" t="s">
        <v>15265</v>
      </c>
      <c r="E7157">
        <v>4</v>
      </c>
      <c r="F7157" t="s">
        <v>15265</v>
      </c>
      <c r="G7157" t="s">
        <v>15266</v>
      </c>
      <c r="H7157" t="s">
        <v>15267</v>
      </c>
    </row>
    <row r="7158" spans="1:8" x14ac:dyDescent="0.3">
      <c r="A7158">
        <v>7169</v>
      </c>
      <c r="B7158">
        <v>7170</v>
      </c>
      <c r="C7158">
        <v>805</v>
      </c>
      <c r="D7158" t="s">
        <v>15268</v>
      </c>
      <c r="E7158">
        <v>2</v>
      </c>
      <c r="F7158" t="s">
        <v>15268</v>
      </c>
      <c r="G7158" t="s">
        <v>15269</v>
      </c>
      <c r="H7158" t="s">
        <v>3771</v>
      </c>
    </row>
    <row r="7159" spans="1:8" x14ac:dyDescent="0.3">
      <c r="A7159">
        <v>7170</v>
      </c>
      <c r="B7159">
        <v>7171</v>
      </c>
      <c r="C7159">
        <v>806</v>
      </c>
      <c r="D7159" t="s">
        <v>15270</v>
      </c>
      <c r="E7159">
        <v>4</v>
      </c>
      <c r="F7159" t="s">
        <v>15270</v>
      </c>
      <c r="G7159" t="s">
        <v>15271</v>
      </c>
      <c r="H7159" t="s">
        <v>102</v>
      </c>
    </row>
    <row r="7160" spans="1:8" x14ac:dyDescent="0.3">
      <c r="A7160">
        <v>7171</v>
      </c>
      <c r="B7160">
        <v>7172</v>
      </c>
      <c r="C7160">
        <v>806</v>
      </c>
      <c r="D7160" t="s">
        <v>15272</v>
      </c>
      <c r="E7160">
        <v>5</v>
      </c>
      <c r="F7160" t="s">
        <v>15272</v>
      </c>
      <c r="G7160" t="s">
        <v>15273</v>
      </c>
      <c r="H7160" t="s">
        <v>16</v>
      </c>
    </row>
    <row r="7161" spans="1:8" x14ac:dyDescent="0.3">
      <c r="A7161">
        <v>7172</v>
      </c>
      <c r="B7161">
        <v>7173</v>
      </c>
      <c r="C7161">
        <v>806</v>
      </c>
      <c r="D7161" t="s">
        <v>15274</v>
      </c>
      <c r="E7161">
        <v>4</v>
      </c>
      <c r="F7161" t="s">
        <v>15274</v>
      </c>
      <c r="G7161" t="s">
        <v>15275</v>
      </c>
      <c r="H7161" t="s">
        <v>195</v>
      </c>
    </row>
    <row r="7162" spans="1:8" x14ac:dyDescent="0.3">
      <c r="A7162">
        <v>7173</v>
      </c>
      <c r="B7162">
        <v>7174</v>
      </c>
      <c r="C7162">
        <v>806</v>
      </c>
      <c r="D7162" t="s">
        <v>15276</v>
      </c>
      <c r="E7162">
        <v>5</v>
      </c>
      <c r="F7162" t="s">
        <v>15276</v>
      </c>
      <c r="G7162" t="s">
        <v>15277</v>
      </c>
      <c r="H7162" t="s">
        <v>195</v>
      </c>
    </row>
    <row r="7163" spans="1:8" x14ac:dyDescent="0.3">
      <c r="A7163">
        <v>7174</v>
      </c>
      <c r="B7163">
        <v>7175</v>
      </c>
      <c r="C7163">
        <v>806</v>
      </c>
      <c r="D7163" t="s">
        <v>15278</v>
      </c>
      <c r="E7163">
        <v>4</v>
      </c>
      <c r="F7163" t="s">
        <v>15279</v>
      </c>
      <c r="G7163" t="s">
        <v>15280</v>
      </c>
      <c r="H7163" t="s">
        <v>15281</v>
      </c>
    </row>
    <row r="7164" spans="1:8" x14ac:dyDescent="0.3">
      <c r="A7164">
        <v>7175</v>
      </c>
      <c r="B7164">
        <v>7176</v>
      </c>
      <c r="C7164">
        <v>806</v>
      </c>
      <c r="D7164" t="s">
        <v>15282</v>
      </c>
      <c r="E7164">
        <v>5</v>
      </c>
      <c r="F7164" t="s">
        <v>15283</v>
      </c>
      <c r="G7164" t="s">
        <v>15284</v>
      </c>
      <c r="H7164" t="s">
        <v>27</v>
      </c>
    </row>
    <row r="7165" spans="1:8" x14ac:dyDescent="0.3">
      <c r="A7165">
        <v>7176</v>
      </c>
      <c r="B7165">
        <v>7177</v>
      </c>
      <c r="C7165">
        <v>806</v>
      </c>
      <c r="D7165" t="s">
        <v>15285</v>
      </c>
      <c r="E7165">
        <v>4</v>
      </c>
      <c r="F7165" t="s">
        <v>15285</v>
      </c>
      <c r="G7165" t="s">
        <v>15286</v>
      </c>
      <c r="H7165" t="s">
        <v>1727</v>
      </c>
    </row>
    <row r="7166" spans="1:8" x14ac:dyDescent="0.3">
      <c r="A7166">
        <v>7177</v>
      </c>
      <c r="B7166">
        <v>7178</v>
      </c>
      <c r="C7166">
        <v>806</v>
      </c>
      <c r="D7166" t="s">
        <v>15287</v>
      </c>
      <c r="E7166">
        <v>2</v>
      </c>
      <c r="F7166" t="s">
        <v>15288</v>
      </c>
      <c r="G7166" t="s">
        <v>15289</v>
      </c>
      <c r="H7166" t="s">
        <v>14068</v>
      </c>
    </row>
    <row r="7167" spans="1:8" x14ac:dyDescent="0.3">
      <c r="A7167">
        <v>7178</v>
      </c>
      <c r="B7167">
        <v>7179</v>
      </c>
      <c r="C7167">
        <v>806</v>
      </c>
      <c r="D7167" t="s">
        <v>15290</v>
      </c>
      <c r="E7167">
        <v>4</v>
      </c>
      <c r="F7167" t="s">
        <v>15290</v>
      </c>
      <c r="G7167" t="s">
        <v>15291</v>
      </c>
      <c r="H7167" t="s">
        <v>86</v>
      </c>
    </row>
    <row r="7168" spans="1:8" x14ac:dyDescent="0.3">
      <c r="A7168">
        <v>7179</v>
      </c>
      <c r="B7168">
        <v>7180</v>
      </c>
      <c r="C7168">
        <v>806</v>
      </c>
      <c r="D7168" t="s">
        <v>15292</v>
      </c>
      <c r="E7168">
        <v>2</v>
      </c>
      <c r="F7168" t="s">
        <v>15292</v>
      </c>
      <c r="G7168" t="s">
        <v>15293</v>
      </c>
      <c r="H7168" t="s">
        <v>15294</v>
      </c>
    </row>
    <row r="7169" spans="1:8" x14ac:dyDescent="0.3">
      <c r="A7169">
        <v>7180</v>
      </c>
      <c r="B7169">
        <v>7181</v>
      </c>
      <c r="C7169">
        <v>807</v>
      </c>
      <c r="D7169" t="s">
        <v>15295</v>
      </c>
      <c r="E7169">
        <v>4</v>
      </c>
      <c r="F7169" t="s">
        <v>15295</v>
      </c>
      <c r="G7169" t="s">
        <v>15296</v>
      </c>
      <c r="H7169" t="s">
        <v>276</v>
      </c>
    </row>
    <row r="7170" spans="1:8" x14ac:dyDescent="0.3">
      <c r="A7170">
        <v>7181</v>
      </c>
      <c r="B7170">
        <v>7182</v>
      </c>
      <c r="C7170">
        <v>807</v>
      </c>
      <c r="D7170" t="s">
        <v>15297</v>
      </c>
      <c r="E7170">
        <v>5</v>
      </c>
      <c r="F7170" t="s">
        <v>15297</v>
      </c>
      <c r="G7170" t="s">
        <v>15298</v>
      </c>
      <c r="H7170" t="s">
        <v>276</v>
      </c>
    </row>
    <row r="7171" spans="1:8" x14ac:dyDescent="0.3">
      <c r="A7171">
        <v>7182</v>
      </c>
      <c r="B7171">
        <v>7183</v>
      </c>
      <c r="C7171">
        <v>807</v>
      </c>
      <c r="D7171" t="s">
        <v>15299</v>
      </c>
      <c r="E7171">
        <v>4</v>
      </c>
      <c r="F7171" t="s">
        <v>15300</v>
      </c>
      <c r="G7171" t="s">
        <v>15301</v>
      </c>
    </row>
    <row r="7172" spans="1:8" x14ac:dyDescent="0.3">
      <c r="A7172">
        <v>7183</v>
      </c>
      <c r="B7172">
        <v>7184</v>
      </c>
      <c r="C7172">
        <v>807</v>
      </c>
      <c r="D7172" t="s">
        <v>15302</v>
      </c>
      <c r="E7172">
        <v>5</v>
      </c>
      <c r="F7172" t="s">
        <v>15302</v>
      </c>
      <c r="G7172" t="s">
        <v>15303</v>
      </c>
      <c r="H7172" t="s">
        <v>3014</v>
      </c>
    </row>
    <row r="7173" spans="1:8" x14ac:dyDescent="0.3">
      <c r="A7173">
        <v>7184</v>
      </c>
      <c r="B7173">
        <v>7185</v>
      </c>
      <c r="C7173">
        <v>807</v>
      </c>
      <c r="D7173" t="e">
        <f>- Relaxed working environment - Easy workload to handle - colleagues are Easy to get along with, friendly - reasonable opportunities to grow within The company</f>
        <v>#NAME?</v>
      </c>
      <c r="E7173">
        <v>4</v>
      </c>
      <c r="F7173" t="e">
        <f>- Relaxed working environment - Easy workload to handle - colleagues are Easy to get along with, friendly - reasonable opportunities to grow within The company</f>
        <v>#NAME?</v>
      </c>
      <c r="G7173" t="s">
        <v>15304</v>
      </c>
      <c r="H7173" t="s">
        <v>15305</v>
      </c>
    </row>
    <row r="7174" spans="1:8" x14ac:dyDescent="0.3">
      <c r="A7174">
        <v>7185</v>
      </c>
      <c r="B7174">
        <v>7186</v>
      </c>
      <c r="C7174">
        <v>807</v>
      </c>
      <c r="D7174" t="s">
        <v>15306</v>
      </c>
      <c r="E7174">
        <v>5</v>
      </c>
      <c r="F7174" t="s">
        <v>15306</v>
      </c>
      <c r="G7174" t="s">
        <v>15307</v>
      </c>
      <c r="H7174" t="s">
        <v>1195</v>
      </c>
    </row>
    <row r="7175" spans="1:8" x14ac:dyDescent="0.3">
      <c r="A7175">
        <v>7186</v>
      </c>
      <c r="B7175">
        <v>7187</v>
      </c>
      <c r="C7175">
        <v>807</v>
      </c>
      <c r="D7175" t="s">
        <v>15308</v>
      </c>
      <c r="E7175">
        <v>4</v>
      </c>
      <c r="F7175" t="s">
        <v>15308</v>
      </c>
      <c r="G7175" t="s">
        <v>15309</v>
      </c>
    </row>
    <row r="7176" spans="1:8" x14ac:dyDescent="0.3">
      <c r="A7176">
        <v>7187</v>
      </c>
      <c r="B7176">
        <v>7188</v>
      </c>
      <c r="C7176">
        <v>807</v>
      </c>
      <c r="D7176" t="s">
        <v>15310</v>
      </c>
      <c r="E7176">
        <v>2</v>
      </c>
      <c r="F7176" t="s">
        <v>15310</v>
      </c>
      <c r="G7176" t="s">
        <v>15311</v>
      </c>
      <c r="H7176" t="s">
        <v>647</v>
      </c>
    </row>
    <row r="7177" spans="1:8" x14ac:dyDescent="0.3">
      <c r="A7177">
        <v>7188</v>
      </c>
      <c r="B7177">
        <v>7189</v>
      </c>
      <c r="C7177">
        <v>807</v>
      </c>
      <c r="D7177" t="s">
        <v>15312</v>
      </c>
      <c r="E7177">
        <v>4</v>
      </c>
      <c r="F7177" t="s">
        <v>15312</v>
      </c>
      <c r="G7177" t="s">
        <v>15313</v>
      </c>
    </row>
    <row r="7178" spans="1:8" x14ac:dyDescent="0.3">
      <c r="A7178">
        <v>7189</v>
      </c>
      <c r="B7178">
        <v>7190</v>
      </c>
      <c r="C7178">
        <v>807</v>
      </c>
      <c r="D7178" t="s">
        <v>15314</v>
      </c>
      <c r="E7178">
        <v>2</v>
      </c>
      <c r="F7178" t="s">
        <v>15314</v>
      </c>
      <c r="G7178" t="s">
        <v>15315</v>
      </c>
      <c r="H7178" t="s">
        <v>57</v>
      </c>
    </row>
    <row r="7179" spans="1:8" x14ac:dyDescent="0.3">
      <c r="A7179">
        <v>7190</v>
      </c>
      <c r="B7179">
        <v>7191</v>
      </c>
      <c r="C7179">
        <v>808</v>
      </c>
      <c r="D7179" t="s">
        <v>15316</v>
      </c>
      <c r="E7179">
        <v>4</v>
      </c>
      <c r="F7179" t="s">
        <v>15316</v>
      </c>
      <c r="G7179" t="s">
        <v>15317</v>
      </c>
      <c r="H7179" t="s">
        <v>5146</v>
      </c>
    </row>
    <row r="7180" spans="1:8" x14ac:dyDescent="0.3">
      <c r="A7180">
        <v>7191</v>
      </c>
      <c r="B7180">
        <v>7192</v>
      </c>
      <c r="C7180">
        <v>808</v>
      </c>
      <c r="D7180" t="s">
        <v>15318</v>
      </c>
      <c r="E7180">
        <v>5</v>
      </c>
      <c r="F7180" t="s">
        <v>15318</v>
      </c>
      <c r="G7180" t="s">
        <v>15319</v>
      </c>
      <c r="H7180" t="s">
        <v>1774</v>
      </c>
    </row>
    <row r="7181" spans="1:8" x14ac:dyDescent="0.3">
      <c r="A7181">
        <v>7192</v>
      </c>
      <c r="B7181">
        <v>7193</v>
      </c>
      <c r="C7181">
        <v>808</v>
      </c>
      <c r="D7181" t="s">
        <v>15320</v>
      </c>
      <c r="E7181">
        <v>4</v>
      </c>
      <c r="F7181" t="s">
        <v>15320</v>
      </c>
      <c r="G7181" t="s">
        <v>15321</v>
      </c>
    </row>
    <row r="7182" spans="1:8" x14ac:dyDescent="0.3">
      <c r="A7182">
        <v>7193</v>
      </c>
      <c r="B7182">
        <v>7194</v>
      </c>
      <c r="C7182">
        <v>808</v>
      </c>
      <c r="D7182" t="s">
        <v>15322</v>
      </c>
      <c r="E7182">
        <v>5</v>
      </c>
      <c r="F7182" t="s">
        <v>15322</v>
      </c>
      <c r="G7182" t="s">
        <v>15323</v>
      </c>
      <c r="H7182" t="s">
        <v>15324</v>
      </c>
    </row>
    <row r="7183" spans="1:8" x14ac:dyDescent="0.3">
      <c r="A7183">
        <v>7194</v>
      </c>
      <c r="B7183">
        <v>7195</v>
      </c>
      <c r="C7183">
        <v>808</v>
      </c>
      <c r="D7183" t="s">
        <v>15325</v>
      </c>
      <c r="E7183">
        <v>4</v>
      </c>
      <c r="F7183" t="s">
        <v>15325</v>
      </c>
      <c r="G7183" t="s">
        <v>15326</v>
      </c>
      <c r="H7183" t="s">
        <v>390</v>
      </c>
    </row>
    <row r="7184" spans="1:8" x14ac:dyDescent="0.3">
      <c r="A7184">
        <v>7195</v>
      </c>
      <c r="B7184">
        <v>7196</v>
      </c>
      <c r="C7184">
        <v>808</v>
      </c>
      <c r="D7184" t="s">
        <v>15327</v>
      </c>
      <c r="E7184">
        <v>5</v>
      </c>
      <c r="F7184" t="s">
        <v>15328</v>
      </c>
      <c r="G7184" t="s">
        <v>15329</v>
      </c>
      <c r="H7184" t="s">
        <v>276</v>
      </c>
    </row>
    <row r="7185" spans="1:8" x14ac:dyDescent="0.3">
      <c r="A7185">
        <v>7196</v>
      </c>
      <c r="B7185">
        <v>7197</v>
      </c>
      <c r="C7185">
        <v>808</v>
      </c>
      <c r="D7185" t="s">
        <v>15330</v>
      </c>
      <c r="E7185">
        <v>4</v>
      </c>
      <c r="F7185" t="s">
        <v>15330</v>
      </c>
      <c r="G7185" t="s">
        <v>15331</v>
      </c>
    </row>
    <row r="7186" spans="1:8" x14ac:dyDescent="0.3">
      <c r="A7186">
        <v>7197</v>
      </c>
      <c r="B7186">
        <v>7198</v>
      </c>
      <c r="C7186">
        <v>808</v>
      </c>
      <c r="D7186" t="s">
        <v>15332</v>
      </c>
      <c r="E7186">
        <v>2</v>
      </c>
      <c r="F7186" t="s">
        <v>15332</v>
      </c>
      <c r="G7186" t="s">
        <v>15332</v>
      </c>
    </row>
    <row r="7187" spans="1:8" x14ac:dyDescent="0.3">
      <c r="A7187">
        <v>7198</v>
      </c>
      <c r="B7187">
        <v>7199</v>
      </c>
      <c r="C7187">
        <v>808</v>
      </c>
      <c r="D7187" t="s">
        <v>15333</v>
      </c>
      <c r="E7187">
        <v>4</v>
      </c>
      <c r="F7187" t="s">
        <v>15333</v>
      </c>
      <c r="G7187" t="s">
        <v>15334</v>
      </c>
      <c r="H7187" t="s">
        <v>15335</v>
      </c>
    </row>
    <row r="7188" spans="1:8" x14ac:dyDescent="0.3">
      <c r="A7188">
        <v>7199</v>
      </c>
      <c r="B7188">
        <v>7200</v>
      </c>
      <c r="C7188">
        <v>808</v>
      </c>
      <c r="D7188" t="s">
        <v>15336</v>
      </c>
      <c r="E7188">
        <v>2</v>
      </c>
      <c r="F7188" t="e">
        <f>- work hours are short ( am to pm) - work/life balance - Opportunity to work from Home. - diverse work environment</f>
        <v>#NAME?</v>
      </c>
      <c r="G7188" t="s">
        <v>15337</v>
      </c>
      <c r="H7188" t="s">
        <v>1724</v>
      </c>
    </row>
    <row r="7189" spans="1:8" x14ac:dyDescent="0.3">
      <c r="A7189">
        <v>7200</v>
      </c>
      <c r="B7189">
        <v>7201</v>
      </c>
      <c r="C7189">
        <v>809</v>
      </c>
      <c r="D7189" t="s">
        <v>15338</v>
      </c>
      <c r="E7189">
        <v>4</v>
      </c>
      <c r="F7189" t="s">
        <v>15338</v>
      </c>
      <c r="G7189" t="s">
        <v>15339</v>
      </c>
      <c r="H7189" t="s">
        <v>7899</v>
      </c>
    </row>
    <row r="7190" spans="1:8" x14ac:dyDescent="0.3">
      <c r="A7190">
        <v>7201</v>
      </c>
      <c r="B7190">
        <v>7202</v>
      </c>
      <c r="C7190">
        <v>809</v>
      </c>
      <c r="D7190" t="s">
        <v>15340</v>
      </c>
      <c r="E7190">
        <v>5</v>
      </c>
      <c r="F7190" t="s">
        <v>15340</v>
      </c>
      <c r="G7190" t="s">
        <v>15341</v>
      </c>
      <c r="H7190" t="s">
        <v>1198</v>
      </c>
    </row>
    <row r="7191" spans="1:8" x14ac:dyDescent="0.3">
      <c r="A7191">
        <v>7202</v>
      </c>
      <c r="B7191">
        <v>7203</v>
      </c>
      <c r="C7191">
        <v>809</v>
      </c>
      <c r="D7191" t="s">
        <v>15342</v>
      </c>
      <c r="E7191">
        <v>4</v>
      </c>
      <c r="F7191" t="s">
        <v>15342</v>
      </c>
      <c r="G7191" t="s">
        <v>15343</v>
      </c>
      <c r="H7191" t="s">
        <v>390</v>
      </c>
    </row>
    <row r="7192" spans="1:8" x14ac:dyDescent="0.3">
      <c r="A7192">
        <v>7203</v>
      </c>
      <c r="B7192">
        <v>7204</v>
      </c>
      <c r="C7192">
        <v>809</v>
      </c>
      <c r="D7192" t="s">
        <v>15344</v>
      </c>
      <c r="E7192">
        <v>5</v>
      </c>
      <c r="F7192" t="s">
        <v>15344</v>
      </c>
      <c r="G7192" t="s">
        <v>15345</v>
      </c>
      <c r="H7192" t="s">
        <v>335</v>
      </c>
    </row>
    <row r="7193" spans="1:8" x14ac:dyDescent="0.3">
      <c r="A7193">
        <v>7204</v>
      </c>
      <c r="B7193">
        <v>7205</v>
      </c>
      <c r="C7193">
        <v>809</v>
      </c>
      <c r="D7193" t="s">
        <v>15346</v>
      </c>
      <c r="E7193">
        <v>4</v>
      </c>
      <c r="F7193" t="s">
        <v>15346</v>
      </c>
      <c r="G7193" t="s">
        <v>15347</v>
      </c>
      <c r="H7193" t="s">
        <v>1831</v>
      </c>
    </row>
    <row r="7194" spans="1:8" x14ac:dyDescent="0.3">
      <c r="A7194">
        <v>7205</v>
      </c>
      <c r="B7194">
        <v>7206</v>
      </c>
      <c r="C7194">
        <v>809</v>
      </c>
      <c r="D7194" t="s">
        <v>15348</v>
      </c>
      <c r="E7194">
        <v>5</v>
      </c>
      <c r="F7194" t="s">
        <v>15348</v>
      </c>
      <c r="G7194" t="s">
        <v>15349</v>
      </c>
    </row>
    <row r="7195" spans="1:8" x14ac:dyDescent="0.3">
      <c r="A7195">
        <v>7206</v>
      </c>
      <c r="B7195">
        <v>7207</v>
      </c>
      <c r="C7195">
        <v>809</v>
      </c>
      <c r="D7195" t="s">
        <v>15350</v>
      </c>
      <c r="E7195">
        <v>4</v>
      </c>
      <c r="F7195" t="s">
        <v>15350</v>
      </c>
      <c r="G7195" t="s">
        <v>15351</v>
      </c>
      <c r="H7195" t="s">
        <v>27</v>
      </c>
    </row>
    <row r="7196" spans="1:8" x14ac:dyDescent="0.3">
      <c r="A7196">
        <v>7207</v>
      </c>
      <c r="B7196">
        <v>7208</v>
      </c>
      <c r="C7196">
        <v>809</v>
      </c>
      <c r="D7196" t="s">
        <v>15352</v>
      </c>
      <c r="E7196">
        <v>2</v>
      </c>
      <c r="F7196" t="s">
        <v>15352</v>
      </c>
      <c r="G7196" t="s">
        <v>15353</v>
      </c>
      <c r="H7196" t="s">
        <v>19</v>
      </c>
    </row>
    <row r="7197" spans="1:8" x14ac:dyDescent="0.3">
      <c r="A7197">
        <v>7208</v>
      </c>
      <c r="B7197">
        <v>7209</v>
      </c>
      <c r="C7197">
        <v>809</v>
      </c>
      <c r="D7197" t="s">
        <v>15354</v>
      </c>
      <c r="E7197">
        <v>4</v>
      </c>
      <c r="F7197" t="s">
        <v>15354</v>
      </c>
      <c r="G7197" t="s">
        <v>15355</v>
      </c>
      <c r="H7197" t="s">
        <v>5911</v>
      </c>
    </row>
    <row r="7198" spans="1:8" x14ac:dyDescent="0.3">
      <c r="A7198">
        <v>7209</v>
      </c>
      <c r="B7198">
        <v>7210</v>
      </c>
      <c r="C7198">
        <v>809</v>
      </c>
      <c r="D7198" t="s">
        <v>15356</v>
      </c>
      <c r="E7198">
        <v>2</v>
      </c>
      <c r="F7198" t="s">
        <v>15356</v>
      </c>
      <c r="G7198" t="s">
        <v>15357</v>
      </c>
      <c r="H7198" t="s">
        <v>1552</v>
      </c>
    </row>
    <row r="7199" spans="1:8" x14ac:dyDescent="0.3">
      <c r="A7199">
        <v>7210</v>
      </c>
      <c r="B7199">
        <v>7211</v>
      </c>
      <c r="C7199">
        <v>811</v>
      </c>
      <c r="D7199" t="s">
        <v>15358</v>
      </c>
      <c r="E7199">
        <v>4</v>
      </c>
      <c r="F7199" t="s">
        <v>15359</v>
      </c>
      <c r="G7199" t="s">
        <v>15360</v>
      </c>
      <c r="H7199" t="s">
        <v>1727</v>
      </c>
    </row>
    <row r="7200" spans="1:8" x14ac:dyDescent="0.3">
      <c r="A7200">
        <v>7211</v>
      </c>
      <c r="B7200">
        <v>7212</v>
      </c>
      <c r="C7200">
        <v>811</v>
      </c>
      <c r="D7200" t="s">
        <v>15361</v>
      </c>
      <c r="E7200">
        <v>5</v>
      </c>
      <c r="F7200" t="s">
        <v>15361</v>
      </c>
      <c r="G7200" t="s">
        <v>15362</v>
      </c>
    </row>
    <row r="7201" spans="1:8" x14ac:dyDescent="0.3">
      <c r="A7201">
        <v>7212</v>
      </c>
      <c r="B7201">
        <v>7213</v>
      </c>
      <c r="C7201">
        <v>811</v>
      </c>
      <c r="D7201" t="s">
        <v>15363</v>
      </c>
      <c r="E7201">
        <v>4</v>
      </c>
      <c r="F7201" t="s">
        <v>15364</v>
      </c>
      <c r="G7201" t="s">
        <v>15365</v>
      </c>
      <c r="H7201" t="s">
        <v>15366</v>
      </c>
    </row>
    <row r="7202" spans="1:8" x14ac:dyDescent="0.3">
      <c r="A7202">
        <v>7213</v>
      </c>
      <c r="B7202">
        <v>7214</v>
      </c>
      <c r="C7202">
        <v>811</v>
      </c>
      <c r="D7202" t="s">
        <v>15367</v>
      </c>
      <c r="E7202">
        <v>5</v>
      </c>
      <c r="F7202" t="s">
        <v>15367</v>
      </c>
      <c r="G7202" t="s">
        <v>15368</v>
      </c>
      <c r="H7202" t="s">
        <v>6177</v>
      </c>
    </row>
    <row r="7203" spans="1:8" x14ac:dyDescent="0.3">
      <c r="A7203">
        <v>7214</v>
      </c>
      <c r="B7203">
        <v>7215</v>
      </c>
      <c r="C7203">
        <v>811</v>
      </c>
      <c r="D7203" t="s">
        <v>15369</v>
      </c>
      <c r="E7203">
        <v>4</v>
      </c>
      <c r="F7203" t="s">
        <v>15370</v>
      </c>
      <c r="G7203" t="s">
        <v>15371</v>
      </c>
      <c r="H7203" t="s">
        <v>1587</v>
      </c>
    </row>
    <row r="7204" spans="1:8" x14ac:dyDescent="0.3">
      <c r="A7204">
        <v>7215</v>
      </c>
      <c r="B7204">
        <v>7216</v>
      </c>
      <c r="C7204">
        <v>811</v>
      </c>
      <c r="D7204" t="s">
        <v>15372</v>
      </c>
      <c r="E7204">
        <v>5</v>
      </c>
      <c r="F7204" t="s">
        <v>15372</v>
      </c>
      <c r="G7204" t="s">
        <v>15373</v>
      </c>
      <c r="H7204" t="s">
        <v>1238</v>
      </c>
    </row>
    <row r="7205" spans="1:8" x14ac:dyDescent="0.3">
      <c r="A7205">
        <v>7216</v>
      </c>
      <c r="B7205">
        <v>7217</v>
      </c>
      <c r="C7205">
        <v>811</v>
      </c>
      <c r="D7205" t="s">
        <v>15374</v>
      </c>
      <c r="E7205">
        <v>1</v>
      </c>
      <c r="F7205" t="s">
        <v>15374</v>
      </c>
      <c r="G7205" t="s">
        <v>15375</v>
      </c>
      <c r="H7205" t="s">
        <v>15376</v>
      </c>
    </row>
    <row r="7206" spans="1:8" x14ac:dyDescent="0.3">
      <c r="A7206">
        <v>7217</v>
      </c>
      <c r="B7206">
        <v>7218</v>
      </c>
      <c r="C7206">
        <v>811</v>
      </c>
      <c r="D7206" t="s">
        <v>15377</v>
      </c>
      <c r="E7206">
        <v>2</v>
      </c>
      <c r="F7206" t="s">
        <v>15377</v>
      </c>
      <c r="G7206" t="s">
        <v>15378</v>
      </c>
      <c r="H7206" t="s">
        <v>15379</v>
      </c>
    </row>
    <row r="7207" spans="1:8" x14ac:dyDescent="0.3">
      <c r="A7207">
        <v>7218</v>
      </c>
      <c r="B7207">
        <v>7219</v>
      </c>
      <c r="C7207">
        <v>811</v>
      </c>
      <c r="D7207" t="s">
        <v>15380</v>
      </c>
      <c r="E7207">
        <v>4</v>
      </c>
      <c r="F7207" t="s">
        <v>15380</v>
      </c>
      <c r="G7207" t="s">
        <v>15381</v>
      </c>
    </row>
    <row r="7208" spans="1:8" x14ac:dyDescent="0.3">
      <c r="A7208">
        <v>7219</v>
      </c>
      <c r="B7208">
        <v>7220</v>
      </c>
      <c r="C7208">
        <v>811</v>
      </c>
      <c r="D7208" t="s">
        <v>15382</v>
      </c>
      <c r="E7208">
        <v>2</v>
      </c>
      <c r="F7208" t="s">
        <v>15382</v>
      </c>
      <c r="G7208" t="s">
        <v>15383</v>
      </c>
      <c r="H7208" t="s">
        <v>19</v>
      </c>
    </row>
    <row r="7209" spans="1:8" x14ac:dyDescent="0.3">
      <c r="A7209">
        <v>7220</v>
      </c>
      <c r="B7209">
        <v>7221</v>
      </c>
      <c r="C7209">
        <v>812</v>
      </c>
      <c r="D7209" t="s">
        <v>15384</v>
      </c>
      <c r="E7209">
        <v>4</v>
      </c>
      <c r="F7209" t="s">
        <v>15384</v>
      </c>
      <c r="G7209" t="s">
        <v>15385</v>
      </c>
      <c r="H7209" t="s">
        <v>15386</v>
      </c>
    </row>
    <row r="7210" spans="1:8" x14ac:dyDescent="0.3">
      <c r="A7210">
        <v>7221</v>
      </c>
      <c r="B7210">
        <v>7222</v>
      </c>
      <c r="C7210">
        <v>812</v>
      </c>
      <c r="D7210" t="s">
        <v>15387</v>
      </c>
      <c r="E7210">
        <v>5</v>
      </c>
      <c r="F7210" t="s">
        <v>15387</v>
      </c>
      <c r="G7210" t="s">
        <v>15388</v>
      </c>
      <c r="H7210" t="s">
        <v>195</v>
      </c>
    </row>
    <row r="7211" spans="1:8" x14ac:dyDescent="0.3">
      <c r="A7211">
        <v>7222</v>
      </c>
      <c r="B7211">
        <v>7223</v>
      </c>
      <c r="C7211">
        <v>812</v>
      </c>
      <c r="D7211" t="s">
        <v>15389</v>
      </c>
      <c r="E7211">
        <v>4</v>
      </c>
      <c r="F7211" t="s">
        <v>15389</v>
      </c>
      <c r="G7211" t="s">
        <v>15390</v>
      </c>
      <c r="H7211" t="s">
        <v>15391</v>
      </c>
    </row>
    <row r="7212" spans="1:8" x14ac:dyDescent="0.3">
      <c r="A7212">
        <v>7223</v>
      </c>
      <c r="B7212">
        <v>7224</v>
      </c>
      <c r="C7212">
        <v>812</v>
      </c>
      <c r="D7212" t="s">
        <v>15392</v>
      </c>
      <c r="E7212">
        <v>5</v>
      </c>
      <c r="F7212" t="s">
        <v>15392</v>
      </c>
      <c r="G7212" t="s">
        <v>15393</v>
      </c>
      <c r="H7212" t="s">
        <v>57</v>
      </c>
    </row>
    <row r="7213" spans="1:8" x14ac:dyDescent="0.3">
      <c r="A7213">
        <v>7224</v>
      </c>
      <c r="B7213">
        <v>7225</v>
      </c>
      <c r="C7213">
        <v>812</v>
      </c>
      <c r="D7213" t="s">
        <v>15394</v>
      </c>
      <c r="E7213">
        <v>4</v>
      </c>
      <c r="F7213" t="s">
        <v>15395</v>
      </c>
      <c r="G7213" t="s">
        <v>15396</v>
      </c>
      <c r="H7213" t="s">
        <v>15397</v>
      </c>
    </row>
    <row r="7214" spans="1:8" x14ac:dyDescent="0.3">
      <c r="A7214">
        <v>7225</v>
      </c>
      <c r="B7214">
        <v>7226</v>
      </c>
      <c r="C7214">
        <v>812</v>
      </c>
      <c r="D7214" t="s">
        <v>15398</v>
      </c>
      <c r="E7214">
        <v>5</v>
      </c>
      <c r="F7214" t="s">
        <v>15398</v>
      </c>
      <c r="G7214" t="s">
        <v>15399</v>
      </c>
      <c r="H7214" t="s">
        <v>335</v>
      </c>
    </row>
    <row r="7215" spans="1:8" x14ac:dyDescent="0.3">
      <c r="A7215">
        <v>7226</v>
      </c>
      <c r="B7215">
        <v>7227</v>
      </c>
      <c r="C7215">
        <v>812</v>
      </c>
      <c r="D7215" t="s">
        <v>15400</v>
      </c>
      <c r="E7215">
        <v>4</v>
      </c>
      <c r="F7215" t="s">
        <v>15400</v>
      </c>
      <c r="G7215" t="s">
        <v>15401</v>
      </c>
      <c r="H7215" t="s">
        <v>1617</v>
      </c>
    </row>
    <row r="7216" spans="1:8" x14ac:dyDescent="0.3">
      <c r="A7216">
        <v>7227</v>
      </c>
      <c r="B7216">
        <v>7228</v>
      </c>
      <c r="C7216">
        <v>812</v>
      </c>
      <c r="D7216" t="s">
        <v>15402</v>
      </c>
      <c r="E7216">
        <v>2</v>
      </c>
      <c r="F7216" t="s">
        <v>15402</v>
      </c>
      <c r="G7216" t="s">
        <v>15403</v>
      </c>
      <c r="H7216" t="s">
        <v>57</v>
      </c>
    </row>
    <row r="7217" spans="1:8" x14ac:dyDescent="0.3">
      <c r="A7217">
        <v>7228</v>
      </c>
      <c r="B7217">
        <v>7229</v>
      </c>
      <c r="C7217">
        <v>812</v>
      </c>
      <c r="D7217" t="s">
        <v>15404</v>
      </c>
      <c r="E7217">
        <v>4</v>
      </c>
      <c r="F7217" t="s">
        <v>15405</v>
      </c>
      <c r="G7217" t="s">
        <v>15406</v>
      </c>
    </row>
    <row r="7218" spans="1:8" x14ac:dyDescent="0.3">
      <c r="A7218">
        <v>7229</v>
      </c>
      <c r="B7218">
        <v>7230</v>
      </c>
      <c r="C7218">
        <v>812</v>
      </c>
      <c r="D7218" t="s">
        <v>15407</v>
      </c>
      <c r="E7218">
        <v>2</v>
      </c>
      <c r="F7218" t="s">
        <v>15407</v>
      </c>
      <c r="G7218" t="s">
        <v>15408</v>
      </c>
      <c r="H7218" t="s">
        <v>860</v>
      </c>
    </row>
    <row r="7219" spans="1:8" x14ac:dyDescent="0.3">
      <c r="A7219">
        <v>7230</v>
      </c>
      <c r="B7219">
        <v>7231</v>
      </c>
      <c r="C7219">
        <v>813</v>
      </c>
      <c r="D7219" t="s">
        <v>15409</v>
      </c>
      <c r="E7219">
        <v>4</v>
      </c>
      <c r="F7219" t="s">
        <v>15409</v>
      </c>
      <c r="G7219" t="s">
        <v>15410</v>
      </c>
      <c r="H7219" t="s">
        <v>304</v>
      </c>
    </row>
    <row r="7220" spans="1:8" x14ac:dyDescent="0.3">
      <c r="A7220">
        <v>7231</v>
      </c>
      <c r="B7220">
        <v>7232</v>
      </c>
      <c r="C7220">
        <v>813</v>
      </c>
      <c r="D7220" t="s">
        <v>15411</v>
      </c>
      <c r="E7220">
        <v>5</v>
      </c>
      <c r="F7220" t="s">
        <v>15412</v>
      </c>
      <c r="G7220" t="s">
        <v>15413</v>
      </c>
      <c r="H7220" t="s">
        <v>27</v>
      </c>
    </row>
    <row r="7221" spans="1:8" x14ac:dyDescent="0.3">
      <c r="A7221">
        <v>7232</v>
      </c>
      <c r="B7221">
        <v>7233</v>
      </c>
      <c r="C7221">
        <v>813</v>
      </c>
      <c r="D7221" t="s">
        <v>15414</v>
      </c>
      <c r="E7221">
        <v>4</v>
      </c>
      <c r="F7221" t="s">
        <v>15414</v>
      </c>
      <c r="G7221" t="s">
        <v>15415</v>
      </c>
      <c r="H7221" t="s">
        <v>335</v>
      </c>
    </row>
    <row r="7222" spans="1:8" x14ac:dyDescent="0.3">
      <c r="A7222">
        <v>7233</v>
      </c>
      <c r="B7222">
        <v>7234</v>
      </c>
      <c r="C7222">
        <v>813</v>
      </c>
      <c r="D7222" t="s">
        <v>15416</v>
      </c>
      <c r="E7222">
        <v>5</v>
      </c>
      <c r="F7222" t="s">
        <v>15417</v>
      </c>
      <c r="G7222" t="s">
        <v>15418</v>
      </c>
      <c r="H7222" t="s">
        <v>15419</v>
      </c>
    </row>
    <row r="7223" spans="1:8" x14ac:dyDescent="0.3">
      <c r="A7223">
        <v>7234</v>
      </c>
      <c r="B7223">
        <v>7235</v>
      </c>
      <c r="C7223">
        <v>813</v>
      </c>
      <c r="D7223" t="s">
        <v>15420</v>
      </c>
      <c r="E7223">
        <v>4</v>
      </c>
      <c r="F7223" t="s">
        <v>15420</v>
      </c>
      <c r="G7223" t="s">
        <v>15420</v>
      </c>
      <c r="H7223" t="s">
        <v>44</v>
      </c>
    </row>
    <row r="7224" spans="1:8" x14ac:dyDescent="0.3">
      <c r="A7224">
        <v>7235</v>
      </c>
      <c r="B7224">
        <v>7236</v>
      </c>
      <c r="C7224">
        <v>813</v>
      </c>
      <c r="D7224" t="s">
        <v>15421</v>
      </c>
      <c r="E7224">
        <v>5</v>
      </c>
      <c r="F7224" t="s">
        <v>15421</v>
      </c>
      <c r="G7224" t="s">
        <v>15422</v>
      </c>
      <c r="H7224" t="s">
        <v>167</v>
      </c>
    </row>
    <row r="7225" spans="1:8" x14ac:dyDescent="0.3">
      <c r="A7225">
        <v>7236</v>
      </c>
      <c r="B7225">
        <v>7237</v>
      </c>
      <c r="C7225">
        <v>813</v>
      </c>
      <c r="D7225" t="s">
        <v>15423</v>
      </c>
      <c r="E7225">
        <v>4</v>
      </c>
      <c r="F7225" t="s">
        <v>15423</v>
      </c>
      <c r="G7225" t="s">
        <v>15424</v>
      </c>
    </row>
    <row r="7226" spans="1:8" x14ac:dyDescent="0.3">
      <c r="A7226">
        <v>7237</v>
      </c>
      <c r="B7226">
        <v>7238</v>
      </c>
      <c r="C7226">
        <v>813</v>
      </c>
      <c r="D7226" t="s">
        <v>15425</v>
      </c>
      <c r="E7226">
        <v>2</v>
      </c>
      <c r="F7226" t="s">
        <v>15425</v>
      </c>
      <c r="G7226" t="s">
        <v>15426</v>
      </c>
    </row>
    <row r="7227" spans="1:8" x14ac:dyDescent="0.3">
      <c r="A7227">
        <v>7238</v>
      </c>
      <c r="B7227">
        <v>7239</v>
      </c>
      <c r="C7227">
        <v>813</v>
      </c>
      <c r="D7227" t="s">
        <v>15427</v>
      </c>
      <c r="E7227">
        <v>4</v>
      </c>
      <c r="F7227" t="s">
        <v>15427</v>
      </c>
      <c r="G7227" t="s">
        <v>15428</v>
      </c>
      <c r="H7227" t="s">
        <v>12496</v>
      </c>
    </row>
    <row r="7228" spans="1:8" x14ac:dyDescent="0.3">
      <c r="A7228">
        <v>7239</v>
      </c>
      <c r="B7228">
        <v>7240</v>
      </c>
      <c r="C7228">
        <v>813</v>
      </c>
      <c r="D7228" t="s">
        <v>15429</v>
      </c>
      <c r="E7228">
        <v>2</v>
      </c>
      <c r="F7228" t="s">
        <v>15429</v>
      </c>
      <c r="G7228" t="s">
        <v>15430</v>
      </c>
      <c r="H7228" t="s">
        <v>1259</v>
      </c>
    </row>
    <row r="7229" spans="1:8" x14ac:dyDescent="0.3">
      <c r="A7229">
        <v>7240</v>
      </c>
      <c r="B7229">
        <v>7241</v>
      </c>
      <c r="C7229">
        <v>814</v>
      </c>
      <c r="D7229" t="s">
        <v>15431</v>
      </c>
      <c r="E7229">
        <v>4</v>
      </c>
      <c r="F7229" t="s">
        <v>15431</v>
      </c>
      <c r="G7229" t="s">
        <v>15432</v>
      </c>
      <c r="H7229" t="s">
        <v>7379</v>
      </c>
    </row>
    <row r="7230" spans="1:8" x14ac:dyDescent="0.3">
      <c r="A7230">
        <v>7241</v>
      </c>
      <c r="B7230">
        <v>7242</v>
      </c>
      <c r="C7230">
        <v>814</v>
      </c>
      <c r="D7230" t="s">
        <v>15433</v>
      </c>
      <c r="E7230">
        <v>5</v>
      </c>
      <c r="F7230" t="s">
        <v>15433</v>
      </c>
      <c r="G7230" t="s">
        <v>15434</v>
      </c>
      <c r="H7230" t="s">
        <v>3497</v>
      </c>
    </row>
    <row r="7231" spans="1:8" x14ac:dyDescent="0.3">
      <c r="A7231">
        <v>7242</v>
      </c>
      <c r="B7231">
        <v>7243</v>
      </c>
      <c r="C7231">
        <v>814</v>
      </c>
      <c r="D7231" t="s">
        <v>15435</v>
      </c>
      <c r="E7231">
        <v>4</v>
      </c>
      <c r="F7231" t="s">
        <v>15435</v>
      </c>
      <c r="G7231" t="s">
        <v>15436</v>
      </c>
      <c r="H7231" t="s">
        <v>995</v>
      </c>
    </row>
    <row r="7232" spans="1:8" x14ac:dyDescent="0.3">
      <c r="A7232">
        <v>7243</v>
      </c>
      <c r="B7232">
        <v>7244</v>
      </c>
      <c r="C7232">
        <v>814</v>
      </c>
      <c r="D7232" t="s">
        <v>15437</v>
      </c>
      <c r="E7232">
        <v>5</v>
      </c>
      <c r="F7232" t="s">
        <v>15437</v>
      </c>
      <c r="G7232" t="s">
        <v>15438</v>
      </c>
    </row>
    <row r="7233" spans="1:8" x14ac:dyDescent="0.3">
      <c r="A7233">
        <v>7244</v>
      </c>
      <c r="B7233">
        <v>7245</v>
      </c>
      <c r="C7233">
        <v>814</v>
      </c>
      <c r="D7233" t="s">
        <v>15439</v>
      </c>
      <c r="E7233">
        <v>4</v>
      </c>
      <c r="F7233" t="s">
        <v>15439</v>
      </c>
      <c r="G7233" t="s">
        <v>15440</v>
      </c>
      <c r="H7233" t="s">
        <v>3052</v>
      </c>
    </row>
    <row r="7234" spans="1:8" x14ac:dyDescent="0.3">
      <c r="A7234">
        <v>7245</v>
      </c>
      <c r="B7234">
        <v>7246</v>
      </c>
      <c r="C7234">
        <v>814</v>
      </c>
      <c r="D7234" t="s">
        <v>15441</v>
      </c>
      <c r="E7234">
        <v>5</v>
      </c>
      <c r="F7234" t="s">
        <v>15441</v>
      </c>
      <c r="G7234" t="s">
        <v>15442</v>
      </c>
      <c r="H7234" t="s">
        <v>19</v>
      </c>
    </row>
    <row r="7235" spans="1:8" x14ac:dyDescent="0.3">
      <c r="A7235">
        <v>7246</v>
      </c>
      <c r="B7235">
        <v>7247</v>
      </c>
      <c r="C7235">
        <v>814</v>
      </c>
      <c r="D7235" t="s">
        <v>15443</v>
      </c>
      <c r="E7235">
        <v>4</v>
      </c>
      <c r="F7235" t="s">
        <v>15443</v>
      </c>
      <c r="G7235" t="s">
        <v>15444</v>
      </c>
      <c r="H7235" t="s">
        <v>1516</v>
      </c>
    </row>
    <row r="7236" spans="1:8" x14ac:dyDescent="0.3">
      <c r="A7236">
        <v>7247</v>
      </c>
      <c r="B7236">
        <v>7248</v>
      </c>
      <c r="C7236">
        <v>814</v>
      </c>
      <c r="D7236" t="s">
        <v>15445</v>
      </c>
      <c r="E7236">
        <v>2</v>
      </c>
      <c r="F7236" t="s">
        <v>15446</v>
      </c>
      <c r="G7236" t="s">
        <v>15447</v>
      </c>
    </row>
    <row r="7237" spans="1:8" x14ac:dyDescent="0.3">
      <c r="A7237">
        <v>7248</v>
      </c>
      <c r="B7237">
        <v>7249</v>
      </c>
      <c r="C7237">
        <v>814</v>
      </c>
      <c r="D7237" t="s">
        <v>15448</v>
      </c>
      <c r="E7237">
        <v>4</v>
      </c>
      <c r="F7237" t="s">
        <v>15448</v>
      </c>
      <c r="G7237" t="s">
        <v>15449</v>
      </c>
      <c r="H7237" t="s">
        <v>1099</v>
      </c>
    </row>
    <row r="7238" spans="1:8" x14ac:dyDescent="0.3">
      <c r="A7238">
        <v>7249</v>
      </c>
      <c r="B7238">
        <v>7250</v>
      </c>
      <c r="C7238">
        <v>814</v>
      </c>
      <c r="D7238" t="s">
        <v>15450</v>
      </c>
      <c r="E7238">
        <v>2</v>
      </c>
      <c r="F7238" t="s">
        <v>15450</v>
      </c>
      <c r="G7238" t="s">
        <v>15451</v>
      </c>
    </row>
    <row r="7239" spans="1:8" x14ac:dyDescent="0.3">
      <c r="A7239">
        <v>7250</v>
      </c>
      <c r="B7239">
        <v>7251</v>
      </c>
      <c r="C7239">
        <v>815</v>
      </c>
      <c r="D7239" t="s">
        <v>15452</v>
      </c>
      <c r="E7239">
        <v>4</v>
      </c>
      <c r="F7239" t="s">
        <v>15452</v>
      </c>
      <c r="G7239" t="s">
        <v>15453</v>
      </c>
      <c r="H7239" t="s">
        <v>2462</v>
      </c>
    </row>
    <row r="7240" spans="1:8" x14ac:dyDescent="0.3">
      <c r="A7240">
        <v>7251</v>
      </c>
      <c r="B7240">
        <v>7252</v>
      </c>
      <c r="C7240">
        <v>815</v>
      </c>
      <c r="D7240" t="s">
        <v>15454</v>
      </c>
      <c r="E7240">
        <v>5</v>
      </c>
      <c r="F7240" t="s">
        <v>15454</v>
      </c>
      <c r="G7240" t="s">
        <v>15455</v>
      </c>
      <c r="H7240" t="s">
        <v>134</v>
      </c>
    </row>
    <row r="7241" spans="1:8" x14ac:dyDescent="0.3">
      <c r="A7241">
        <v>7252</v>
      </c>
      <c r="B7241">
        <v>7253</v>
      </c>
      <c r="C7241">
        <v>815</v>
      </c>
      <c r="D7241" t="s">
        <v>15456</v>
      </c>
      <c r="E7241">
        <v>4</v>
      </c>
      <c r="F7241" t="s">
        <v>15456</v>
      </c>
      <c r="G7241" t="s">
        <v>15457</v>
      </c>
    </row>
    <row r="7242" spans="1:8" x14ac:dyDescent="0.3">
      <c r="A7242">
        <v>7253</v>
      </c>
      <c r="B7242">
        <v>7254</v>
      </c>
      <c r="C7242">
        <v>815</v>
      </c>
      <c r="D7242" t="s">
        <v>15458</v>
      </c>
      <c r="E7242">
        <v>5</v>
      </c>
      <c r="F7242" t="s">
        <v>15458</v>
      </c>
      <c r="G7242" t="s">
        <v>15459</v>
      </c>
      <c r="H7242" t="s">
        <v>27</v>
      </c>
    </row>
    <row r="7243" spans="1:8" x14ac:dyDescent="0.3">
      <c r="A7243">
        <v>7254</v>
      </c>
      <c r="B7243">
        <v>7255</v>
      </c>
      <c r="C7243">
        <v>815</v>
      </c>
      <c r="D7243" t="s">
        <v>15460</v>
      </c>
      <c r="E7243">
        <v>4</v>
      </c>
      <c r="F7243" t="s">
        <v>15460</v>
      </c>
      <c r="G7243" t="s">
        <v>15461</v>
      </c>
      <c r="H7243" t="s">
        <v>15462</v>
      </c>
    </row>
    <row r="7244" spans="1:8" x14ac:dyDescent="0.3">
      <c r="A7244">
        <v>7255</v>
      </c>
      <c r="B7244">
        <v>7256</v>
      </c>
      <c r="C7244">
        <v>815</v>
      </c>
      <c r="D7244" t="s">
        <v>15463</v>
      </c>
      <c r="E7244">
        <v>5</v>
      </c>
      <c r="F7244" t="s">
        <v>15463</v>
      </c>
      <c r="G7244" t="s">
        <v>15464</v>
      </c>
      <c r="H7244" t="s">
        <v>383</v>
      </c>
    </row>
    <row r="7245" spans="1:8" x14ac:dyDescent="0.3">
      <c r="A7245">
        <v>7256</v>
      </c>
      <c r="B7245">
        <v>7257</v>
      </c>
      <c r="C7245">
        <v>815</v>
      </c>
      <c r="D7245" t="s">
        <v>15465</v>
      </c>
      <c r="E7245">
        <v>4</v>
      </c>
      <c r="F7245" t="s">
        <v>15465</v>
      </c>
      <c r="G7245" t="s">
        <v>15466</v>
      </c>
      <c r="H7245" t="s">
        <v>63</v>
      </c>
    </row>
    <row r="7246" spans="1:8" x14ac:dyDescent="0.3">
      <c r="A7246">
        <v>7257</v>
      </c>
      <c r="B7246">
        <v>7258</v>
      </c>
      <c r="C7246">
        <v>815</v>
      </c>
      <c r="D7246" t="s">
        <v>15467</v>
      </c>
      <c r="E7246">
        <v>2</v>
      </c>
      <c r="F7246" t="s">
        <v>15468</v>
      </c>
      <c r="G7246" t="s">
        <v>15469</v>
      </c>
      <c r="H7246" t="s">
        <v>13261</v>
      </c>
    </row>
    <row r="7247" spans="1:8" x14ac:dyDescent="0.3">
      <c r="A7247">
        <v>7258</v>
      </c>
      <c r="B7247">
        <v>7259</v>
      </c>
      <c r="C7247">
        <v>815</v>
      </c>
      <c r="D7247" t="s">
        <v>15470</v>
      </c>
      <c r="E7247">
        <v>4</v>
      </c>
      <c r="F7247" t="s">
        <v>15470</v>
      </c>
      <c r="G7247" t="s">
        <v>15471</v>
      </c>
      <c r="H7247" t="s">
        <v>19</v>
      </c>
    </row>
    <row r="7248" spans="1:8" x14ac:dyDescent="0.3">
      <c r="A7248">
        <v>7259</v>
      </c>
      <c r="B7248">
        <v>7260</v>
      </c>
      <c r="C7248">
        <v>815</v>
      </c>
      <c r="D7248" t="s">
        <v>15472</v>
      </c>
      <c r="E7248">
        <v>2</v>
      </c>
      <c r="F7248" t="s">
        <v>15472</v>
      </c>
      <c r="G7248" t="s">
        <v>15473</v>
      </c>
      <c r="H7248" t="s">
        <v>6373</v>
      </c>
    </row>
    <row r="7249" spans="1:8" x14ac:dyDescent="0.3">
      <c r="A7249">
        <v>7260</v>
      </c>
      <c r="B7249">
        <v>7261</v>
      </c>
      <c r="C7249">
        <v>816</v>
      </c>
      <c r="D7249" t="s">
        <v>15474</v>
      </c>
      <c r="E7249">
        <v>4</v>
      </c>
      <c r="F7249" t="s">
        <v>15474</v>
      </c>
      <c r="G7249" t="s">
        <v>15475</v>
      </c>
      <c r="H7249" t="s">
        <v>276</v>
      </c>
    </row>
    <row r="7250" spans="1:8" x14ac:dyDescent="0.3">
      <c r="A7250">
        <v>7261</v>
      </c>
      <c r="B7250">
        <v>7262</v>
      </c>
      <c r="C7250">
        <v>816</v>
      </c>
      <c r="D7250" t="s">
        <v>15476</v>
      </c>
      <c r="E7250">
        <v>5</v>
      </c>
      <c r="F7250" t="s">
        <v>15476</v>
      </c>
      <c r="G7250" t="s">
        <v>15477</v>
      </c>
      <c r="H7250" t="s">
        <v>335</v>
      </c>
    </row>
    <row r="7251" spans="1:8" x14ac:dyDescent="0.3">
      <c r="A7251">
        <v>7262</v>
      </c>
      <c r="B7251">
        <v>7263</v>
      </c>
      <c r="C7251">
        <v>816</v>
      </c>
      <c r="D7251" t="s">
        <v>15478</v>
      </c>
      <c r="E7251">
        <v>4</v>
      </c>
      <c r="F7251" t="s">
        <v>15478</v>
      </c>
      <c r="G7251" t="s">
        <v>15479</v>
      </c>
    </row>
    <row r="7252" spans="1:8" x14ac:dyDescent="0.3">
      <c r="A7252">
        <v>7263</v>
      </c>
      <c r="B7252">
        <v>7264</v>
      </c>
      <c r="C7252">
        <v>816</v>
      </c>
      <c r="D7252" t="s">
        <v>15480</v>
      </c>
      <c r="E7252">
        <v>5</v>
      </c>
      <c r="F7252" t="s">
        <v>15480</v>
      </c>
      <c r="G7252" t="s">
        <v>15481</v>
      </c>
    </row>
    <row r="7253" spans="1:8" x14ac:dyDescent="0.3">
      <c r="A7253">
        <v>7264</v>
      </c>
      <c r="B7253">
        <v>7265</v>
      </c>
      <c r="C7253">
        <v>816</v>
      </c>
      <c r="D7253" t="s">
        <v>15482</v>
      </c>
      <c r="E7253">
        <v>4</v>
      </c>
      <c r="F7253" t="s">
        <v>15482</v>
      </c>
      <c r="G7253" t="s">
        <v>15483</v>
      </c>
      <c r="H7253" t="s">
        <v>195</v>
      </c>
    </row>
    <row r="7254" spans="1:8" x14ac:dyDescent="0.3">
      <c r="A7254">
        <v>7265</v>
      </c>
      <c r="B7254">
        <v>7266</v>
      </c>
      <c r="C7254">
        <v>816</v>
      </c>
      <c r="D7254" t="s">
        <v>15484</v>
      </c>
      <c r="E7254">
        <v>5</v>
      </c>
      <c r="F7254" t="s">
        <v>15484</v>
      </c>
      <c r="G7254" t="s">
        <v>15485</v>
      </c>
    </row>
    <row r="7255" spans="1:8" x14ac:dyDescent="0.3">
      <c r="A7255">
        <v>7266</v>
      </c>
      <c r="B7255">
        <v>7267</v>
      </c>
      <c r="C7255">
        <v>816</v>
      </c>
      <c r="D7255" t="s">
        <v>15486</v>
      </c>
      <c r="E7255">
        <v>4</v>
      </c>
      <c r="F7255" t="s">
        <v>15486</v>
      </c>
      <c r="G7255" t="s">
        <v>15487</v>
      </c>
      <c r="H7255" t="s">
        <v>57</v>
      </c>
    </row>
    <row r="7256" spans="1:8" x14ac:dyDescent="0.3">
      <c r="A7256">
        <v>7267</v>
      </c>
      <c r="B7256">
        <v>7268</v>
      </c>
      <c r="C7256">
        <v>816</v>
      </c>
      <c r="D7256" t="s">
        <v>15488</v>
      </c>
      <c r="E7256">
        <v>2</v>
      </c>
      <c r="F7256" t="s">
        <v>15488</v>
      </c>
      <c r="G7256" t="s">
        <v>15489</v>
      </c>
      <c r="H7256" t="s">
        <v>5143</v>
      </c>
    </row>
    <row r="7257" spans="1:8" x14ac:dyDescent="0.3">
      <c r="A7257">
        <v>7268</v>
      </c>
      <c r="B7257">
        <v>7269</v>
      </c>
      <c r="C7257">
        <v>816</v>
      </c>
      <c r="D7257" t="s">
        <v>15490</v>
      </c>
      <c r="E7257">
        <v>4</v>
      </c>
      <c r="F7257" t="s">
        <v>15490</v>
      </c>
      <c r="G7257" t="s">
        <v>15491</v>
      </c>
      <c r="H7257" t="s">
        <v>57</v>
      </c>
    </row>
    <row r="7258" spans="1:8" x14ac:dyDescent="0.3">
      <c r="A7258">
        <v>7269</v>
      </c>
      <c r="B7258">
        <v>7270</v>
      </c>
      <c r="C7258">
        <v>816</v>
      </c>
      <c r="D7258" t="s">
        <v>15492</v>
      </c>
      <c r="E7258">
        <v>2</v>
      </c>
      <c r="F7258" t="s">
        <v>15493</v>
      </c>
      <c r="G7258" t="s">
        <v>15494</v>
      </c>
      <c r="H7258" t="s">
        <v>15495</v>
      </c>
    </row>
    <row r="7259" spans="1:8" x14ac:dyDescent="0.3">
      <c r="A7259">
        <v>7270</v>
      </c>
      <c r="B7259">
        <v>7271</v>
      </c>
      <c r="C7259">
        <v>817</v>
      </c>
      <c r="D7259" t="s">
        <v>15496</v>
      </c>
      <c r="E7259">
        <v>4</v>
      </c>
      <c r="F7259" t="s">
        <v>15496</v>
      </c>
      <c r="G7259" t="s">
        <v>15497</v>
      </c>
      <c r="H7259" t="s">
        <v>3291</v>
      </c>
    </row>
    <row r="7260" spans="1:8" x14ac:dyDescent="0.3">
      <c r="A7260">
        <v>7271</v>
      </c>
      <c r="B7260">
        <v>7272</v>
      </c>
      <c r="C7260">
        <v>817</v>
      </c>
      <c r="D7260" t="s">
        <v>15498</v>
      </c>
      <c r="E7260">
        <v>5</v>
      </c>
      <c r="F7260" t="s">
        <v>15498</v>
      </c>
      <c r="G7260" t="s">
        <v>15499</v>
      </c>
    </row>
    <row r="7261" spans="1:8" x14ac:dyDescent="0.3">
      <c r="A7261">
        <v>7272</v>
      </c>
      <c r="B7261">
        <v>7273</v>
      </c>
      <c r="C7261">
        <v>817</v>
      </c>
      <c r="D7261" t="s">
        <v>15500</v>
      </c>
      <c r="E7261">
        <v>4</v>
      </c>
      <c r="F7261" t="s">
        <v>15500</v>
      </c>
      <c r="G7261" t="s">
        <v>15501</v>
      </c>
      <c r="H7261" t="s">
        <v>250</v>
      </c>
    </row>
    <row r="7262" spans="1:8" x14ac:dyDescent="0.3">
      <c r="A7262">
        <v>7273</v>
      </c>
      <c r="B7262">
        <v>7274</v>
      </c>
      <c r="C7262">
        <v>817</v>
      </c>
      <c r="D7262" t="s">
        <v>15502</v>
      </c>
      <c r="E7262">
        <v>5</v>
      </c>
      <c r="F7262" t="s">
        <v>15502</v>
      </c>
      <c r="G7262" t="s">
        <v>15503</v>
      </c>
      <c r="H7262" t="s">
        <v>102</v>
      </c>
    </row>
    <row r="7263" spans="1:8" x14ac:dyDescent="0.3">
      <c r="A7263">
        <v>7274</v>
      </c>
      <c r="B7263">
        <v>7275</v>
      </c>
      <c r="C7263">
        <v>817</v>
      </c>
      <c r="D7263" t="s">
        <v>15504</v>
      </c>
      <c r="E7263">
        <v>4</v>
      </c>
      <c r="F7263" t="s">
        <v>15504</v>
      </c>
      <c r="G7263" t="s">
        <v>15505</v>
      </c>
      <c r="H7263" t="s">
        <v>183</v>
      </c>
    </row>
    <row r="7264" spans="1:8" x14ac:dyDescent="0.3">
      <c r="A7264">
        <v>7275</v>
      </c>
      <c r="B7264">
        <v>7276</v>
      </c>
      <c r="C7264">
        <v>817</v>
      </c>
      <c r="D7264" t="s">
        <v>15506</v>
      </c>
      <c r="E7264">
        <v>5</v>
      </c>
      <c r="F7264" t="s">
        <v>15506</v>
      </c>
      <c r="G7264" t="s">
        <v>15507</v>
      </c>
      <c r="H7264" t="s">
        <v>242</v>
      </c>
    </row>
    <row r="7265" spans="1:8" x14ac:dyDescent="0.3">
      <c r="A7265">
        <v>7276</v>
      </c>
      <c r="B7265">
        <v>7277</v>
      </c>
      <c r="C7265">
        <v>817</v>
      </c>
      <c r="D7265" t="s">
        <v>15508</v>
      </c>
      <c r="E7265">
        <v>4</v>
      </c>
      <c r="F7265" t="s">
        <v>15509</v>
      </c>
      <c r="G7265" t="s">
        <v>15510</v>
      </c>
    </row>
    <row r="7266" spans="1:8" x14ac:dyDescent="0.3">
      <c r="A7266">
        <v>7277</v>
      </c>
      <c r="B7266">
        <v>7278</v>
      </c>
      <c r="C7266">
        <v>817</v>
      </c>
      <c r="D7266" t="s">
        <v>15511</v>
      </c>
      <c r="E7266">
        <v>2</v>
      </c>
      <c r="F7266" t="s">
        <v>15511</v>
      </c>
      <c r="G7266" t="s">
        <v>15512</v>
      </c>
      <c r="H7266" t="s">
        <v>390</v>
      </c>
    </row>
    <row r="7267" spans="1:8" x14ac:dyDescent="0.3">
      <c r="A7267">
        <v>7278</v>
      </c>
      <c r="B7267">
        <v>7279</v>
      </c>
      <c r="C7267">
        <v>817</v>
      </c>
      <c r="D7267" t="s">
        <v>15513</v>
      </c>
      <c r="E7267">
        <v>4</v>
      </c>
      <c r="F7267" t="s">
        <v>15513</v>
      </c>
      <c r="G7267" t="s">
        <v>15514</v>
      </c>
    </row>
    <row r="7268" spans="1:8" x14ac:dyDescent="0.3">
      <c r="A7268">
        <v>7279</v>
      </c>
      <c r="B7268">
        <v>7280</v>
      </c>
      <c r="C7268">
        <v>817</v>
      </c>
      <c r="D7268" t="s">
        <v>15515</v>
      </c>
      <c r="E7268">
        <v>2</v>
      </c>
      <c r="F7268" t="s">
        <v>15515</v>
      </c>
      <c r="G7268" t="s">
        <v>15516</v>
      </c>
      <c r="H7268" t="s">
        <v>57</v>
      </c>
    </row>
    <row r="7269" spans="1:8" x14ac:dyDescent="0.3">
      <c r="A7269">
        <v>7280</v>
      </c>
      <c r="B7269">
        <v>7281</v>
      </c>
      <c r="C7269">
        <v>818</v>
      </c>
      <c r="D7269" t="s">
        <v>15517</v>
      </c>
      <c r="E7269">
        <v>4</v>
      </c>
      <c r="F7269" t="s">
        <v>15517</v>
      </c>
      <c r="G7269" t="s">
        <v>15518</v>
      </c>
      <c r="H7269" t="s">
        <v>192</v>
      </c>
    </row>
    <row r="7270" spans="1:8" x14ac:dyDescent="0.3">
      <c r="A7270">
        <v>7281</v>
      </c>
      <c r="B7270">
        <v>7282</v>
      </c>
      <c r="C7270">
        <v>818</v>
      </c>
      <c r="D7270" t="s">
        <v>15519</v>
      </c>
      <c r="E7270">
        <v>5</v>
      </c>
      <c r="F7270" t="s">
        <v>15519</v>
      </c>
      <c r="G7270" t="s">
        <v>15520</v>
      </c>
      <c r="H7270" t="s">
        <v>102</v>
      </c>
    </row>
    <row r="7271" spans="1:8" x14ac:dyDescent="0.3">
      <c r="A7271">
        <v>7282</v>
      </c>
      <c r="B7271">
        <v>7283</v>
      </c>
      <c r="C7271">
        <v>818</v>
      </c>
      <c r="D7271" t="s">
        <v>15521</v>
      </c>
      <c r="E7271">
        <v>4</v>
      </c>
      <c r="F7271" t="s">
        <v>15521</v>
      </c>
      <c r="G7271" t="s">
        <v>15522</v>
      </c>
      <c r="H7271" t="s">
        <v>15523</v>
      </c>
    </row>
    <row r="7272" spans="1:8" x14ac:dyDescent="0.3">
      <c r="A7272">
        <v>7283</v>
      </c>
      <c r="B7272">
        <v>7284</v>
      </c>
      <c r="C7272">
        <v>818</v>
      </c>
      <c r="D7272" t="s">
        <v>15524</v>
      </c>
      <c r="E7272">
        <v>5</v>
      </c>
      <c r="F7272" t="s">
        <v>15524</v>
      </c>
      <c r="G7272" t="s">
        <v>15525</v>
      </c>
      <c r="H7272" t="s">
        <v>15526</v>
      </c>
    </row>
    <row r="7273" spans="1:8" x14ac:dyDescent="0.3">
      <c r="A7273">
        <v>7284</v>
      </c>
      <c r="B7273">
        <v>7285</v>
      </c>
      <c r="C7273">
        <v>818</v>
      </c>
      <c r="D7273" t="s">
        <v>15527</v>
      </c>
      <c r="E7273">
        <v>4</v>
      </c>
      <c r="F7273" t="s">
        <v>15527</v>
      </c>
      <c r="G7273" t="s">
        <v>15528</v>
      </c>
      <c r="H7273" t="s">
        <v>327</v>
      </c>
    </row>
    <row r="7274" spans="1:8" x14ac:dyDescent="0.3">
      <c r="A7274">
        <v>7285</v>
      </c>
      <c r="B7274">
        <v>7286</v>
      </c>
      <c r="C7274">
        <v>818</v>
      </c>
      <c r="D7274" t="s">
        <v>15529</v>
      </c>
      <c r="E7274">
        <v>5</v>
      </c>
      <c r="F7274" t="s">
        <v>15529</v>
      </c>
      <c r="G7274" t="s">
        <v>15530</v>
      </c>
      <c r="H7274" t="s">
        <v>15531</v>
      </c>
    </row>
    <row r="7275" spans="1:8" x14ac:dyDescent="0.3">
      <c r="A7275">
        <v>7286</v>
      </c>
      <c r="B7275">
        <v>7287</v>
      </c>
      <c r="C7275">
        <v>818</v>
      </c>
      <c r="D7275" t="s">
        <v>15532</v>
      </c>
      <c r="E7275">
        <v>4</v>
      </c>
      <c r="F7275" t="s">
        <v>15533</v>
      </c>
      <c r="G7275" t="s">
        <v>15534</v>
      </c>
      <c r="H7275" t="s">
        <v>113</v>
      </c>
    </row>
    <row r="7276" spans="1:8" x14ac:dyDescent="0.3">
      <c r="A7276">
        <v>7287</v>
      </c>
      <c r="B7276">
        <v>7288</v>
      </c>
      <c r="C7276">
        <v>818</v>
      </c>
      <c r="D7276" t="s">
        <v>15535</v>
      </c>
      <c r="E7276">
        <v>2</v>
      </c>
      <c r="F7276" t="s">
        <v>15535</v>
      </c>
      <c r="G7276" t="s">
        <v>15536</v>
      </c>
    </row>
    <row r="7277" spans="1:8" x14ac:dyDescent="0.3">
      <c r="A7277">
        <v>7288</v>
      </c>
      <c r="B7277">
        <v>7289</v>
      </c>
      <c r="C7277">
        <v>818</v>
      </c>
      <c r="D7277" t="s">
        <v>15537</v>
      </c>
      <c r="E7277">
        <v>4</v>
      </c>
      <c r="F7277" t="s">
        <v>15537</v>
      </c>
      <c r="G7277" t="s">
        <v>15538</v>
      </c>
      <c r="H7277" t="s">
        <v>9</v>
      </c>
    </row>
    <row r="7278" spans="1:8" x14ac:dyDescent="0.3">
      <c r="A7278">
        <v>7289</v>
      </c>
      <c r="B7278">
        <v>7290</v>
      </c>
      <c r="C7278">
        <v>818</v>
      </c>
      <c r="D7278" t="s">
        <v>15539</v>
      </c>
      <c r="E7278">
        <v>2</v>
      </c>
      <c r="F7278" t="s">
        <v>15539</v>
      </c>
      <c r="G7278" t="s">
        <v>15540</v>
      </c>
      <c r="H7278" t="s">
        <v>6440</v>
      </c>
    </row>
    <row r="7279" spans="1:8" x14ac:dyDescent="0.3">
      <c r="A7279">
        <v>7290</v>
      </c>
      <c r="B7279">
        <v>7291</v>
      </c>
      <c r="C7279">
        <v>819</v>
      </c>
      <c r="D7279" t="s">
        <v>15541</v>
      </c>
      <c r="E7279">
        <v>4</v>
      </c>
      <c r="F7279" t="s">
        <v>15541</v>
      </c>
      <c r="G7279" t="s">
        <v>15542</v>
      </c>
      <c r="H7279" t="s">
        <v>15543</v>
      </c>
    </row>
    <row r="7280" spans="1:8" x14ac:dyDescent="0.3">
      <c r="A7280">
        <v>7291</v>
      </c>
      <c r="B7280">
        <v>7292</v>
      </c>
      <c r="C7280">
        <v>819</v>
      </c>
      <c r="D7280" t="s">
        <v>15544</v>
      </c>
      <c r="E7280">
        <v>5</v>
      </c>
      <c r="F7280" t="s">
        <v>15544</v>
      </c>
      <c r="G7280" t="s">
        <v>15545</v>
      </c>
      <c r="H7280" t="s">
        <v>2462</v>
      </c>
    </row>
    <row r="7281" spans="1:8" x14ac:dyDescent="0.3">
      <c r="A7281">
        <v>7292</v>
      </c>
      <c r="B7281">
        <v>7293</v>
      </c>
      <c r="C7281">
        <v>819</v>
      </c>
      <c r="D7281" t="s">
        <v>15546</v>
      </c>
      <c r="E7281">
        <v>4</v>
      </c>
      <c r="F7281" t="s">
        <v>15546</v>
      </c>
      <c r="G7281" t="s">
        <v>15547</v>
      </c>
    </row>
    <row r="7282" spans="1:8" x14ac:dyDescent="0.3">
      <c r="A7282">
        <v>7293</v>
      </c>
      <c r="B7282">
        <v>7294</v>
      </c>
      <c r="C7282">
        <v>819</v>
      </c>
      <c r="D7282" t="s">
        <v>15548</v>
      </c>
      <c r="E7282">
        <v>5</v>
      </c>
      <c r="F7282" t="s">
        <v>15548</v>
      </c>
      <c r="G7282" t="s">
        <v>15549</v>
      </c>
      <c r="H7282" t="s">
        <v>21</v>
      </c>
    </row>
    <row r="7283" spans="1:8" x14ac:dyDescent="0.3">
      <c r="A7283">
        <v>7294</v>
      </c>
      <c r="B7283">
        <v>7295</v>
      </c>
      <c r="C7283">
        <v>819</v>
      </c>
      <c r="D7283" t="s">
        <v>15550</v>
      </c>
      <c r="E7283">
        <v>4</v>
      </c>
      <c r="F7283" t="s">
        <v>15550</v>
      </c>
      <c r="G7283" t="s">
        <v>15551</v>
      </c>
      <c r="H7283" t="s">
        <v>335</v>
      </c>
    </row>
    <row r="7284" spans="1:8" x14ac:dyDescent="0.3">
      <c r="A7284">
        <v>7295</v>
      </c>
      <c r="B7284">
        <v>7296</v>
      </c>
      <c r="C7284">
        <v>819</v>
      </c>
      <c r="D7284" t="s">
        <v>15552</v>
      </c>
      <c r="E7284">
        <v>5</v>
      </c>
      <c r="F7284" t="s">
        <v>15552</v>
      </c>
      <c r="G7284" t="s">
        <v>15553</v>
      </c>
      <c r="H7284" t="s">
        <v>383</v>
      </c>
    </row>
    <row r="7285" spans="1:8" x14ac:dyDescent="0.3">
      <c r="A7285">
        <v>7296</v>
      </c>
      <c r="B7285">
        <v>7297</v>
      </c>
      <c r="C7285">
        <v>819</v>
      </c>
      <c r="D7285" t="s">
        <v>15554</v>
      </c>
      <c r="E7285">
        <v>4</v>
      </c>
      <c r="F7285" t="s">
        <v>15554</v>
      </c>
      <c r="G7285" t="s">
        <v>15555</v>
      </c>
      <c r="H7285" t="s">
        <v>9</v>
      </c>
    </row>
    <row r="7286" spans="1:8" x14ac:dyDescent="0.3">
      <c r="A7286">
        <v>7297</v>
      </c>
      <c r="B7286">
        <v>7298</v>
      </c>
      <c r="C7286">
        <v>819</v>
      </c>
      <c r="D7286" t="s">
        <v>15556</v>
      </c>
      <c r="E7286">
        <v>2</v>
      </c>
      <c r="F7286" t="s">
        <v>15556</v>
      </c>
      <c r="G7286" t="s">
        <v>15557</v>
      </c>
      <c r="H7286" t="s">
        <v>15558</v>
      </c>
    </row>
    <row r="7287" spans="1:8" x14ac:dyDescent="0.3">
      <c r="A7287">
        <v>7298</v>
      </c>
      <c r="B7287">
        <v>7299</v>
      </c>
      <c r="C7287">
        <v>819</v>
      </c>
      <c r="D7287" t="s">
        <v>15559</v>
      </c>
      <c r="E7287">
        <v>4</v>
      </c>
      <c r="F7287" t="s">
        <v>15559</v>
      </c>
      <c r="G7287" t="s">
        <v>15560</v>
      </c>
      <c r="H7287" t="s">
        <v>44</v>
      </c>
    </row>
    <row r="7288" spans="1:8" x14ac:dyDescent="0.3">
      <c r="A7288">
        <v>7299</v>
      </c>
      <c r="B7288">
        <v>7300</v>
      </c>
      <c r="C7288">
        <v>819</v>
      </c>
      <c r="D7288" t="s">
        <v>15561</v>
      </c>
      <c r="E7288">
        <v>2</v>
      </c>
      <c r="F7288" t="s">
        <v>15561</v>
      </c>
      <c r="G7288" t="s">
        <v>15562</v>
      </c>
    </row>
    <row r="7289" spans="1:8" x14ac:dyDescent="0.3">
      <c r="A7289">
        <v>7300</v>
      </c>
      <c r="B7289">
        <v>7301</v>
      </c>
      <c r="C7289">
        <v>820</v>
      </c>
      <c r="D7289" t="s">
        <v>15563</v>
      </c>
      <c r="E7289">
        <v>4</v>
      </c>
      <c r="F7289" t="s">
        <v>15563</v>
      </c>
      <c r="G7289" t="s">
        <v>15564</v>
      </c>
      <c r="H7289" t="s">
        <v>167</v>
      </c>
    </row>
    <row r="7290" spans="1:8" x14ac:dyDescent="0.3">
      <c r="A7290">
        <v>7301</v>
      </c>
      <c r="B7290">
        <v>7302</v>
      </c>
      <c r="C7290">
        <v>820</v>
      </c>
      <c r="D7290" t="s">
        <v>15565</v>
      </c>
      <c r="E7290">
        <v>5</v>
      </c>
      <c r="F7290" t="s">
        <v>15565</v>
      </c>
      <c r="G7290" t="s">
        <v>15565</v>
      </c>
      <c r="H7290" t="s">
        <v>1364</v>
      </c>
    </row>
    <row r="7291" spans="1:8" x14ac:dyDescent="0.3">
      <c r="A7291">
        <v>7302</v>
      </c>
      <c r="B7291">
        <v>7303</v>
      </c>
      <c r="C7291">
        <v>820</v>
      </c>
      <c r="D7291" t="s">
        <v>15566</v>
      </c>
      <c r="E7291">
        <v>4</v>
      </c>
      <c r="F7291" t="s">
        <v>15566</v>
      </c>
      <c r="G7291" t="s">
        <v>15567</v>
      </c>
      <c r="H7291" t="s">
        <v>167</v>
      </c>
    </row>
    <row r="7292" spans="1:8" x14ac:dyDescent="0.3">
      <c r="A7292">
        <v>7303</v>
      </c>
      <c r="B7292">
        <v>7304</v>
      </c>
      <c r="C7292">
        <v>820</v>
      </c>
      <c r="D7292" t="s">
        <v>15568</v>
      </c>
      <c r="E7292">
        <v>5</v>
      </c>
      <c r="F7292" t="s">
        <v>15568</v>
      </c>
      <c r="G7292" t="s">
        <v>15569</v>
      </c>
      <c r="H7292" t="s">
        <v>11796</v>
      </c>
    </row>
    <row r="7293" spans="1:8" x14ac:dyDescent="0.3">
      <c r="A7293">
        <v>7304</v>
      </c>
      <c r="B7293">
        <v>7305</v>
      </c>
      <c r="C7293">
        <v>820</v>
      </c>
      <c r="D7293" t="s">
        <v>15570</v>
      </c>
      <c r="E7293">
        <v>4</v>
      </c>
      <c r="F7293" t="s">
        <v>15570</v>
      </c>
      <c r="G7293" t="s">
        <v>15571</v>
      </c>
      <c r="H7293" t="s">
        <v>15572</v>
      </c>
    </row>
    <row r="7294" spans="1:8" x14ac:dyDescent="0.3">
      <c r="A7294">
        <v>7305</v>
      </c>
      <c r="B7294">
        <v>7306</v>
      </c>
      <c r="C7294">
        <v>820</v>
      </c>
      <c r="D7294" t="s">
        <v>15573</v>
      </c>
      <c r="E7294">
        <v>5</v>
      </c>
      <c r="F7294" t="s">
        <v>15573</v>
      </c>
      <c r="G7294" t="s">
        <v>15574</v>
      </c>
      <c r="H7294" t="s">
        <v>15575</v>
      </c>
    </row>
    <row r="7295" spans="1:8" x14ac:dyDescent="0.3">
      <c r="A7295">
        <v>7306</v>
      </c>
      <c r="B7295">
        <v>7307</v>
      </c>
      <c r="C7295">
        <v>820</v>
      </c>
      <c r="D7295" t="s">
        <v>15576</v>
      </c>
      <c r="E7295">
        <v>4</v>
      </c>
      <c r="F7295" t="s">
        <v>15576</v>
      </c>
      <c r="G7295" t="s">
        <v>15577</v>
      </c>
      <c r="H7295" t="s">
        <v>1142</v>
      </c>
    </row>
    <row r="7296" spans="1:8" x14ac:dyDescent="0.3">
      <c r="A7296">
        <v>7307</v>
      </c>
      <c r="B7296">
        <v>7308</v>
      </c>
      <c r="C7296">
        <v>820</v>
      </c>
      <c r="D7296" t="s">
        <v>15578</v>
      </c>
      <c r="E7296">
        <v>2</v>
      </c>
      <c r="F7296" t="s">
        <v>15578</v>
      </c>
      <c r="G7296" t="s">
        <v>15579</v>
      </c>
    </row>
    <row r="7297" spans="1:8" x14ac:dyDescent="0.3">
      <c r="A7297">
        <v>7308</v>
      </c>
      <c r="B7297">
        <v>7309</v>
      </c>
      <c r="C7297">
        <v>820</v>
      </c>
      <c r="D7297" t="s">
        <v>15580</v>
      </c>
      <c r="E7297">
        <v>4</v>
      </c>
      <c r="F7297" t="s">
        <v>15580</v>
      </c>
      <c r="G7297" t="s">
        <v>15581</v>
      </c>
      <c r="H7297" t="s">
        <v>27</v>
      </c>
    </row>
    <row r="7298" spans="1:8" x14ac:dyDescent="0.3">
      <c r="A7298">
        <v>7309</v>
      </c>
      <c r="B7298">
        <v>7310</v>
      </c>
      <c r="C7298">
        <v>820</v>
      </c>
      <c r="D7298" t="s">
        <v>15582</v>
      </c>
      <c r="E7298">
        <v>2</v>
      </c>
      <c r="F7298" t="s">
        <v>15582</v>
      </c>
      <c r="G7298" t="s">
        <v>15583</v>
      </c>
      <c r="H7298" t="s">
        <v>15584</v>
      </c>
    </row>
    <row r="7299" spans="1:8" x14ac:dyDescent="0.3">
      <c r="A7299">
        <v>7310</v>
      </c>
      <c r="B7299">
        <v>7311</v>
      </c>
      <c r="C7299">
        <v>822</v>
      </c>
      <c r="D7299" t="s">
        <v>15585</v>
      </c>
      <c r="E7299">
        <v>4</v>
      </c>
      <c r="F7299" t="s">
        <v>15585</v>
      </c>
      <c r="G7299" t="s">
        <v>15586</v>
      </c>
      <c r="H7299" t="s">
        <v>9874</v>
      </c>
    </row>
    <row r="7300" spans="1:8" x14ac:dyDescent="0.3">
      <c r="A7300">
        <v>7311</v>
      </c>
      <c r="B7300">
        <v>7312</v>
      </c>
      <c r="C7300">
        <v>822</v>
      </c>
      <c r="D7300" t="s">
        <v>15587</v>
      </c>
      <c r="E7300">
        <v>5</v>
      </c>
      <c r="F7300" t="s">
        <v>15587</v>
      </c>
      <c r="G7300" t="s">
        <v>15588</v>
      </c>
      <c r="H7300" t="s">
        <v>3752</v>
      </c>
    </row>
    <row r="7301" spans="1:8" x14ac:dyDescent="0.3">
      <c r="A7301">
        <v>7312</v>
      </c>
      <c r="B7301">
        <v>7313</v>
      </c>
      <c r="C7301">
        <v>822</v>
      </c>
      <c r="D7301" t="s">
        <v>15589</v>
      </c>
      <c r="E7301">
        <v>4</v>
      </c>
      <c r="F7301" t="s">
        <v>15589</v>
      </c>
      <c r="G7301" t="s">
        <v>15590</v>
      </c>
    </row>
    <row r="7302" spans="1:8" x14ac:dyDescent="0.3">
      <c r="A7302">
        <v>7313</v>
      </c>
      <c r="B7302">
        <v>7314</v>
      </c>
      <c r="C7302">
        <v>822</v>
      </c>
      <c r="D7302" t="s">
        <v>15591</v>
      </c>
      <c r="E7302">
        <v>5</v>
      </c>
      <c r="F7302" t="s">
        <v>15591</v>
      </c>
      <c r="G7302" t="s">
        <v>15592</v>
      </c>
    </row>
    <row r="7303" spans="1:8" x14ac:dyDescent="0.3">
      <c r="A7303">
        <v>7314</v>
      </c>
      <c r="B7303">
        <v>7315</v>
      </c>
      <c r="C7303">
        <v>822</v>
      </c>
      <c r="D7303" t="s">
        <v>15593</v>
      </c>
      <c r="E7303">
        <v>4</v>
      </c>
      <c r="F7303" t="s">
        <v>15593</v>
      </c>
      <c r="G7303" t="s">
        <v>15594</v>
      </c>
    </row>
    <row r="7304" spans="1:8" x14ac:dyDescent="0.3">
      <c r="A7304">
        <v>7315</v>
      </c>
      <c r="B7304">
        <v>7316</v>
      </c>
      <c r="C7304">
        <v>822</v>
      </c>
      <c r="D7304" t="s">
        <v>15595</v>
      </c>
      <c r="E7304">
        <v>5</v>
      </c>
      <c r="F7304" t="s">
        <v>15595</v>
      </c>
      <c r="G7304" t="s">
        <v>15596</v>
      </c>
    </row>
    <row r="7305" spans="1:8" x14ac:dyDescent="0.3">
      <c r="A7305">
        <v>7316</v>
      </c>
      <c r="B7305">
        <v>7317</v>
      </c>
      <c r="C7305">
        <v>822</v>
      </c>
      <c r="D7305" t="s">
        <v>15597</v>
      </c>
      <c r="E7305">
        <v>4</v>
      </c>
      <c r="F7305" t="s">
        <v>15597</v>
      </c>
      <c r="G7305" t="s">
        <v>15598</v>
      </c>
    </row>
    <row r="7306" spans="1:8" x14ac:dyDescent="0.3">
      <c r="A7306">
        <v>7317</v>
      </c>
      <c r="B7306">
        <v>7318</v>
      </c>
      <c r="C7306">
        <v>822</v>
      </c>
      <c r="D7306" t="s">
        <v>15599</v>
      </c>
      <c r="E7306">
        <v>2</v>
      </c>
      <c r="F7306" t="s">
        <v>15599</v>
      </c>
      <c r="G7306" t="s">
        <v>15600</v>
      </c>
      <c r="H7306" t="s">
        <v>27</v>
      </c>
    </row>
    <row r="7307" spans="1:8" x14ac:dyDescent="0.3">
      <c r="A7307">
        <v>7318</v>
      </c>
      <c r="B7307">
        <v>7319</v>
      </c>
      <c r="C7307">
        <v>822</v>
      </c>
      <c r="D7307" t="s">
        <v>15601</v>
      </c>
      <c r="E7307">
        <v>4</v>
      </c>
      <c r="F7307" t="s">
        <v>15601</v>
      </c>
      <c r="G7307" t="s">
        <v>15602</v>
      </c>
    </row>
    <row r="7308" spans="1:8" x14ac:dyDescent="0.3">
      <c r="A7308">
        <v>7319</v>
      </c>
      <c r="B7308">
        <v>7320</v>
      </c>
      <c r="C7308">
        <v>822</v>
      </c>
      <c r="D7308" t="s">
        <v>15603</v>
      </c>
      <c r="E7308">
        <v>2</v>
      </c>
      <c r="F7308" t="s">
        <v>15603</v>
      </c>
      <c r="G7308" t="s">
        <v>15604</v>
      </c>
      <c r="H7308" t="s">
        <v>27</v>
      </c>
    </row>
    <row r="7309" spans="1:8" x14ac:dyDescent="0.3">
      <c r="A7309">
        <v>7320</v>
      </c>
      <c r="B7309">
        <v>7321</v>
      </c>
      <c r="C7309">
        <v>823</v>
      </c>
      <c r="D7309" t="s">
        <v>15605</v>
      </c>
      <c r="E7309">
        <v>4</v>
      </c>
      <c r="F7309" t="s">
        <v>15605</v>
      </c>
      <c r="G7309" t="s">
        <v>15606</v>
      </c>
      <c r="H7309" t="s">
        <v>1846</v>
      </c>
    </row>
    <row r="7310" spans="1:8" x14ac:dyDescent="0.3">
      <c r="A7310">
        <v>7321</v>
      </c>
      <c r="B7310">
        <v>7322</v>
      </c>
      <c r="C7310">
        <v>823</v>
      </c>
      <c r="D7310" t="s">
        <v>15607</v>
      </c>
      <c r="E7310">
        <v>5</v>
      </c>
      <c r="F7310" t="s">
        <v>15607</v>
      </c>
      <c r="G7310" t="s">
        <v>15608</v>
      </c>
      <c r="H7310" t="s">
        <v>250</v>
      </c>
    </row>
    <row r="7311" spans="1:8" x14ac:dyDescent="0.3">
      <c r="A7311">
        <v>7322</v>
      </c>
      <c r="B7311">
        <v>7323</v>
      </c>
      <c r="C7311">
        <v>823</v>
      </c>
      <c r="D7311" t="s">
        <v>15609</v>
      </c>
      <c r="E7311">
        <v>4</v>
      </c>
      <c r="F7311" t="s">
        <v>15609</v>
      </c>
      <c r="G7311" t="s">
        <v>15610</v>
      </c>
      <c r="H7311" t="s">
        <v>335</v>
      </c>
    </row>
    <row r="7312" spans="1:8" x14ac:dyDescent="0.3">
      <c r="A7312">
        <v>7323</v>
      </c>
      <c r="B7312">
        <v>7324</v>
      </c>
      <c r="C7312">
        <v>823</v>
      </c>
      <c r="D7312" t="s">
        <v>15611</v>
      </c>
      <c r="E7312">
        <v>5</v>
      </c>
      <c r="F7312" t="s">
        <v>15611</v>
      </c>
      <c r="G7312" t="s">
        <v>15612</v>
      </c>
    </row>
    <row r="7313" spans="1:8" x14ac:dyDescent="0.3">
      <c r="A7313">
        <v>7324</v>
      </c>
      <c r="B7313">
        <v>7325</v>
      </c>
      <c r="C7313">
        <v>823</v>
      </c>
      <c r="D7313" t="s">
        <v>15613</v>
      </c>
      <c r="E7313">
        <v>4</v>
      </c>
      <c r="F7313" t="s">
        <v>15613</v>
      </c>
      <c r="G7313" t="s">
        <v>15614</v>
      </c>
      <c r="H7313" t="s">
        <v>14612</v>
      </c>
    </row>
    <row r="7314" spans="1:8" x14ac:dyDescent="0.3">
      <c r="A7314">
        <v>7325</v>
      </c>
      <c r="B7314">
        <v>7326</v>
      </c>
      <c r="C7314">
        <v>823</v>
      </c>
      <c r="D7314" t="s">
        <v>15615</v>
      </c>
      <c r="E7314">
        <v>5</v>
      </c>
      <c r="F7314" t="s">
        <v>15615</v>
      </c>
      <c r="G7314" t="s">
        <v>15616</v>
      </c>
      <c r="H7314" t="s">
        <v>335</v>
      </c>
    </row>
    <row r="7315" spans="1:8" x14ac:dyDescent="0.3">
      <c r="A7315">
        <v>7326</v>
      </c>
      <c r="B7315">
        <v>7327</v>
      </c>
      <c r="C7315">
        <v>823</v>
      </c>
      <c r="D7315" t="s">
        <v>15617</v>
      </c>
      <c r="E7315">
        <v>4</v>
      </c>
      <c r="F7315" t="s">
        <v>15617</v>
      </c>
      <c r="G7315" t="s">
        <v>15618</v>
      </c>
      <c r="H7315" t="s">
        <v>335</v>
      </c>
    </row>
    <row r="7316" spans="1:8" x14ac:dyDescent="0.3">
      <c r="A7316">
        <v>7327</v>
      </c>
      <c r="B7316">
        <v>7328</v>
      </c>
      <c r="C7316">
        <v>823</v>
      </c>
      <c r="D7316" t="s">
        <v>15619</v>
      </c>
      <c r="E7316">
        <v>2</v>
      </c>
      <c r="F7316" t="s">
        <v>15619</v>
      </c>
      <c r="G7316" t="s">
        <v>15620</v>
      </c>
      <c r="H7316" t="s">
        <v>276</v>
      </c>
    </row>
    <row r="7317" spans="1:8" x14ac:dyDescent="0.3">
      <c r="A7317">
        <v>7328</v>
      </c>
      <c r="B7317">
        <v>7329</v>
      </c>
      <c r="C7317">
        <v>823</v>
      </c>
      <c r="D7317" t="s">
        <v>15621</v>
      </c>
      <c r="E7317">
        <v>4</v>
      </c>
      <c r="F7317" t="s">
        <v>15621</v>
      </c>
      <c r="G7317" t="s">
        <v>15622</v>
      </c>
    </row>
    <row r="7318" spans="1:8" x14ac:dyDescent="0.3">
      <c r="A7318">
        <v>7329</v>
      </c>
      <c r="B7318">
        <v>7330</v>
      </c>
      <c r="C7318">
        <v>823</v>
      </c>
      <c r="D7318" t="s">
        <v>15623</v>
      </c>
      <c r="E7318">
        <v>2</v>
      </c>
      <c r="F7318" t="s">
        <v>15623</v>
      </c>
      <c r="G7318" t="s">
        <v>15624</v>
      </c>
      <c r="H7318" t="s">
        <v>1587</v>
      </c>
    </row>
    <row r="7319" spans="1:8" x14ac:dyDescent="0.3">
      <c r="A7319">
        <v>7330</v>
      </c>
      <c r="B7319">
        <v>7331</v>
      </c>
      <c r="C7319">
        <v>824</v>
      </c>
      <c r="D7319" t="s">
        <v>15625</v>
      </c>
      <c r="E7319">
        <v>4</v>
      </c>
      <c r="F7319" t="s">
        <v>15625</v>
      </c>
      <c r="G7319" t="s">
        <v>15626</v>
      </c>
      <c r="H7319" t="s">
        <v>335</v>
      </c>
    </row>
    <row r="7320" spans="1:8" x14ac:dyDescent="0.3">
      <c r="A7320">
        <v>7331</v>
      </c>
      <c r="B7320">
        <v>7332</v>
      </c>
      <c r="C7320">
        <v>824</v>
      </c>
      <c r="D7320" t="s">
        <v>15627</v>
      </c>
      <c r="E7320">
        <v>5</v>
      </c>
      <c r="F7320" t="s">
        <v>15627</v>
      </c>
      <c r="G7320" t="s">
        <v>15628</v>
      </c>
      <c r="H7320" t="s">
        <v>15629</v>
      </c>
    </row>
    <row r="7321" spans="1:8" x14ac:dyDescent="0.3">
      <c r="A7321">
        <v>7332</v>
      </c>
      <c r="B7321">
        <v>7333</v>
      </c>
      <c r="C7321">
        <v>824</v>
      </c>
      <c r="D7321" t="s">
        <v>15630</v>
      </c>
      <c r="E7321">
        <v>4</v>
      </c>
      <c r="F7321" t="s">
        <v>15630</v>
      </c>
      <c r="G7321" t="s">
        <v>15631</v>
      </c>
    </row>
    <row r="7322" spans="1:8" x14ac:dyDescent="0.3">
      <c r="A7322">
        <v>7333</v>
      </c>
      <c r="B7322">
        <v>7334</v>
      </c>
      <c r="C7322">
        <v>824</v>
      </c>
      <c r="D7322" t="s">
        <v>15632</v>
      </c>
      <c r="E7322">
        <v>5</v>
      </c>
      <c r="F7322" t="s">
        <v>15632</v>
      </c>
      <c r="G7322" t="s">
        <v>15633</v>
      </c>
    </row>
    <row r="7323" spans="1:8" x14ac:dyDescent="0.3">
      <c r="A7323">
        <v>7334</v>
      </c>
      <c r="B7323">
        <v>7335</v>
      </c>
      <c r="C7323">
        <v>824</v>
      </c>
      <c r="D7323" t="s">
        <v>15634</v>
      </c>
      <c r="E7323">
        <v>4</v>
      </c>
      <c r="F7323" t="s">
        <v>15634</v>
      </c>
      <c r="G7323" t="s">
        <v>15635</v>
      </c>
    </row>
    <row r="7324" spans="1:8" x14ac:dyDescent="0.3">
      <c r="A7324">
        <v>7335</v>
      </c>
      <c r="B7324">
        <v>7336</v>
      </c>
      <c r="C7324">
        <v>824</v>
      </c>
      <c r="D7324" t="s">
        <v>15636</v>
      </c>
      <c r="E7324">
        <v>5</v>
      </c>
      <c r="F7324" t="s">
        <v>15636</v>
      </c>
      <c r="G7324" t="s">
        <v>15637</v>
      </c>
      <c r="H7324" t="s">
        <v>27</v>
      </c>
    </row>
    <row r="7325" spans="1:8" x14ac:dyDescent="0.3">
      <c r="A7325">
        <v>7336</v>
      </c>
      <c r="B7325">
        <v>7337</v>
      </c>
      <c r="C7325">
        <v>824</v>
      </c>
      <c r="D7325" t="s">
        <v>15638</v>
      </c>
      <c r="E7325">
        <v>4</v>
      </c>
      <c r="F7325" t="s">
        <v>15638</v>
      </c>
      <c r="G7325" t="s">
        <v>15639</v>
      </c>
      <c r="H7325" t="s">
        <v>60</v>
      </c>
    </row>
    <row r="7326" spans="1:8" x14ac:dyDescent="0.3">
      <c r="A7326">
        <v>7337</v>
      </c>
      <c r="B7326">
        <v>7338</v>
      </c>
      <c r="C7326">
        <v>824</v>
      </c>
      <c r="D7326" t="s">
        <v>15640</v>
      </c>
      <c r="E7326">
        <v>2</v>
      </c>
      <c r="F7326" t="s">
        <v>15641</v>
      </c>
      <c r="G7326" t="s">
        <v>15642</v>
      </c>
      <c r="H7326" t="s">
        <v>4861</v>
      </c>
    </row>
    <row r="7327" spans="1:8" x14ac:dyDescent="0.3">
      <c r="A7327">
        <v>7338</v>
      </c>
      <c r="B7327">
        <v>7339</v>
      </c>
      <c r="C7327">
        <v>824</v>
      </c>
      <c r="D7327" t="s">
        <v>15643</v>
      </c>
      <c r="E7327">
        <v>4</v>
      </c>
      <c r="F7327" t="s">
        <v>15643</v>
      </c>
      <c r="G7327" t="s">
        <v>15644</v>
      </c>
      <c r="H7327" t="s">
        <v>15645</v>
      </c>
    </row>
    <row r="7328" spans="1:8" x14ac:dyDescent="0.3">
      <c r="A7328">
        <v>7339</v>
      </c>
      <c r="B7328">
        <v>7340</v>
      </c>
      <c r="C7328">
        <v>824</v>
      </c>
      <c r="D7328" t="s">
        <v>15646</v>
      </c>
      <c r="E7328">
        <v>2</v>
      </c>
      <c r="F7328" t="s">
        <v>15646</v>
      </c>
      <c r="G7328" t="s">
        <v>15647</v>
      </c>
    </row>
    <row r="7329" spans="1:8" x14ac:dyDescent="0.3">
      <c r="A7329">
        <v>7340</v>
      </c>
      <c r="B7329">
        <v>7341</v>
      </c>
      <c r="C7329">
        <v>825</v>
      </c>
      <c r="D7329" t="s">
        <v>15648</v>
      </c>
      <c r="E7329">
        <v>4</v>
      </c>
      <c r="F7329" t="s">
        <v>15648</v>
      </c>
      <c r="G7329" t="s">
        <v>15649</v>
      </c>
      <c r="H7329" t="s">
        <v>153</v>
      </c>
    </row>
    <row r="7330" spans="1:8" x14ac:dyDescent="0.3">
      <c r="A7330">
        <v>7341</v>
      </c>
      <c r="B7330">
        <v>7342</v>
      </c>
      <c r="C7330">
        <v>825</v>
      </c>
      <c r="D7330" t="s">
        <v>15650</v>
      </c>
      <c r="E7330">
        <v>5</v>
      </c>
      <c r="F7330" t="s">
        <v>15650</v>
      </c>
      <c r="G7330" t="s">
        <v>15651</v>
      </c>
      <c r="H7330" t="s">
        <v>383</v>
      </c>
    </row>
    <row r="7331" spans="1:8" x14ac:dyDescent="0.3">
      <c r="A7331">
        <v>7342</v>
      </c>
      <c r="B7331">
        <v>7343</v>
      </c>
      <c r="C7331">
        <v>825</v>
      </c>
      <c r="D7331" t="s">
        <v>15652</v>
      </c>
      <c r="E7331">
        <v>4</v>
      </c>
      <c r="F7331" t="s">
        <v>15652</v>
      </c>
      <c r="G7331" t="s">
        <v>15653</v>
      </c>
    </row>
    <row r="7332" spans="1:8" x14ac:dyDescent="0.3">
      <c r="A7332">
        <v>7343</v>
      </c>
      <c r="B7332">
        <v>7344</v>
      </c>
      <c r="C7332">
        <v>825</v>
      </c>
      <c r="D7332" t="s">
        <v>15654</v>
      </c>
      <c r="E7332">
        <v>5</v>
      </c>
      <c r="F7332" t="s">
        <v>15654</v>
      </c>
      <c r="G7332" t="s">
        <v>15655</v>
      </c>
      <c r="H7332" t="s">
        <v>687</v>
      </c>
    </row>
    <row r="7333" spans="1:8" x14ac:dyDescent="0.3">
      <c r="A7333">
        <v>7344</v>
      </c>
      <c r="B7333">
        <v>7345</v>
      </c>
      <c r="C7333">
        <v>825</v>
      </c>
      <c r="D7333" t="s">
        <v>15656</v>
      </c>
      <c r="E7333">
        <v>4</v>
      </c>
      <c r="F7333" t="s">
        <v>15656</v>
      </c>
      <c r="G7333" t="s">
        <v>15657</v>
      </c>
      <c r="H7333" t="s">
        <v>10932</v>
      </c>
    </row>
    <row r="7334" spans="1:8" x14ac:dyDescent="0.3">
      <c r="A7334">
        <v>7345</v>
      </c>
      <c r="B7334">
        <v>7346</v>
      </c>
      <c r="C7334">
        <v>825</v>
      </c>
      <c r="D7334" t="s">
        <v>15658</v>
      </c>
      <c r="E7334">
        <v>5</v>
      </c>
      <c r="F7334" t="s">
        <v>15659</v>
      </c>
      <c r="G7334" t="s">
        <v>15660</v>
      </c>
      <c r="H7334" t="s">
        <v>15661</v>
      </c>
    </row>
    <row r="7335" spans="1:8" x14ac:dyDescent="0.3">
      <c r="A7335">
        <v>7346</v>
      </c>
      <c r="B7335">
        <v>7347</v>
      </c>
      <c r="C7335">
        <v>825</v>
      </c>
      <c r="D7335" t="s">
        <v>15662</v>
      </c>
      <c r="E7335">
        <v>4</v>
      </c>
      <c r="F7335" t="s">
        <v>15662</v>
      </c>
      <c r="G7335" t="s">
        <v>15663</v>
      </c>
      <c r="H7335" t="s">
        <v>209</v>
      </c>
    </row>
    <row r="7336" spans="1:8" x14ac:dyDescent="0.3">
      <c r="A7336">
        <v>7347</v>
      </c>
      <c r="B7336">
        <v>7348</v>
      </c>
      <c r="C7336">
        <v>825</v>
      </c>
      <c r="D7336" t="s">
        <v>15664</v>
      </c>
      <c r="E7336">
        <v>2</v>
      </c>
      <c r="F7336" t="s">
        <v>15664</v>
      </c>
      <c r="G7336" t="s">
        <v>15665</v>
      </c>
      <c r="H7336" t="s">
        <v>15666</v>
      </c>
    </row>
    <row r="7337" spans="1:8" x14ac:dyDescent="0.3">
      <c r="A7337">
        <v>7348</v>
      </c>
      <c r="B7337">
        <v>7349</v>
      </c>
      <c r="C7337">
        <v>825</v>
      </c>
      <c r="D7337" t="s">
        <v>15667</v>
      </c>
      <c r="E7337">
        <v>4</v>
      </c>
      <c r="F7337" t="s">
        <v>15667</v>
      </c>
      <c r="G7337" t="s">
        <v>15668</v>
      </c>
      <c r="H7337" t="s">
        <v>2609</v>
      </c>
    </row>
    <row r="7338" spans="1:8" x14ac:dyDescent="0.3">
      <c r="A7338">
        <v>7349</v>
      </c>
      <c r="B7338">
        <v>7350</v>
      </c>
      <c r="C7338">
        <v>825</v>
      </c>
      <c r="D7338" t="s">
        <v>15669</v>
      </c>
      <c r="E7338">
        <v>2</v>
      </c>
      <c r="F7338" t="s">
        <v>15669</v>
      </c>
      <c r="G7338" t="s">
        <v>15670</v>
      </c>
      <c r="H7338" t="s">
        <v>6718</v>
      </c>
    </row>
    <row r="7339" spans="1:8" x14ac:dyDescent="0.3">
      <c r="A7339">
        <v>7350</v>
      </c>
      <c r="B7339">
        <v>7351</v>
      </c>
      <c r="C7339">
        <v>826</v>
      </c>
      <c r="D7339" t="s">
        <v>15671</v>
      </c>
      <c r="E7339">
        <v>4</v>
      </c>
      <c r="F7339" t="s">
        <v>15672</v>
      </c>
      <c r="G7339" t="s">
        <v>15673</v>
      </c>
      <c r="H7339" t="s">
        <v>6307</v>
      </c>
    </row>
    <row r="7340" spans="1:8" x14ac:dyDescent="0.3">
      <c r="A7340">
        <v>7351</v>
      </c>
      <c r="B7340">
        <v>7352</v>
      </c>
      <c r="C7340">
        <v>826</v>
      </c>
      <c r="D7340" t="s">
        <v>15674</v>
      </c>
      <c r="E7340">
        <v>5</v>
      </c>
      <c r="F7340" t="s">
        <v>15674</v>
      </c>
      <c r="G7340" t="s">
        <v>15675</v>
      </c>
      <c r="H7340" t="s">
        <v>335</v>
      </c>
    </row>
    <row r="7341" spans="1:8" x14ac:dyDescent="0.3">
      <c r="A7341">
        <v>7352</v>
      </c>
      <c r="B7341">
        <v>7353</v>
      </c>
      <c r="C7341">
        <v>826</v>
      </c>
      <c r="D7341" t="s">
        <v>15676</v>
      </c>
      <c r="E7341">
        <v>4</v>
      </c>
      <c r="F7341" t="s">
        <v>15676</v>
      </c>
      <c r="G7341" t="s">
        <v>15677</v>
      </c>
      <c r="H7341" t="s">
        <v>250</v>
      </c>
    </row>
    <row r="7342" spans="1:8" x14ac:dyDescent="0.3">
      <c r="A7342">
        <v>7353</v>
      </c>
      <c r="B7342">
        <v>7354</v>
      </c>
      <c r="C7342">
        <v>826</v>
      </c>
      <c r="D7342" t="s">
        <v>15678</v>
      </c>
      <c r="E7342">
        <v>5</v>
      </c>
      <c r="F7342" t="s">
        <v>15678</v>
      </c>
      <c r="G7342" t="s">
        <v>15679</v>
      </c>
      <c r="H7342" t="s">
        <v>15680</v>
      </c>
    </row>
    <row r="7343" spans="1:8" x14ac:dyDescent="0.3">
      <c r="A7343">
        <v>7354</v>
      </c>
      <c r="B7343">
        <v>7355</v>
      </c>
      <c r="C7343">
        <v>826</v>
      </c>
      <c r="D7343" t="s">
        <v>15681</v>
      </c>
      <c r="E7343">
        <v>4</v>
      </c>
      <c r="F7343" t="s">
        <v>15682</v>
      </c>
      <c r="G7343" t="s">
        <v>15683</v>
      </c>
      <c r="H7343" t="s">
        <v>15684</v>
      </c>
    </row>
    <row r="7344" spans="1:8" x14ac:dyDescent="0.3">
      <c r="A7344">
        <v>7355</v>
      </c>
      <c r="B7344">
        <v>7356</v>
      </c>
      <c r="C7344">
        <v>826</v>
      </c>
      <c r="D7344" t="s">
        <v>15685</v>
      </c>
      <c r="E7344">
        <v>5</v>
      </c>
      <c r="F7344" t="s">
        <v>15685</v>
      </c>
      <c r="G7344" t="s">
        <v>15686</v>
      </c>
      <c r="H7344" t="s">
        <v>167</v>
      </c>
    </row>
    <row r="7345" spans="1:8" x14ac:dyDescent="0.3">
      <c r="A7345">
        <v>7356</v>
      </c>
      <c r="B7345">
        <v>7357</v>
      </c>
      <c r="C7345">
        <v>826</v>
      </c>
      <c r="D7345" t="s">
        <v>15687</v>
      </c>
      <c r="E7345">
        <v>4</v>
      </c>
      <c r="F7345" t="s">
        <v>15687</v>
      </c>
      <c r="G7345" t="s">
        <v>15688</v>
      </c>
      <c r="H7345" t="s">
        <v>335</v>
      </c>
    </row>
    <row r="7346" spans="1:8" x14ac:dyDescent="0.3">
      <c r="A7346">
        <v>7357</v>
      </c>
      <c r="B7346">
        <v>7358</v>
      </c>
      <c r="C7346">
        <v>826</v>
      </c>
      <c r="D7346" t="s">
        <v>15689</v>
      </c>
      <c r="E7346">
        <v>2</v>
      </c>
      <c r="F7346" t="s">
        <v>15689</v>
      </c>
      <c r="G7346" t="s">
        <v>15690</v>
      </c>
      <c r="H7346" t="s">
        <v>9216</v>
      </c>
    </row>
    <row r="7347" spans="1:8" x14ac:dyDescent="0.3">
      <c r="A7347">
        <v>7358</v>
      </c>
      <c r="B7347">
        <v>7359</v>
      </c>
      <c r="C7347">
        <v>826</v>
      </c>
      <c r="D7347" t="s">
        <v>15691</v>
      </c>
      <c r="E7347">
        <v>4</v>
      </c>
      <c r="F7347" t="s">
        <v>15691</v>
      </c>
      <c r="G7347" t="s">
        <v>15692</v>
      </c>
    </row>
    <row r="7348" spans="1:8" x14ac:dyDescent="0.3">
      <c r="A7348">
        <v>7359</v>
      </c>
      <c r="B7348">
        <v>7360</v>
      </c>
      <c r="C7348">
        <v>826</v>
      </c>
      <c r="D7348" t="s">
        <v>15693</v>
      </c>
      <c r="E7348">
        <v>2</v>
      </c>
      <c r="F7348" t="s">
        <v>15693</v>
      </c>
      <c r="G7348" t="s">
        <v>15694</v>
      </c>
      <c r="H7348" t="s">
        <v>687</v>
      </c>
    </row>
    <row r="7349" spans="1:8" x14ac:dyDescent="0.3">
      <c r="A7349">
        <v>7360</v>
      </c>
      <c r="B7349">
        <v>7361</v>
      </c>
      <c r="C7349">
        <v>827</v>
      </c>
      <c r="D7349" t="s">
        <v>15695</v>
      </c>
      <c r="E7349">
        <v>4</v>
      </c>
      <c r="F7349" t="s">
        <v>15695</v>
      </c>
      <c r="G7349" t="s">
        <v>15696</v>
      </c>
      <c r="H7349" t="s">
        <v>192</v>
      </c>
    </row>
    <row r="7350" spans="1:8" x14ac:dyDescent="0.3">
      <c r="A7350">
        <v>7361</v>
      </c>
      <c r="B7350">
        <v>7362</v>
      </c>
      <c r="C7350">
        <v>827</v>
      </c>
      <c r="D7350" t="s">
        <v>15697</v>
      </c>
      <c r="E7350">
        <v>5</v>
      </c>
      <c r="F7350" t="s">
        <v>15697</v>
      </c>
      <c r="G7350" t="s">
        <v>15698</v>
      </c>
    </row>
    <row r="7351" spans="1:8" x14ac:dyDescent="0.3">
      <c r="A7351">
        <v>7362</v>
      </c>
      <c r="B7351">
        <v>7363</v>
      </c>
      <c r="C7351">
        <v>827</v>
      </c>
      <c r="D7351" t="s">
        <v>15699</v>
      </c>
      <c r="E7351">
        <v>4</v>
      </c>
      <c r="F7351" t="s">
        <v>15699</v>
      </c>
      <c r="G7351" t="s">
        <v>15700</v>
      </c>
      <c r="H7351" t="s">
        <v>276</v>
      </c>
    </row>
    <row r="7352" spans="1:8" x14ac:dyDescent="0.3">
      <c r="A7352">
        <v>7363</v>
      </c>
      <c r="B7352">
        <v>7364</v>
      </c>
      <c r="C7352">
        <v>827</v>
      </c>
      <c r="D7352" t="s">
        <v>15701</v>
      </c>
      <c r="E7352">
        <v>5</v>
      </c>
      <c r="F7352" t="s">
        <v>15701</v>
      </c>
      <c r="G7352" t="s">
        <v>15702</v>
      </c>
      <c r="H7352" t="s">
        <v>15703</v>
      </c>
    </row>
    <row r="7353" spans="1:8" x14ac:dyDescent="0.3">
      <c r="A7353">
        <v>7364</v>
      </c>
      <c r="B7353">
        <v>7365</v>
      </c>
      <c r="C7353">
        <v>827</v>
      </c>
      <c r="D7353" t="s">
        <v>15704</v>
      </c>
      <c r="E7353">
        <v>4</v>
      </c>
      <c r="F7353" t="s">
        <v>15704</v>
      </c>
      <c r="G7353" t="s">
        <v>15705</v>
      </c>
      <c r="H7353" t="s">
        <v>6854</v>
      </c>
    </row>
    <row r="7354" spans="1:8" x14ac:dyDescent="0.3">
      <c r="A7354">
        <v>7365</v>
      </c>
      <c r="B7354">
        <v>7366</v>
      </c>
      <c r="C7354">
        <v>827</v>
      </c>
      <c r="D7354" t="s">
        <v>15706</v>
      </c>
      <c r="E7354">
        <v>5</v>
      </c>
      <c r="F7354" t="s">
        <v>15706</v>
      </c>
      <c r="G7354" t="s">
        <v>15707</v>
      </c>
      <c r="H7354" t="s">
        <v>195</v>
      </c>
    </row>
    <row r="7355" spans="1:8" x14ac:dyDescent="0.3">
      <c r="A7355">
        <v>7366</v>
      </c>
      <c r="B7355">
        <v>7367</v>
      </c>
      <c r="C7355">
        <v>827</v>
      </c>
      <c r="D7355" t="s">
        <v>15708</v>
      </c>
      <c r="E7355">
        <v>4</v>
      </c>
      <c r="F7355" t="s">
        <v>15708</v>
      </c>
      <c r="G7355" t="s">
        <v>15709</v>
      </c>
      <c r="H7355" t="s">
        <v>15710</v>
      </c>
    </row>
    <row r="7356" spans="1:8" x14ac:dyDescent="0.3">
      <c r="A7356">
        <v>7367</v>
      </c>
      <c r="B7356">
        <v>7368</v>
      </c>
      <c r="C7356">
        <v>827</v>
      </c>
      <c r="D7356" t="s">
        <v>15711</v>
      </c>
      <c r="E7356">
        <v>2</v>
      </c>
      <c r="F7356" t="s">
        <v>15711</v>
      </c>
      <c r="G7356" t="s">
        <v>15712</v>
      </c>
      <c r="H7356" t="s">
        <v>304</v>
      </c>
    </row>
    <row r="7357" spans="1:8" x14ac:dyDescent="0.3">
      <c r="A7357">
        <v>7368</v>
      </c>
      <c r="B7357">
        <v>7369</v>
      </c>
      <c r="C7357">
        <v>827</v>
      </c>
      <c r="D7357" t="s">
        <v>15713</v>
      </c>
      <c r="E7357">
        <v>4</v>
      </c>
      <c r="F7357" t="s">
        <v>15713</v>
      </c>
      <c r="G7357" t="s">
        <v>15714</v>
      </c>
      <c r="H7357" t="s">
        <v>134</v>
      </c>
    </row>
    <row r="7358" spans="1:8" x14ac:dyDescent="0.3">
      <c r="A7358">
        <v>7369</v>
      </c>
      <c r="B7358">
        <v>7370</v>
      </c>
      <c r="C7358">
        <v>827</v>
      </c>
      <c r="D7358" t="s">
        <v>15715</v>
      </c>
      <c r="E7358">
        <v>2</v>
      </c>
      <c r="F7358" t="s">
        <v>15715</v>
      </c>
      <c r="G7358" t="s">
        <v>15716</v>
      </c>
      <c r="H7358" t="s">
        <v>167</v>
      </c>
    </row>
    <row r="7359" spans="1:8" x14ac:dyDescent="0.3">
      <c r="A7359">
        <v>7370</v>
      </c>
      <c r="B7359">
        <v>7371</v>
      </c>
      <c r="C7359">
        <v>828</v>
      </c>
      <c r="D7359" t="s">
        <v>15717</v>
      </c>
      <c r="E7359">
        <v>4</v>
      </c>
      <c r="F7359" t="s">
        <v>15717</v>
      </c>
      <c r="G7359" t="s">
        <v>15718</v>
      </c>
    </row>
    <row r="7360" spans="1:8" x14ac:dyDescent="0.3">
      <c r="A7360">
        <v>7371</v>
      </c>
      <c r="B7360">
        <v>7372</v>
      </c>
      <c r="C7360">
        <v>828</v>
      </c>
      <c r="D7360" t="s">
        <v>15719</v>
      </c>
      <c r="E7360">
        <v>5</v>
      </c>
      <c r="F7360" t="s">
        <v>15719</v>
      </c>
      <c r="G7360" t="s">
        <v>15720</v>
      </c>
      <c r="H7360" t="s">
        <v>1774</v>
      </c>
    </row>
    <row r="7361" spans="1:8" x14ac:dyDescent="0.3">
      <c r="A7361">
        <v>7372</v>
      </c>
      <c r="B7361">
        <v>7373</v>
      </c>
      <c r="C7361">
        <v>828</v>
      </c>
      <c r="D7361" t="s">
        <v>15721</v>
      </c>
      <c r="E7361">
        <v>4</v>
      </c>
      <c r="F7361" t="s">
        <v>15721</v>
      </c>
      <c r="G7361" t="s">
        <v>15722</v>
      </c>
      <c r="H7361" t="s">
        <v>3014</v>
      </c>
    </row>
    <row r="7362" spans="1:8" x14ac:dyDescent="0.3">
      <c r="A7362">
        <v>7373</v>
      </c>
      <c r="B7362">
        <v>7374</v>
      </c>
      <c r="C7362">
        <v>828</v>
      </c>
      <c r="D7362" t="s">
        <v>15723</v>
      </c>
      <c r="E7362">
        <v>5</v>
      </c>
      <c r="F7362" t="s">
        <v>15723</v>
      </c>
      <c r="G7362" t="s">
        <v>15724</v>
      </c>
      <c r="H7362" t="s">
        <v>15725</v>
      </c>
    </row>
    <row r="7363" spans="1:8" x14ac:dyDescent="0.3">
      <c r="A7363">
        <v>7374</v>
      </c>
      <c r="B7363">
        <v>7375</v>
      </c>
      <c r="C7363">
        <v>828</v>
      </c>
      <c r="D7363" t="s">
        <v>15726</v>
      </c>
      <c r="E7363">
        <v>4</v>
      </c>
      <c r="F7363" t="s">
        <v>15726</v>
      </c>
      <c r="G7363" t="s">
        <v>15727</v>
      </c>
      <c r="H7363" t="s">
        <v>15728</v>
      </c>
    </row>
    <row r="7364" spans="1:8" x14ac:dyDescent="0.3">
      <c r="A7364">
        <v>7375</v>
      </c>
      <c r="B7364">
        <v>7376</v>
      </c>
      <c r="C7364">
        <v>828</v>
      </c>
      <c r="D7364" t="s">
        <v>15729</v>
      </c>
      <c r="E7364">
        <v>5</v>
      </c>
      <c r="F7364" t="s">
        <v>15729</v>
      </c>
      <c r="G7364" t="s">
        <v>15730</v>
      </c>
    </row>
    <row r="7365" spans="1:8" x14ac:dyDescent="0.3">
      <c r="A7365">
        <v>7376</v>
      </c>
      <c r="B7365">
        <v>7377</v>
      </c>
      <c r="C7365">
        <v>828</v>
      </c>
      <c r="D7365" t="s">
        <v>15731</v>
      </c>
      <c r="E7365">
        <v>4</v>
      </c>
      <c r="F7365" t="s">
        <v>15731</v>
      </c>
      <c r="G7365" t="s">
        <v>15732</v>
      </c>
      <c r="H7365" t="s">
        <v>15733</v>
      </c>
    </row>
    <row r="7366" spans="1:8" x14ac:dyDescent="0.3">
      <c r="A7366">
        <v>7377</v>
      </c>
      <c r="B7366">
        <v>7378</v>
      </c>
      <c r="C7366">
        <v>828</v>
      </c>
      <c r="D7366" t="s">
        <v>15734</v>
      </c>
      <c r="E7366">
        <v>2</v>
      </c>
      <c r="F7366" t="s">
        <v>15734</v>
      </c>
      <c r="G7366" t="s">
        <v>15735</v>
      </c>
      <c r="H7366" t="s">
        <v>15736</v>
      </c>
    </row>
    <row r="7367" spans="1:8" x14ac:dyDescent="0.3">
      <c r="A7367">
        <v>7378</v>
      </c>
      <c r="B7367">
        <v>7379</v>
      </c>
      <c r="C7367">
        <v>828</v>
      </c>
      <c r="D7367" t="s">
        <v>15737</v>
      </c>
      <c r="E7367">
        <v>4</v>
      </c>
      <c r="F7367" t="s">
        <v>15737</v>
      </c>
      <c r="G7367" t="s">
        <v>15738</v>
      </c>
      <c r="H7367" t="s">
        <v>15739</v>
      </c>
    </row>
    <row r="7368" spans="1:8" x14ac:dyDescent="0.3">
      <c r="A7368">
        <v>7379</v>
      </c>
      <c r="B7368">
        <v>7380</v>
      </c>
      <c r="C7368">
        <v>828</v>
      </c>
      <c r="D7368" t="s">
        <v>15740</v>
      </c>
      <c r="E7368">
        <v>2</v>
      </c>
      <c r="F7368" t="s">
        <v>15740</v>
      </c>
      <c r="G7368" t="s">
        <v>15741</v>
      </c>
      <c r="H7368" t="s">
        <v>167</v>
      </c>
    </row>
    <row r="7369" spans="1:8" x14ac:dyDescent="0.3">
      <c r="A7369">
        <v>7380</v>
      </c>
      <c r="B7369">
        <v>7381</v>
      </c>
      <c r="C7369">
        <v>829</v>
      </c>
      <c r="D7369" t="s">
        <v>15742</v>
      </c>
      <c r="E7369">
        <v>4</v>
      </c>
      <c r="F7369" t="s">
        <v>15742</v>
      </c>
      <c r="G7369" t="s">
        <v>15743</v>
      </c>
      <c r="H7369" t="s">
        <v>1758</v>
      </c>
    </row>
    <row r="7370" spans="1:8" x14ac:dyDescent="0.3">
      <c r="A7370">
        <v>7381</v>
      </c>
      <c r="B7370">
        <v>7382</v>
      </c>
      <c r="C7370">
        <v>829</v>
      </c>
      <c r="D7370" t="s">
        <v>15744</v>
      </c>
      <c r="E7370">
        <v>5</v>
      </c>
      <c r="F7370" t="s">
        <v>15744</v>
      </c>
      <c r="G7370" t="s">
        <v>15745</v>
      </c>
      <c r="H7370" t="s">
        <v>15746</v>
      </c>
    </row>
    <row r="7371" spans="1:8" x14ac:dyDescent="0.3">
      <c r="A7371">
        <v>7382</v>
      </c>
      <c r="B7371">
        <v>7383</v>
      </c>
      <c r="C7371">
        <v>829</v>
      </c>
      <c r="D7371" t="s">
        <v>15747</v>
      </c>
      <c r="E7371">
        <v>4</v>
      </c>
      <c r="F7371" t="s">
        <v>15747</v>
      </c>
      <c r="G7371" t="s">
        <v>15748</v>
      </c>
      <c r="H7371" t="s">
        <v>15749</v>
      </c>
    </row>
    <row r="7372" spans="1:8" x14ac:dyDescent="0.3">
      <c r="A7372">
        <v>7383</v>
      </c>
      <c r="B7372">
        <v>7384</v>
      </c>
      <c r="C7372">
        <v>829</v>
      </c>
      <c r="D7372" t="s">
        <v>15750</v>
      </c>
      <c r="E7372">
        <v>5</v>
      </c>
      <c r="F7372" t="s">
        <v>15750</v>
      </c>
      <c r="G7372" t="s">
        <v>15751</v>
      </c>
      <c r="H7372" t="s">
        <v>15752</v>
      </c>
    </row>
    <row r="7373" spans="1:8" x14ac:dyDescent="0.3">
      <c r="A7373">
        <v>7384</v>
      </c>
      <c r="B7373">
        <v>7385</v>
      </c>
      <c r="C7373">
        <v>829</v>
      </c>
      <c r="D7373" t="s">
        <v>15753</v>
      </c>
      <c r="E7373">
        <v>4</v>
      </c>
      <c r="F7373" t="s">
        <v>15753</v>
      </c>
      <c r="G7373" t="s">
        <v>15754</v>
      </c>
      <c r="H7373" t="s">
        <v>647</v>
      </c>
    </row>
    <row r="7374" spans="1:8" x14ac:dyDescent="0.3">
      <c r="A7374">
        <v>7385</v>
      </c>
      <c r="B7374">
        <v>7386</v>
      </c>
      <c r="C7374">
        <v>829</v>
      </c>
      <c r="D7374" t="s">
        <v>15755</v>
      </c>
      <c r="E7374">
        <v>5</v>
      </c>
      <c r="F7374" t="s">
        <v>15755</v>
      </c>
      <c r="G7374" t="s">
        <v>15756</v>
      </c>
      <c r="H7374" t="s">
        <v>335</v>
      </c>
    </row>
    <row r="7375" spans="1:8" x14ac:dyDescent="0.3">
      <c r="A7375">
        <v>7386</v>
      </c>
      <c r="B7375">
        <v>7387</v>
      </c>
      <c r="C7375">
        <v>829</v>
      </c>
      <c r="D7375" t="s">
        <v>15757</v>
      </c>
      <c r="E7375">
        <v>4</v>
      </c>
      <c r="F7375" t="s">
        <v>15757</v>
      </c>
      <c r="G7375" t="s">
        <v>15758</v>
      </c>
      <c r="H7375" t="s">
        <v>335</v>
      </c>
    </row>
    <row r="7376" spans="1:8" x14ac:dyDescent="0.3">
      <c r="A7376">
        <v>7387</v>
      </c>
      <c r="B7376">
        <v>7388</v>
      </c>
      <c r="C7376">
        <v>829</v>
      </c>
      <c r="D7376" t="s">
        <v>15759</v>
      </c>
      <c r="E7376">
        <v>2</v>
      </c>
      <c r="F7376" t="s">
        <v>15759</v>
      </c>
      <c r="G7376" t="s">
        <v>15760</v>
      </c>
    </row>
    <row r="7377" spans="1:8" x14ac:dyDescent="0.3">
      <c r="A7377">
        <v>7388</v>
      </c>
      <c r="B7377">
        <v>7389</v>
      </c>
      <c r="C7377">
        <v>829</v>
      </c>
      <c r="D7377" t="s">
        <v>15761</v>
      </c>
      <c r="E7377">
        <v>4</v>
      </c>
      <c r="F7377" t="s">
        <v>15761</v>
      </c>
      <c r="G7377" t="s">
        <v>15762</v>
      </c>
    </row>
    <row r="7378" spans="1:8" x14ac:dyDescent="0.3">
      <c r="A7378">
        <v>7389</v>
      </c>
      <c r="B7378">
        <v>7390</v>
      </c>
      <c r="C7378">
        <v>829</v>
      </c>
      <c r="D7378" t="s">
        <v>15763</v>
      </c>
      <c r="E7378">
        <v>2</v>
      </c>
      <c r="F7378" t="s">
        <v>15764</v>
      </c>
      <c r="G7378" t="s">
        <v>15765</v>
      </c>
      <c r="H7378" t="s">
        <v>15766</v>
      </c>
    </row>
    <row r="7379" spans="1:8" x14ac:dyDescent="0.3">
      <c r="A7379">
        <v>7390</v>
      </c>
      <c r="B7379">
        <v>7391</v>
      </c>
      <c r="C7379">
        <v>830</v>
      </c>
      <c r="D7379" t="s">
        <v>15767</v>
      </c>
      <c r="E7379">
        <v>4</v>
      </c>
      <c r="F7379" t="s">
        <v>15767</v>
      </c>
      <c r="G7379" t="s">
        <v>15768</v>
      </c>
    </row>
    <row r="7380" spans="1:8" x14ac:dyDescent="0.3">
      <c r="A7380">
        <v>7391</v>
      </c>
      <c r="B7380">
        <v>7392</v>
      </c>
      <c r="C7380">
        <v>830</v>
      </c>
      <c r="D7380" t="s">
        <v>15769</v>
      </c>
      <c r="E7380">
        <v>5</v>
      </c>
      <c r="F7380" t="s">
        <v>15770</v>
      </c>
      <c r="G7380" t="s">
        <v>15771</v>
      </c>
      <c r="H7380" t="s">
        <v>15772</v>
      </c>
    </row>
    <row r="7381" spans="1:8" x14ac:dyDescent="0.3">
      <c r="A7381">
        <v>7392</v>
      </c>
      <c r="B7381">
        <v>7393</v>
      </c>
      <c r="C7381">
        <v>830</v>
      </c>
      <c r="D7381" t="s">
        <v>15773</v>
      </c>
      <c r="E7381">
        <v>4</v>
      </c>
      <c r="F7381" t="s">
        <v>15773</v>
      </c>
      <c r="G7381" t="s">
        <v>15774</v>
      </c>
      <c r="H7381" t="s">
        <v>15775</v>
      </c>
    </row>
    <row r="7382" spans="1:8" x14ac:dyDescent="0.3">
      <c r="A7382">
        <v>7393</v>
      </c>
      <c r="B7382">
        <v>7394</v>
      </c>
      <c r="C7382">
        <v>830</v>
      </c>
      <c r="D7382" t="s">
        <v>15776</v>
      </c>
      <c r="E7382">
        <v>5</v>
      </c>
      <c r="F7382" t="s">
        <v>15777</v>
      </c>
      <c r="G7382" t="s">
        <v>15778</v>
      </c>
      <c r="H7382" t="s">
        <v>121</v>
      </c>
    </row>
    <row r="7383" spans="1:8" x14ac:dyDescent="0.3">
      <c r="A7383">
        <v>7394</v>
      </c>
      <c r="B7383">
        <v>7395</v>
      </c>
      <c r="C7383">
        <v>830</v>
      </c>
      <c r="D7383" t="s">
        <v>15779</v>
      </c>
      <c r="E7383">
        <v>4</v>
      </c>
      <c r="F7383" t="s">
        <v>15780</v>
      </c>
      <c r="G7383" t="s">
        <v>15781</v>
      </c>
    </row>
    <row r="7384" spans="1:8" x14ac:dyDescent="0.3">
      <c r="A7384">
        <v>7395</v>
      </c>
      <c r="B7384">
        <v>7396</v>
      </c>
      <c r="C7384">
        <v>830</v>
      </c>
      <c r="D7384" t="s">
        <v>15782</v>
      </c>
      <c r="E7384">
        <v>5</v>
      </c>
      <c r="F7384" t="s">
        <v>15782</v>
      </c>
      <c r="G7384" t="s">
        <v>15783</v>
      </c>
      <c r="H7384" t="s">
        <v>57</v>
      </c>
    </row>
    <row r="7385" spans="1:8" x14ac:dyDescent="0.3">
      <c r="A7385">
        <v>7396</v>
      </c>
      <c r="B7385">
        <v>7397</v>
      </c>
      <c r="C7385">
        <v>830</v>
      </c>
      <c r="D7385" t="s">
        <v>15784</v>
      </c>
      <c r="E7385">
        <v>4</v>
      </c>
      <c r="F7385" t="s">
        <v>15784</v>
      </c>
      <c r="G7385" t="s">
        <v>15785</v>
      </c>
    </row>
    <row r="7386" spans="1:8" x14ac:dyDescent="0.3">
      <c r="A7386">
        <v>7397</v>
      </c>
      <c r="B7386">
        <v>7398</v>
      </c>
      <c r="C7386">
        <v>830</v>
      </c>
      <c r="D7386" t="s">
        <v>15786</v>
      </c>
      <c r="E7386">
        <v>2</v>
      </c>
      <c r="F7386" t="s">
        <v>15786</v>
      </c>
      <c r="G7386" t="s">
        <v>15787</v>
      </c>
    </row>
    <row r="7387" spans="1:8" x14ac:dyDescent="0.3">
      <c r="A7387">
        <v>7398</v>
      </c>
      <c r="B7387">
        <v>7399</v>
      </c>
      <c r="C7387">
        <v>830</v>
      </c>
      <c r="D7387" t="s">
        <v>15788</v>
      </c>
      <c r="E7387">
        <v>4</v>
      </c>
      <c r="F7387" t="s">
        <v>15788</v>
      </c>
      <c r="G7387" t="s">
        <v>15789</v>
      </c>
      <c r="H7387" t="s">
        <v>15790</v>
      </c>
    </row>
    <row r="7388" spans="1:8" x14ac:dyDescent="0.3">
      <c r="A7388">
        <v>7399</v>
      </c>
      <c r="B7388">
        <v>7400</v>
      </c>
      <c r="C7388">
        <v>830</v>
      </c>
      <c r="D7388" t="s">
        <v>15791</v>
      </c>
      <c r="E7388">
        <v>2</v>
      </c>
      <c r="F7388" t="s">
        <v>15792</v>
      </c>
      <c r="G7388" t="s">
        <v>15793</v>
      </c>
      <c r="H7388" t="s">
        <v>167</v>
      </c>
    </row>
    <row r="7389" spans="1:8" x14ac:dyDescent="0.3">
      <c r="A7389">
        <v>7400</v>
      </c>
      <c r="B7389">
        <v>7401</v>
      </c>
      <c r="C7389">
        <v>831</v>
      </c>
      <c r="D7389" t="s">
        <v>15794</v>
      </c>
      <c r="E7389">
        <v>4</v>
      </c>
      <c r="F7389" t="s">
        <v>15794</v>
      </c>
      <c r="G7389" t="s">
        <v>15795</v>
      </c>
      <c r="H7389" t="s">
        <v>390</v>
      </c>
    </row>
    <row r="7390" spans="1:8" x14ac:dyDescent="0.3">
      <c r="A7390">
        <v>7401</v>
      </c>
      <c r="B7390">
        <v>7402</v>
      </c>
      <c r="C7390">
        <v>831</v>
      </c>
      <c r="D7390" t="s">
        <v>15796</v>
      </c>
      <c r="E7390">
        <v>5</v>
      </c>
      <c r="F7390" t="s">
        <v>15796</v>
      </c>
      <c r="G7390" t="s">
        <v>15797</v>
      </c>
      <c r="H7390" t="s">
        <v>1745</v>
      </c>
    </row>
    <row r="7391" spans="1:8" x14ac:dyDescent="0.3">
      <c r="A7391">
        <v>7402</v>
      </c>
      <c r="B7391">
        <v>7403</v>
      </c>
      <c r="C7391">
        <v>831</v>
      </c>
      <c r="D7391" t="s">
        <v>15798</v>
      </c>
      <c r="E7391">
        <v>4</v>
      </c>
      <c r="F7391" t="s">
        <v>15799</v>
      </c>
      <c r="G7391" t="s">
        <v>15800</v>
      </c>
      <c r="H7391" t="s">
        <v>276</v>
      </c>
    </row>
    <row r="7392" spans="1:8" x14ac:dyDescent="0.3">
      <c r="A7392">
        <v>7403</v>
      </c>
      <c r="B7392">
        <v>7404</v>
      </c>
      <c r="C7392">
        <v>831</v>
      </c>
      <c r="D7392" t="s">
        <v>15801</v>
      </c>
      <c r="E7392">
        <v>5</v>
      </c>
      <c r="F7392" t="s">
        <v>15801</v>
      </c>
      <c r="G7392" t="s">
        <v>15802</v>
      </c>
      <c r="H7392" t="s">
        <v>15803</v>
      </c>
    </row>
    <row r="7393" spans="1:8" x14ac:dyDescent="0.3">
      <c r="A7393">
        <v>7404</v>
      </c>
      <c r="B7393">
        <v>7405</v>
      </c>
      <c r="C7393">
        <v>831</v>
      </c>
      <c r="D7393" t="s">
        <v>15804</v>
      </c>
      <c r="E7393">
        <v>4</v>
      </c>
      <c r="F7393" t="s">
        <v>15804</v>
      </c>
      <c r="G7393" t="s">
        <v>15805</v>
      </c>
    </row>
    <row r="7394" spans="1:8" x14ac:dyDescent="0.3">
      <c r="A7394">
        <v>7405</v>
      </c>
      <c r="B7394">
        <v>7406</v>
      </c>
      <c r="C7394">
        <v>831</v>
      </c>
      <c r="D7394" t="s">
        <v>15806</v>
      </c>
      <c r="E7394">
        <v>5</v>
      </c>
      <c r="F7394" t="s">
        <v>15806</v>
      </c>
      <c r="G7394" t="s">
        <v>15807</v>
      </c>
      <c r="H7394" t="s">
        <v>3602</v>
      </c>
    </row>
    <row r="7395" spans="1:8" x14ac:dyDescent="0.3">
      <c r="A7395">
        <v>7406</v>
      </c>
      <c r="B7395">
        <v>7407</v>
      </c>
      <c r="C7395">
        <v>831</v>
      </c>
      <c r="D7395" t="s">
        <v>15808</v>
      </c>
      <c r="E7395">
        <v>4</v>
      </c>
      <c r="F7395" t="s">
        <v>15808</v>
      </c>
      <c r="G7395" t="s">
        <v>15809</v>
      </c>
    </row>
    <row r="7396" spans="1:8" x14ac:dyDescent="0.3">
      <c r="A7396">
        <v>7407</v>
      </c>
      <c r="B7396">
        <v>7408</v>
      </c>
      <c r="C7396">
        <v>831</v>
      </c>
      <c r="D7396" t="s">
        <v>15810</v>
      </c>
      <c r="E7396">
        <v>2</v>
      </c>
      <c r="F7396" t="s">
        <v>15810</v>
      </c>
      <c r="G7396" t="s">
        <v>15811</v>
      </c>
      <c r="H7396" t="s">
        <v>1259</v>
      </c>
    </row>
    <row r="7397" spans="1:8" x14ac:dyDescent="0.3">
      <c r="A7397">
        <v>7408</v>
      </c>
      <c r="B7397">
        <v>7409</v>
      </c>
      <c r="C7397">
        <v>831</v>
      </c>
      <c r="D7397" t="s">
        <v>15812</v>
      </c>
      <c r="E7397">
        <v>4</v>
      </c>
      <c r="F7397" t="s">
        <v>15812</v>
      </c>
      <c r="G7397" t="s">
        <v>15813</v>
      </c>
      <c r="H7397" t="s">
        <v>235</v>
      </c>
    </row>
    <row r="7398" spans="1:8" x14ac:dyDescent="0.3">
      <c r="A7398">
        <v>7409</v>
      </c>
      <c r="B7398">
        <v>7410</v>
      </c>
      <c r="C7398">
        <v>831</v>
      </c>
      <c r="D7398" t="s">
        <v>15814</v>
      </c>
      <c r="E7398">
        <v>2</v>
      </c>
      <c r="F7398" t="s">
        <v>15814</v>
      </c>
      <c r="G7398" t="s">
        <v>15815</v>
      </c>
      <c r="H7398" t="s">
        <v>214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7398"/>
  <sheetViews>
    <sheetView tabSelected="1" workbookViewId="0">
      <selection activeCell="B1" sqref="B1"/>
    </sheetView>
  </sheetViews>
  <sheetFormatPr defaultRowHeight="14.4" x14ac:dyDescent="0.3"/>
  <cols>
    <col min="1" max="1" width="100.109375" customWidth="1"/>
    <col min="2" max="2" width="94.6640625" bestFit="1" customWidth="1"/>
  </cols>
  <sheetData>
    <row r="1" spans="1:2" x14ac:dyDescent="0.3">
      <c r="A1" t="s">
        <v>5</v>
      </c>
      <c r="B1" t="s">
        <v>6</v>
      </c>
    </row>
    <row r="2" spans="1:2" x14ac:dyDescent="0.3">
      <c r="A2" t="s">
        <v>8</v>
      </c>
      <c r="B2" t="s">
        <v>9</v>
      </c>
    </row>
    <row r="3" spans="1:2" hidden="1" x14ac:dyDescent="0.3">
      <c r="A3" t="s">
        <v>11</v>
      </c>
    </row>
    <row r="4" spans="1:2" hidden="1" x14ac:dyDescent="0.3">
      <c r="A4" t="s">
        <v>13</v>
      </c>
    </row>
    <row r="5" spans="1:2" hidden="1" x14ac:dyDescent="0.3">
      <c r="A5" t="s">
        <v>15</v>
      </c>
      <c r="B5" t="s">
        <v>16</v>
      </c>
    </row>
    <row r="6" spans="1:2" hidden="1" x14ac:dyDescent="0.3">
      <c r="A6" t="s">
        <v>18</v>
      </c>
      <c r="B6" t="s">
        <v>19</v>
      </c>
    </row>
    <row r="7" spans="1:2" hidden="1" x14ac:dyDescent="0.3">
      <c r="A7" t="s">
        <v>20</v>
      </c>
      <c r="B7" t="s">
        <v>21</v>
      </c>
    </row>
    <row r="8" spans="1:2" hidden="1" x14ac:dyDescent="0.3">
      <c r="A8" t="s">
        <v>23</v>
      </c>
      <c r="B8" t="s">
        <v>24</v>
      </c>
    </row>
    <row r="9" spans="1:2" hidden="1" x14ac:dyDescent="0.3">
      <c r="A9" t="s">
        <v>26</v>
      </c>
      <c r="B9" t="s">
        <v>27</v>
      </c>
    </row>
    <row r="10" spans="1:2" hidden="1" x14ac:dyDescent="0.3">
      <c r="A10" t="s">
        <v>29</v>
      </c>
    </row>
    <row r="11" spans="1:2" hidden="1" x14ac:dyDescent="0.3">
      <c r="A11" t="s">
        <v>31</v>
      </c>
    </row>
    <row r="12" spans="1:2" hidden="1" x14ac:dyDescent="0.3">
      <c r="A12" t="s">
        <v>34</v>
      </c>
      <c r="B12" t="s">
        <v>35</v>
      </c>
    </row>
    <row r="13" spans="1:2" hidden="1" x14ac:dyDescent="0.3">
      <c r="A13" t="s">
        <v>37</v>
      </c>
      <c r="B13" t="s">
        <v>27</v>
      </c>
    </row>
    <row r="14" spans="1:2" hidden="1" x14ac:dyDescent="0.3">
      <c r="A14" t="s">
        <v>39</v>
      </c>
    </row>
    <row r="15" spans="1:2" hidden="1" x14ac:dyDescent="0.3">
      <c r="A15" t="s">
        <v>41</v>
      </c>
    </row>
    <row r="16" spans="1:2" hidden="1" x14ac:dyDescent="0.3">
      <c r="A16" t="s">
        <v>43</v>
      </c>
      <c r="B16" t="s">
        <v>44</v>
      </c>
    </row>
    <row r="17" spans="1:2" hidden="1" x14ac:dyDescent="0.3">
      <c r="A17" t="s">
        <v>47</v>
      </c>
    </row>
    <row r="18" spans="1:2" x14ac:dyDescent="0.3">
      <c r="A18" t="s">
        <v>49</v>
      </c>
      <c r="B18" t="s">
        <v>9</v>
      </c>
    </row>
    <row r="19" spans="1:2" hidden="1" x14ac:dyDescent="0.3">
      <c r="A19" t="s">
        <v>51</v>
      </c>
      <c r="B19" t="s">
        <v>52</v>
      </c>
    </row>
    <row r="20" spans="1:2" hidden="1" x14ac:dyDescent="0.3">
      <c r="A20" t="s">
        <v>54</v>
      </c>
    </row>
    <row r="21" spans="1:2" hidden="1" x14ac:dyDescent="0.3">
      <c r="A21" t="s">
        <v>56</v>
      </c>
      <c r="B21" t="s">
        <v>57</v>
      </c>
    </row>
    <row r="22" spans="1:2" hidden="1" x14ac:dyDescent="0.3">
      <c r="A22" t="s">
        <v>59</v>
      </c>
      <c r="B22" t="s">
        <v>60</v>
      </c>
    </row>
    <row r="23" spans="1:2" hidden="1" x14ac:dyDescent="0.3">
      <c r="A23" t="s">
        <v>62</v>
      </c>
      <c r="B23" t="s">
        <v>63</v>
      </c>
    </row>
    <row r="24" spans="1:2" hidden="1" x14ac:dyDescent="0.3">
      <c r="A24" t="s">
        <v>65</v>
      </c>
      <c r="B24" t="s">
        <v>19</v>
      </c>
    </row>
    <row r="25" spans="1:2" hidden="1" x14ac:dyDescent="0.3">
      <c r="A25" t="s">
        <v>67</v>
      </c>
      <c r="B25" t="s">
        <v>68</v>
      </c>
    </row>
    <row r="26" spans="1:2" hidden="1" x14ac:dyDescent="0.3">
      <c r="A26" t="s">
        <v>70</v>
      </c>
      <c r="B26" t="s">
        <v>27</v>
      </c>
    </row>
    <row r="27" spans="1:2" hidden="1" x14ac:dyDescent="0.3">
      <c r="A27" t="s">
        <v>72</v>
      </c>
      <c r="B27" t="s">
        <v>27</v>
      </c>
    </row>
    <row r="28" spans="1:2" hidden="1" x14ac:dyDescent="0.3">
      <c r="A28" t="s">
        <v>74</v>
      </c>
      <c r="B28" t="s">
        <v>75</v>
      </c>
    </row>
    <row r="29" spans="1:2" hidden="1" x14ac:dyDescent="0.3">
      <c r="A29" t="s">
        <v>77</v>
      </c>
      <c r="B29" t="s">
        <v>44</v>
      </c>
    </row>
    <row r="30" spans="1:2" hidden="1" x14ac:dyDescent="0.3">
      <c r="A30" t="s">
        <v>79</v>
      </c>
      <c r="B30" t="s">
        <v>16</v>
      </c>
    </row>
    <row r="31" spans="1:2" hidden="1" x14ac:dyDescent="0.3">
      <c r="A31" t="s">
        <v>81</v>
      </c>
      <c r="B31" t="s">
        <v>19</v>
      </c>
    </row>
    <row r="32" spans="1:2" hidden="1" x14ac:dyDescent="0.3">
      <c r="A32" t="s">
        <v>83</v>
      </c>
      <c r="B32" t="s">
        <v>44</v>
      </c>
    </row>
    <row r="33" spans="1:2" hidden="1" x14ac:dyDescent="0.3">
      <c r="A33" t="s">
        <v>85</v>
      </c>
      <c r="B33" t="s">
        <v>86</v>
      </c>
    </row>
    <row r="34" spans="1:2" hidden="1" x14ac:dyDescent="0.3">
      <c r="A34" t="s">
        <v>87</v>
      </c>
    </row>
    <row r="35" spans="1:2" hidden="1" x14ac:dyDescent="0.3">
      <c r="A35" t="s">
        <v>90</v>
      </c>
      <c r="B35" t="s">
        <v>16</v>
      </c>
    </row>
    <row r="36" spans="1:2" hidden="1" x14ac:dyDescent="0.3">
      <c r="A36" t="s">
        <v>92</v>
      </c>
    </row>
    <row r="37" spans="1:2" hidden="1" x14ac:dyDescent="0.3">
      <c r="A37" t="s">
        <v>94</v>
      </c>
    </row>
    <row r="38" spans="1:2" hidden="1" x14ac:dyDescent="0.3">
      <c r="A38" t="s">
        <v>96</v>
      </c>
      <c r="B38" t="s">
        <v>97</v>
      </c>
    </row>
    <row r="39" spans="1:2" hidden="1" x14ac:dyDescent="0.3">
      <c r="A39" t="s">
        <v>99</v>
      </c>
    </row>
    <row r="40" spans="1:2" hidden="1" x14ac:dyDescent="0.3">
      <c r="A40" t="s">
        <v>101</v>
      </c>
      <c r="B40" t="s">
        <v>102</v>
      </c>
    </row>
    <row r="41" spans="1:2" hidden="1" x14ac:dyDescent="0.3">
      <c r="A41" t="s">
        <v>103</v>
      </c>
      <c r="B41" t="s">
        <v>104</v>
      </c>
    </row>
    <row r="42" spans="1:2" hidden="1" x14ac:dyDescent="0.3">
      <c r="A42" t="s">
        <v>106</v>
      </c>
    </row>
    <row r="43" spans="1:2" hidden="1" x14ac:dyDescent="0.3">
      <c r="A43" t="s">
        <v>108</v>
      </c>
    </row>
    <row r="44" spans="1:2" hidden="1" x14ac:dyDescent="0.3">
      <c r="A44" t="s">
        <v>110</v>
      </c>
    </row>
    <row r="45" spans="1:2" hidden="1" x14ac:dyDescent="0.3">
      <c r="A45" t="s">
        <v>112</v>
      </c>
      <c r="B45" t="s">
        <v>113</v>
      </c>
    </row>
    <row r="46" spans="1:2" hidden="1" x14ac:dyDescent="0.3">
      <c r="A46" t="s">
        <v>115</v>
      </c>
      <c r="B46" t="s">
        <v>116</v>
      </c>
    </row>
    <row r="47" spans="1:2" hidden="1" x14ac:dyDescent="0.3">
      <c r="A47" t="s">
        <v>118</v>
      </c>
    </row>
    <row r="48" spans="1:2" hidden="1" x14ac:dyDescent="0.3">
      <c r="A48" t="s">
        <v>120</v>
      </c>
      <c r="B48" t="s">
        <v>121</v>
      </c>
    </row>
    <row r="49" spans="1:2" hidden="1" x14ac:dyDescent="0.3">
      <c r="A49" t="s">
        <v>123</v>
      </c>
      <c r="B49" t="s">
        <v>124</v>
      </c>
    </row>
    <row r="50" spans="1:2" hidden="1" x14ac:dyDescent="0.3">
      <c r="A50" t="s">
        <v>126</v>
      </c>
    </row>
    <row r="51" spans="1:2" hidden="1" x14ac:dyDescent="0.3">
      <c r="A51" t="s">
        <v>129</v>
      </c>
      <c r="B51" t="s">
        <v>130</v>
      </c>
    </row>
    <row r="52" spans="1:2" hidden="1" x14ac:dyDescent="0.3">
      <c r="A52" t="s">
        <v>132</v>
      </c>
      <c r="B52" t="s">
        <v>102</v>
      </c>
    </row>
    <row r="53" spans="1:2" hidden="1" x14ac:dyDescent="0.3">
      <c r="A53" t="s">
        <v>133</v>
      </c>
      <c r="B53" t="s">
        <v>134</v>
      </c>
    </row>
    <row r="54" spans="1:2" hidden="1" x14ac:dyDescent="0.3">
      <c r="A54" t="s">
        <v>136</v>
      </c>
      <c r="B54" t="s">
        <v>19</v>
      </c>
    </row>
    <row r="55" spans="1:2" hidden="1" x14ac:dyDescent="0.3">
      <c r="A55" t="s">
        <v>138</v>
      </c>
      <c r="B55" t="s">
        <v>139</v>
      </c>
    </row>
    <row r="56" spans="1:2" hidden="1" x14ac:dyDescent="0.3">
      <c r="A56" t="s">
        <v>141</v>
      </c>
      <c r="B56" t="s">
        <v>142</v>
      </c>
    </row>
    <row r="57" spans="1:2" hidden="1" x14ac:dyDescent="0.3">
      <c r="A57" t="s">
        <v>143</v>
      </c>
      <c r="B57" t="s">
        <v>19</v>
      </c>
    </row>
    <row r="58" spans="1:2" hidden="1" x14ac:dyDescent="0.3">
      <c r="A58" t="s">
        <v>145</v>
      </c>
      <c r="B58" t="s">
        <v>68</v>
      </c>
    </row>
    <row r="59" spans="1:2" hidden="1" x14ac:dyDescent="0.3">
      <c r="A59" t="s">
        <v>147</v>
      </c>
      <c r="B59" t="s">
        <v>27</v>
      </c>
    </row>
    <row r="60" spans="1:2" hidden="1" x14ac:dyDescent="0.3">
      <c r="A60" t="s">
        <v>149</v>
      </c>
    </row>
    <row r="61" spans="1:2" hidden="1" x14ac:dyDescent="0.3">
      <c r="A61" t="s">
        <v>151</v>
      </c>
    </row>
    <row r="62" spans="1:2" hidden="1" x14ac:dyDescent="0.3">
      <c r="A62" t="s">
        <v>152</v>
      </c>
      <c r="B62" t="s">
        <v>153</v>
      </c>
    </row>
    <row r="63" spans="1:2" hidden="1" x14ac:dyDescent="0.3">
      <c r="A63" t="s">
        <v>155</v>
      </c>
    </row>
    <row r="64" spans="1:2" hidden="1" x14ac:dyDescent="0.3">
      <c r="A64" t="s">
        <v>157</v>
      </c>
      <c r="B64" t="s">
        <v>158</v>
      </c>
    </row>
    <row r="65" spans="1:2" hidden="1" x14ac:dyDescent="0.3">
      <c r="A65" t="s">
        <v>160</v>
      </c>
    </row>
    <row r="66" spans="1:2" hidden="1" x14ac:dyDescent="0.3">
      <c r="A66" t="s">
        <v>162</v>
      </c>
    </row>
    <row r="67" spans="1:2" hidden="1" x14ac:dyDescent="0.3">
      <c r="A67" t="s">
        <v>164</v>
      </c>
    </row>
    <row r="68" spans="1:2" hidden="1" x14ac:dyDescent="0.3">
      <c r="A68" t="s">
        <v>166</v>
      </c>
      <c r="B68" t="s">
        <v>167</v>
      </c>
    </row>
    <row r="69" spans="1:2" hidden="1" x14ac:dyDescent="0.3">
      <c r="A69" t="s">
        <v>169</v>
      </c>
    </row>
    <row r="70" spans="1:2" hidden="1" x14ac:dyDescent="0.3">
      <c r="A70" t="s">
        <v>171</v>
      </c>
      <c r="B70" t="s">
        <v>19</v>
      </c>
    </row>
    <row r="71" spans="1:2" hidden="1" x14ac:dyDescent="0.3">
      <c r="A71" t="s">
        <v>173</v>
      </c>
      <c r="B71" t="s">
        <v>174</v>
      </c>
    </row>
    <row r="72" spans="1:2" hidden="1" x14ac:dyDescent="0.3">
      <c r="A72" t="s">
        <v>175</v>
      </c>
      <c r="B72" t="s">
        <v>176</v>
      </c>
    </row>
    <row r="73" spans="1:2" hidden="1" x14ac:dyDescent="0.3">
      <c r="A73" t="s">
        <v>178</v>
      </c>
    </row>
    <row r="74" spans="1:2" hidden="1" x14ac:dyDescent="0.3">
      <c r="A74" t="s">
        <v>180</v>
      </c>
    </row>
    <row r="75" spans="1:2" hidden="1" x14ac:dyDescent="0.3">
      <c r="A75" t="s">
        <v>182</v>
      </c>
      <c r="B75" t="s">
        <v>183</v>
      </c>
    </row>
    <row r="76" spans="1:2" hidden="1" x14ac:dyDescent="0.3">
      <c r="A76" t="s">
        <v>185</v>
      </c>
    </row>
    <row r="77" spans="1:2" hidden="1" x14ac:dyDescent="0.3">
      <c r="A77" t="s">
        <v>187</v>
      </c>
    </row>
    <row r="78" spans="1:2" hidden="1" x14ac:dyDescent="0.3">
      <c r="A78" t="s">
        <v>189</v>
      </c>
    </row>
    <row r="79" spans="1:2" hidden="1" x14ac:dyDescent="0.3">
      <c r="A79" t="s">
        <v>191</v>
      </c>
      <c r="B79" t="s">
        <v>192</v>
      </c>
    </row>
    <row r="80" spans="1:2" hidden="1" x14ac:dyDescent="0.3">
      <c r="A80" t="s">
        <v>194</v>
      </c>
      <c r="B80" t="s">
        <v>195</v>
      </c>
    </row>
    <row r="81" spans="1:2" hidden="1" x14ac:dyDescent="0.3">
      <c r="A81" t="s">
        <v>197</v>
      </c>
    </row>
    <row r="82" spans="1:2" hidden="1" x14ac:dyDescent="0.3">
      <c r="A82" t="s">
        <v>199</v>
      </c>
      <c r="B82" t="s">
        <v>27</v>
      </c>
    </row>
    <row r="83" spans="1:2" hidden="1" x14ac:dyDescent="0.3">
      <c r="A83" t="s">
        <v>200</v>
      </c>
    </row>
    <row r="84" spans="1:2" hidden="1" x14ac:dyDescent="0.3">
      <c r="A84" t="s">
        <v>202</v>
      </c>
      <c r="B84" t="s">
        <v>195</v>
      </c>
    </row>
    <row r="85" spans="1:2" hidden="1" x14ac:dyDescent="0.3">
      <c r="A85" t="s">
        <v>204</v>
      </c>
      <c r="B85" t="s">
        <v>63</v>
      </c>
    </row>
    <row r="86" spans="1:2" hidden="1" x14ac:dyDescent="0.3">
      <c r="A86" t="s">
        <v>206</v>
      </c>
    </row>
    <row r="87" spans="1:2" hidden="1" x14ac:dyDescent="0.3">
      <c r="A87" t="s">
        <v>208</v>
      </c>
      <c r="B87" t="s">
        <v>209</v>
      </c>
    </row>
    <row r="88" spans="1:2" hidden="1" x14ac:dyDescent="0.3">
      <c r="A88" t="s">
        <v>211</v>
      </c>
    </row>
    <row r="89" spans="1:2" hidden="1" x14ac:dyDescent="0.3">
      <c r="A89" t="s">
        <v>213</v>
      </c>
      <c r="B89" t="s">
        <v>214</v>
      </c>
    </row>
    <row r="90" spans="1:2" hidden="1" x14ac:dyDescent="0.3">
      <c r="A90" t="s">
        <v>216</v>
      </c>
    </row>
    <row r="91" spans="1:2" x14ac:dyDescent="0.3">
      <c r="A91" t="s">
        <v>218</v>
      </c>
      <c r="B91" t="s">
        <v>9</v>
      </c>
    </row>
    <row r="92" spans="1:2" hidden="1" x14ac:dyDescent="0.3">
      <c r="A92" t="s">
        <v>220</v>
      </c>
      <c r="B92" t="s">
        <v>221</v>
      </c>
    </row>
    <row r="93" spans="1:2" hidden="1" x14ac:dyDescent="0.3">
      <c r="A93" t="s">
        <v>223</v>
      </c>
    </row>
    <row r="94" spans="1:2" hidden="1" x14ac:dyDescent="0.3">
      <c r="A94" t="s">
        <v>225</v>
      </c>
    </row>
    <row r="95" spans="1:2" hidden="1" x14ac:dyDescent="0.3">
      <c r="A95" t="s">
        <v>227</v>
      </c>
      <c r="B95" t="s">
        <v>16</v>
      </c>
    </row>
    <row r="96" spans="1:2" hidden="1" x14ac:dyDescent="0.3">
      <c r="A96" t="s">
        <v>229</v>
      </c>
      <c r="B96" t="s">
        <v>68</v>
      </c>
    </row>
    <row r="97" spans="1:2" hidden="1" x14ac:dyDescent="0.3">
      <c r="A97" t="s">
        <v>231</v>
      </c>
    </row>
    <row r="98" spans="1:2" hidden="1" x14ac:dyDescent="0.3">
      <c r="A98" t="s">
        <v>234</v>
      </c>
      <c r="B98" t="s">
        <v>235</v>
      </c>
    </row>
    <row r="99" spans="1:2" hidden="1" x14ac:dyDescent="0.3">
      <c r="A99" t="s">
        <v>236</v>
      </c>
      <c r="B99" t="s">
        <v>237</v>
      </c>
    </row>
    <row r="100" spans="1:2" hidden="1" x14ac:dyDescent="0.3">
      <c r="A100" t="s">
        <v>239</v>
      </c>
    </row>
    <row r="101" spans="1:2" hidden="1" x14ac:dyDescent="0.3">
      <c r="A101" t="s">
        <v>241</v>
      </c>
      <c r="B101" t="s">
        <v>242</v>
      </c>
    </row>
    <row r="102" spans="1:2" hidden="1" x14ac:dyDescent="0.3">
      <c r="A102" t="s">
        <v>244</v>
      </c>
    </row>
    <row r="103" spans="1:2" hidden="1" x14ac:dyDescent="0.3">
      <c r="A103" t="s">
        <v>246</v>
      </c>
    </row>
    <row r="104" spans="1:2" hidden="1" x14ac:dyDescent="0.3">
      <c r="A104" t="s">
        <v>249</v>
      </c>
      <c r="B104" t="s">
        <v>250</v>
      </c>
    </row>
    <row r="105" spans="1:2" hidden="1" x14ac:dyDescent="0.3">
      <c r="A105" t="s">
        <v>252</v>
      </c>
    </row>
    <row r="106" spans="1:2" hidden="1" x14ac:dyDescent="0.3">
      <c r="A106" t="s">
        <v>254</v>
      </c>
    </row>
    <row r="107" spans="1:2" hidden="1" x14ac:dyDescent="0.3">
      <c r="A107" t="s">
        <v>256</v>
      </c>
    </row>
    <row r="108" spans="1:2" hidden="1" x14ac:dyDescent="0.3">
      <c r="A108" t="s">
        <v>258</v>
      </c>
      <c r="B108" t="s">
        <v>195</v>
      </c>
    </row>
    <row r="109" spans="1:2" hidden="1" x14ac:dyDescent="0.3">
      <c r="A109" t="s">
        <v>260</v>
      </c>
    </row>
    <row r="110" spans="1:2" hidden="1" x14ac:dyDescent="0.3">
      <c r="A110" t="s">
        <v>262</v>
      </c>
    </row>
    <row r="111" spans="1:2" hidden="1" x14ac:dyDescent="0.3">
      <c r="A111" t="s">
        <v>264</v>
      </c>
      <c r="B111" t="s">
        <v>265</v>
      </c>
    </row>
    <row r="112" spans="1:2" hidden="1" x14ac:dyDescent="0.3">
      <c r="A112" t="s">
        <v>267</v>
      </c>
      <c r="B112" t="s">
        <v>268</v>
      </c>
    </row>
    <row r="113" spans="1:2" hidden="1" x14ac:dyDescent="0.3">
      <c r="A113" t="s">
        <v>271</v>
      </c>
    </row>
    <row r="114" spans="1:2" hidden="1" x14ac:dyDescent="0.3">
      <c r="A114" t="s">
        <v>273</v>
      </c>
      <c r="B114" t="s">
        <v>68</v>
      </c>
    </row>
    <row r="115" spans="1:2" hidden="1" x14ac:dyDescent="0.3">
      <c r="A115" t="s">
        <v>275</v>
      </c>
      <c r="B115" t="s">
        <v>276</v>
      </c>
    </row>
    <row r="116" spans="1:2" hidden="1" x14ac:dyDescent="0.3">
      <c r="A116" t="s">
        <v>278</v>
      </c>
      <c r="B116" t="s">
        <v>209</v>
      </c>
    </row>
    <row r="117" spans="1:2" hidden="1" x14ac:dyDescent="0.3">
      <c r="A117" t="s">
        <v>280</v>
      </c>
    </row>
    <row r="118" spans="1:2" hidden="1" x14ac:dyDescent="0.3">
      <c r="A118" t="s">
        <v>282</v>
      </c>
    </row>
    <row r="119" spans="1:2" hidden="1" x14ac:dyDescent="0.3">
      <c r="A119" t="s">
        <v>284</v>
      </c>
    </row>
    <row r="120" spans="1:2" hidden="1" x14ac:dyDescent="0.3">
      <c r="A120" t="s">
        <v>286</v>
      </c>
    </row>
    <row r="121" spans="1:2" hidden="1" x14ac:dyDescent="0.3">
      <c r="A121" t="s">
        <v>288</v>
      </c>
    </row>
    <row r="122" spans="1:2" hidden="1" x14ac:dyDescent="0.3">
      <c r="A122" t="s">
        <v>291</v>
      </c>
      <c r="B122" t="s">
        <v>292</v>
      </c>
    </row>
    <row r="123" spans="1:2" hidden="1" x14ac:dyDescent="0.3">
      <c r="A123" t="s">
        <v>294</v>
      </c>
      <c r="B123" t="s">
        <v>295</v>
      </c>
    </row>
    <row r="124" spans="1:2" hidden="1" x14ac:dyDescent="0.3">
      <c r="A124" t="s">
        <v>297</v>
      </c>
    </row>
    <row r="125" spans="1:2" hidden="1" x14ac:dyDescent="0.3">
      <c r="A125" t="s">
        <v>299</v>
      </c>
      <c r="B125" t="s">
        <v>68</v>
      </c>
    </row>
    <row r="126" spans="1:2" hidden="1" x14ac:dyDescent="0.3">
      <c r="A126" t="s">
        <v>301</v>
      </c>
      <c r="B126" t="s">
        <v>183</v>
      </c>
    </row>
    <row r="127" spans="1:2" hidden="1" x14ac:dyDescent="0.3">
      <c r="A127" t="s">
        <v>303</v>
      </c>
      <c r="B127" t="s">
        <v>304</v>
      </c>
    </row>
    <row r="128" spans="1:2" hidden="1" x14ac:dyDescent="0.3">
      <c r="A128" t="s">
        <v>306</v>
      </c>
      <c r="B128" t="s">
        <v>57</v>
      </c>
    </row>
    <row r="129" spans="1:2" x14ac:dyDescent="0.3">
      <c r="A129" t="s">
        <v>308</v>
      </c>
      <c r="B129" t="s">
        <v>309</v>
      </c>
    </row>
    <row r="130" spans="1:2" hidden="1" x14ac:dyDescent="0.3">
      <c r="A130" t="s">
        <v>311</v>
      </c>
      <c r="B130" t="s">
        <v>312</v>
      </c>
    </row>
    <row r="131" spans="1:2" hidden="1" x14ac:dyDescent="0.3">
      <c r="A131" t="s">
        <v>314</v>
      </c>
      <c r="B131" t="s">
        <v>27</v>
      </c>
    </row>
    <row r="132" spans="1:2" hidden="1" x14ac:dyDescent="0.3">
      <c r="A132" t="s">
        <v>316</v>
      </c>
      <c r="B132" t="s">
        <v>265</v>
      </c>
    </row>
    <row r="133" spans="1:2" hidden="1" x14ac:dyDescent="0.3">
      <c r="A133" t="s">
        <v>318</v>
      </c>
    </row>
    <row r="134" spans="1:2" hidden="1" x14ac:dyDescent="0.3">
      <c r="A134" t="s">
        <v>320</v>
      </c>
      <c r="B134" t="s">
        <v>63</v>
      </c>
    </row>
    <row r="135" spans="1:2" hidden="1" x14ac:dyDescent="0.3">
      <c r="A135" t="s">
        <v>322</v>
      </c>
      <c r="B135" t="s">
        <v>27</v>
      </c>
    </row>
    <row r="136" spans="1:2" hidden="1" x14ac:dyDescent="0.3">
      <c r="A136" t="s">
        <v>324</v>
      </c>
      <c r="B136" t="s">
        <v>19</v>
      </c>
    </row>
    <row r="137" spans="1:2" hidden="1" x14ac:dyDescent="0.3">
      <c r="A137" t="s">
        <v>326</v>
      </c>
      <c r="B137" t="s">
        <v>327</v>
      </c>
    </row>
    <row r="138" spans="1:2" hidden="1" x14ac:dyDescent="0.3">
      <c r="A138" t="s">
        <v>329</v>
      </c>
    </row>
    <row r="139" spans="1:2" hidden="1" x14ac:dyDescent="0.3">
      <c r="A139" t="s">
        <v>330</v>
      </c>
      <c r="B139" t="s">
        <v>331</v>
      </c>
    </row>
    <row r="140" spans="1:2" hidden="1" x14ac:dyDescent="0.3">
      <c r="A140" t="s">
        <v>333</v>
      </c>
    </row>
    <row r="141" spans="1:2" hidden="1" x14ac:dyDescent="0.3">
      <c r="A141" t="s">
        <v>334</v>
      </c>
      <c r="B141" t="s">
        <v>335</v>
      </c>
    </row>
    <row r="142" spans="1:2" hidden="1" x14ac:dyDescent="0.3">
      <c r="A142" t="s">
        <v>337</v>
      </c>
      <c r="B142" t="s">
        <v>27</v>
      </c>
    </row>
    <row r="143" spans="1:2" x14ac:dyDescent="0.3">
      <c r="A143" t="s">
        <v>339</v>
      </c>
      <c r="B143" t="s">
        <v>340</v>
      </c>
    </row>
    <row r="144" spans="1:2" hidden="1" x14ac:dyDescent="0.3">
      <c r="A144" t="s">
        <v>342</v>
      </c>
    </row>
    <row r="145" spans="1:2" hidden="1" x14ac:dyDescent="0.3">
      <c r="A145" t="s">
        <v>344</v>
      </c>
    </row>
    <row r="146" spans="1:2" hidden="1" x14ac:dyDescent="0.3">
      <c r="A146" t="s">
        <v>346</v>
      </c>
      <c r="B146" t="s">
        <v>21</v>
      </c>
    </row>
    <row r="147" spans="1:2" hidden="1" x14ac:dyDescent="0.3">
      <c r="A147" t="s">
        <v>348</v>
      </c>
      <c r="B147" t="s">
        <v>349</v>
      </c>
    </row>
    <row r="148" spans="1:2" hidden="1" x14ac:dyDescent="0.3">
      <c r="A148" t="s">
        <v>351</v>
      </c>
    </row>
    <row r="149" spans="1:2" hidden="1" x14ac:dyDescent="0.3">
      <c r="A149" t="s">
        <v>353</v>
      </c>
      <c r="B149" t="s">
        <v>167</v>
      </c>
    </row>
    <row r="150" spans="1:2" hidden="1" x14ac:dyDescent="0.3">
      <c r="A150" t="s">
        <v>355</v>
      </c>
    </row>
    <row r="151" spans="1:2" hidden="1" x14ac:dyDescent="0.3">
      <c r="A151" t="s">
        <v>357</v>
      </c>
      <c r="B151" t="s">
        <v>235</v>
      </c>
    </row>
    <row r="152" spans="1:2" hidden="1" x14ac:dyDescent="0.3">
      <c r="A152" t="s">
        <v>359</v>
      </c>
      <c r="B152" t="s">
        <v>360</v>
      </c>
    </row>
    <row r="153" spans="1:2" hidden="1" x14ac:dyDescent="0.3">
      <c r="A153" t="s">
        <v>362</v>
      </c>
    </row>
    <row r="154" spans="1:2" hidden="1" x14ac:dyDescent="0.3">
      <c r="A154" t="s">
        <v>364</v>
      </c>
      <c r="B154" t="s">
        <v>27</v>
      </c>
    </row>
    <row r="155" spans="1:2" hidden="1" x14ac:dyDescent="0.3">
      <c r="A155" t="s">
        <v>366</v>
      </c>
    </row>
    <row r="156" spans="1:2" hidden="1" x14ac:dyDescent="0.3">
      <c r="A156" t="s">
        <v>368</v>
      </c>
      <c r="B156" t="s">
        <v>369</v>
      </c>
    </row>
    <row r="157" spans="1:2" hidden="1" x14ac:dyDescent="0.3">
      <c r="A157" t="s">
        <v>371</v>
      </c>
    </row>
    <row r="158" spans="1:2" hidden="1" x14ac:dyDescent="0.3">
      <c r="A158" t="s">
        <v>373</v>
      </c>
      <c r="B158" t="s">
        <v>374</v>
      </c>
    </row>
    <row r="159" spans="1:2" hidden="1" x14ac:dyDescent="0.3">
      <c r="A159" t="s">
        <v>376</v>
      </c>
      <c r="B159" t="s">
        <v>360</v>
      </c>
    </row>
    <row r="160" spans="1:2" hidden="1" x14ac:dyDescent="0.3">
      <c r="A160" t="s">
        <v>378</v>
      </c>
    </row>
    <row r="161" spans="1:2" hidden="1" x14ac:dyDescent="0.3">
      <c r="A161" t="s">
        <v>380</v>
      </c>
      <c r="B161" t="s">
        <v>183</v>
      </c>
    </row>
    <row r="162" spans="1:2" hidden="1" x14ac:dyDescent="0.3">
      <c r="A162" t="s">
        <v>382</v>
      </c>
      <c r="B162" t="s">
        <v>383</v>
      </c>
    </row>
    <row r="163" spans="1:2" hidden="1" x14ac:dyDescent="0.3">
      <c r="A163" t="s">
        <v>385</v>
      </c>
      <c r="B163" t="s">
        <v>68</v>
      </c>
    </row>
    <row r="164" spans="1:2" hidden="1" x14ac:dyDescent="0.3">
      <c r="A164" t="s">
        <v>387</v>
      </c>
      <c r="B164" t="s">
        <v>276</v>
      </c>
    </row>
    <row r="165" spans="1:2" hidden="1" x14ac:dyDescent="0.3">
      <c r="A165" t="s">
        <v>389</v>
      </c>
      <c r="B165" t="s">
        <v>390</v>
      </c>
    </row>
    <row r="166" spans="1:2" hidden="1" x14ac:dyDescent="0.3">
      <c r="A166" t="s">
        <v>392</v>
      </c>
      <c r="B166" t="s">
        <v>183</v>
      </c>
    </row>
    <row r="167" spans="1:2" x14ac:dyDescent="0.3">
      <c r="A167" t="s">
        <v>394</v>
      </c>
      <c r="B167" t="s">
        <v>395</v>
      </c>
    </row>
    <row r="168" spans="1:2" hidden="1" x14ac:dyDescent="0.3">
      <c r="A168" t="s">
        <v>397</v>
      </c>
    </row>
    <row r="169" spans="1:2" hidden="1" x14ac:dyDescent="0.3">
      <c r="A169" t="s">
        <v>400</v>
      </c>
    </row>
    <row r="170" spans="1:2" hidden="1" x14ac:dyDescent="0.3">
      <c r="A170" t="s">
        <v>402</v>
      </c>
    </row>
    <row r="171" spans="1:2" hidden="1" x14ac:dyDescent="0.3">
      <c r="A171" t="s">
        <v>404</v>
      </c>
      <c r="B171" t="s">
        <v>209</v>
      </c>
    </row>
    <row r="172" spans="1:2" hidden="1" x14ac:dyDescent="0.3">
      <c r="A172" t="s">
        <v>406</v>
      </c>
    </row>
    <row r="173" spans="1:2" x14ac:dyDescent="0.3">
      <c r="A173" t="s">
        <v>408</v>
      </c>
      <c r="B173" t="s">
        <v>409</v>
      </c>
    </row>
    <row r="174" spans="1:2" hidden="1" x14ac:dyDescent="0.3">
      <c r="A174" t="s">
        <v>412</v>
      </c>
      <c r="B174" t="s">
        <v>60</v>
      </c>
    </row>
    <row r="175" spans="1:2" hidden="1" x14ac:dyDescent="0.3">
      <c r="A175" t="s">
        <v>414</v>
      </c>
      <c r="B175" t="s">
        <v>102</v>
      </c>
    </row>
    <row r="176" spans="1:2" hidden="1" x14ac:dyDescent="0.3">
      <c r="A176" t="s">
        <v>416</v>
      </c>
    </row>
    <row r="177" spans="1:2" hidden="1" x14ac:dyDescent="0.3">
      <c r="A177" t="s">
        <v>418</v>
      </c>
    </row>
    <row r="178" spans="1:2" hidden="1" x14ac:dyDescent="0.3">
      <c r="A178" t="s">
        <v>420</v>
      </c>
      <c r="B178" t="s">
        <v>421</v>
      </c>
    </row>
    <row r="179" spans="1:2" x14ac:dyDescent="0.3">
      <c r="A179" t="s">
        <v>423</v>
      </c>
      <c r="B179" t="s">
        <v>424</v>
      </c>
    </row>
    <row r="180" spans="1:2" hidden="1" x14ac:dyDescent="0.3">
      <c r="A180" t="s">
        <v>426</v>
      </c>
      <c r="B180" t="s">
        <v>427</v>
      </c>
    </row>
    <row r="181" spans="1:2" hidden="1" x14ac:dyDescent="0.3">
      <c r="A181" t="s">
        <v>428</v>
      </c>
      <c r="B181" t="s">
        <v>57</v>
      </c>
    </row>
    <row r="182" spans="1:2" hidden="1" x14ac:dyDescent="0.3">
      <c r="A182" t="s">
        <v>429</v>
      </c>
      <c r="B182" t="s">
        <v>19</v>
      </c>
    </row>
    <row r="183" spans="1:2" hidden="1" x14ac:dyDescent="0.3">
      <c r="A183" t="s">
        <v>431</v>
      </c>
      <c r="B183" t="s">
        <v>265</v>
      </c>
    </row>
    <row r="184" spans="1:2" hidden="1" x14ac:dyDescent="0.3">
      <c r="A184" t="s">
        <v>433</v>
      </c>
      <c r="B184" t="s">
        <v>27</v>
      </c>
    </row>
    <row r="185" spans="1:2" hidden="1" x14ac:dyDescent="0.3">
      <c r="A185" t="s">
        <v>435</v>
      </c>
      <c r="B185" t="s">
        <v>436</v>
      </c>
    </row>
    <row r="186" spans="1:2" hidden="1" x14ac:dyDescent="0.3">
      <c r="A186" t="s">
        <v>438</v>
      </c>
    </row>
    <row r="187" spans="1:2" hidden="1" x14ac:dyDescent="0.3">
      <c r="A187" t="s">
        <v>440</v>
      </c>
    </row>
    <row r="188" spans="1:2" hidden="1" x14ac:dyDescent="0.3">
      <c r="A188" t="s">
        <v>442</v>
      </c>
    </row>
    <row r="189" spans="1:2" hidden="1" x14ac:dyDescent="0.3">
      <c r="A189" t="s">
        <v>444</v>
      </c>
      <c r="B189" t="s">
        <v>250</v>
      </c>
    </row>
    <row r="190" spans="1:2" hidden="1" x14ac:dyDescent="0.3">
      <c r="A190" t="s">
        <v>446</v>
      </c>
      <c r="B190" t="s">
        <v>27</v>
      </c>
    </row>
    <row r="191" spans="1:2" hidden="1" x14ac:dyDescent="0.3">
      <c r="A191" t="s">
        <v>448</v>
      </c>
      <c r="B191" t="s">
        <v>449</v>
      </c>
    </row>
    <row r="192" spans="1:2" hidden="1" x14ac:dyDescent="0.3">
      <c r="A192" t="s">
        <v>451</v>
      </c>
      <c r="B192" t="s">
        <v>235</v>
      </c>
    </row>
    <row r="193" spans="1:2" hidden="1" x14ac:dyDescent="0.3">
      <c r="A193" t="s">
        <v>453</v>
      </c>
      <c r="B193" t="s">
        <v>454</v>
      </c>
    </row>
    <row r="194" spans="1:2" hidden="1" x14ac:dyDescent="0.3">
      <c r="A194" t="s">
        <v>455</v>
      </c>
    </row>
    <row r="195" spans="1:2" hidden="1" x14ac:dyDescent="0.3">
      <c r="A195" t="s">
        <v>457</v>
      </c>
      <c r="B195" t="s">
        <v>458</v>
      </c>
    </row>
    <row r="196" spans="1:2" hidden="1" x14ac:dyDescent="0.3">
      <c r="A196" t="s">
        <v>460</v>
      </c>
    </row>
    <row r="197" spans="1:2" hidden="1" x14ac:dyDescent="0.3">
      <c r="A197" t="s">
        <v>462</v>
      </c>
    </row>
    <row r="198" spans="1:2" hidden="1" x14ac:dyDescent="0.3">
      <c r="A198" t="s">
        <v>464</v>
      </c>
    </row>
    <row r="199" spans="1:2" hidden="1" x14ac:dyDescent="0.3">
      <c r="A199" t="s">
        <v>465</v>
      </c>
      <c r="B199" t="s">
        <v>60</v>
      </c>
    </row>
    <row r="200" spans="1:2" hidden="1" x14ac:dyDescent="0.3">
      <c r="A200" t="s">
        <v>467</v>
      </c>
      <c r="B200" t="s">
        <v>468</v>
      </c>
    </row>
    <row r="201" spans="1:2" hidden="1" x14ac:dyDescent="0.3">
      <c r="A201" t="s">
        <v>470</v>
      </c>
      <c r="B201" t="s">
        <v>57</v>
      </c>
    </row>
    <row r="202" spans="1:2" hidden="1" x14ac:dyDescent="0.3">
      <c r="A202" t="s">
        <v>472</v>
      </c>
      <c r="B202" t="s">
        <v>235</v>
      </c>
    </row>
    <row r="203" spans="1:2" hidden="1" x14ac:dyDescent="0.3">
      <c r="A203" t="s">
        <v>474</v>
      </c>
      <c r="B203" t="s">
        <v>475</v>
      </c>
    </row>
    <row r="204" spans="1:2" hidden="1" x14ac:dyDescent="0.3">
      <c r="A204" t="s">
        <v>477</v>
      </c>
      <c r="B204" t="s">
        <v>16</v>
      </c>
    </row>
    <row r="205" spans="1:2" hidden="1" x14ac:dyDescent="0.3">
      <c r="A205" t="s">
        <v>479</v>
      </c>
      <c r="B205" t="s">
        <v>27</v>
      </c>
    </row>
    <row r="206" spans="1:2" hidden="1" x14ac:dyDescent="0.3">
      <c r="A206" t="s">
        <v>481</v>
      </c>
      <c r="B206" t="s">
        <v>27</v>
      </c>
    </row>
    <row r="207" spans="1:2" hidden="1" x14ac:dyDescent="0.3">
      <c r="A207" t="s">
        <v>483</v>
      </c>
    </row>
    <row r="208" spans="1:2" hidden="1" x14ac:dyDescent="0.3">
      <c r="A208" t="s">
        <v>485</v>
      </c>
      <c r="B208" t="s">
        <v>335</v>
      </c>
    </row>
    <row r="209" spans="1:2" hidden="1" x14ac:dyDescent="0.3">
      <c r="A209" t="s">
        <v>487</v>
      </c>
      <c r="B209" t="s">
        <v>16</v>
      </c>
    </row>
    <row r="210" spans="1:2" hidden="1" x14ac:dyDescent="0.3">
      <c r="A210" t="s">
        <v>489</v>
      </c>
      <c r="B210" t="s">
        <v>237</v>
      </c>
    </row>
    <row r="211" spans="1:2" hidden="1" x14ac:dyDescent="0.3">
      <c r="A211" t="s">
        <v>491</v>
      </c>
    </row>
    <row r="212" spans="1:2" hidden="1" x14ac:dyDescent="0.3">
      <c r="A212" t="s">
        <v>493</v>
      </c>
      <c r="B212" t="s">
        <v>68</v>
      </c>
    </row>
    <row r="213" spans="1:2" hidden="1" x14ac:dyDescent="0.3">
      <c r="A213" t="s">
        <v>495</v>
      </c>
    </row>
    <row r="214" spans="1:2" hidden="1" x14ac:dyDescent="0.3">
      <c r="A214" t="s">
        <v>497</v>
      </c>
    </row>
    <row r="215" spans="1:2" hidden="1" x14ac:dyDescent="0.3">
      <c r="A215" t="s">
        <v>499</v>
      </c>
      <c r="B215" t="s">
        <v>19</v>
      </c>
    </row>
    <row r="216" spans="1:2" hidden="1" x14ac:dyDescent="0.3">
      <c r="A216" t="s">
        <v>501</v>
      </c>
      <c r="B216" t="s">
        <v>195</v>
      </c>
    </row>
    <row r="217" spans="1:2" hidden="1" x14ac:dyDescent="0.3">
      <c r="A217" t="s">
        <v>503</v>
      </c>
    </row>
    <row r="218" spans="1:2" hidden="1" x14ac:dyDescent="0.3">
      <c r="A218" t="s">
        <v>505</v>
      </c>
      <c r="B218" t="s">
        <v>68</v>
      </c>
    </row>
    <row r="219" spans="1:2" hidden="1" x14ac:dyDescent="0.3">
      <c r="A219" t="s">
        <v>507</v>
      </c>
    </row>
    <row r="220" spans="1:2" hidden="1" x14ac:dyDescent="0.3">
      <c r="A220" t="s">
        <v>509</v>
      </c>
      <c r="B220" t="s">
        <v>335</v>
      </c>
    </row>
    <row r="221" spans="1:2" hidden="1" x14ac:dyDescent="0.3">
      <c r="A221" t="s">
        <v>511</v>
      </c>
    </row>
    <row r="222" spans="1:2" hidden="1" x14ac:dyDescent="0.3">
      <c r="A222" t="s">
        <v>513</v>
      </c>
    </row>
    <row r="223" spans="1:2" hidden="1" x14ac:dyDescent="0.3">
      <c r="A223" t="s">
        <v>515</v>
      </c>
      <c r="B223" t="s">
        <v>167</v>
      </c>
    </row>
    <row r="224" spans="1:2" hidden="1" x14ac:dyDescent="0.3">
      <c r="A224" t="s">
        <v>517</v>
      </c>
      <c r="B224" t="s">
        <v>518</v>
      </c>
    </row>
    <row r="225" spans="1:2" hidden="1" x14ac:dyDescent="0.3">
      <c r="A225" t="s">
        <v>520</v>
      </c>
      <c r="B225" t="s">
        <v>521</v>
      </c>
    </row>
    <row r="226" spans="1:2" hidden="1" x14ac:dyDescent="0.3">
      <c r="A226" t="s">
        <v>524</v>
      </c>
      <c r="B226" t="s">
        <v>276</v>
      </c>
    </row>
    <row r="227" spans="1:2" hidden="1" x14ac:dyDescent="0.3">
      <c r="A227" t="s">
        <v>526</v>
      </c>
    </row>
    <row r="228" spans="1:2" hidden="1" x14ac:dyDescent="0.3">
      <c r="A228" t="s">
        <v>528</v>
      </c>
      <c r="B228" t="s">
        <v>16</v>
      </c>
    </row>
    <row r="229" spans="1:2" hidden="1" x14ac:dyDescent="0.3">
      <c r="A229" t="s">
        <v>530</v>
      </c>
    </row>
    <row r="230" spans="1:2" hidden="1" x14ac:dyDescent="0.3">
      <c r="A230" t="s">
        <v>429</v>
      </c>
      <c r="B230" t="s">
        <v>19</v>
      </c>
    </row>
    <row r="231" spans="1:2" hidden="1" x14ac:dyDescent="0.3">
      <c r="A231" t="s">
        <v>532</v>
      </c>
      <c r="B231" t="s">
        <v>533</v>
      </c>
    </row>
    <row r="232" spans="1:2" hidden="1" x14ac:dyDescent="0.3">
      <c r="A232" t="s">
        <v>535</v>
      </c>
      <c r="B232" t="s">
        <v>536</v>
      </c>
    </row>
    <row r="233" spans="1:2" hidden="1" x14ac:dyDescent="0.3">
      <c r="A233" t="s">
        <v>538</v>
      </c>
    </row>
    <row r="234" spans="1:2" hidden="1" x14ac:dyDescent="0.3">
      <c r="A234" t="s">
        <v>539</v>
      </c>
      <c r="B234" t="s">
        <v>183</v>
      </c>
    </row>
    <row r="235" spans="1:2" hidden="1" x14ac:dyDescent="0.3">
      <c r="A235" t="s">
        <v>541</v>
      </c>
    </row>
    <row r="236" spans="1:2" hidden="1" x14ac:dyDescent="0.3">
      <c r="A236" t="s">
        <v>543</v>
      </c>
    </row>
    <row r="237" spans="1:2" hidden="1" x14ac:dyDescent="0.3">
      <c r="A237" t="s">
        <v>545</v>
      </c>
      <c r="B237" t="s">
        <v>335</v>
      </c>
    </row>
    <row r="238" spans="1:2" hidden="1" x14ac:dyDescent="0.3">
      <c r="A238" t="s">
        <v>547</v>
      </c>
    </row>
    <row r="239" spans="1:2" hidden="1" x14ac:dyDescent="0.3">
      <c r="A239" t="s">
        <v>549</v>
      </c>
      <c r="B239" t="s">
        <v>19</v>
      </c>
    </row>
    <row r="240" spans="1:2" hidden="1" x14ac:dyDescent="0.3">
      <c r="A240" t="s">
        <v>551</v>
      </c>
    </row>
    <row r="241" spans="1:2" hidden="1" x14ac:dyDescent="0.3">
      <c r="A241" t="s">
        <v>553</v>
      </c>
    </row>
    <row r="242" spans="1:2" hidden="1" x14ac:dyDescent="0.3">
      <c r="A242" t="s">
        <v>555</v>
      </c>
    </row>
    <row r="243" spans="1:2" hidden="1" x14ac:dyDescent="0.3">
      <c r="A243" t="s">
        <v>557</v>
      </c>
      <c r="B243" t="s">
        <v>167</v>
      </c>
    </row>
    <row r="244" spans="1:2" hidden="1" x14ac:dyDescent="0.3">
      <c r="A244" t="s">
        <v>559</v>
      </c>
      <c r="B244" t="s">
        <v>195</v>
      </c>
    </row>
    <row r="245" spans="1:2" hidden="1" x14ac:dyDescent="0.3">
      <c r="A245" t="s">
        <v>561</v>
      </c>
    </row>
    <row r="246" spans="1:2" hidden="1" x14ac:dyDescent="0.3">
      <c r="A246" t="s">
        <v>563</v>
      </c>
    </row>
    <row r="247" spans="1:2" hidden="1" x14ac:dyDescent="0.3">
      <c r="A247" t="s">
        <v>565</v>
      </c>
      <c r="B247" t="s">
        <v>566</v>
      </c>
    </row>
    <row r="248" spans="1:2" hidden="1" x14ac:dyDescent="0.3">
      <c r="A248" t="s">
        <v>568</v>
      </c>
      <c r="B248" t="s">
        <v>569</v>
      </c>
    </row>
    <row r="249" spans="1:2" hidden="1" x14ac:dyDescent="0.3">
      <c r="A249" t="s">
        <v>571</v>
      </c>
    </row>
    <row r="250" spans="1:2" hidden="1" x14ac:dyDescent="0.3">
      <c r="A250" t="s">
        <v>573</v>
      </c>
    </row>
    <row r="251" spans="1:2" hidden="1" x14ac:dyDescent="0.3">
      <c r="A251" t="s">
        <v>574</v>
      </c>
      <c r="B251" t="s">
        <v>183</v>
      </c>
    </row>
    <row r="252" spans="1:2" hidden="1" x14ac:dyDescent="0.3">
      <c r="A252" t="s">
        <v>576</v>
      </c>
      <c r="B252" t="s">
        <v>102</v>
      </c>
    </row>
    <row r="253" spans="1:2" hidden="1" x14ac:dyDescent="0.3">
      <c r="A253" t="s">
        <v>579</v>
      </c>
      <c r="B253" t="s">
        <v>580</v>
      </c>
    </row>
    <row r="254" spans="1:2" x14ac:dyDescent="0.3">
      <c r="A254" t="s">
        <v>582</v>
      </c>
      <c r="B254" t="s">
        <v>9</v>
      </c>
    </row>
    <row r="255" spans="1:2" hidden="1" x14ac:dyDescent="0.3">
      <c r="A255" t="s">
        <v>584</v>
      </c>
      <c r="B255" t="s">
        <v>214</v>
      </c>
    </row>
    <row r="256" spans="1:2" hidden="1" x14ac:dyDescent="0.3">
      <c r="A256" t="s">
        <v>586</v>
      </c>
      <c r="B256" t="s">
        <v>521</v>
      </c>
    </row>
    <row r="257" spans="1:2" hidden="1" x14ac:dyDescent="0.3">
      <c r="A257" t="s">
        <v>588</v>
      </c>
    </row>
    <row r="258" spans="1:2" hidden="1" x14ac:dyDescent="0.3">
      <c r="A258" t="s">
        <v>590</v>
      </c>
    </row>
    <row r="259" spans="1:2" hidden="1" x14ac:dyDescent="0.3">
      <c r="A259" t="s">
        <v>592</v>
      </c>
    </row>
    <row r="260" spans="1:2" hidden="1" x14ac:dyDescent="0.3">
      <c r="A260" t="s">
        <v>594</v>
      </c>
    </row>
    <row r="261" spans="1:2" hidden="1" x14ac:dyDescent="0.3">
      <c r="A261" t="s">
        <v>596</v>
      </c>
    </row>
    <row r="262" spans="1:2" hidden="1" x14ac:dyDescent="0.3">
      <c r="A262" t="s">
        <v>598</v>
      </c>
    </row>
    <row r="263" spans="1:2" hidden="1" x14ac:dyDescent="0.3">
      <c r="A263" t="s">
        <v>600</v>
      </c>
    </row>
    <row r="264" spans="1:2" hidden="1" x14ac:dyDescent="0.3">
      <c r="A264" t="s">
        <v>602</v>
      </c>
      <c r="B264" t="s">
        <v>19</v>
      </c>
    </row>
    <row r="265" spans="1:2" hidden="1" x14ac:dyDescent="0.3">
      <c r="A265" t="s">
        <v>604</v>
      </c>
    </row>
    <row r="266" spans="1:2" hidden="1" x14ac:dyDescent="0.3">
      <c r="A266" t="s">
        <v>606</v>
      </c>
      <c r="B266" t="s">
        <v>607</v>
      </c>
    </row>
    <row r="267" spans="1:2" hidden="1" x14ac:dyDescent="0.3">
      <c r="A267" t="s">
        <v>609</v>
      </c>
    </row>
    <row r="268" spans="1:2" hidden="1" x14ac:dyDescent="0.3">
      <c r="A268" t="s">
        <v>611</v>
      </c>
      <c r="B268" t="s">
        <v>612</v>
      </c>
    </row>
    <row r="269" spans="1:2" hidden="1" x14ac:dyDescent="0.3">
      <c r="A269" t="s">
        <v>614</v>
      </c>
    </row>
    <row r="270" spans="1:2" hidden="1" x14ac:dyDescent="0.3">
      <c r="A270" t="s">
        <v>616</v>
      </c>
      <c r="B270" t="s">
        <v>27</v>
      </c>
    </row>
    <row r="271" spans="1:2" hidden="1" x14ac:dyDescent="0.3">
      <c r="A271" t="s">
        <v>618</v>
      </c>
      <c r="B271" t="s">
        <v>335</v>
      </c>
    </row>
    <row r="272" spans="1:2" hidden="1" x14ac:dyDescent="0.3">
      <c r="A272" t="s">
        <v>620</v>
      </c>
    </row>
    <row r="273" spans="1:2" hidden="1" x14ac:dyDescent="0.3">
      <c r="A273" t="s">
        <v>622</v>
      </c>
    </row>
    <row r="274" spans="1:2" hidden="1" x14ac:dyDescent="0.3">
      <c r="A274" t="s">
        <v>624</v>
      </c>
    </row>
    <row r="275" spans="1:2" hidden="1" x14ac:dyDescent="0.3">
      <c r="A275" t="s">
        <v>626</v>
      </c>
    </row>
    <row r="276" spans="1:2" hidden="1" x14ac:dyDescent="0.3">
      <c r="A276" t="s">
        <v>628</v>
      </c>
    </row>
    <row r="277" spans="1:2" hidden="1" x14ac:dyDescent="0.3">
      <c r="A277" t="s">
        <v>630</v>
      </c>
    </row>
    <row r="278" spans="1:2" hidden="1" x14ac:dyDescent="0.3">
      <c r="A278" t="s">
        <v>632</v>
      </c>
    </row>
    <row r="279" spans="1:2" hidden="1" x14ac:dyDescent="0.3">
      <c r="A279" t="s">
        <v>634</v>
      </c>
    </row>
    <row r="280" spans="1:2" hidden="1" x14ac:dyDescent="0.3">
      <c r="A280" t="s">
        <v>636</v>
      </c>
    </row>
    <row r="281" spans="1:2" hidden="1" x14ac:dyDescent="0.3">
      <c r="A281" t="s">
        <v>638</v>
      </c>
    </row>
    <row r="282" spans="1:2" hidden="1" x14ac:dyDescent="0.3">
      <c r="A282" t="s">
        <v>639</v>
      </c>
      <c r="B282" t="s">
        <v>640</v>
      </c>
    </row>
    <row r="283" spans="1:2" hidden="1" x14ac:dyDescent="0.3">
      <c r="A283" t="s">
        <v>642</v>
      </c>
      <c r="B283" t="s">
        <v>195</v>
      </c>
    </row>
    <row r="284" spans="1:2" hidden="1" x14ac:dyDescent="0.3">
      <c r="A284" t="s">
        <v>644</v>
      </c>
      <c r="B284" t="s">
        <v>27</v>
      </c>
    </row>
    <row r="285" spans="1:2" hidden="1" x14ac:dyDescent="0.3">
      <c r="A285" t="s">
        <v>646</v>
      </c>
      <c r="B285" t="s">
        <v>647</v>
      </c>
    </row>
    <row r="286" spans="1:2" hidden="1" x14ac:dyDescent="0.3">
      <c r="A286" t="s">
        <v>649</v>
      </c>
      <c r="B286" t="s">
        <v>650</v>
      </c>
    </row>
    <row r="287" spans="1:2" hidden="1" x14ac:dyDescent="0.3">
      <c r="A287" t="s">
        <v>652</v>
      </c>
    </row>
    <row r="288" spans="1:2" hidden="1" x14ac:dyDescent="0.3">
      <c r="A288" t="s">
        <v>654</v>
      </c>
    </row>
    <row r="289" spans="1:2" hidden="1" x14ac:dyDescent="0.3">
      <c r="A289" t="s">
        <v>656</v>
      </c>
      <c r="B289" t="s">
        <v>657</v>
      </c>
    </row>
    <row r="290" spans="1:2" hidden="1" x14ac:dyDescent="0.3">
      <c r="A290" t="s">
        <v>659</v>
      </c>
      <c r="B290" t="s">
        <v>660</v>
      </c>
    </row>
    <row r="291" spans="1:2" hidden="1" x14ac:dyDescent="0.3">
      <c r="A291" t="s">
        <v>662</v>
      </c>
      <c r="B291" t="s">
        <v>265</v>
      </c>
    </row>
    <row r="292" spans="1:2" hidden="1" x14ac:dyDescent="0.3">
      <c r="A292" t="s">
        <v>664</v>
      </c>
      <c r="B292" t="s">
        <v>16</v>
      </c>
    </row>
    <row r="293" spans="1:2" hidden="1" x14ac:dyDescent="0.3">
      <c r="A293" t="s">
        <v>666</v>
      </c>
    </row>
    <row r="294" spans="1:2" hidden="1" x14ac:dyDescent="0.3">
      <c r="A294" t="s">
        <v>667</v>
      </c>
      <c r="B294" t="s">
        <v>668</v>
      </c>
    </row>
    <row r="295" spans="1:2" hidden="1" x14ac:dyDescent="0.3">
      <c r="A295" t="s">
        <v>670</v>
      </c>
    </row>
    <row r="296" spans="1:2" hidden="1" x14ac:dyDescent="0.3">
      <c r="A296" t="s">
        <v>672</v>
      </c>
    </row>
    <row r="297" spans="1:2" hidden="1" x14ac:dyDescent="0.3">
      <c r="A297" t="s">
        <v>674</v>
      </c>
      <c r="B297" t="s">
        <v>68</v>
      </c>
    </row>
    <row r="298" spans="1:2" hidden="1" x14ac:dyDescent="0.3">
      <c r="A298" t="s">
        <v>676</v>
      </c>
      <c r="B298" t="s">
        <v>27</v>
      </c>
    </row>
    <row r="299" spans="1:2" hidden="1" x14ac:dyDescent="0.3">
      <c r="A299" t="s">
        <v>678</v>
      </c>
      <c r="B299" t="s">
        <v>276</v>
      </c>
    </row>
    <row r="300" spans="1:2" hidden="1" x14ac:dyDescent="0.3">
      <c r="A300" t="s">
        <v>680</v>
      </c>
      <c r="B300" t="s">
        <v>27</v>
      </c>
    </row>
    <row r="301" spans="1:2" hidden="1" x14ac:dyDescent="0.3">
      <c r="A301" t="s">
        <v>682</v>
      </c>
    </row>
    <row r="302" spans="1:2" hidden="1" x14ac:dyDescent="0.3">
      <c r="A302" t="s">
        <v>684</v>
      </c>
      <c r="B302" t="s">
        <v>335</v>
      </c>
    </row>
    <row r="303" spans="1:2" hidden="1" x14ac:dyDescent="0.3">
      <c r="A303" t="s">
        <v>686</v>
      </c>
      <c r="B303" t="s">
        <v>687</v>
      </c>
    </row>
    <row r="304" spans="1:2" hidden="1" x14ac:dyDescent="0.3">
      <c r="A304" t="s">
        <v>689</v>
      </c>
      <c r="B304" t="s">
        <v>690</v>
      </c>
    </row>
    <row r="305" spans="1:2" hidden="1" x14ac:dyDescent="0.3">
      <c r="A305" t="s">
        <v>692</v>
      </c>
      <c r="B305" t="s">
        <v>693</v>
      </c>
    </row>
    <row r="306" spans="1:2" hidden="1" x14ac:dyDescent="0.3">
      <c r="A306" t="s">
        <v>696</v>
      </c>
      <c r="B306" t="s">
        <v>697</v>
      </c>
    </row>
    <row r="307" spans="1:2" hidden="1" x14ac:dyDescent="0.3">
      <c r="A307" t="s">
        <v>699</v>
      </c>
    </row>
    <row r="308" spans="1:2" hidden="1" x14ac:dyDescent="0.3">
      <c r="A308" t="s">
        <v>701</v>
      </c>
      <c r="B308" t="s">
        <v>19</v>
      </c>
    </row>
    <row r="309" spans="1:2" hidden="1" x14ac:dyDescent="0.3">
      <c r="A309" t="s">
        <v>703</v>
      </c>
      <c r="B309" t="s">
        <v>57</v>
      </c>
    </row>
    <row r="310" spans="1:2" hidden="1" x14ac:dyDescent="0.3">
      <c r="A310" t="s">
        <v>705</v>
      </c>
      <c r="B310" t="s">
        <v>44</v>
      </c>
    </row>
    <row r="311" spans="1:2" hidden="1" x14ac:dyDescent="0.3">
      <c r="A311" t="s">
        <v>707</v>
      </c>
      <c r="B311" t="s">
        <v>708</v>
      </c>
    </row>
    <row r="312" spans="1:2" hidden="1" x14ac:dyDescent="0.3">
      <c r="A312" t="s">
        <v>710</v>
      </c>
    </row>
    <row r="313" spans="1:2" hidden="1" x14ac:dyDescent="0.3">
      <c r="A313" t="s">
        <v>712</v>
      </c>
      <c r="B313" t="s">
        <v>214</v>
      </c>
    </row>
    <row r="314" spans="1:2" hidden="1" x14ac:dyDescent="0.3">
      <c r="A314" t="s">
        <v>714</v>
      </c>
      <c r="B314" t="s">
        <v>195</v>
      </c>
    </row>
    <row r="315" spans="1:2" hidden="1" x14ac:dyDescent="0.3">
      <c r="A315" t="s">
        <v>716</v>
      </c>
      <c r="B315" t="s">
        <v>57</v>
      </c>
    </row>
    <row r="316" spans="1:2" hidden="1" x14ac:dyDescent="0.3">
      <c r="A316" t="s">
        <v>718</v>
      </c>
    </row>
    <row r="317" spans="1:2" hidden="1" x14ac:dyDescent="0.3">
      <c r="A317" t="s">
        <v>720</v>
      </c>
    </row>
    <row r="318" spans="1:2" hidden="1" x14ac:dyDescent="0.3">
      <c r="A318" t="s">
        <v>722</v>
      </c>
    </row>
    <row r="319" spans="1:2" hidden="1" x14ac:dyDescent="0.3">
      <c r="A319" t="s">
        <v>724</v>
      </c>
    </row>
    <row r="320" spans="1:2" hidden="1" x14ac:dyDescent="0.3">
      <c r="A320" t="s">
        <v>726</v>
      </c>
      <c r="B320" t="s">
        <v>727</v>
      </c>
    </row>
    <row r="321" spans="1:2" hidden="1" x14ac:dyDescent="0.3">
      <c r="A321" t="s">
        <v>729</v>
      </c>
    </row>
    <row r="322" spans="1:2" hidden="1" x14ac:dyDescent="0.3">
      <c r="A322" t="s">
        <v>731</v>
      </c>
    </row>
    <row r="323" spans="1:2" hidden="1" x14ac:dyDescent="0.3">
      <c r="A323" t="s">
        <v>733</v>
      </c>
      <c r="B323" t="s">
        <v>276</v>
      </c>
    </row>
    <row r="324" spans="1:2" hidden="1" x14ac:dyDescent="0.3">
      <c r="A324" t="s">
        <v>735</v>
      </c>
    </row>
    <row r="325" spans="1:2" hidden="1" x14ac:dyDescent="0.3">
      <c r="A325" t="s">
        <v>737</v>
      </c>
      <c r="B325" t="s">
        <v>265</v>
      </c>
    </row>
    <row r="326" spans="1:2" hidden="1" x14ac:dyDescent="0.3">
      <c r="A326" t="s">
        <v>739</v>
      </c>
      <c r="B326" t="s">
        <v>44</v>
      </c>
    </row>
    <row r="327" spans="1:2" hidden="1" x14ac:dyDescent="0.3">
      <c r="A327" t="s">
        <v>741</v>
      </c>
    </row>
    <row r="328" spans="1:2" hidden="1" x14ac:dyDescent="0.3">
      <c r="A328" t="s">
        <v>743</v>
      </c>
    </row>
    <row r="329" spans="1:2" hidden="1" x14ac:dyDescent="0.3">
      <c r="A329" t="s">
        <v>745</v>
      </c>
      <c r="B329" t="s">
        <v>746</v>
      </c>
    </row>
    <row r="330" spans="1:2" hidden="1" x14ac:dyDescent="0.3">
      <c r="A330" t="s">
        <v>748</v>
      </c>
      <c r="B330" t="s">
        <v>27</v>
      </c>
    </row>
    <row r="331" spans="1:2" hidden="1" x14ac:dyDescent="0.3">
      <c r="A331" t="s">
        <v>750</v>
      </c>
    </row>
    <row r="332" spans="1:2" hidden="1" x14ac:dyDescent="0.3">
      <c r="A332" t="s">
        <v>752</v>
      </c>
      <c r="B332" t="s">
        <v>27</v>
      </c>
    </row>
    <row r="333" spans="1:2" hidden="1" x14ac:dyDescent="0.3">
      <c r="A333" t="s">
        <v>754</v>
      </c>
    </row>
    <row r="334" spans="1:2" hidden="1" x14ac:dyDescent="0.3">
      <c r="A334" t="s">
        <v>756</v>
      </c>
      <c r="B334" t="s">
        <v>27</v>
      </c>
    </row>
    <row r="335" spans="1:2" hidden="1" x14ac:dyDescent="0.3">
      <c r="A335" t="s">
        <v>758</v>
      </c>
      <c r="B335" t="s">
        <v>335</v>
      </c>
    </row>
    <row r="336" spans="1:2" hidden="1" x14ac:dyDescent="0.3">
      <c r="A336" t="s">
        <v>760</v>
      </c>
    </row>
    <row r="337" spans="1:2" hidden="1" x14ac:dyDescent="0.3">
      <c r="A337" t="s">
        <v>762</v>
      </c>
    </row>
    <row r="338" spans="1:2" hidden="1" x14ac:dyDescent="0.3">
      <c r="A338" t="s">
        <v>764</v>
      </c>
      <c r="B338" t="s">
        <v>214</v>
      </c>
    </row>
    <row r="339" spans="1:2" hidden="1" x14ac:dyDescent="0.3">
      <c r="A339" t="s">
        <v>766</v>
      </c>
      <c r="B339" t="s">
        <v>57</v>
      </c>
    </row>
    <row r="340" spans="1:2" hidden="1" x14ac:dyDescent="0.3">
      <c r="A340" t="s">
        <v>768</v>
      </c>
    </row>
    <row r="341" spans="1:2" hidden="1" x14ac:dyDescent="0.3">
      <c r="A341" t="s">
        <v>770</v>
      </c>
      <c r="B341" t="s">
        <v>771</v>
      </c>
    </row>
    <row r="342" spans="1:2" hidden="1" x14ac:dyDescent="0.3">
      <c r="A342" t="s">
        <v>773</v>
      </c>
      <c r="B342" t="s">
        <v>687</v>
      </c>
    </row>
    <row r="343" spans="1:2" hidden="1" x14ac:dyDescent="0.3">
      <c r="A343" t="s">
        <v>775</v>
      </c>
      <c r="B343" t="s">
        <v>776</v>
      </c>
    </row>
    <row r="344" spans="1:2" hidden="1" x14ac:dyDescent="0.3">
      <c r="A344" t="s">
        <v>778</v>
      </c>
      <c r="B344" t="s">
        <v>167</v>
      </c>
    </row>
    <row r="345" spans="1:2" hidden="1" x14ac:dyDescent="0.3">
      <c r="A345" t="s">
        <v>780</v>
      </c>
      <c r="B345" t="s">
        <v>781</v>
      </c>
    </row>
    <row r="346" spans="1:2" hidden="1" x14ac:dyDescent="0.3">
      <c r="A346" t="s">
        <v>784</v>
      </c>
      <c r="B346" t="s">
        <v>237</v>
      </c>
    </row>
    <row r="347" spans="1:2" hidden="1" x14ac:dyDescent="0.3">
      <c r="A347" t="s">
        <v>786</v>
      </c>
      <c r="B347" t="s">
        <v>235</v>
      </c>
    </row>
    <row r="348" spans="1:2" hidden="1" x14ac:dyDescent="0.3">
      <c r="A348" t="s">
        <v>788</v>
      </c>
      <c r="B348" t="s">
        <v>68</v>
      </c>
    </row>
    <row r="349" spans="1:2" hidden="1" x14ac:dyDescent="0.3">
      <c r="A349" t="s">
        <v>790</v>
      </c>
      <c r="B349" t="s">
        <v>27</v>
      </c>
    </row>
    <row r="350" spans="1:2" hidden="1" x14ac:dyDescent="0.3">
      <c r="A350" t="s">
        <v>792</v>
      </c>
      <c r="B350" t="s">
        <v>121</v>
      </c>
    </row>
    <row r="351" spans="1:2" hidden="1" x14ac:dyDescent="0.3">
      <c r="A351" t="s">
        <v>794</v>
      </c>
    </row>
    <row r="352" spans="1:2" hidden="1" x14ac:dyDescent="0.3">
      <c r="A352" t="s">
        <v>429</v>
      </c>
      <c r="B352" t="s">
        <v>19</v>
      </c>
    </row>
    <row r="353" spans="1:2" hidden="1" x14ac:dyDescent="0.3">
      <c r="A353" t="s">
        <v>796</v>
      </c>
      <c r="B353" t="s">
        <v>265</v>
      </c>
    </row>
    <row r="354" spans="1:2" hidden="1" x14ac:dyDescent="0.3">
      <c r="A354" t="s">
        <v>798</v>
      </c>
    </row>
    <row r="355" spans="1:2" hidden="1" x14ac:dyDescent="0.3">
      <c r="A355" t="s">
        <v>800</v>
      </c>
      <c r="B355" t="s">
        <v>19</v>
      </c>
    </row>
    <row r="356" spans="1:2" hidden="1" x14ac:dyDescent="0.3">
      <c r="A356" t="s">
        <v>801</v>
      </c>
    </row>
    <row r="357" spans="1:2" hidden="1" x14ac:dyDescent="0.3">
      <c r="A357" t="s">
        <v>803</v>
      </c>
      <c r="B357" t="s">
        <v>708</v>
      </c>
    </row>
    <row r="358" spans="1:2" hidden="1" x14ac:dyDescent="0.3">
      <c r="A358" t="s">
        <v>805</v>
      </c>
    </row>
    <row r="359" spans="1:2" hidden="1" x14ac:dyDescent="0.3">
      <c r="A359" t="s">
        <v>807</v>
      </c>
      <c r="B359" t="s">
        <v>335</v>
      </c>
    </row>
    <row r="360" spans="1:2" hidden="1" x14ac:dyDescent="0.3">
      <c r="A360" t="s">
        <v>809</v>
      </c>
      <c r="B360" t="s">
        <v>810</v>
      </c>
    </row>
    <row r="361" spans="1:2" hidden="1" x14ac:dyDescent="0.3">
      <c r="A361" t="s">
        <v>812</v>
      </c>
      <c r="B361" t="s">
        <v>68</v>
      </c>
    </row>
    <row r="362" spans="1:2" hidden="1" x14ac:dyDescent="0.3">
      <c r="A362" t="s">
        <v>814</v>
      </c>
      <c r="B362" t="s">
        <v>265</v>
      </c>
    </row>
    <row r="363" spans="1:2" hidden="1" x14ac:dyDescent="0.3">
      <c r="A363" t="s">
        <v>816</v>
      </c>
      <c r="B363" t="s">
        <v>27</v>
      </c>
    </row>
    <row r="364" spans="1:2" hidden="1" x14ac:dyDescent="0.3">
      <c r="A364" t="s">
        <v>818</v>
      </c>
      <c r="B364" t="s">
        <v>19</v>
      </c>
    </row>
    <row r="365" spans="1:2" hidden="1" x14ac:dyDescent="0.3">
      <c r="A365" t="s">
        <v>820</v>
      </c>
      <c r="B365" t="s">
        <v>68</v>
      </c>
    </row>
    <row r="366" spans="1:2" hidden="1" x14ac:dyDescent="0.3">
      <c r="A366" t="s">
        <v>822</v>
      </c>
      <c r="B366" t="s">
        <v>63</v>
      </c>
    </row>
    <row r="367" spans="1:2" hidden="1" x14ac:dyDescent="0.3">
      <c r="A367" t="s">
        <v>824</v>
      </c>
      <c r="B367" t="s">
        <v>19</v>
      </c>
    </row>
    <row r="368" spans="1:2" hidden="1" x14ac:dyDescent="0.3">
      <c r="A368" t="s">
        <v>826</v>
      </c>
    </row>
    <row r="369" spans="1:2" hidden="1" x14ac:dyDescent="0.3">
      <c r="A369" t="s">
        <v>828</v>
      </c>
    </row>
    <row r="370" spans="1:2" hidden="1" x14ac:dyDescent="0.3">
      <c r="A370" t="s">
        <v>830</v>
      </c>
      <c r="B370" t="s">
        <v>19</v>
      </c>
    </row>
    <row r="371" spans="1:2" hidden="1" x14ac:dyDescent="0.3">
      <c r="A371" t="s">
        <v>832</v>
      </c>
      <c r="B371" t="s">
        <v>27</v>
      </c>
    </row>
    <row r="372" spans="1:2" hidden="1" x14ac:dyDescent="0.3">
      <c r="A372" t="s">
        <v>834</v>
      </c>
      <c r="B372" t="s">
        <v>16</v>
      </c>
    </row>
    <row r="373" spans="1:2" hidden="1" x14ac:dyDescent="0.3">
      <c r="A373" t="s">
        <v>836</v>
      </c>
      <c r="B373" t="s">
        <v>27</v>
      </c>
    </row>
    <row r="374" spans="1:2" hidden="1" x14ac:dyDescent="0.3">
      <c r="A374" t="s">
        <v>837</v>
      </c>
      <c r="B374" t="s">
        <v>838</v>
      </c>
    </row>
    <row r="375" spans="1:2" hidden="1" x14ac:dyDescent="0.3">
      <c r="A375" t="s">
        <v>840</v>
      </c>
    </row>
    <row r="376" spans="1:2" hidden="1" x14ac:dyDescent="0.3">
      <c r="A376" t="s">
        <v>842</v>
      </c>
    </row>
    <row r="377" spans="1:2" hidden="1" x14ac:dyDescent="0.3">
      <c r="A377" t="s">
        <v>844</v>
      </c>
      <c r="B377" t="s">
        <v>68</v>
      </c>
    </row>
    <row r="378" spans="1:2" hidden="1" x14ac:dyDescent="0.3">
      <c r="A378" t="s">
        <v>846</v>
      </c>
      <c r="B378" t="s">
        <v>57</v>
      </c>
    </row>
    <row r="379" spans="1:2" hidden="1" x14ac:dyDescent="0.3">
      <c r="A379" t="s">
        <v>848</v>
      </c>
      <c r="B379" t="s">
        <v>68</v>
      </c>
    </row>
    <row r="380" spans="1:2" hidden="1" x14ac:dyDescent="0.3">
      <c r="A380" t="s">
        <v>850</v>
      </c>
      <c r="B380" t="s">
        <v>851</v>
      </c>
    </row>
    <row r="381" spans="1:2" hidden="1" x14ac:dyDescent="0.3">
      <c r="A381" t="s">
        <v>853</v>
      </c>
    </row>
    <row r="382" spans="1:2" x14ac:dyDescent="0.3">
      <c r="A382" t="s">
        <v>855</v>
      </c>
      <c r="B382" t="s">
        <v>9</v>
      </c>
    </row>
    <row r="383" spans="1:2" hidden="1" x14ac:dyDescent="0.3">
      <c r="A383" t="s">
        <v>857</v>
      </c>
    </row>
    <row r="384" spans="1:2" hidden="1" x14ac:dyDescent="0.3">
      <c r="A384" t="s">
        <v>859</v>
      </c>
      <c r="B384" t="s">
        <v>860</v>
      </c>
    </row>
    <row r="385" spans="1:2" hidden="1" x14ac:dyDescent="0.3">
      <c r="A385" t="s">
        <v>862</v>
      </c>
    </row>
    <row r="386" spans="1:2" hidden="1" x14ac:dyDescent="0.3">
      <c r="A386" t="s">
        <v>864</v>
      </c>
    </row>
    <row r="387" spans="1:2" hidden="1" x14ac:dyDescent="0.3">
      <c r="A387" t="s">
        <v>866</v>
      </c>
      <c r="B387" t="s">
        <v>68</v>
      </c>
    </row>
    <row r="388" spans="1:2" hidden="1" x14ac:dyDescent="0.3">
      <c r="A388" t="s">
        <v>868</v>
      </c>
    </row>
    <row r="389" spans="1:2" hidden="1" x14ac:dyDescent="0.3">
      <c r="A389" t="s">
        <v>870</v>
      </c>
      <c r="B389" t="s">
        <v>276</v>
      </c>
    </row>
    <row r="390" spans="1:2" hidden="1" x14ac:dyDescent="0.3">
      <c r="A390" t="s">
        <v>872</v>
      </c>
      <c r="B390" t="s">
        <v>19</v>
      </c>
    </row>
    <row r="391" spans="1:2" hidden="1" x14ac:dyDescent="0.3">
      <c r="A391" t="s">
        <v>874</v>
      </c>
    </row>
    <row r="392" spans="1:2" hidden="1" x14ac:dyDescent="0.3">
      <c r="A392" t="s">
        <v>876</v>
      </c>
      <c r="B392" t="s">
        <v>27</v>
      </c>
    </row>
    <row r="393" spans="1:2" hidden="1" x14ac:dyDescent="0.3">
      <c r="A393" t="s">
        <v>493</v>
      </c>
    </row>
    <row r="394" spans="1:2" hidden="1" x14ac:dyDescent="0.3">
      <c r="A394" t="s">
        <v>879</v>
      </c>
      <c r="B394" t="s">
        <v>566</v>
      </c>
    </row>
    <row r="395" spans="1:2" hidden="1" x14ac:dyDescent="0.3">
      <c r="A395" t="s">
        <v>882</v>
      </c>
      <c r="B395" t="s">
        <v>883</v>
      </c>
    </row>
    <row r="396" spans="1:2" hidden="1" x14ac:dyDescent="0.3">
      <c r="A396" t="s">
        <v>886</v>
      </c>
      <c r="B396" t="s">
        <v>390</v>
      </c>
    </row>
    <row r="397" spans="1:2" hidden="1" x14ac:dyDescent="0.3">
      <c r="A397" t="s">
        <v>888</v>
      </c>
    </row>
    <row r="398" spans="1:2" hidden="1" x14ac:dyDescent="0.3">
      <c r="A398" t="s">
        <v>890</v>
      </c>
      <c r="B398" t="s">
        <v>891</v>
      </c>
    </row>
    <row r="399" spans="1:2" hidden="1" x14ac:dyDescent="0.3">
      <c r="A399" t="s">
        <v>892</v>
      </c>
      <c r="B399" t="s">
        <v>893</v>
      </c>
    </row>
    <row r="400" spans="1:2" hidden="1" x14ac:dyDescent="0.3">
      <c r="A400" t="s">
        <v>895</v>
      </c>
      <c r="B400" t="s">
        <v>44</v>
      </c>
    </row>
    <row r="401" spans="1:2" hidden="1" x14ac:dyDescent="0.3">
      <c r="A401" t="s">
        <v>897</v>
      </c>
      <c r="B401" t="s">
        <v>708</v>
      </c>
    </row>
    <row r="402" spans="1:2" hidden="1" x14ac:dyDescent="0.3">
      <c r="A402" t="s">
        <v>899</v>
      </c>
    </row>
    <row r="403" spans="1:2" hidden="1" x14ac:dyDescent="0.3">
      <c r="A403" t="s">
        <v>901</v>
      </c>
      <c r="B403" t="s">
        <v>121</v>
      </c>
    </row>
    <row r="404" spans="1:2" hidden="1" x14ac:dyDescent="0.3">
      <c r="A404" t="s">
        <v>903</v>
      </c>
      <c r="B404" t="s">
        <v>904</v>
      </c>
    </row>
    <row r="405" spans="1:2" hidden="1" x14ac:dyDescent="0.3">
      <c r="A405" t="s">
        <v>906</v>
      </c>
      <c r="B405" t="s">
        <v>68</v>
      </c>
    </row>
    <row r="406" spans="1:2" hidden="1" x14ac:dyDescent="0.3">
      <c r="A406" t="s">
        <v>908</v>
      </c>
      <c r="B406" t="s">
        <v>687</v>
      </c>
    </row>
    <row r="407" spans="1:2" hidden="1" x14ac:dyDescent="0.3">
      <c r="A407" t="s">
        <v>910</v>
      </c>
    </row>
    <row r="408" spans="1:2" hidden="1" x14ac:dyDescent="0.3">
      <c r="A408" t="s">
        <v>912</v>
      </c>
      <c r="B408" t="s">
        <v>250</v>
      </c>
    </row>
    <row r="409" spans="1:2" hidden="1" x14ac:dyDescent="0.3">
      <c r="A409" t="s">
        <v>914</v>
      </c>
    </row>
    <row r="410" spans="1:2" hidden="1" x14ac:dyDescent="0.3">
      <c r="A410" t="s">
        <v>916</v>
      </c>
      <c r="B410" t="s">
        <v>19</v>
      </c>
    </row>
    <row r="411" spans="1:2" hidden="1" x14ac:dyDescent="0.3">
      <c r="A411" t="s">
        <v>918</v>
      </c>
    </row>
    <row r="412" spans="1:2" hidden="1" x14ac:dyDescent="0.3">
      <c r="A412" t="s">
        <v>921</v>
      </c>
    </row>
    <row r="413" spans="1:2" hidden="1" x14ac:dyDescent="0.3">
      <c r="A413" t="s">
        <v>923</v>
      </c>
      <c r="B413" t="s">
        <v>183</v>
      </c>
    </row>
    <row r="414" spans="1:2" hidden="1" x14ac:dyDescent="0.3">
      <c r="A414" t="s">
        <v>925</v>
      </c>
      <c r="B414" t="s">
        <v>926</v>
      </c>
    </row>
    <row r="415" spans="1:2" x14ac:dyDescent="0.3">
      <c r="A415" t="s">
        <v>928</v>
      </c>
      <c r="B415" t="s">
        <v>929</v>
      </c>
    </row>
    <row r="416" spans="1:2" hidden="1" x14ac:dyDescent="0.3">
      <c r="A416" t="s">
        <v>930</v>
      </c>
      <c r="B416" t="s">
        <v>57</v>
      </c>
    </row>
    <row r="417" spans="1:2" hidden="1" x14ac:dyDescent="0.3">
      <c r="A417" t="s">
        <v>932</v>
      </c>
    </row>
    <row r="418" spans="1:2" hidden="1" x14ac:dyDescent="0.3">
      <c r="A418" t="s">
        <v>934</v>
      </c>
      <c r="B418" t="s">
        <v>935</v>
      </c>
    </row>
    <row r="419" spans="1:2" hidden="1" x14ac:dyDescent="0.3">
      <c r="A419" t="s">
        <v>937</v>
      </c>
      <c r="B419" t="s">
        <v>566</v>
      </c>
    </row>
    <row r="420" spans="1:2" hidden="1" x14ac:dyDescent="0.3">
      <c r="A420" t="s">
        <v>939</v>
      </c>
      <c r="B420" t="s">
        <v>940</v>
      </c>
    </row>
    <row r="421" spans="1:2" x14ac:dyDescent="0.3">
      <c r="A421" t="s">
        <v>942</v>
      </c>
      <c r="B421" t="s">
        <v>943</v>
      </c>
    </row>
    <row r="422" spans="1:2" hidden="1" x14ac:dyDescent="0.3">
      <c r="A422" t="s">
        <v>945</v>
      </c>
    </row>
    <row r="423" spans="1:2" hidden="1" x14ac:dyDescent="0.3">
      <c r="A423" t="s">
        <v>947</v>
      </c>
      <c r="B423" t="s">
        <v>68</v>
      </c>
    </row>
    <row r="424" spans="1:2" hidden="1" x14ac:dyDescent="0.3">
      <c r="A424" t="s">
        <v>949</v>
      </c>
    </row>
    <row r="425" spans="1:2" hidden="1" x14ac:dyDescent="0.3">
      <c r="A425" t="s">
        <v>951</v>
      </c>
      <c r="B425" t="s">
        <v>952</v>
      </c>
    </row>
    <row r="426" spans="1:2" hidden="1" x14ac:dyDescent="0.3">
      <c r="A426" t="s">
        <v>953</v>
      </c>
      <c r="B426" t="s">
        <v>19</v>
      </c>
    </row>
    <row r="427" spans="1:2" hidden="1" x14ac:dyDescent="0.3">
      <c r="A427" t="s">
        <v>955</v>
      </c>
    </row>
    <row r="428" spans="1:2" hidden="1" x14ac:dyDescent="0.3">
      <c r="A428" t="s">
        <v>957</v>
      </c>
      <c r="B428" t="s">
        <v>958</v>
      </c>
    </row>
    <row r="429" spans="1:2" hidden="1" x14ac:dyDescent="0.3">
      <c r="A429" t="s">
        <v>960</v>
      </c>
      <c r="B429" t="s">
        <v>235</v>
      </c>
    </row>
    <row r="430" spans="1:2" hidden="1" x14ac:dyDescent="0.3">
      <c r="A430" t="s">
        <v>962</v>
      </c>
      <c r="B430" t="s">
        <v>19</v>
      </c>
    </row>
    <row r="431" spans="1:2" hidden="1" x14ac:dyDescent="0.3">
      <c r="A431" t="s">
        <v>964</v>
      </c>
      <c r="B431" t="s">
        <v>335</v>
      </c>
    </row>
    <row r="432" spans="1:2" hidden="1" x14ac:dyDescent="0.3">
      <c r="A432" t="s">
        <v>966</v>
      </c>
    </row>
    <row r="433" spans="1:2" hidden="1" x14ac:dyDescent="0.3">
      <c r="A433" t="s">
        <v>968</v>
      </c>
      <c r="B433" t="s">
        <v>183</v>
      </c>
    </row>
    <row r="434" spans="1:2" hidden="1" x14ac:dyDescent="0.3">
      <c r="A434" t="s">
        <v>970</v>
      </c>
      <c r="B434" t="s">
        <v>63</v>
      </c>
    </row>
    <row r="435" spans="1:2" hidden="1" x14ac:dyDescent="0.3">
      <c r="A435" t="s">
        <v>971</v>
      </c>
      <c r="B435" t="s">
        <v>390</v>
      </c>
    </row>
    <row r="436" spans="1:2" hidden="1" x14ac:dyDescent="0.3">
      <c r="A436" t="s">
        <v>973</v>
      </c>
      <c r="B436" t="s">
        <v>52</v>
      </c>
    </row>
    <row r="437" spans="1:2" hidden="1" x14ac:dyDescent="0.3">
      <c r="A437" t="s">
        <v>975</v>
      </c>
      <c r="B437" t="s">
        <v>335</v>
      </c>
    </row>
    <row r="438" spans="1:2" hidden="1" x14ac:dyDescent="0.3">
      <c r="A438" t="s">
        <v>977</v>
      </c>
      <c r="B438" t="s">
        <v>214</v>
      </c>
    </row>
    <row r="439" spans="1:2" hidden="1" x14ac:dyDescent="0.3">
      <c r="A439" t="s">
        <v>979</v>
      </c>
    </row>
    <row r="440" spans="1:2" hidden="1" x14ac:dyDescent="0.3">
      <c r="A440" t="s">
        <v>981</v>
      </c>
    </row>
    <row r="441" spans="1:2" hidden="1" x14ac:dyDescent="0.3">
      <c r="A441" t="s">
        <v>983</v>
      </c>
      <c r="B441" t="s">
        <v>195</v>
      </c>
    </row>
    <row r="442" spans="1:2" hidden="1" x14ac:dyDescent="0.3">
      <c r="A442" t="s">
        <v>985</v>
      </c>
      <c r="B442" t="s">
        <v>102</v>
      </c>
    </row>
    <row r="443" spans="1:2" hidden="1" x14ac:dyDescent="0.3">
      <c r="A443" t="s">
        <v>986</v>
      </c>
      <c r="B443" t="s">
        <v>987</v>
      </c>
    </row>
    <row r="444" spans="1:2" hidden="1" x14ac:dyDescent="0.3">
      <c r="A444" t="s">
        <v>989</v>
      </c>
      <c r="B444" t="s">
        <v>990</v>
      </c>
    </row>
    <row r="445" spans="1:2" hidden="1" x14ac:dyDescent="0.3">
      <c r="A445" t="s">
        <v>992</v>
      </c>
      <c r="B445" t="s">
        <v>57</v>
      </c>
    </row>
    <row r="446" spans="1:2" hidden="1" x14ac:dyDescent="0.3">
      <c r="A446" t="s">
        <v>994</v>
      </c>
      <c r="B446" t="s">
        <v>995</v>
      </c>
    </row>
    <row r="447" spans="1:2" hidden="1" x14ac:dyDescent="0.3">
      <c r="A447" t="s">
        <v>997</v>
      </c>
      <c r="B447" t="s">
        <v>27</v>
      </c>
    </row>
    <row r="448" spans="1:2" hidden="1" x14ac:dyDescent="0.3">
      <c r="A448" t="s">
        <v>999</v>
      </c>
      <c r="B448" t="s">
        <v>390</v>
      </c>
    </row>
    <row r="449" spans="1:2" hidden="1" x14ac:dyDescent="0.3">
      <c r="A449" t="s">
        <v>1001</v>
      </c>
    </row>
    <row r="450" spans="1:2" hidden="1" x14ac:dyDescent="0.3">
      <c r="A450" t="s">
        <v>1003</v>
      </c>
    </row>
    <row r="451" spans="1:2" x14ac:dyDescent="0.3">
      <c r="A451" t="s">
        <v>1004</v>
      </c>
      <c r="B451" t="s">
        <v>1005</v>
      </c>
    </row>
    <row r="452" spans="1:2" hidden="1" x14ac:dyDescent="0.3">
      <c r="A452" t="s">
        <v>1007</v>
      </c>
    </row>
    <row r="453" spans="1:2" hidden="1" x14ac:dyDescent="0.3">
      <c r="A453" t="s">
        <v>1009</v>
      </c>
      <c r="B453" t="s">
        <v>27</v>
      </c>
    </row>
    <row r="454" spans="1:2" hidden="1" x14ac:dyDescent="0.3">
      <c r="A454" t="s">
        <v>1011</v>
      </c>
    </row>
    <row r="455" spans="1:2" hidden="1" x14ac:dyDescent="0.3">
      <c r="A455" t="s">
        <v>1013</v>
      </c>
    </row>
    <row r="456" spans="1:2" hidden="1" x14ac:dyDescent="0.3">
      <c r="A456" t="s">
        <v>1015</v>
      </c>
      <c r="B456" t="s">
        <v>1016</v>
      </c>
    </row>
    <row r="457" spans="1:2" hidden="1" x14ac:dyDescent="0.3">
      <c r="A457" t="s">
        <v>1018</v>
      </c>
      <c r="B457" t="s">
        <v>44</v>
      </c>
    </row>
    <row r="458" spans="1:2" hidden="1" x14ac:dyDescent="0.3">
      <c r="A458" t="s">
        <v>1020</v>
      </c>
    </row>
    <row r="459" spans="1:2" hidden="1" x14ac:dyDescent="0.3">
      <c r="A459" t="s">
        <v>1022</v>
      </c>
    </row>
    <row r="460" spans="1:2" hidden="1" x14ac:dyDescent="0.3">
      <c r="A460" t="s">
        <v>1024</v>
      </c>
      <c r="B460" t="s">
        <v>63</v>
      </c>
    </row>
    <row r="461" spans="1:2" hidden="1" x14ac:dyDescent="0.3">
      <c r="A461" t="s">
        <v>1026</v>
      </c>
      <c r="B461" t="s">
        <v>27</v>
      </c>
    </row>
    <row r="462" spans="1:2" hidden="1" x14ac:dyDescent="0.3">
      <c r="A462" t="s">
        <v>1028</v>
      </c>
    </row>
    <row r="463" spans="1:2" hidden="1" x14ac:dyDescent="0.3">
      <c r="A463" t="s">
        <v>1030</v>
      </c>
      <c r="B463" t="s">
        <v>690</v>
      </c>
    </row>
    <row r="464" spans="1:2" hidden="1" x14ac:dyDescent="0.3">
      <c r="A464" t="s">
        <v>1032</v>
      </c>
    </row>
    <row r="465" spans="1:2" hidden="1" x14ac:dyDescent="0.3">
      <c r="A465" t="s">
        <v>1034</v>
      </c>
    </row>
    <row r="466" spans="1:2" hidden="1" x14ac:dyDescent="0.3">
      <c r="A466" t="s">
        <v>1035</v>
      </c>
    </row>
    <row r="467" spans="1:2" hidden="1" x14ac:dyDescent="0.3">
      <c r="A467" t="s">
        <v>1037</v>
      </c>
      <c r="B467" t="s">
        <v>183</v>
      </c>
    </row>
    <row r="468" spans="1:2" hidden="1" x14ac:dyDescent="0.3">
      <c r="A468" t="s">
        <v>1039</v>
      </c>
    </row>
    <row r="469" spans="1:2" hidden="1" x14ac:dyDescent="0.3">
      <c r="A469" t="s">
        <v>1042</v>
      </c>
      <c r="B469" t="s">
        <v>612</v>
      </c>
    </row>
    <row r="470" spans="1:2" hidden="1" x14ac:dyDescent="0.3">
      <c r="A470" t="s">
        <v>1044</v>
      </c>
      <c r="B470" t="s">
        <v>27</v>
      </c>
    </row>
    <row r="471" spans="1:2" hidden="1" x14ac:dyDescent="0.3">
      <c r="A471" t="s">
        <v>1046</v>
      </c>
      <c r="B471" t="s">
        <v>19</v>
      </c>
    </row>
    <row r="472" spans="1:2" x14ac:dyDescent="0.3">
      <c r="A472" t="s">
        <v>1048</v>
      </c>
      <c r="B472" t="s">
        <v>9</v>
      </c>
    </row>
    <row r="473" spans="1:2" hidden="1" x14ac:dyDescent="0.3">
      <c r="A473" t="s">
        <v>1050</v>
      </c>
      <c r="B473" t="s">
        <v>1051</v>
      </c>
    </row>
    <row r="474" spans="1:2" hidden="1" x14ac:dyDescent="0.3">
      <c r="A474" t="s">
        <v>1053</v>
      </c>
      <c r="B474" t="s">
        <v>19</v>
      </c>
    </row>
    <row r="475" spans="1:2" hidden="1" x14ac:dyDescent="0.3">
      <c r="A475" t="s">
        <v>1055</v>
      </c>
    </row>
    <row r="476" spans="1:2" hidden="1" x14ac:dyDescent="0.3">
      <c r="A476" t="s">
        <v>1057</v>
      </c>
      <c r="B476" t="s">
        <v>390</v>
      </c>
    </row>
    <row r="477" spans="1:2" hidden="1" x14ac:dyDescent="0.3">
      <c r="A477" t="s">
        <v>1058</v>
      </c>
      <c r="B477" t="s">
        <v>19</v>
      </c>
    </row>
    <row r="478" spans="1:2" hidden="1" x14ac:dyDescent="0.3">
      <c r="A478" t="s">
        <v>1060</v>
      </c>
      <c r="B478" t="s">
        <v>265</v>
      </c>
    </row>
    <row r="479" spans="1:2" hidden="1" x14ac:dyDescent="0.3">
      <c r="A479" t="s">
        <v>1061</v>
      </c>
      <c r="B479" t="s">
        <v>1062</v>
      </c>
    </row>
    <row r="480" spans="1:2" hidden="1" x14ac:dyDescent="0.3">
      <c r="A480" t="s">
        <v>1064</v>
      </c>
      <c r="B480" t="s">
        <v>27</v>
      </c>
    </row>
    <row r="481" spans="1:2" hidden="1" x14ac:dyDescent="0.3">
      <c r="A481" t="s">
        <v>1066</v>
      </c>
    </row>
    <row r="482" spans="1:2" hidden="1" x14ac:dyDescent="0.3">
      <c r="A482" t="s">
        <v>1069</v>
      </c>
      <c r="B482" t="s">
        <v>1070</v>
      </c>
    </row>
    <row r="483" spans="1:2" hidden="1" x14ac:dyDescent="0.3">
      <c r="A483" t="s">
        <v>1072</v>
      </c>
      <c r="B483" t="s">
        <v>265</v>
      </c>
    </row>
    <row r="484" spans="1:2" hidden="1" x14ac:dyDescent="0.3">
      <c r="A484" t="s">
        <v>1074</v>
      </c>
    </row>
    <row r="485" spans="1:2" hidden="1" x14ac:dyDescent="0.3">
      <c r="A485" t="s">
        <v>1076</v>
      </c>
    </row>
    <row r="486" spans="1:2" hidden="1" x14ac:dyDescent="0.3">
      <c r="A486" t="s">
        <v>1078</v>
      </c>
      <c r="B486" t="s">
        <v>1079</v>
      </c>
    </row>
    <row r="487" spans="1:2" hidden="1" x14ac:dyDescent="0.3">
      <c r="A487" t="s">
        <v>1081</v>
      </c>
      <c r="B487" t="s">
        <v>1082</v>
      </c>
    </row>
    <row r="488" spans="1:2" hidden="1" x14ac:dyDescent="0.3">
      <c r="A488" t="s">
        <v>1084</v>
      </c>
    </row>
    <row r="489" spans="1:2" hidden="1" x14ac:dyDescent="0.3">
      <c r="A489" t="s">
        <v>1086</v>
      </c>
    </row>
    <row r="490" spans="1:2" hidden="1" x14ac:dyDescent="0.3">
      <c r="A490" t="s">
        <v>1088</v>
      </c>
      <c r="B490" t="s">
        <v>1089</v>
      </c>
    </row>
    <row r="491" spans="1:2" hidden="1" x14ac:dyDescent="0.3">
      <c r="A491" t="s">
        <v>1091</v>
      </c>
      <c r="B491" t="s">
        <v>1092</v>
      </c>
    </row>
    <row r="492" spans="1:2" hidden="1" x14ac:dyDescent="0.3">
      <c r="A492" t="s">
        <v>1094</v>
      </c>
      <c r="B492" t="s">
        <v>27</v>
      </c>
    </row>
    <row r="493" spans="1:2" hidden="1" x14ac:dyDescent="0.3">
      <c r="A493" t="s">
        <v>1095</v>
      </c>
      <c r="B493" t="s">
        <v>1096</v>
      </c>
    </row>
    <row r="494" spans="1:2" hidden="1" x14ac:dyDescent="0.3">
      <c r="A494" t="s">
        <v>1098</v>
      </c>
      <c r="B494" t="s">
        <v>1099</v>
      </c>
    </row>
    <row r="495" spans="1:2" hidden="1" x14ac:dyDescent="0.3">
      <c r="A495" t="s">
        <v>1101</v>
      </c>
    </row>
    <row r="496" spans="1:2" hidden="1" x14ac:dyDescent="0.3">
      <c r="A496" t="s">
        <v>1102</v>
      </c>
      <c r="B496" t="s">
        <v>390</v>
      </c>
    </row>
    <row r="497" spans="1:2" hidden="1" x14ac:dyDescent="0.3">
      <c r="A497" t="s">
        <v>1104</v>
      </c>
      <c r="B497" t="s">
        <v>327</v>
      </c>
    </row>
    <row r="498" spans="1:2" hidden="1" x14ac:dyDescent="0.3">
      <c r="A498" t="s">
        <v>1106</v>
      </c>
      <c r="B498" t="s">
        <v>68</v>
      </c>
    </row>
    <row r="499" spans="1:2" hidden="1" x14ac:dyDescent="0.3">
      <c r="A499" t="s">
        <v>1108</v>
      </c>
    </row>
    <row r="500" spans="1:2" hidden="1" x14ac:dyDescent="0.3">
      <c r="A500" t="s">
        <v>1110</v>
      </c>
    </row>
    <row r="501" spans="1:2" hidden="1" x14ac:dyDescent="0.3">
      <c r="A501" t="s">
        <v>1113</v>
      </c>
      <c r="B501" t="s">
        <v>121</v>
      </c>
    </row>
    <row r="502" spans="1:2" hidden="1" x14ac:dyDescent="0.3">
      <c r="A502" t="s">
        <v>1115</v>
      </c>
      <c r="B502" t="s">
        <v>19</v>
      </c>
    </row>
    <row r="503" spans="1:2" hidden="1" x14ac:dyDescent="0.3">
      <c r="A503" t="s">
        <v>1117</v>
      </c>
      <c r="B503" t="s">
        <v>1118</v>
      </c>
    </row>
    <row r="504" spans="1:2" hidden="1" x14ac:dyDescent="0.3">
      <c r="A504" t="s">
        <v>1120</v>
      </c>
    </row>
    <row r="505" spans="1:2" hidden="1" x14ac:dyDescent="0.3">
      <c r="A505" t="s">
        <v>1122</v>
      </c>
      <c r="B505" t="s">
        <v>16</v>
      </c>
    </row>
    <row r="506" spans="1:2" hidden="1" x14ac:dyDescent="0.3">
      <c r="A506" t="s">
        <v>1124</v>
      </c>
    </row>
    <row r="507" spans="1:2" hidden="1" x14ac:dyDescent="0.3">
      <c r="A507" t="s">
        <v>1125</v>
      </c>
      <c r="B507" t="s">
        <v>1126</v>
      </c>
    </row>
    <row r="508" spans="1:2" hidden="1" x14ac:dyDescent="0.3">
      <c r="A508" t="s">
        <v>1128</v>
      </c>
      <c r="B508" t="s">
        <v>1129</v>
      </c>
    </row>
    <row r="509" spans="1:2" hidden="1" x14ac:dyDescent="0.3">
      <c r="A509" t="s">
        <v>1131</v>
      </c>
    </row>
    <row r="510" spans="1:2" hidden="1" x14ac:dyDescent="0.3">
      <c r="A510" t="s">
        <v>1133</v>
      </c>
      <c r="B510" t="s">
        <v>44</v>
      </c>
    </row>
    <row r="511" spans="1:2" hidden="1" x14ac:dyDescent="0.3">
      <c r="A511" t="s">
        <v>1136</v>
      </c>
      <c r="B511" t="s">
        <v>68</v>
      </c>
    </row>
    <row r="512" spans="1:2" hidden="1" x14ac:dyDescent="0.3">
      <c r="A512" t="s">
        <v>1138</v>
      </c>
      <c r="B512" t="s">
        <v>1139</v>
      </c>
    </row>
    <row r="513" spans="1:2" hidden="1" x14ac:dyDescent="0.3">
      <c r="A513" t="s">
        <v>1141</v>
      </c>
      <c r="B513" t="s">
        <v>1142</v>
      </c>
    </row>
    <row r="514" spans="1:2" hidden="1" x14ac:dyDescent="0.3">
      <c r="A514" t="s">
        <v>1144</v>
      </c>
    </row>
    <row r="515" spans="1:2" hidden="1" x14ac:dyDescent="0.3">
      <c r="A515" t="s">
        <v>1146</v>
      </c>
      <c r="B515" t="s">
        <v>1147</v>
      </c>
    </row>
    <row r="516" spans="1:2" hidden="1" x14ac:dyDescent="0.3">
      <c r="A516" t="s">
        <v>1149</v>
      </c>
      <c r="B516" t="s">
        <v>360</v>
      </c>
    </row>
    <row r="517" spans="1:2" hidden="1" x14ac:dyDescent="0.3">
      <c r="A517" t="s">
        <v>1151</v>
      </c>
      <c r="B517" t="s">
        <v>851</v>
      </c>
    </row>
    <row r="518" spans="1:2" x14ac:dyDescent="0.3">
      <c r="A518" t="s">
        <v>1153</v>
      </c>
      <c r="B518" t="s">
        <v>1154</v>
      </c>
    </row>
    <row r="519" spans="1:2" hidden="1" x14ac:dyDescent="0.3">
      <c r="A519" t="s">
        <v>1156</v>
      </c>
    </row>
    <row r="520" spans="1:2" hidden="1" x14ac:dyDescent="0.3">
      <c r="A520" t="s">
        <v>1158</v>
      </c>
    </row>
    <row r="521" spans="1:2" hidden="1" x14ac:dyDescent="0.3">
      <c r="A521" t="s">
        <v>1160</v>
      </c>
      <c r="B521" t="s">
        <v>521</v>
      </c>
    </row>
    <row r="522" spans="1:2" hidden="1" x14ac:dyDescent="0.3">
      <c r="A522" t="s">
        <v>1162</v>
      </c>
      <c r="B522" t="s">
        <v>16</v>
      </c>
    </row>
    <row r="523" spans="1:2" hidden="1" x14ac:dyDescent="0.3">
      <c r="A523" t="s">
        <v>1164</v>
      </c>
      <c r="B523" t="s">
        <v>1118</v>
      </c>
    </row>
    <row r="524" spans="1:2" hidden="1" x14ac:dyDescent="0.3">
      <c r="A524" t="s">
        <v>1166</v>
      </c>
      <c r="B524" t="s">
        <v>1167</v>
      </c>
    </row>
    <row r="525" spans="1:2" hidden="1" x14ac:dyDescent="0.3">
      <c r="A525" t="s">
        <v>1168</v>
      </c>
      <c r="B525" t="s">
        <v>1070</v>
      </c>
    </row>
    <row r="526" spans="1:2" hidden="1" x14ac:dyDescent="0.3">
      <c r="A526" t="s">
        <v>1170</v>
      </c>
      <c r="B526" t="s">
        <v>1171</v>
      </c>
    </row>
    <row r="527" spans="1:2" hidden="1" x14ac:dyDescent="0.3">
      <c r="A527" t="s">
        <v>1173</v>
      </c>
      <c r="B527" t="s">
        <v>891</v>
      </c>
    </row>
    <row r="528" spans="1:2" hidden="1" x14ac:dyDescent="0.3">
      <c r="A528" t="s">
        <v>1175</v>
      </c>
    </row>
    <row r="529" spans="1:2" hidden="1" x14ac:dyDescent="0.3">
      <c r="A529" t="s">
        <v>1177</v>
      </c>
    </row>
    <row r="530" spans="1:2" hidden="1" x14ac:dyDescent="0.3">
      <c r="A530" t="s">
        <v>1179</v>
      </c>
    </row>
    <row r="531" spans="1:2" x14ac:dyDescent="0.3">
      <c r="A531" t="s">
        <v>1181</v>
      </c>
      <c r="B531" t="s">
        <v>9</v>
      </c>
    </row>
    <row r="532" spans="1:2" hidden="1" x14ac:dyDescent="0.3">
      <c r="A532" t="s">
        <v>1182</v>
      </c>
      <c r="B532" t="s">
        <v>1183</v>
      </c>
    </row>
    <row r="533" spans="1:2" hidden="1" x14ac:dyDescent="0.3">
      <c r="A533" t="s">
        <v>1185</v>
      </c>
      <c r="B533" t="s">
        <v>167</v>
      </c>
    </row>
    <row r="534" spans="1:2" hidden="1" x14ac:dyDescent="0.3">
      <c r="A534" t="s">
        <v>1188</v>
      </c>
    </row>
    <row r="535" spans="1:2" hidden="1" x14ac:dyDescent="0.3">
      <c r="A535" t="s">
        <v>1190</v>
      </c>
    </row>
    <row r="536" spans="1:2" hidden="1" x14ac:dyDescent="0.3">
      <c r="A536" t="s">
        <v>1192</v>
      </c>
      <c r="B536" t="s">
        <v>235</v>
      </c>
    </row>
    <row r="537" spans="1:2" hidden="1" x14ac:dyDescent="0.3">
      <c r="A537" t="s">
        <v>1194</v>
      </c>
      <c r="B537" t="s">
        <v>1195</v>
      </c>
    </row>
    <row r="538" spans="1:2" hidden="1" x14ac:dyDescent="0.3">
      <c r="A538" t="s">
        <v>1197</v>
      </c>
      <c r="B538" t="s">
        <v>1198</v>
      </c>
    </row>
    <row r="539" spans="1:2" hidden="1" x14ac:dyDescent="0.3">
      <c r="A539" t="s">
        <v>1201</v>
      </c>
    </row>
    <row r="540" spans="1:2" hidden="1" x14ac:dyDescent="0.3">
      <c r="A540" t="s">
        <v>1203</v>
      </c>
      <c r="B540" t="s">
        <v>708</v>
      </c>
    </row>
    <row r="541" spans="1:2" hidden="1" x14ac:dyDescent="0.3">
      <c r="A541" t="s">
        <v>1205</v>
      </c>
      <c r="B541" t="s">
        <v>16</v>
      </c>
    </row>
    <row r="542" spans="1:2" hidden="1" x14ac:dyDescent="0.3">
      <c r="A542" t="s">
        <v>1207</v>
      </c>
      <c r="B542" t="s">
        <v>102</v>
      </c>
    </row>
    <row r="543" spans="1:2" hidden="1" x14ac:dyDescent="0.3">
      <c r="A543" t="s">
        <v>1209</v>
      </c>
      <c r="B543" t="s">
        <v>102</v>
      </c>
    </row>
    <row r="544" spans="1:2" hidden="1" x14ac:dyDescent="0.3">
      <c r="A544" t="s">
        <v>1211</v>
      </c>
      <c r="B544" t="s">
        <v>1212</v>
      </c>
    </row>
    <row r="545" spans="1:2" hidden="1" x14ac:dyDescent="0.3">
      <c r="A545" t="s">
        <v>1214</v>
      </c>
      <c r="B545" t="s">
        <v>1215</v>
      </c>
    </row>
    <row r="546" spans="1:2" hidden="1" x14ac:dyDescent="0.3">
      <c r="A546" t="s">
        <v>1217</v>
      </c>
      <c r="B546" t="s">
        <v>265</v>
      </c>
    </row>
    <row r="547" spans="1:2" hidden="1" x14ac:dyDescent="0.3">
      <c r="A547" t="s">
        <v>1219</v>
      </c>
      <c r="B547" t="s">
        <v>690</v>
      </c>
    </row>
    <row r="548" spans="1:2" hidden="1" x14ac:dyDescent="0.3">
      <c r="A548" t="s">
        <v>1222</v>
      </c>
      <c r="B548" t="s">
        <v>1223</v>
      </c>
    </row>
    <row r="549" spans="1:2" hidden="1" x14ac:dyDescent="0.3">
      <c r="A549" t="s">
        <v>1225</v>
      </c>
      <c r="B549" t="s">
        <v>102</v>
      </c>
    </row>
    <row r="550" spans="1:2" hidden="1" x14ac:dyDescent="0.3">
      <c r="A550" t="s">
        <v>1227</v>
      </c>
      <c r="B550" t="s">
        <v>16</v>
      </c>
    </row>
    <row r="551" spans="1:2" hidden="1" x14ac:dyDescent="0.3">
      <c r="A551" t="s">
        <v>1044</v>
      </c>
      <c r="B551" t="s">
        <v>27</v>
      </c>
    </row>
    <row r="552" spans="1:2" hidden="1" x14ac:dyDescent="0.3">
      <c r="A552" t="s">
        <v>1229</v>
      </c>
      <c r="B552" t="s">
        <v>195</v>
      </c>
    </row>
    <row r="553" spans="1:2" hidden="1" x14ac:dyDescent="0.3">
      <c r="A553" t="s">
        <v>1231</v>
      </c>
      <c r="B553" t="s">
        <v>27</v>
      </c>
    </row>
    <row r="554" spans="1:2" hidden="1" x14ac:dyDescent="0.3">
      <c r="A554" t="s">
        <v>1233</v>
      </c>
      <c r="B554" t="s">
        <v>19</v>
      </c>
    </row>
    <row r="555" spans="1:2" hidden="1" x14ac:dyDescent="0.3">
      <c r="A555" t="s">
        <v>1235</v>
      </c>
      <c r="B555" t="s">
        <v>44</v>
      </c>
    </row>
    <row r="556" spans="1:2" hidden="1" x14ac:dyDescent="0.3">
      <c r="A556" t="s">
        <v>1237</v>
      </c>
      <c r="B556" t="s">
        <v>1238</v>
      </c>
    </row>
    <row r="557" spans="1:2" hidden="1" x14ac:dyDescent="0.3">
      <c r="A557" t="s">
        <v>1239</v>
      </c>
      <c r="B557" t="s">
        <v>1240</v>
      </c>
    </row>
    <row r="558" spans="1:2" hidden="1" x14ac:dyDescent="0.3">
      <c r="A558" t="s">
        <v>1242</v>
      </c>
    </row>
    <row r="559" spans="1:2" hidden="1" x14ac:dyDescent="0.3">
      <c r="A559" t="s">
        <v>1244</v>
      </c>
      <c r="B559" t="s">
        <v>1092</v>
      </c>
    </row>
    <row r="560" spans="1:2" hidden="1" x14ac:dyDescent="0.3">
      <c r="A560" t="s">
        <v>1246</v>
      </c>
    </row>
    <row r="561" spans="1:2" hidden="1" x14ac:dyDescent="0.3">
      <c r="A561" t="s">
        <v>1248</v>
      </c>
      <c r="B561" t="s">
        <v>19</v>
      </c>
    </row>
    <row r="562" spans="1:2" hidden="1" x14ac:dyDescent="0.3">
      <c r="A562" t="s">
        <v>1250</v>
      </c>
      <c r="B562" t="s">
        <v>102</v>
      </c>
    </row>
    <row r="563" spans="1:2" hidden="1" x14ac:dyDescent="0.3">
      <c r="A563" t="s">
        <v>1252</v>
      </c>
      <c r="B563" t="s">
        <v>647</v>
      </c>
    </row>
    <row r="564" spans="1:2" hidden="1" x14ac:dyDescent="0.3">
      <c r="A564" t="s">
        <v>1254</v>
      </c>
    </row>
    <row r="565" spans="1:2" hidden="1" x14ac:dyDescent="0.3">
      <c r="A565" t="s">
        <v>1256</v>
      </c>
    </row>
    <row r="566" spans="1:2" x14ac:dyDescent="0.3">
      <c r="A566" t="s">
        <v>1258</v>
      </c>
      <c r="B566" t="s">
        <v>1259</v>
      </c>
    </row>
    <row r="567" spans="1:2" hidden="1" x14ac:dyDescent="0.3">
      <c r="A567" t="s">
        <v>1261</v>
      </c>
      <c r="B567" t="s">
        <v>195</v>
      </c>
    </row>
    <row r="568" spans="1:2" hidden="1" x14ac:dyDescent="0.3">
      <c r="A568" t="s">
        <v>1263</v>
      </c>
    </row>
    <row r="569" spans="1:2" hidden="1" x14ac:dyDescent="0.3">
      <c r="A569" t="s">
        <v>1265</v>
      </c>
    </row>
    <row r="570" spans="1:2" hidden="1" x14ac:dyDescent="0.3">
      <c r="A570" t="s">
        <v>1266</v>
      </c>
      <c r="B570" t="s">
        <v>1267</v>
      </c>
    </row>
    <row r="571" spans="1:2" hidden="1" x14ac:dyDescent="0.3">
      <c r="A571" t="s">
        <v>1269</v>
      </c>
    </row>
    <row r="572" spans="1:2" hidden="1" x14ac:dyDescent="0.3">
      <c r="A572" t="s">
        <v>1271</v>
      </c>
      <c r="B572" t="s">
        <v>57</v>
      </c>
    </row>
    <row r="573" spans="1:2" hidden="1" x14ac:dyDescent="0.3">
      <c r="A573" t="s">
        <v>1273</v>
      </c>
      <c r="B573" t="s">
        <v>1274</v>
      </c>
    </row>
    <row r="574" spans="1:2" hidden="1" x14ac:dyDescent="0.3">
      <c r="A574" t="s">
        <v>1276</v>
      </c>
      <c r="B574" t="s">
        <v>1277</v>
      </c>
    </row>
    <row r="575" spans="1:2" hidden="1" x14ac:dyDescent="0.3">
      <c r="A575" t="s">
        <v>1279</v>
      </c>
    </row>
    <row r="576" spans="1:2" hidden="1" x14ac:dyDescent="0.3">
      <c r="A576" t="s">
        <v>1281</v>
      </c>
      <c r="B576" t="s">
        <v>27</v>
      </c>
    </row>
    <row r="577" spans="1:2" hidden="1" x14ac:dyDescent="0.3">
      <c r="A577" t="s">
        <v>1283</v>
      </c>
      <c r="B577" t="s">
        <v>335</v>
      </c>
    </row>
    <row r="578" spans="1:2" hidden="1" x14ac:dyDescent="0.3">
      <c r="A578" t="s">
        <v>1285</v>
      </c>
    </row>
    <row r="579" spans="1:2" hidden="1" x14ac:dyDescent="0.3">
      <c r="A579" t="s">
        <v>1287</v>
      </c>
      <c r="B579" t="s">
        <v>1288</v>
      </c>
    </row>
    <row r="580" spans="1:2" hidden="1" x14ac:dyDescent="0.3">
      <c r="A580" t="s">
        <v>1290</v>
      </c>
      <c r="B580" t="s">
        <v>44</v>
      </c>
    </row>
    <row r="581" spans="1:2" hidden="1" x14ac:dyDescent="0.3">
      <c r="A581" t="s">
        <v>1292</v>
      </c>
      <c r="B581" t="s">
        <v>647</v>
      </c>
    </row>
    <row r="582" spans="1:2" hidden="1" x14ac:dyDescent="0.3">
      <c r="A582" t="s">
        <v>1294</v>
      </c>
      <c r="B582" t="s">
        <v>104</v>
      </c>
    </row>
    <row r="583" spans="1:2" hidden="1" x14ac:dyDescent="0.3">
      <c r="A583" t="s">
        <v>1296</v>
      </c>
      <c r="B583" t="s">
        <v>276</v>
      </c>
    </row>
    <row r="584" spans="1:2" hidden="1" x14ac:dyDescent="0.3">
      <c r="A584" t="s">
        <v>1298</v>
      </c>
    </row>
    <row r="585" spans="1:2" hidden="1" x14ac:dyDescent="0.3">
      <c r="A585" t="s">
        <v>1300</v>
      </c>
    </row>
    <row r="586" spans="1:2" hidden="1" x14ac:dyDescent="0.3">
      <c r="A586" t="s">
        <v>1302</v>
      </c>
    </row>
    <row r="587" spans="1:2" hidden="1" x14ac:dyDescent="0.3">
      <c r="A587" t="s">
        <v>1304</v>
      </c>
      <c r="B587" t="s">
        <v>1079</v>
      </c>
    </row>
    <row r="588" spans="1:2" hidden="1" x14ac:dyDescent="0.3">
      <c r="A588" t="s">
        <v>1306</v>
      </c>
      <c r="B588" t="s">
        <v>1307</v>
      </c>
    </row>
    <row r="589" spans="1:2" hidden="1" x14ac:dyDescent="0.3">
      <c r="A589" t="s">
        <v>1309</v>
      </c>
      <c r="B589" t="s">
        <v>851</v>
      </c>
    </row>
    <row r="590" spans="1:2" hidden="1" x14ac:dyDescent="0.3">
      <c r="A590" t="s">
        <v>1311</v>
      </c>
      <c r="B590" t="s">
        <v>1312</v>
      </c>
    </row>
    <row r="591" spans="1:2" hidden="1" x14ac:dyDescent="0.3">
      <c r="A591" t="s">
        <v>1313</v>
      </c>
      <c r="B591" t="s">
        <v>19</v>
      </c>
    </row>
    <row r="592" spans="1:2" hidden="1" x14ac:dyDescent="0.3">
      <c r="A592" t="s">
        <v>1315</v>
      </c>
    </row>
    <row r="593" spans="1:2" hidden="1" x14ac:dyDescent="0.3">
      <c r="A593" t="s">
        <v>1317</v>
      </c>
      <c r="B593" t="s">
        <v>19</v>
      </c>
    </row>
    <row r="594" spans="1:2" x14ac:dyDescent="0.3">
      <c r="A594" t="s">
        <v>1319</v>
      </c>
      <c r="B594" t="s">
        <v>1320</v>
      </c>
    </row>
    <row r="595" spans="1:2" hidden="1" x14ac:dyDescent="0.3">
      <c r="A595" t="s">
        <v>1322</v>
      </c>
      <c r="B595" t="s">
        <v>268</v>
      </c>
    </row>
    <row r="596" spans="1:2" hidden="1" x14ac:dyDescent="0.3">
      <c r="A596" t="s">
        <v>1323</v>
      </c>
      <c r="B596" t="s">
        <v>19</v>
      </c>
    </row>
    <row r="597" spans="1:2" hidden="1" x14ac:dyDescent="0.3">
      <c r="A597" t="s">
        <v>1324</v>
      </c>
      <c r="B597" t="s">
        <v>44</v>
      </c>
    </row>
    <row r="598" spans="1:2" hidden="1" x14ac:dyDescent="0.3">
      <c r="A598" t="s">
        <v>1326</v>
      </c>
      <c r="B598" t="s">
        <v>209</v>
      </c>
    </row>
    <row r="599" spans="1:2" hidden="1" x14ac:dyDescent="0.3">
      <c r="A599" t="s">
        <v>1328</v>
      </c>
    </row>
    <row r="600" spans="1:2" hidden="1" x14ac:dyDescent="0.3">
      <c r="A600" t="s">
        <v>1330</v>
      </c>
    </row>
    <row r="601" spans="1:2" hidden="1" x14ac:dyDescent="0.3">
      <c r="A601" t="s">
        <v>1332</v>
      </c>
      <c r="B601" t="s">
        <v>63</v>
      </c>
    </row>
    <row r="602" spans="1:2" hidden="1" x14ac:dyDescent="0.3">
      <c r="A602" t="s">
        <v>1334</v>
      </c>
      <c r="B602" t="s">
        <v>195</v>
      </c>
    </row>
    <row r="603" spans="1:2" hidden="1" x14ac:dyDescent="0.3">
      <c r="A603" t="s">
        <v>1336</v>
      </c>
    </row>
    <row r="604" spans="1:2" hidden="1" x14ac:dyDescent="0.3">
      <c r="A604" t="s">
        <v>1338</v>
      </c>
    </row>
    <row r="605" spans="1:2" hidden="1" x14ac:dyDescent="0.3">
      <c r="A605" t="s">
        <v>1340</v>
      </c>
      <c r="B605" t="s">
        <v>167</v>
      </c>
    </row>
    <row r="606" spans="1:2" hidden="1" x14ac:dyDescent="0.3">
      <c r="A606" t="s">
        <v>1342</v>
      </c>
      <c r="B606" t="s">
        <v>580</v>
      </c>
    </row>
    <row r="607" spans="1:2" hidden="1" x14ac:dyDescent="0.3">
      <c r="A607" t="s">
        <v>1344</v>
      </c>
    </row>
    <row r="608" spans="1:2" hidden="1" x14ac:dyDescent="0.3">
      <c r="A608" t="s">
        <v>1346</v>
      </c>
      <c r="B608" t="s">
        <v>1347</v>
      </c>
    </row>
    <row r="609" spans="1:2" hidden="1" x14ac:dyDescent="0.3">
      <c r="A609" t="s">
        <v>1349</v>
      </c>
    </row>
    <row r="610" spans="1:2" hidden="1" x14ac:dyDescent="0.3">
      <c r="A610" t="s">
        <v>1351</v>
      </c>
      <c r="B610" t="s">
        <v>690</v>
      </c>
    </row>
    <row r="611" spans="1:2" hidden="1" x14ac:dyDescent="0.3">
      <c r="A611" t="s">
        <v>1353</v>
      </c>
      <c r="B611" t="s">
        <v>167</v>
      </c>
    </row>
    <row r="612" spans="1:2" hidden="1" x14ac:dyDescent="0.3">
      <c r="A612" t="s">
        <v>1355</v>
      </c>
    </row>
    <row r="613" spans="1:2" hidden="1" x14ac:dyDescent="0.3">
      <c r="A613" t="s">
        <v>1357</v>
      </c>
      <c r="B613" t="s">
        <v>68</v>
      </c>
    </row>
    <row r="614" spans="1:2" hidden="1" x14ac:dyDescent="0.3">
      <c r="A614" t="s">
        <v>1359</v>
      </c>
      <c r="B614" t="s">
        <v>27</v>
      </c>
    </row>
    <row r="615" spans="1:2" hidden="1" x14ac:dyDescent="0.3">
      <c r="A615" t="s">
        <v>1361</v>
      </c>
    </row>
    <row r="616" spans="1:2" hidden="1" x14ac:dyDescent="0.3">
      <c r="A616" t="s">
        <v>1363</v>
      </c>
      <c r="B616" t="s">
        <v>1364</v>
      </c>
    </row>
    <row r="617" spans="1:2" hidden="1" x14ac:dyDescent="0.3">
      <c r="A617" t="s">
        <v>1366</v>
      </c>
    </row>
    <row r="618" spans="1:2" hidden="1" x14ac:dyDescent="0.3">
      <c r="A618" t="s">
        <v>1368</v>
      </c>
      <c r="B618" t="s">
        <v>1369</v>
      </c>
    </row>
    <row r="619" spans="1:2" hidden="1" x14ac:dyDescent="0.3">
      <c r="A619" t="s">
        <v>1371</v>
      </c>
    </row>
    <row r="620" spans="1:2" hidden="1" x14ac:dyDescent="0.3">
      <c r="A620" t="s">
        <v>1373</v>
      </c>
      <c r="B620" t="s">
        <v>521</v>
      </c>
    </row>
    <row r="621" spans="1:2" hidden="1" x14ac:dyDescent="0.3">
      <c r="A621" t="s">
        <v>1375</v>
      </c>
    </row>
    <row r="622" spans="1:2" hidden="1" x14ac:dyDescent="0.3">
      <c r="A622" t="s">
        <v>1377</v>
      </c>
      <c r="B622" t="s">
        <v>1277</v>
      </c>
    </row>
    <row r="623" spans="1:2" hidden="1" x14ac:dyDescent="0.3">
      <c r="A623" t="s">
        <v>1379</v>
      </c>
      <c r="B623" t="s">
        <v>68</v>
      </c>
    </row>
    <row r="624" spans="1:2" hidden="1" x14ac:dyDescent="0.3">
      <c r="A624" t="s">
        <v>1381</v>
      </c>
      <c r="B624" t="s">
        <v>1382</v>
      </c>
    </row>
    <row r="625" spans="1:2" hidden="1" x14ac:dyDescent="0.3">
      <c r="A625" t="s">
        <v>1385</v>
      </c>
    </row>
    <row r="626" spans="1:2" hidden="1" x14ac:dyDescent="0.3">
      <c r="A626" t="s">
        <v>1386</v>
      </c>
      <c r="B626" t="s">
        <v>113</v>
      </c>
    </row>
    <row r="627" spans="1:2" hidden="1" x14ac:dyDescent="0.3">
      <c r="A627" t="s">
        <v>1388</v>
      </c>
    </row>
    <row r="628" spans="1:2" hidden="1" x14ac:dyDescent="0.3">
      <c r="A628" t="s">
        <v>1390</v>
      </c>
      <c r="B628" t="s">
        <v>19</v>
      </c>
    </row>
    <row r="629" spans="1:2" hidden="1" x14ac:dyDescent="0.3">
      <c r="A629" t="s">
        <v>1392</v>
      </c>
    </row>
    <row r="630" spans="1:2" hidden="1" x14ac:dyDescent="0.3">
      <c r="A630" t="s">
        <v>1394</v>
      </c>
      <c r="B630" t="s">
        <v>167</v>
      </c>
    </row>
    <row r="631" spans="1:2" hidden="1" x14ac:dyDescent="0.3">
      <c r="A631" t="s">
        <v>1396</v>
      </c>
      <c r="B631" t="s">
        <v>121</v>
      </c>
    </row>
    <row r="632" spans="1:2" hidden="1" x14ac:dyDescent="0.3">
      <c r="A632" t="s">
        <v>1399</v>
      </c>
      <c r="B632" t="s">
        <v>1400</v>
      </c>
    </row>
    <row r="633" spans="1:2" hidden="1" x14ac:dyDescent="0.3">
      <c r="A633" t="s">
        <v>1402</v>
      </c>
      <c r="B633" t="s">
        <v>335</v>
      </c>
    </row>
    <row r="634" spans="1:2" hidden="1" x14ac:dyDescent="0.3">
      <c r="A634" t="s">
        <v>1404</v>
      </c>
      <c r="B634" t="s">
        <v>21</v>
      </c>
    </row>
    <row r="635" spans="1:2" hidden="1" x14ac:dyDescent="0.3">
      <c r="A635" t="s">
        <v>1406</v>
      </c>
    </row>
    <row r="636" spans="1:2" hidden="1" x14ac:dyDescent="0.3">
      <c r="A636" t="s">
        <v>1408</v>
      </c>
      <c r="B636" t="s">
        <v>335</v>
      </c>
    </row>
    <row r="637" spans="1:2" hidden="1" x14ac:dyDescent="0.3">
      <c r="A637" t="s">
        <v>1410</v>
      </c>
      <c r="B637" t="s">
        <v>518</v>
      </c>
    </row>
    <row r="638" spans="1:2" hidden="1" x14ac:dyDescent="0.3">
      <c r="A638" t="s">
        <v>1412</v>
      </c>
      <c r="B638" t="s">
        <v>1413</v>
      </c>
    </row>
    <row r="639" spans="1:2" hidden="1" x14ac:dyDescent="0.3">
      <c r="A639" t="s">
        <v>1415</v>
      </c>
    </row>
    <row r="640" spans="1:2" hidden="1" x14ac:dyDescent="0.3">
      <c r="A640" t="s">
        <v>1417</v>
      </c>
      <c r="B640" t="s">
        <v>102</v>
      </c>
    </row>
    <row r="641" spans="1:2" hidden="1" x14ac:dyDescent="0.3">
      <c r="A641" t="s">
        <v>1419</v>
      </c>
    </row>
    <row r="642" spans="1:2" hidden="1" x14ac:dyDescent="0.3">
      <c r="A642" t="s">
        <v>1420</v>
      </c>
      <c r="B642" t="s">
        <v>1421</v>
      </c>
    </row>
    <row r="643" spans="1:2" hidden="1" x14ac:dyDescent="0.3">
      <c r="A643" t="s">
        <v>1423</v>
      </c>
    </row>
    <row r="644" spans="1:2" hidden="1" x14ac:dyDescent="0.3">
      <c r="A644" t="s">
        <v>1425</v>
      </c>
      <c r="B644" t="s">
        <v>335</v>
      </c>
    </row>
    <row r="645" spans="1:2" hidden="1" x14ac:dyDescent="0.3">
      <c r="A645" t="s">
        <v>1428</v>
      </c>
    </row>
    <row r="646" spans="1:2" hidden="1" x14ac:dyDescent="0.3">
      <c r="A646" t="s">
        <v>1430</v>
      </c>
    </row>
    <row r="647" spans="1:2" hidden="1" x14ac:dyDescent="0.3">
      <c r="A647" t="s">
        <v>1432</v>
      </c>
      <c r="B647" t="s">
        <v>44</v>
      </c>
    </row>
    <row r="648" spans="1:2" hidden="1" x14ac:dyDescent="0.3">
      <c r="A648" t="s">
        <v>1434</v>
      </c>
    </row>
    <row r="649" spans="1:2" hidden="1" x14ac:dyDescent="0.3">
      <c r="A649" t="s">
        <v>1436</v>
      </c>
      <c r="B649" t="s">
        <v>121</v>
      </c>
    </row>
    <row r="650" spans="1:2" hidden="1" x14ac:dyDescent="0.3">
      <c r="A650" t="s">
        <v>1438</v>
      </c>
      <c r="B650" t="s">
        <v>27</v>
      </c>
    </row>
    <row r="651" spans="1:2" hidden="1" x14ac:dyDescent="0.3">
      <c r="A651" t="s">
        <v>1440</v>
      </c>
    </row>
    <row r="652" spans="1:2" hidden="1" x14ac:dyDescent="0.3">
      <c r="A652" t="s">
        <v>1442</v>
      </c>
      <c r="B652" t="s">
        <v>27</v>
      </c>
    </row>
    <row r="653" spans="1:2" hidden="1" x14ac:dyDescent="0.3">
      <c r="A653" t="s">
        <v>1444</v>
      </c>
    </row>
    <row r="654" spans="1:2" hidden="1" x14ac:dyDescent="0.3">
      <c r="A654" t="s">
        <v>1446</v>
      </c>
    </row>
    <row r="655" spans="1:2" hidden="1" x14ac:dyDescent="0.3">
      <c r="A655" t="s">
        <v>1448</v>
      </c>
    </row>
    <row r="656" spans="1:2" hidden="1" x14ac:dyDescent="0.3">
      <c r="A656" t="s">
        <v>1450</v>
      </c>
    </row>
    <row r="657" spans="1:2" hidden="1" x14ac:dyDescent="0.3">
      <c r="A657" t="s">
        <v>1453</v>
      </c>
      <c r="B657" t="s">
        <v>250</v>
      </c>
    </row>
    <row r="658" spans="1:2" hidden="1" x14ac:dyDescent="0.3">
      <c r="A658" t="s">
        <v>1455</v>
      </c>
      <c r="B658" t="s">
        <v>1456</v>
      </c>
    </row>
    <row r="659" spans="1:2" hidden="1" x14ac:dyDescent="0.3">
      <c r="A659" t="s">
        <v>1458</v>
      </c>
      <c r="B659" t="s">
        <v>68</v>
      </c>
    </row>
    <row r="660" spans="1:2" hidden="1" x14ac:dyDescent="0.3">
      <c r="A660" t="s">
        <v>1460</v>
      </c>
    </row>
    <row r="661" spans="1:2" hidden="1" x14ac:dyDescent="0.3">
      <c r="A661" t="s">
        <v>1462</v>
      </c>
      <c r="B661" t="s">
        <v>19</v>
      </c>
    </row>
    <row r="662" spans="1:2" hidden="1" x14ac:dyDescent="0.3">
      <c r="A662" t="s">
        <v>1464</v>
      </c>
    </row>
    <row r="663" spans="1:2" hidden="1" x14ac:dyDescent="0.3">
      <c r="A663" t="s">
        <v>1053</v>
      </c>
      <c r="B663" t="s">
        <v>68</v>
      </c>
    </row>
    <row r="664" spans="1:2" hidden="1" x14ac:dyDescent="0.3">
      <c r="A664" t="s">
        <v>1467</v>
      </c>
      <c r="B664" t="s">
        <v>209</v>
      </c>
    </row>
    <row r="665" spans="1:2" hidden="1" x14ac:dyDescent="0.3">
      <c r="A665" t="s">
        <v>1469</v>
      </c>
      <c r="B665" t="s">
        <v>68</v>
      </c>
    </row>
    <row r="666" spans="1:2" hidden="1" x14ac:dyDescent="0.3">
      <c r="A666" t="s">
        <v>1471</v>
      </c>
      <c r="B666" t="s">
        <v>27</v>
      </c>
    </row>
    <row r="667" spans="1:2" hidden="1" x14ac:dyDescent="0.3">
      <c r="A667" t="s">
        <v>1473</v>
      </c>
      <c r="B667" t="s">
        <v>19</v>
      </c>
    </row>
    <row r="668" spans="1:2" hidden="1" x14ac:dyDescent="0.3">
      <c r="A668" t="s">
        <v>1475</v>
      </c>
    </row>
    <row r="669" spans="1:2" hidden="1" x14ac:dyDescent="0.3">
      <c r="A669" t="s">
        <v>1477</v>
      </c>
      <c r="B669" t="s">
        <v>521</v>
      </c>
    </row>
    <row r="670" spans="1:2" hidden="1" x14ac:dyDescent="0.3">
      <c r="A670" t="s">
        <v>1479</v>
      </c>
      <c r="B670" t="s">
        <v>16</v>
      </c>
    </row>
    <row r="671" spans="1:2" hidden="1" x14ac:dyDescent="0.3">
      <c r="A671" t="s">
        <v>1481</v>
      </c>
      <c r="B671" t="s">
        <v>1482</v>
      </c>
    </row>
    <row r="672" spans="1:2" hidden="1" x14ac:dyDescent="0.3">
      <c r="A672" t="s">
        <v>1484</v>
      </c>
      <c r="B672" t="s">
        <v>27</v>
      </c>
    </row>
    <row r="673" spans="1:2" hidden="1" x14ac:dyDescent="0.3">
      <c r="A673" t="s">
        <v>1486</v>
      </c>
      <c r="B673" t="s">
        <v>27</v>
      </c>
    </row>
    <row r="674" spans="1:2" hidden="1" x14ac:dyDescent="0.3">
      <c r="A674" t="s">
        <v>1488</v>
      </c>
      <c r="B674" t="s">
        <v>19</v>
      </c>
    </row>
    <row r="675" spans="1:2" hidden="1" x14ac:dyDescent="0.3">
      <c r="A675" t="s">
        <v>1490</v>
      </c>
      <c r="B675" t="s">
        <v>1491</v>
      </c>
    </row>
    <row r="676" spans="1:2" hidden="1" x14ac:dyDescent="0.3">
      <c r="A676" t="s">
        <v>1493</v>
      </c>
      <c r="B676" t="s">
        <v>214</v>
      </c>
    </row>
    <row r="677" spans="1:2" hidden="1" x14ac:dyDescent="0.3">
      <c r="A677" t="s">
        <v>1495</v>
      </c>
      <c r="B677" t="s">
        <v>1496</v>
      </c>
    </row>
    <row r="678" spans="1:2" hidden="1" x14ac:dyDescent="0.3">
      <c r="A678" t="s">
        <v>1498</v>
      </c>
      <c r="B678" t="s">
        <v>1499</v>
      </c>
    </row>
    <row r="679" spans="1:2" hidden="1" x14ac:dyDescent="0.3">
      <c r="A679" t="s">
        <v>1501</v>
      </c>
      <c r="B679" t="s">
        <v>214</v>
      </c>
    </row>
    <row r="680" spans="1:2" hidden="1" x14ac:dyDescent="0.3">
      <c r="A680" t="s">
        <v>1503</v>
      </c>
      <c r="B680" t="s">
        <v>687</v>
      </c>
    </row>
    <row r="681" spans="1:2" hidden="1" x14ac:dyDescent="0.3">
      <c r="A681" t="s">
        <v>1505</v>
      </c>
      <c r="B681" t="s">
        <v>27</v>
      </c>
    </row>
    <row r="682" spans="1:2" hidden="1" x14ac:dyDescent="0.3">
      <c r="A682" t="s">
        <v>1507</v>
      </c>
    </row>
    <row r="683" spans="1:2" hidden="1" x14ac:dyDescent="0.3">
      <c r="A683" t="s">
        <v>1509</v>
      </c>
    </row>
    <row r="684" spans="1:2" hidden="1" x14ac:dyDescent="0.3">
      <c r="A684" t="s">
        <v>1511</v>
      </c>
    </row>
    <row r="685" spans="1:2" hidden="1" x14ac:dyDescent="0.3">
      <c r="A685" t="s">
        <v>1513</v>
      </c>
      <c r="B685" t="s">
        <v>27</v>
      </c>
    </row>
    <row r="686" spans="1:2" hidden="1" x14ac:dyDescent="0.3">
      <c r="A686" t="s">
        <v>1515</v>
      </c>
      <c r="B686" t="s">
        <v>1516</v>
      </c>
    </row>
    <row r="687" spans="1:2" hidden="1" x14ac:dyDescent="0.3">
      <c r="A687" t="s">
        <v>1518</v>
      </c>
      <c r="B687" t="s">
        <v>1519</v>
      </c>
    </row>
    <row r="688" spans="1:2" x14ac:dyDescent="0.3">
      <c r="A688" t="s">
        <v>1521</v>
      </c>
      <c r="B688" t="s">
        <v>9</v>
      </c>
    </row>
    <row r="689" spans="1:2" hidden="1" x14ac:dyDescent="0.3">
      <c r="A689" t="s">
        <v>1523</v>
      </c>
      <c r="B689" t="s">
        <v>102</v>
      </c>
    </row>
    <row r="690" spans="1:2" hidden="1" x14ac:dyDescent="0.3">
      <c r="A690" t="s">
        <v>1525</v>
      </c>
      <c r="B690" t="s">
        <v>521</v>
      </c>
    </row>
    <row r="691" spans="1:2" hidden="1" x14ac:dyDescent="0.3">
      <c r="A691" t="s">
        <v>1527</v>
      </c>
      <c r="B691" t="s">
        <v>335</v>
      </c>
    </row>
    <row r="692" spans="1:2" hidden="1" x14ac:dyDescent="0.3">
      <c r="A692" t="s">
        <v>1529</v>
      </c>
      <c r="B692" t="s">
        <v>27</v>
      </c>
    </row>
    <row r="693" spans="1:2" x14ac:dyDescent="0.3">
      <c r="A693" t="s">
        <v>1531</v>
      </c>
      <c r="B693" t="s">
        <v>1532</v>
      </c>
    </row>
    <row r="694" spans="1:2" hidden="1" x14ac:dyDescent="0.3">
      <c r="A694" t="s">
        <v>1534</v>
      </c>
    </row>
    <row r="695" spans="1:2" hidden="1" x14ac:dyDescent="0.3">
      <c r="A695" t="s">
        <v>1536</v>
      </c>
    </row>
    <row r="696" spans="1:2" hidden="1" x14ac:dyDescent="0.3">
      <c r="A696" t="s">
        <v>1538</v>
      </c>
    </row>
    <row r="697" spans="1:2" hidden="1" x14ac:dyDescent="0.3">
      <c r="A697" t="s">
        <v>1540</v>
      </c>
      <c r="B697" t="s">
        <v>195</v>
      </c>
    </row>
    <row r="698" spans="1:2" hidden="1" x14ac:dyDescent="0.3">
      <c r="A698" t="s">
        <v>1542</v>
      </c>
      <c r="B698" t="s">
        <v>335</v>
      </c>
    </row>
    <row r="699" spans="1:2" hidden="1" x14ac:dyDescent="0.3">
      <c r="A699" t="s">
        <v>1544</v>
      </c>
      <c r="B699" t="s">
        <v>19</v>
      </c>
    </row>
    <row r="700" spans="1:2" hidden="1" x14ac:dyDescent="0.3">
      <c r="A700" t="s">
        <v>1546</v>
      </c>
      <c r="B700" t="s">
        <v>1547</v>
      </c>
    </row>
    <row r="701" spans="1:2" hidden="1" x14ac:dyDescent="0.3">
      <c r="A701" t="s">
        <v>1549</v>
      </c>
      <c r="B701" t="s">
        <v>209</v>
      </c>
    </row>
    <row r="702" spans="1:2" hidden="1" x14ac:dyDescent="0.3">
      <c r="A702" t="s">
        <v>1551</v>
      </c>
      <c r="B702" t="s">
        <v>1552</v>
      </c>
    </row>
    <row r="703" spans="1:2" hidden="1" x14ac:dyDescent="0.3">
      <c r="A703" t="s">
        <v>1554</v>
      </c>
      <c r="B703" t="s">
        <v>183</v>
      </c>
    </row>
    <row r="704" spans="1:2" hidden="1" x14ac:dyDescent="0.3">
      <c r="A704" t="s">
        <v>1556</v>
      </c>
      <c r="B704" t="s">
        <v>1557</v>
      </c>
    </row>
    <row r="705" spans="1:2" hidden="1" x14ac:dyDescent="0.3">
      <c r="A705" t="s">
        <v>1559</v>
      </c>
      <c r="B705" t="s">
        <v>335</v>
      </c>
    </row>
    <row r="706" spans="1:2" hidden="1" x14ac:dyDescent="0.3">
      <c r="A706" t="s">
        <v>1561</v>
      </c>
      <c r="B706" t="s">
        <v>1562</v>
      </c>
    </row>
    <row r="707" spans="1:2" hidden="1" x14ac:dyDescent="0.3">
      <c r="A707" t="s">
        <v>1564</v>
      </c>
    </row>
    <row r="708" spans="1:2" hidden="1" x14ac:dyDescent="0.3">
      <c r="A708" t="s">
        <v>1566</v>
      </c>
      <c r="B708" t="s">
        <v>27</v>
      </c>
    </row>
    <row r="709" spans="1:2" hidden="1" x14ac:dyDescent="0.3">
      <c r="A709" t="s">
        <v>1568</v>
      </c>
    </row>
    <row r="710" spans="1:2" hidden="1" x14ac:dyDescent="0.3">
      <c r="A710" t="s">
        <v>1570</v>
      </c>
      <c r="B710" t="s">
        <v>904</v>
      </c>
    </row>
    <row r="711" spans="1:2" hidden="1" x14ac:dyDescent="0.3">
      <c r="A711" t="s">
        <v>1572</v>
      </c>
      <c r="B711" t="s">
        <v>16</v>
      </c>
    </row>
    <row r="712" spans="1:2" hidden="1" x14ac:dyDescent="0.3">
      <c r="A712" t="s">
        <v>1574</v>
      </c>
    </row>
    <row r="713" spans="1:2" hidden="1" x14ac:dyDescent="0.3">
      <c r="A713" t="s">
        <v>1576</v>
      </c>
      <c r="B713" t="s">
        <v>195</v>
      </c>
    </row>
    <row r="714" spans="1:2" hidden="1" x14ac:dyDescent="0.3">
      <c r="A714" t="s">
        <v>1578</v>
      </c>
    </row>
    <row r="715" spans="1:2" hidden="1" x14ac:dyDescent="0.3">
      <c r="A715" t="s">
        <v>1580</v>
      </c>
    </row>
    <row r="716" spans="1:2" hidden="1" x14ac:dyDescent="0.3">
      <c r="A716" t="s">
        <v>1582</v>
      </c>
    </row>
    <row r="717" spans="1:2" hidden="1" x14ac:dyDescent="0.3">
      <c r="A717" t="s">
        <v>1584</v>
      </c>
    </row>
    <row r="718" spans="1:2" hidden="1" x14ac:dyDescent="0.3">
      <c r="A718" t="s">
        <v>1586</v>
      </c>
      <c r="B718" t="s">
        <v>1587</v>
      </c>
    </row>
    <row r="719" spans="1:2" hidden="1" x14ac:dyDescent="0.3">
      <c r="A719" t="s">
        <v>1589</v>
      </c>
    </row>
    <row r="720" spans="1:2" hidden="1" x14ac:dyDescent="0.3">
      <c r="A720" t="s">
        <v>1591</v>
      </c>
      <c r="B720" t="s">
        <v>1592</v>
      </c>
    </row>
    <row r="721" spans="1:2" hidden="1" x14ac:dyDescent="0.3">
      <c r="A721" t="s">
        <v>1594</v>
      </c>
    </row>
    <row r="722" spans="1:2" hidden="1" x14ac:dyDescent="0.3">
      <c r="A722" t="s">
        <v>1596</v>
      </c>
      <c r="B722" t="s">
        <v>27</v>
      </c>
    </row>
    <row r="723" spans="1:2" hidden="1" x14ac:dyDescent="0.3">
      <c r="A723" t="s">
        <v>1598</v>
      </c>
    </row>
    <row r="724" spans="1:2" hidden="1" x14ac:dyDescent="0.3">
      <c r="A724" t="s">
        <v>1600</v>
      </c>
      <c r="B724" t="s">
        <v>44</v>
      </c>
    </row>
    <row r="725" spans="1:2" hidden="1" x14ac:dyDescent="0.3">
      <c r="A725" t="s">
        <v>1601</v>
      </c>
      <c r="B725" t="s">
        <v>1602</v>
      </c>
    </row>
    <row r="726" spans="1:2" x14ac:dyDescent="0.3">
      <c r="A726" t="s">
        <v>1604</v>
      </c>
      <c r="B726" t="s">
        <v>1605</v>
      </c>
    </row>
    <row r="727" spans="1:2" hidden="1" x14ac:dyDescent="0.3">
      <c r="A727" t="s">
        <v>1607</v>
      </c>
      <c r="B727" t="s">
        <v>214</v>
      </c>
    </row>
    <row r="728" spans="1:2" hidden="1" x14ac:dyDescent="0.3">
      <c r="A728" t="s">
        <v>1609</v>
      </c>
      <c r="B728" t="s">
        <v>27</v>
      </c>
    </row>
    <row r="729" spans="1:2" hidden="1" x14ac:dyDescent="0.3">
      <c r="A729" t="s">
        <v>1611</v>
      </c>
      <c r="B729" t="s">
        <v>102</v>
      </c>
    </row>
    <row r="730" spans="1:2" hidden="1" x14ac:dyDescent="0.3">
      <c r="A730" t="s">
        <v>1613</v>
      </c>
    </row>
    <row r="731" spans="1:2" hidden="1" x14ac:dyDescent="0.3">
      <c r="A731" t="s">
        <v>1615</v>
      </c>
      <c r="B731" t="s">
        <v>27</v>
      </c>
    </row>
    <row r="732" spans="1:2" x14ac:dyDescent="0.3">
      <c r="A732" t="s">
        <v>1616</v>
      </c>
      <c r="B732" t="s">
        <v>1617</v>
      </c>
    </row>
    <row r="733" spans="1:2" hidden="1" x14ac:dyDescent="0.3">
      <c r="A733" t="s">
        <v>1619</v>
      </c>
    </row>
    <row r="734" spans="1:2" hidden="1" x14ac:dyDescent="0.3">
      <c r="A734" t="s">
        <v>1621</v>
      </c>
      <c r="B734" t="s">
        <v>113</v>
      </c>
    </row>
    <row r="735" spans="1:2" hidden="1" x14ac:dyDescent="0.3">
      <c r="A735" t="s">
        <v>1623</v>
      </c>
    </row>
    <row r="736" spans="1:2" hidden="1" x14ac:dyDescent="0.3">
      <c r="A736" t="s">
        <v>1625</v>
      </c>
      <c r="B736" t="s">
        <v>44</v>
      </c>
    </row>
    <row r="737" spans="1:2" hidden="1" x14ac:dyDescent="0.3">
      <c r="A737" t="s">
        <v>1627</v>
      </c>
      <c r="B737" t="s">
        <v>68</v>
      </c>
    </row>
    <row r="738" spans="1:2" hidden="1" x14ac:dyDescent="0.3">
      <c r="A738" t="s">
        <v>1629</v>
      </c>
      <c r="B738" t="s">
        <v>1630</v>
      </c>
    </row>
    <row r="739" spans="1:2" hidden="1" x14ac:dyDescent="0.3">
      <c r="A739" t="s">
        <v>1632</v>
      </c>
      <c r="B739" t="s">
        <v>68</v>
      </c>
    </row>
    <row r="740" spans="1:2" hidden="1" x14ac:dyDescent="0.3">
      <c r="A740" t="s">
        <v>1634</v>
      </c>
    </row>
    <row r="741" spans="1:2" hidden="1" x14ac:dyDescent="0.3">
      <c r="A741" t="s">
        <v>1636</v>
      </c>
    </row>
    <row r="742" spans="1:2" hidden="1" x14ac:dyDescent="0.3">
      <c r="A742" t="s">
        <v>1638</v>
      </c>
    </row>
    <row r="743" spans="1:2" hidden="1" x14ac:dyDescent="0.3">
      <c r="A743" t="s">
        <v>1640</v>
      </c>
      <c r="B743" t="s">
        <v>195</v>
      </c>
    </row>
    <row r="744" spans="1:2" hidden="1" x14ac:dyDescent="0.3">
      <c r="A744" t="s">
        <v>1641</v>
      </c>
      <c r="B744" t="s">
        <v>44</v>
      </c>
    </row>
    <row r="745" spans="1:2" hidden="1" x14ac:dyDescent="0.3">
      <c r="A745" t="s">
        <v>1643</v>
      </c>
      <c r="B745" t="s">
        <v>19</v>
      </c>
    </row>
    <row r="746" spans="1:2" hidden="1" x14ac:dyDescent="0.3">
      <c r="A746" t="s">
        <v>1645</v>
      </c>
    </row>
    <row r="747" spans="1:2" hidden="1" x14ac:dyDescent="0.3">
      <c r="A747" t="s">
        <v>1647</v>
      </c>
      <c r="B747" t="s">
        <v>335</v>
      </c>
    </row>
    <row r="748" spans="1:2" hidden="1" x14ac:dyDescent="0.3">
      <c r="A748" t="s">
        <v>1649</v>
      </c>
      <c r="B748" t="s">
        <v>214</v>
      </c>
    </row>
    <row r="749" spans="1:2" hidden="1" x14ac:dyDescent="0.3">
      <c r="A749" t="s">
        <v>1651</v>
      </c>
      <c r="B749" t="s">
        <v>121</v>
      </c>
    </row>
    <row r="750" spans="1:2" hidden="1" x14ac:dyDescent="0.3">
      <c r="A750" t="s">
        <v>1652</v>
      </c>
    </row>
    <row r="751" spans="1:2" hidden="1" x14ac:dyDescent="0.3">
      <c r="A751" t="s">
        <v>1654</v>
      </c>
      <c r="B751" t="s">
        <v>612</v>
      </c>
    </row>
    <row r="752" spans="1:2" hidden="1" x14ac:dyDescent="0.3">
      <c r="A752" t="s">
        <v>1656</v>
      </c>
    </row>
    <row r="753" spans="1:2" hidden="1" x14ac:dyDescent="0.3">
      <c r="A753" t="s">
        <v>1658</v>
      </c>
      <c r="B753" t="s">
        <v>44</v>
      </c>
    </row>
    <row r="754" spans="1:2" hidden="1" x14ac:dyDescent="0.3">
      <c r="A754" t="s">
        <v>1660</v>
      </c>
      <c r="B754" t="s">
        <v>335</v>
      </c>
    </row>
    <row r="755" spans="1:2" hidden="1" x14ac:dyDescent="0.3">
      <c r="A755" t="s">
        <v>1662</v>
      </c>
    </row>
    <row r="756" spans="1:2" hidden="1" x14ac:dyDescent="0.3">
      <c r="A756" t="s">
        <v>1664</v>
      </c>
    </row>
    <row r="757" spans="1:2" hidden="1" x14ac:dyDescent="0.3">
      <c r="A757" t="s">
        <v>1666</v>
      </c>
    </row>
    <row r="758" spans="1:2" hidden="1" x14ac:dyDescent="0.3">
      <c r="A758" t="s">
        <v>1668</v>
      </c>
    </row>
    <row r="759" spans="1:2" hidden="1" x14ac:dyDescent="0.3">
      <c r="A759" t="s">
        <v>1670</v>
      </c>
    </row>
    <row r="760" spans="1:2" hidden="1" x14ac:dyDescent="0.3">
      <c r="A760" t="s">
        <v>1672</v>
      </c>
      <c r="B760" t="s">
        <v>195</v>
      </c>
    </row>
    <row r="761" spans="1:2" hidden="1" x14ac:dyDescent="0.3">
      <c r="A761" t="s">
        <v>1674</v>
      </c>
      <c r="B761" t="s">
        <v>44</v>
      </c>
    </row>
    <row r="762" spans="1:2" hidden="1" x14ac:dyDescent="0.3">
      <c r="A762" t="s">
        <v>1676</v>
      </c>
    </row>
    <row r="763" spans="1:2" hidden="1" x14ac:dyDescent="0.3">
      <c r="A763" t="s">
        <v>1678</v>
      </c>
      <c r="B763" t="s">
        <v>335</v>
      </c>
    </row>
    <row r="764" spans="1:2" hidden="1" x14ac:dyDescent="0.3">
      <c r="A764" t="s">
        <v>1680</v>
      </c>
      <c r="B764" t="s">
        <v>1681</v>
      </c>
    </row>
    <row r="765" spans="1:2" hidden="1" x14ac:dyDescent="0.3">
      <c r="A765" t="s">
        <v>1683</v>
      </c>
      <c r="B765" t="s">
        <v>1684</v>
      </c>
    </row>
    <row r="766" spans="1:2" hidden="1" x14ac:dyDescent="0.3">
      <c r="A766" t="s">
        <v>1686</v>
      </c>
    </row>
    <row r="767" spans="1:2" hidden="1" x14ac:dyDescent="0.3">
      <c r="A767" t="s">
        <v>1688</v>
      </c>
      <c r="B767" t="s">
        <v>27</v>
      </c>
    </row>
    <row r="768" spans="1:2" hidden="1" x14ac:dyDescent="0.3">
      <c r="A768" t="s">
        <v>1690</v>
      </c>
      <c r="B768" t="s">
        <v>44</v>
      </c>
    </row>
    <row r="769" spans="1:2" hidden="1" x14ac:dyDescent="0.3">
      <c r="A769" t="s">
        <v>1691</v>
      </c>
      <c r="B769" t="s">
        <v>265</v>
      </c>
    </row>
    <row r="770" spans="1:2" hidden="1" x14ac:dyDescent="0.3">
      <c r="A770" t="s">
        <v>1693</v>
      </c>
    </row>
    <row r="771" spans="1:2" hidden="1" x14ac:dyDescent="0.3">
      <c r="A771" t="s">
        <v>1695</v>
      </c>
      <c r="B771" t="s">
        <v>265</v>
      </c>
    </row>
    <row r="772" spans="1:2" hidden="1" x14ac:dyDescent="0.3">
      <c r="A772" t="s">
        <v>1697</v>
      </c>
    </row>
    <row r="773" spans="1:2" hidden="1" x14ac:dyDescent="0.3">
      <c r="A773" t="s">
        <v>1699</v>
      </c>
      <c r="B773" t="s">
        <v>1700</v>
      </c>
    </row>
    <row r="774" spans="1:2" hidden="1" x14ac:dyDescent="0.3">
      <c r="A774" t="s">
        <v>1702</v>
      </c>
      <c r="B774" t="s">
        <v>1516</v>
      </c>
    </row>
    <row r="775" spans="1:2" hidden="1" x14ac:dyDescent="0.3">
      <c r="A775" t="s">
        <v>1704</v>
      </c>
      <c r="B775" t="s">
        <v>612</v>
      </c>
    </row>
    <row r="776" spans="1:2" hidden="1" x14ac:dyDescent="0.3">
      <c r="A776" t="s">
        <v>1706</v>
      </c>
    </row>
    <row r="777" spans="1:2" hidden="1" x14ac:dyDescent="0.3">
      <c r="A777" t="s">
        <v>1708</v>
      </c>
      <c r="B777" t="s">
        <v>276</v>
      </c>
    </row>
    <row r="778" spans="1:2" hidden="1" x14ac:dyDescent="0.3">
      <c r="A778" t="s">
        <v>1710</v>
      </c>
      <c r="B778" t="s">
        <v>1711</v>
      </c>
    </row>
    <row r="779" spans="1:2" hidden="1" x14ac:dyDescent="0.3">
      <c r="A779" t="s">
        <v>1713</v>
      </c>
      <c r="B779" t="s">
        <v>1714</v>
      </c>
    </row>
    <row r="780" spans="1:2" hidden="1" x14ac:dyDescent="0.3">
      <c r="A780" t="s">
        <v>1716</v>
      </c>
      <c r="B780" t="s">
        <v>27</v>
      </c>
    </row>
    <row r="781" spans="1:2" hidden="1" x14ac:dyDescent="0.3">
      <c r="A781" t="s">
        <v>1718</v>
      </c>
      <c r="B781" t="s">
        <v>60</v>
      </c>
    </row>
    <row r="782" spans="1:2" hidden="1" x14ac:dyDescent="0.3">
      <c r="A782" t="s">
        <v>1720</v>
      </c>
    </row>
    <row r="783" spans="1:2" hidden="1" x14ac:dyDescent="0.3">
      <c r="A783" t="s">
        <v>1723</v>
      </c>
      <c r="B783" t="s">
        <v>1724</v>
      </c>
    </row>
    <row r="784" spans="1:2" hidden="1" x14ac:dyDescent="0.3">
      <c r="A784" t="s">
        <v>1726</v>
      </c>
      <c r="B784" t="s">
        <v>1727</v>
      </c>
    </row>
    <row r="785" spans="1:2" hidden="1" x14ac:dyDescent="0.3">
      <c r="A785" t="s">
        <v>1729</v>
      </c>
      <c r="B785" t="s">
        <v>68</v>
      </c>
    </row>
    <row r="786" spans="1:2" hidden="1" x14ac:dyDescent="0.3">
      <c r="A786" t="s">
        <v>1731</v>
      </c>
      <c r="B786" t="s">
        <v>113</v>
      </c>
    </row>
    <row r="787" spans="1:2" hidden="1" x14ac:dyDescent="0.3">
      <c r="A787" t="s">
        <v>1732</v>
      </c>
      <c r="B787" t="s">
        <v>1733</v>
      </c>
    </row>
    <row r="788" spans="1:2" hidden="1" x14ac:dyDescent="0.3">
      <c r="A788" t="s">
        <v>1735</v>
      </c>
      <c r="B788" t="s">
        <v>27</v>
      </c>
    </row>
    <row r="789" spans="1:2" hidden="1" x14ac:dyDescent="0.3">
      <c r="A789" t="s">
        <v>1737</v>
      </c>
      <c r="B789" t="s">
        <v>214</v>
      </c>
    </row>
    <row r="790" spans="1:2" hidden="1" x14ac:dyDescent="0.3">
      <c r="A790" t="s">
        <v>1738</v>
      </c>
      <c r="B790" t="s">
        <v>102</v>
      </c>
    </row>
    <row r="791" spans="1:2" hidden="1" x14ac:dyDescent="0.3">
      <c r="A791" t="s">
        <v>1739</v>
      </c>
      <c r="B791" t="s">
        <v>1740</v>
      </c>
    </row>
    <row r="792" spans="1:2" hidden="1" x14ac:dyDescent="0.3">
      <c r="A792" t="s">
        <v>1742</v>
      </c>
      <c r="B792" t="s">
        <v>57</v>
      </c>
    </row>
    <row r="793" spans="1:2" hidden="1" x14ac:dyDescent="0.3">
      <c r="A793" t="s">
        <v>1744</v>
      </c>
      <c r="B793" t="s">
        <v>1745</v>
      </c>
    </row>
    <row r="794" spans="1:2" hidden="1" x14ac:dyDescent="0.3">
      <c r="A794" t="s">
        <v>1747</v>
      </c>
    </row>
    <row r="795" spans="1:2" hidden="1" x14ac:dyDescent="0.3">
      <c r="A795" t="s">
        <v>1749</v>
      </c>
    </row>
    <row r="796" spans="1:2" hidden="1" x14ac:dyDescent="0.3">
      <c r="A796" t="s">
        <v>1750</v>
      </c>
      <c r="B796" t="s">
        <v>1751</v>
      </c>
    </row>
    <row r="797" spans="1:2" hidden="1" x14ac:dyDescent="0.3">
      <c r="A797" t="s">
        <v>1753</v>
      </c>
    </row>
    <row r="798" spans="1:2" hidden="1" x14ac:dyDescent="0.3">
      <c r="A798" t="s">
        <v>1755</v>
      </c>
      <c r="B798" t="s">
        <v>102</v>
      </c>
    </row>
    <row r="799" spans="1:2" x14ac:dyDescent="0.3">
      <c r="A799" t="s">
        <v>1757</v>
      </c>
      <c r="B799" t="s">
        <v>1758</v>
      </c>
    </row>
    <row r="800" spans="1:2" hidden="1" x14ac:dyDescent="0.3">
      <c r="A800" t="s">
        <v>1760</v>
      </c>
      <c r="B800" t="s">
        <v>1761</v>
      </c>
    </row>
    <row r="801" spans="1:2" hidden="1" x14ac:dyDescent="0.3">
      <c r="A801" t="s">
        <v>1763</v>
      </c>
      <c r="B801" t="s">
        <v>19</v>
      </c>
    </row>
    <row r="802" spans="1:2" hidden="1" x14ac:dyDescent="0.3">
      <c r="A802" t="s">
        <v>1764</v>
      </c>
      <c r="B802" t="s">
        <v>1183</v>
      </c>
    </row>
    <row r="803" spans="1:2" x14ac:dyDescent="0.3">
      <c r="A803" t="s">
        <v>1767</v>
      </c>
      <c r="B803" t="s">
        <v>9</v>
      </c>
    </row>
    <row r="804" spans="1:2" hidden="1" x14ac:dyDescent="0.3">
      <c r="A804" t="s">
        <v>1769</v>
      </c>
      <c r="B804" t="s">
        <v>27</v>
      </c>
    </row>
    <row r="805" spans="1:2" hidden="1" x14ac:dyDescent="0.3">
      <c r="A805" t="s">
        <v>1771</v>
      </c>
      <c r="B805" t="s">
        <v>27</v>
      </c>
    </row>
    <row r="806" spans="1:2" hidden="1" x14ac:dyDescent="0.3">
      <c r="A806" t="s">
        <v>1773</v>
      </c>
      <c r="B806" t="s">
        <v>1774</v>
      </c>
    </row>
    <row r="807" spans="1:2" hidden="1" x14ac:dyDescent="0.3">
      <c r="A807" t="s">
        <v>1776</v>
      </c>
      <c r="B807" t="s">
        <v>121</v>
      </c>
    </row>
    <row r="808" spans="1:2" hidden="1" x14ac:dyDescent="0.3">
      <c r="A808" t="s">
        <v>1778</v>
      </c>
    </row>
    <row r="809" spans="1:2" hidden="1" x14ac:dyDescent="0.3">
      <c r="A809" t="s">
        <v>1780</v>
      </c>
      <c r="B809" t="s">
        <v>102</v>
      </c>
    </row>
    <row r="810" spans="1:2" hidden="1" x14ac:dyDescent="0.3">
      <c r="A810" t="s">
        <v>1782</v>
      </c>
      <c r="B810" t="s">
        <v>335</v>
      </c>
    </row>
    <row r="811" spans="1:2" hidden="1" x14ac:dyDescent="0.3">
      <c r="A811" t="s">
        <v>1784</v>
      </c>
      <c r="B811" t="s">
        <v>1785</v>
      </c>
    </row>
    <row r="812" spans="1:2" hidden="1" x14ac:dyDescent="0.3">
      <c r="A812" t="s">
        <v>1787</v>
      </c>
    </row>
    <row r="813" spans="1:2" hidden="1" x14ac:dyDescent="0.3">
      <c r="A813" t="s">
        <v>1789</v>
      </c>
    </row>
    <row r="814" spans="1:2" hidden="1" x14ac:dyDescent="0.3">
      <c r="A814" t="s">
        <v>1791</v>
      </c>
      <c r="B814" t="s">
        <v>335</v>
      </c>
    </row>
    <row r="815" spans="1:2" hidden="1" x14ac:dyDescent="0.3">
      <c r="A815" t="s">
        <v>1792</v>
      </c>
      <c r="B815" t="s">
        <v>1793</v>
      </c>
    </row>
    <row r="816" spans="1:2" hidden="1" x14ac:dyDescent="0.3">
      <c r="A816" t="s">
        <v>1795</v>
      </c>
      <c r="B816" t="s">
        <v>167</v>
      </c>
    </row>
    <row r="817" spans="1:2" hidden="1" x14ac:dyDescent="0.3">
      <c r="A817" t="s">
        <v>1797</v>
      </c>
      <c r="B817" t="s">
        <v>1456</v>
      </c>
    </row>
    <row r="818" spans="1:2" hidden="1" x14ac:dyDescent="0.3">
      <c r="A818" t="s">
        <v>1799</v>
      </c>
    </row>
    <row r="819" spans="1:2" hidden="1" x14ac:dyDescent="0.3">
      <c r="A819" t="s">
        <v>1801</v>
      </c>
    </row>
    <row r="820" spans="1:2" hidden="1" x14ac:dyDescent="0.3">
      <c r="A820" t="s">
        <v>1803</v>
      </c>
      <c r="B820" t="s">
        <v>566</v>
      </c>
    </row>
    <row r="821" spans="1:2" hidden="1" x14ac:dyDescent="0.3">
      <c r="A821" t="s">
        <v>1805</v>
      </c>
    </row>
    <row r="822" spans="1:2" hidden="1" x14ac:dyDescent="0.3">
      <c r="A822" t="s">
        <v>1807</v>
      </c>
      <c r="B822" t="s">
        <v>68</v>
      </c>
    </row>
    <row r="823" spans="1:2" hidden="1" x14ac:dyDescent="0.3">
      <c r="A823" t="s">
        <v>1809</v>
      </c>
    </row>
    <row r="824" spans="1:2" hidden="1" x14ac:dyDescent="0.3">
      <c r="A824" t="s">
        <v>1811</v>
      </c>
    </row>
    <row r="825" spans="1:2" hidden="1" x14ac:dyDescent="0.3">
      <c r="A825" t="s">
        <v>1813</v>
      </c>
      <c r="B825" t="s">
        <v>1814</v>
      </c>
    </row>
    <row r="826" spans="1:2" hidden="1" x14ac:dyDescent="0.3">
      <c r="A826" t="s">
        <v>1816</v>
      </c>
      <c r="B826" t="s">
        <v>167</v>
      </c>
    </row>
    <row r="827" spans="1:2" hidden="1" x14ac:dyDescent="0.3">
      <c r="A827" t="s">
        <v>1818</v>
      </c>
      <c r="B827" t="s">
        <v>214</v>
      </c>
    </row>
    <row r="828" spans="1:2" hidden="1" x14ac:dyDescent="0.3">
      <c r="A828" t="s">
        <v>1820</v>
      </c>
    </row>
    <row r="829" spans="1:2" hidden="1" x14ac:dyDescent="0.3">
      <c r="A829" t="s">
        <v>1822</v>
      </c>
    </row>
    <row r="830" spans="1:2" hidden="1" x14ac:dyDescent="0.3">
      <c r="A830" t="s">
        <v>1824</v>
      </c>
      <c r="B830" t="s">
        <v>19</v>
      </c>
    </row>
    <row r="831" spans="1:2" hidden="1" x14ac:dyDescent="0.3">
      <c r="A831" t="s">
        <v>1826</v>
      </c>
      <c r="B831" t="s">
        <v>235</v>
      </c>
    </row>
    <row r="832" spans="1:2" hidden="1" x14ac:dyDescent="0.3">
      <c r="A832" t="s">
        <v>1828</v>
      </c>
      <c r="B832" t="s">
        <v>167</v>
      </c>
    </row>
    <row r="833" spans="1:2" hidden="1" x14ac:dyDescent="0.3">
      <c r="A833" t="s">
        <v>1830</v>
      </c>
      <c r="B833" t="s">
        <v>1831</v>
      </c>
    </row>
    <row r="834" spans="1:2" hidden="1" x14ac:dyDescent="0.3">
      <c r="A834" t="s">
        <v>1833</v>
      </c>
    </row>
    <row r="835" spans="1:2" hidden="1" x14ac:dyDescent="0.3">
      <c r="A835" t="s">
        <v>1835</v>
      </c>
      <c r="B835" t="s">
        <v>68</v>
      </c>
    </row>
    <row r="836" spans="1:2" hidden="1" x14ac:dyDescent="0.3">
      <c r="A836" t="s">
        <v>1837</v>
      </c>
      <c r="B836" t="s">
        <v>27</v>
      </c>
    </row>
    <row r="837" spans="1:2" hidden="1" x14ac:dyDescent="0.3">
      <c r="A837" t="s">
        <v>1839</v>
      </c>
      <c r="B837" t="s">
        <v>276</v>
      </c>
    </row>
    <row r="838" spans="1:2" hidden="1" x14ac:dyDescent="0.3">
      <c r="A838" t="s">
        <v>1841</v>
      </c>
    </row>
    <row r="839" spans="1:2" hidden="1" x14ac:dyDescent="0.3">
      <c r="A839" t="s">
        <v>1843</v>
      </c>
    </row>
    <row r="840" spans="1:2" hidden="1" x14ac:dyDescent="0.3">
      <c r="A840" t="s">
        <v>1845</v>
      </c>
      <c r="B840" t="s">
        <v>1846</v>
      </c>
    </row>
    <row r="841" spans="1:2" hidden="1" x14ac:dyDescent="0.3">
      <c r="A841" t="s">
        <v>1848</v>
      </c>
      <c r="B841" t="s">
        <v>891</v>
      </c>
    </row>
    <row r="842" spans="1:2" hidden="1" x14ac:dyDescent="0.3">
      <c r="A842" t="s">
        <v>1850</v>
      </c>
      <c r="B842" t="s">
        <v>158</v>
      </c>
    </row>
    <row r="843" spans="1:2" hidden="1" x14ac:dyDescent="0.3">
      <c r="A843" t="s">
        <v>1852</v>
      </c>
      <c r="B843" t="s">
        <v>57</v>
      </c>
    </row>
    <row r="844" spans="1:2" hidden="1" x14ac:dyDescent="0.3">
      <c r="A844" t="s">
        <v>1854</v>
      </c>
      <c r="B844" t="s">
        <v>1855</v>
      </c>
    </row>
    <row r="845" spans="1:2" hidden="1" x14ac:dyDescent="0.3">
      <c r="A845" t="s">
        <v>1856</v>
      </c>
      <c r="B845" t="s">
        <v>1857</v>
      </c>
    </row>
    <row r="846" spans="1:2" hidden="1" x14ac:dyDescent="0.3">
      <c r="A846" t="s">
        <v>1859</v>
      </c>
      <c r="B846" t="s">
        <v>335</v>
      </c>
    </row>
    <row r="847" spans="1:2" hidden="1" x14ac:dyDescent="0.3">
      <c r="A847" t="s">
        <v>1861</v>
      </c>
    </row>
    <row r="848" spans="1:2" hidden="1" x14ac:dyDescent="0.3">
      <c r="A848" t="s">
        <v>1863</v>
      </c>
    </row>
    <row r="849" spans="1:2" hidden="1" x14ac:dyDescent="0.3">
      <c r="A849" t="s">
        <v>1865</v>
      </c>
    </row>
    <row r="850" spans="1:2" hidden="1" x14ac:dyDescent="0.3">
      <c r="A850" t="s">
        <v>1867</v>
      </c>
      <c r="B850" t="s">
        <v>209</v>
      </c>
    </row>
    <row r="851" spans="1:2" hidden="1" x14ac:dyDescent="0.3">
      <c r="A851" t="s">
        <v>1869</v>
      </c>
      <c r="B851" t="s">
        <v>335</v>
      </c>
    </row>
    <row r="852" spans="1:2" hidden="1" x14ac:dyDescent="0.3">
      <c r="A852" t="s">
        <v>1871</v>
      </c>
      <c r="B852" t="s">
        <v>335</v>
      </c>
    </row>
    <row r="853" spans="1:2" hidden="1" x14ac:dyDescent="0.3">
      <c r="A853" t="s">
        <v>1873</v>
      </c>
      <c r="B853" t="s">
        <v>690</v>
      </c>
    </row>
    <row r="854" spans="1:2" hidden="1" x14ac:dyDescent="0.3">
      <c r="A854" t="s">
        <v>1875</v>
      </c>
      <c r="B854" t="s">
        <v>27</v>
      </c>
    </row>
    <row r="855" spans="1:2" hidden="1" x14ac:dyDescent="0.3">
      <c r="A855" t="s">
        <v>1877</v>
      </c>
      <c r="B855" t="s">
        <v>195</v>
      </c>
    </row>
    <row r="856" spans="1:2" hidden="1" x14ac:dyDescent="0.3">
      <c r="A856" t="s">
        <v>1879</v>
      </c>
    </row>
    <row r="857" spans="1:2" hidden="1" x14ac:dyDescent="0.3">
      <c r="A857" t="s">
        <v>1881</v>
      </c>
      <c r="B857" t="s">
        <v>195</v>
      </c>
    </row>
    <row r="858" spans="1:2" hidden="1" x14ac:dyDescent="0.3">
      <c r="A858" t="s">
        <v>1883</v>
      </c>
      <c r="B858" t="s">
        <v>265</v>
      </c>
    </row>
    <row r="859" spans="1:2" hidden="1" x14ac:dyDescent="0.3">
      <c r="A859" t="s">
        <v>1885</v>
      </c>
      <c r="B859" t="s">
        <v>1886</v>
      </c>
    </row>
    <row r="860" spans="1:2" hidden="1" x14ac:dyDescent="0.3">
      <c r="A860" t="s">
        <v>1888</v>
      </c>
      <c r="B860" t="s">
        <v>209</v>
      </c>
    </row>
    <row r="861" spans="1:2" hidden="1" x14ac:dyDescent="0.3">
      <c r="A861" t="s">
        <v>1890</v>
      </c>
    </row>
    <row r="862" spans="1:2" x14ac:dyDescent="0.3">
      <c r="A862" t="s">
        <v>1892</v>
      </c>
      <c r="B862" t="s">
        <v>1893</v>
      </c>
    </row>
    <row r="863" spans="1:2" hidden="1" x14ac:dyDescent="0.3">
      <c r="A863" t="s">
        <v>1895</v>
      </c>
    </row>
    <row r="864" spans="1:2" hidden="1" x14ac:dyDescent="0.3">
      <c r="A864" t="s">
        <v>1897</v>
      </c>
      <c r="B864" t="s">
        <v>1898</v>
      </c>
    </row>
    <row r="865" spans="1:2" hidden="1" x14ac:dyDescent="0.3">
      <c r="A865" t="s">
        <v>1900</v>
      </c>
    </row>
    <row r="866" spans="1:2" hidden="1" x14ac:dyDescent="0.3">
      <c r="A866" t="s">
        <v>1902</v>
      </c>
    </row>
    <row r="867" spans="1:2" hidden="1" x14ac:dyDescent="0.3">
      <c r="A867" t="s">
        <v>1904</v>
      </c>
    </row>
    <row r="868" spans="1:2" hidden="1" x14ac:dyDescent="0.3">
      <c r="A868" t="s">
        <v>1906</v>
      </c>
      <c r="B868" t="s">
        <v>19</v>
      </c>
    </row>
    <row r="869" spans="1:2" hidden="1" x14ac:dyDescent="0.3">
      <c r="A869" t="s">
        <v>1908</v>
      </c>
      <c r="B869" t="s">
        <v>1909</v>
      </c>
    </row>
    <row r="870" spans="1:2" hidden="1" x14ac:dyDescent="0.3">
      <c r="A870" t="s">
        <v>1911</v>
      </c>
      <c r="B870" t="s">
        <v>121</v>
      </c>
    </row>
    <row r="871" spans="1:2" hidden="1" x14ac:dyDescent="0.3">
      <c r="A871" t="s">
        <v>1913</v>
      </c>
      <c r="B871" t="s">
        <v>265</v>
      </c>
    </row>
    <row r="872" spans="1:2" hidden="1" x14ac:dyDescent="0.3">
      <c r="A872" t="s">
        <v>1915</v>
      </c>
      <c r="B872" t="s">
        <v>1916</v>
      </c>
    </row>
    <row r="873" spans="1:2" hidden="1" x14ac:dyDescent="0.3">
      <c r="A873" t="s">
        <v>1918</v>
      </c>
      <c r="B873" t="s">
        <v>335</v>
      </c>
    </row>
    <row r="874" spans="1:2" hidden="1" x14ac:dyDescent="0.3">
      <c r="A874" t="s">
        <v>1920</v>
      </c>
    </row>
    <row r="875" spans="1:2" hidden="1" x14ac:dyDescent="0.3">
      <c r="A875" t="s">
        <v>1922</v>
      </c>
      <c r="B875" t="s">
        <v>1923</v>
      </c>
    </row>
    <row r="876" spans="1:2" hidden="1" x14ac:dyDescent="0.3">
      <c r="A876" t="s">
        <v>1925</v>
      </c>
      <c r="B876" t="s">
        <v>209</v>
      </c>
    </row>
    <row r="877" spans="1:2" hidden="1" x14ac:dyDescent="0.3">
      <c r="A877" t="s">
        <v>1927</v>
      </c>
    </row>
    <row r="878" spans="1:2" hidden="1" x14ac:dyDescent="0.3">
      <c r="A878" t="s">
        <v>1929</v>
      </c>
      <c r="B878" t="s">
        <v>237</v>
      </c>
    </row>
    <row r="879" spans="1:2" hidden="1" x14ac:dyDescent="0.3">
      <c r="A879" t="s">
        <v>1931</v>
      </c>
    </row>
    <row r="880" spans="1:2" hidden="1" x14ac:dyDescent="0.3">
      <c r="A880" t="s">
        <v>1933</v>
      </c>
      <c r="B880" t="s">
        <v>68</v>
      </c>
    </row>
    <row r="881" spans="1:2" hidden="1" x14ac:dyDescent="0.3">
      <c r="A881" t="s">
        <v>1935</v>
      </c>
    </row>
    <row r="882" spans="1:2" hidden="1" x14ac:dyDescent="0.3">
      <c r="A882" t="s">
        <v>1937</v>
      </c>
      <c r="B882" t="s">
        <v>687</v>
      </c>
    </row>
    <row r="883" spans="1:2" hidden="1" x14ac:dyDescent="0.3">
      <c r="A883" t="s">
        <v>1939</v>
      </c>
    </row>
    <row r="884" spans="1:2" hidden="1" x14ac:dyDescent="0.3">
      <c r="A884" t="s">
        <v>1941</v>
      </c>
      <c r="B884" t="s">
        <v>521</v>
      </c>
    </row>
    <row r="885" spans="1:2" hidden="1" x14ac:dyDescent="0.3">
      <c r="A885" t="s">
        <v>1943</v>
      </c>
      <c r="B885" t="s">
        <v>1944</v>
      </c>
    </row>
    <row r="886" spans="1:2" hidden="1" x14ac:dyDescent="0.3">
      <c r="A886" t="s">
        <v>1946</v>
      </c>
      <c r="B886" t="s">
        <v>27</v>
      </c>
    </row>
    <row r="887" spans="1:2" hidden="1" x14ac:dyDescent="0.3">
      <c r="A887" t="s">
        <v>1948</v>
      </c>
    </row>
    <row r="888" spans="1:2" hidden="1" x14ac:dyDescent="0.3">
      <c r="A888" t="s">
        <v>1950</v>
      </c>
      <c r="B888" t="s">
        <v>16</v>
      </c>
    </row>
    <row r="889" spans="1:2" hidden="1" x14ac:dyDescent="0.3">
      <c r="A889" t="s">
        <v>1951</v>
      </c>
    </row>
    <row r="890" spans="1:2" hidden="1" x14ac:dyDescent="0.3">
      <c r="A890" t="s">
        <v>1953</v>
      </c>
      <c r="B890" t="s">
        <v>891</v>
      </c>
    </row>
    <row r="891" spans="1:2" hidden="1" x14ac:dyDescent="0.3">
      <c r="A891" t="s">
        <v>1955</v>
      </c>
      <c r="B891" t="s">
        <v>27</v>
      </c>
    </row>
    <row r="892" spans="1:2" hidden="1" x14ac:dyDescent="0.3">
      <c r="A892" t="s">
        <v>1957</v>
      </c>
    </row>
    <row r="893" spans="1:2" hidden="1" x14ac:dyDescent="0.3">
      <c r="A893" t="s">
        <v>1959</v>
      </c>
    </row>
    <row r="894" spans="1:2" hidden="1" x14ac:dyDescent="0.3">
      <c r="A894" t="s">
        <v>1960</v>
      </c>
      <c r="B894" t="s">
        <v>335</v>
      </c>
    </row>
    <row r="895" spans="1:2" hidden="1" x14ac:dyDescent="0.3">
      <c r="A895" t="s">
        <v>1961</v>
      </c>
      <c r="B895" t="s">
        <v>1274</v>
      </c>
    </row>
    <row r="896" spans="1:2" hidden="1" x14ac:dyDescent="0.3">
      <c r="A896" t="s">
        <v>1963</v>
      </c>
    </row>
    <row r="897" spans="1:2" hidden="1" x14ac:dyDescent="0.3">
      <c r="A897" t="s">
        <v>1965</v>
      </c>
      <c r="B897" t="s">
        <v>16</v>
      </c>
    </row>
    <row r="898" spans="1:2" hidden="1" x14ac:dyDescent="0.3">
      <c r="A898" t="s">
        <v>1967</v>
      </c>
    </row>
    <row r="899" spans="1:2" hidden="1" x14ac:dyDescent="0.3">
      <c r="A899" t="s">
        <v>1969</v>
      </c>
    </row>
    <row r="900" spans="1:2" hidden="1" x14ac:dyDescent="0.3">
      <c r="A900" t="s">
        <v>1971</v>
      </c>
      <c r="B900" t="s">
        <v>1972</v>
      </c>
    </row>
    <row r="901" spans="1:2" hidden="1" x14ac:dyDescent="0.3">
      <c r="A901" t="s">
        <v>1974</v>
      </c>
    </row>
    <row r="902" spans="1:2" hidden="1" x14ac:dyDescent="0.3">
      <c r="A902" t="s">
        <v>1053</v>
      </c>
      <c r="B902" t="s">
        <v>68</v>
      </c>
    </row>
    <row r="903" spans="1:2" hidden="1" x14ac:dyDescent="0.3">
      <c r="A903" t="s">
        <v>1976</v>
      </c>
      <c r="B903" t="s">
        <v>647</v>
      </c>
    </row>
    <row r="904" spans="1:2" hidden="1" x14ac:dyDescent="0.3">
      <c r="A904" t="s">
        <v>1978</v>
      </c>
    </row>
    <row r="905" spans="1:2" hidden="1" x14ac:dyDescent="0.3">
      <c r="A905" t="s">
        <v>1980</v>
      </c>
      <c r="B905" t="s">
        <v>1981</v>
      </c>
    </row>
    <row r="906" spans="1:2" hidden="1" x14ac:dyDescent="0.3">
      <c r="A906" t="s">
        <v>1983</v>
      </c>
      <c r="B906" t="s">
        <v>1984</v>
      </c>
    </row>
    <row r="907" spans="1:2" hidden="1" x14ac:dyDescent="0.3">
      <c r="A907" t="s">
        <v>1986</v>
      </c>
    </row>
    <row r="908" spans="1:2" hidden="1" x14ac:dyDescent="0.3">
      <c r="A908" t="s">
        <v>1988</v>
      </c>
      <c r="B908" t="s">
        <v>121</v>
      </c>
    </row>
    <row r="909" spans="1:2" hidden="1" x14ac:dyDescent="0.3">
      <c r="A909" t="s">
        <v>1990</v>
      </c>
      <c r="B909" t="s">
        <v>250</v>
      </c>
    </row>
    <row r="910" spans="1:2" hidden="1" x14ac:dyDescent="0.3">
      <c r="A910" t="s">
        <v>1992</v>
      </c>
      <c r="B910" t="s">
        <v>214</v>
      </c>
    </row>
    <row r="911" spans="1:2" hidden="1" x14ac:dyDescent="0.3">
      <c r="A911" t="s">
        <v>1994</v>
      </c>
    </row>
    <row r="912" spans="1:2" hidden="1" x14ac:dyDescent="0.3">
      <c r="A912" t="s">
        <v>1996</v>
      </c>
      <c r="B912" t="s">
        <v>167</v>
      </c>
    </row>
    <row r="913" spans="1:2" hidden="1" x14ac:dyDescent="0.3">
      <c r="A913" t="s">
        <v>1998</v>
      </c>
      <c r="B913" t="s">
        <v>27</v>
      </c>
    </row>
    <row r="914" spans="1:2" hidden="1" x14ac:dyDescent="0.3">
      <c r="A914" t="s">
        <v>2001</v>
      </c>
    </row>
    <row r="915" spans="1:2" hidden="1" x14ac:dyDescent="0.3">
      <c r="A915" t="s">
        <v>2003</v>
      </c>
      <c r="B915" t="s">
        <v>2004</v>
      </c>
    </row>
    <row r="916" spans="1:2" hidden="1" x14ac:dyDescent="0.3">
      <c r="A916" t="s">
        <v>2006</v>
      </c>
    </row>
    <row r="917" spans="1:2" hidden="1" x14ac:dyDescent="0.3">
      <c r="A917" t="s">
        <v>2008</v>
      </c>
      <c r="B917" t="s">
        <v>237</v>
      </c>
    </row>
    <row r="918" spans="1:2" hidden="1" x14ac:dyDescent="0.3">
      <c r="A918" t="s">
        <v>2010</v>
      </c>
      <c r="B918" t="s">
        <v>142</v>
      </c>
    </row>
    <row r="919" spans="1:2" hidden="1" x14ac:dyDescent="0.3">
      <c r="A919" t="s">
        <v>2012</v>
      </c>
    </row>
    <row r="920" spans="1:2" hidden="1" x14ac:dyDescent="0.3">
      <c r="A920" t="s">
        <v>2014</v>
      </c>
      <c r="B920" t="s">
        <v>27</v>
      </c>
    </row>
    <row r="921" spans="1:2" hidden="1" x14ac:dyDescent="0.3">
      <c r="A921" t="s">
        <v>2016</v>
      </c>
    </row>
    <row r="922" spans="1:2" hidden="1" x14ac:dyDescent="0.3">
      <c r="A922" t="s">
        <v>2018</v>
      </c>
      <c r="B922" t="s">
        <v>1727</v>
      </c>
    </row>
    <row r="923" spans="1:2" hidden="1" x14ac:dyDescent="0.3">
      <c r="A923" t="s">
        <v>2021</v>
      </c>
      <c r="B923" t="s">
        <v>27</v>
      </c>
    </row>
    <row r="924" spans="1:2" hidden="1" x14ac:dyDescent="0.3">
      <c r="A924" t="s">
        <v>2023</v>
      </c>
      <c r="B924" t="s">
        <v>2024</v>
      </c>
    </row>
    <row r="925" spans="1:2" hidden="1" x14ac:dyDescent="0.3">
      <c r="A925" t="s">
        <v>2026</v>
      </c>
      <c r="B925" t="s">
        <v>102</v>
      </c>
    </row>
    <row r="926" spans="1:2" hidden="1" x14ac:dyDescent="0.3">
      <c r="A926" t="s">
        <v>2028</v>
      </c>
      <c r="B926" t="s">
        <v>19</v>
      </c>
    </row>
    <row r="927" spans="1:2" hidden="1" x14ac:dyDescent="0.3">
      <c r="A927" t="s">
        <v>2030</v>
      </c>
      <c r="B927" t="s">
        <v>860</v>
      </c>
    </row>
    <row r="928" spans="1:2" hidden="1" x14ac:dyDescent="0.3">
      <c r="A928" t="s">
        <v>2032</v>
      </c>
    </row>
    <row r="929" spans="1:2" hidden="1" x14ac:dyDescent="0.3">
      <c r="A929" t="s">
        <v>2034</v>
      </c>
    </row>
    <row r="930" spans="1:2" hidden="1" x14ac:dyDescent="0.3">
      <c r="A930" t="s">
        <v>2037</v>
      </c>
    </row>
    <row r="931" spans="1:2" hidden="1" x14ac:dyDescent="0.3">
      <c r="A931" t="s">
        <v>2039</v>
      </c>
      <c r="B931" t="s">
        <v>57</v>
      </c>
    </row>
    <row r="932" spans="1:2" hidden="1" x14ac:dyDescent="0.3">
      <c r="A932" t="s">
        <v>2041</v>
      </c>
      <c r="B932" t="s">
        <v>214</v>
      </c>
    </row>
    <row r="933" spans="1:2" hidden="1" x14ac:dyDescent="0.3">
      <c r="A933" t="s">
        <v>2043</v>
      </c>
      <c r="B933" t="s">
        <v>390</v>
      </c>
    </row>
    <row r="934" spans="1:2" hidden="1" x14ac:dyDescent="0.3">
      <c r="A934" t="s">
        <v>2045</v>
      </c>
      <c r="B934" t="s">
        <v>235</v>
      </c>
    </row>
    <row r="935" spans="1:2" hidden="1" x14ac:dyDescent="0.3">
      <c r="A935" t="s">
        <v>2047</v>
      </c>
    </row>
    <row r="936" spans="1:2" hidden="1" x14ac:dyDescent="0.3">
      <c r="A936" t="s">
        <v>2049</v>
      </c>
      <c r="B936" t="s">
        <v>121</v>
      </c>
    </row>
    <row r="937" spans="1:2" hidden="1" x14ac:dyDescent="0.3">
      <c r="A937" t="s">
        <v>2052</v>
      </c>
    </row>
    <row r="938" spans="1:2" hidden="1" x14ac:dyDescent="0.3">
      <c r="A938" t="s">
        <v>2054</v>
      </c>
    </row>
    <row r="939" spans="1:2" hidden="1" x14ac:dyDescent="0.3">
      <c r="A939" t="s">
        <v>2056</v>
      </c>
      <c r="B939" t="s">
        <v>2057</v>
      </c>
    </row>
    <row r="940" spans="1:2" hidden="1" x14ac:dyDescent="0.3">
      <c r="A940" t="s">
        <v>2059</v>
      </c>
      <c r="B940" t="s">
        <v>68</v>
      </c>
    </row>
    <row r="941" spans="1:2" hidden="1" x14ac:dyDescent="0.3">
      <c r="A941" t="s">
        <v>2061</v>
      </c>
    </row>
    <row r="942" spans="1:2" hidden="1" x14ac:dyDescent="0.3">
      <c r="A942" t="s">
        <v>2063</v>
      </c>
    </row>
    <row r="943" spans="1:2" hidden="1" x14ac:dyDescent="0.3">
      <c r="A943" t="s">
        <v>2065</v>
      </c>
    </row>
    <row r="944" spans="1:2" hidden="1" x14ac:dyDescent="0.3">
      <c r="A944" t="s">
        <v>2067</v>
      </c>
    </row>
    <row r="945" spans="1:2" hidden="1" x14ac:dyDescent="0.3">
      <c r="A945" t="s">
        <v>2069</v>
      </c>
      <c r="B945" t="s">
        <v>27</v>
      </c>
    </row>
    <row r="946" spans="1:2" hidden="1" x14ac:dyDescent="0.3">
      <c r="A946" t="s">
        <v>2071</v>
      </c>
      <c r="B946" t="s">
        <v>27</v>
      </c>
    </row>
    <row r="947" spans="1:2" hidden="1" x14ac:dyDescent="0.3">
      <c r="A947" t="s">
        <v>2073</v>
      </c>
      <c r="B947" t="s">
        <v>27</v>
      </c>
    </row>
    <row r="948" spans="1:2" hidden="1" x14ac:dyDescent="0.3">
      <c r="A948" t="s">
        <v>2075</v>
      </c>
      <c r="B948" t="s">
        <v>2076</v>
      </c>
    </row>
    <row r="949" spans="1:2" hidden="1" x14ac:dyDescent="0.3">
      <c r="A949" t="s">
        <v>2078</v>
      </c>
      <c r="B949" t="s">
        <v>16</v>
      </c>
    </row>
    <row r="950" spans="1:2" hidden="1" x14ac:dyDescent="0.3">
      <c r="A950" t="s">
        <v>2080</v>
      </c>
    </row>
    <row r="951" spans="1:2" hidden="1" x14ac:dyDescent="0.3">
      <c r="A951" t="s">
        <v>2082</v>
      </c>
      <c r="B951" t="s">
        <v>174</v>
      </c>
    </row>
    <row r="952" spans="1:2" hidden="1" x14ac:dyDescent="0.3">
      <c r="A952" t="s">
        <v>2084</v>
      </c>
      <c r="B952" t="s">
        <v>2085</v>
      </c>
    </row>
    <row r="953" spans="1:2" hidden="1" x14ac:dyDescent="0.3">
      <c r="A953" t="s">
        <v>2087</v>
      </c>
      <c r="B953" t="s">
        <v>2088</v>
      </c>
    </row>
    <row r="954" spans="1:2" hidden="1" x14ac:dyDescent="0.3">
      <c r="A954" t="s">
        <v>2090</v>
      </c>
      <c r="B954" t="s">
        <v>27</v>
      </c>
    </row>
    <row r="955" spans="1:2" hidden="1" x14ac:dyDescent="0.3">
      <c r="A955" t="s">
        <v>2092</v>
      </c>
    </row>
    <row r="956" spans="1:2" hidden="1" x14ac:dyDescent="0.3">
      <c r="A956" t="s">
        <v>2094</v>
      </c>
      <c r="B956" t="s">
        <v>27</v>
      </c>
    </row>
    <row r="957" spans="1:2" hidden="1" x14ac:dyDescent="0.3">
      <c r="A957" t="s">
        <v>2096</v>
      </c>
    </row>
    <row r="958" spans="1:2" hidden="1" x14ac:dyDescent="0.3">
      <c r="A958" t="s">
        <v>2099</v>
      </c>
      <c r="B958" t="s">
        <v>195</v>
      </c>
    </row>
    <row r="959" spans="1:2" hidden="1" x14ac:dyDescent="0.3">
      <c r="A959" t="s">
        <v>2101</v>
      </c>
      <c r="B959" t="s">
        <v>27</v>
      </c>
    </row>
    <row r="960" spans="1:2" hidden="1" x14ac:dyDescent="0.3">
      <c r="A960" t="s">
        <v>2103</v>
      </c>
      <c r="B960" t="s">
        <v>1099</v>
      </c>
    </row>
    <row r="961" spans="1:2" hidden="1" x14ac:dyDescent="0.3">
      <c r="A961" t="s">
        <v>2105</v>
      </c>
    </row>
    <row r="962" spans="1:2" hidden="1" x14ac:dyDescent="0.3">
      <c r="A962" t="s">
        <v>2107</v>
      </c>
    </row>
    <row r="963" spans="1:2" hidden="1" x14ac:dyDescent="0.3">
      <c r="A963" t="s">
        <v>2108</v>
      </c>
      <c r="B963" t="s">
        <v>27</v>
      </c>
    </row>
    <row r="964" spans="1:2" hidden="1" x14ac:dyDescent="0.3">
      <c r="A964" t="s">
        <v>2110</v>
      </c>
    </row>
    <row r="965" spans="1:2" hidden="1" x14ac:dyDescent="0.3">
      <c r="A965" t="s">
        <v>2112</v>
      </c>
      <c r="B965" t="s">
        <v>167</v>
      </c>
    </row>
    <row r="966" spans="1:2" hidden="1" x14ac:dyDescent="0.3">
      <c r="A966" t="s">
        <v>2114</v>
      </c>
      <c r="B966" t="s">
        <v>2115</v>
      </c>
    </row>
    <row r="967" spans="1:2" hidden="1" x14ac:dyDescent="0.3">
      <c r="A967" t="s">
        <v>2117</v>
      </c>
    </row>
    <row r="968" spans="1:2" hidden="1" x14ac:dyDescent="0.3">
      <c r="A968" t="s">
        <v>2119</v>
      </c>
      <c r="B968" t="s">
        <v>2120</v>
      </c>
    </row>
    <row r="969" spans="1:2" x14ac:dyDescent="0.3">
      <c r="A969" t="s">
        <v>2122</v>
      </c>
      <c r="B969" t="s">
        <v>9</v>
      </c>
    </row>
    <row r="970" spans="1:2" hidden="1" x14ac:dyDescent="0.3">
      <c r="A970" t="s">
        <v>2124</v>
      </c>
      <c r="B970" t="s">
        <v>27</v>
      </c>
    </row>
    <row r="971" spans="1:2" hidden="1" x14ac:dyDescent="0.3">
      <c r="A971" t="s">
        <v>2117</v>
      </c>
    </row>
    <row r="972" spans="1:2" hidden="1" x14ac:dyDescent="0.3">
      <c r="A972" t="s">
        <v>2126</v>
      </c>
      <c r="B972" t="s">
        <v>19</v>
      </c>
    </row>
    <row r="973" spans="1:2" hidden="1" x14ac:dyDescent="0.3">
      <c r="A973" t="s">
        <v>2128</v>
      </c>
      <c r="B973" t="s">
        <v>63</v>
      </c>
    </row>
    <row r="974" spans="1:2" hidden="1" x14ac:dyDescent="0.3">
      <c r="A974" t="s">
        <v>2130</v>
      </c>
      <c r="B974" t="s">
        <v>27</v>
      </c>
    </row>
    <row r="975" spans="1:2" hidden="1" x14ac:dyDescent="0.3">
      <c r="A975" t="s">
        <v>2133</v>
      </c>
      <c r="B975" t="s">
        <v>891</v>
      </c>
    </row>
    <row r="976" spans="1:2" hidden="1" x14ac:dyDescent="0.3">
      <c r="A976" t="s">
        <v>2135</v>
      </c>
      <c r="B976" t="s">
        <v>237</v>
      </c>
    </row>
    <row r="977" spans="1:2" hidden="1" x14ac:dyDescent="0.3">
      <c r="A977" t="s">
        <v>2137</v>
      </c>
      <c r="B977" t="s">
        <v>2138</v>
      </c>
    </row>
    <row r="978" spans="1:2" hidden="1" x14ac:dyDescent="0.3">
      <c r="A978" t="s">
        <v>2140</v>
      </c>
      <c r="B978" t="s">
        <v>27</v>
      </c>
    </row>
    <row r="979" spans="1:2" hidden="1" x14ac:dyDescent="0.3">
      <c r="A979" t="s">
        <v>2142</v>
      </c>
    </row>
    <row r="980" spans="1:2" hidden="1" x14ac:dyDescent="0.3">
      <c r="A980" t="s">
        <v>2144</v>
      </c>
      <c r="B980" t="s">
        <v>44</v>
      </c>
    </row>
    <row r="981" spans="1:2" hidden="1" x14ac:dyDescent="0.3">
      <c r="A981" t="s">
        <v>2146</v>
      </c>
      <c r="B981" t="s">
        <v>209</v>
      </c>
    </row>
    <row r="982" spans="1:2" hidden="1" x14ac:dyDescent="0.3">
      <c r="A982" t="s">
        <v>2149</v>
      </c>
      <c r="B982" t="s">
        <v>27</v>
      </c>
    </row>
    <row r="983" spans="1:2" hidden="1" x14ac:dyDescent="0.3">
      <c r="A983" t="s">
        <v>2151</v>
      </c>
    </row>
    <row r="984" spans="1:2" hidden="1" x14ac:dyDescent="0.3">
      <c r="A984" t="s">
        <v>2154</v>
      </c>
      <c r="B984" t="s">
        <v>27</v>
      </c>
    </row>
    <row r="985" spans="1:2" hidden="1" x14ac:dyDescent="0.3">
      <c r="A985" t="s">
        <v>2156</v>
      </c>
      <c r="B985" t="s">
        <v>2157</v>
      </c>
    </row>
    <row r="986" spans="1:2" hidden="1" x14ac:dyDescent="0.3">
      <c r="A986" t="s">
        <v>2159</v>
      </c>
    </row>
    <row r="987" spans="1:2" hidden="1" x14ac:dyDescent="0.3">
      <c r="A987" t="s">
        <v>2161</v>
      </c>
    </row>
    <row r="988" spans="1:2" hidden="1" x14ac:dyDescent="0.3">
      <c r="A988" t="s">
        <v>2163</v>
      </c>
    </row>
    <row r="989" spans="1:2" hidden="1" x14ac:dyDescent="0.3">
      <c r="A989" t="s">
        <v>2165</v>
      </c>
      <c r="B989" t="s">
        <v>2166</v>
      </c>
    </row>
    <row r="990" spans="1:2" hidden="1" x14ac:dyDescent="0.3">
      <c r="A990" t="s">
        <v>2167</v>
      </c>
      <c r="B990" t="s">
        <v>27</v>
      </c>
    </row>
    <row r="991" spans="1:2" hidden="1" x14ac:dyDescent="0.3">
      <c r="A991" t="s">
        <v>385</v>
      </c>
      <c r="B991" t="s">
        <v>68</v>
      </c>
    </row>
    <row r="992" spans="1:2" hidden="1" x14ac:dyDescent="0.3">
      <c r="A992" t="s">
        <v>2169</v>
      </c>
    </row>
    <row r="993" spans="1:2" hidden="1" x14ac:dyDescent="0.3">
      <c r="A993" t="s">
        <v>2171</v>
      </c>
      <c r="B993" t="s">
        <v>2172</v>
      </c>
    </row>
    <row r="994" spans="1:2" hidden="1" x14ac:dyDescent="0.3">
      <c r="A994" t="s">
        <v>2174</v>
      </c>
      <c r="B994" t="s">
        <v>167</v>
      </c>
    </row>
    <row r="995" spans="1:2" hidden="1" x14ac:dyDescent="0.3">
      <c r="A995" t="s">
        <v>2176</v>
      </c>
      <c r="B995" t="s">
        <v>63</v>
      </c>
    </row>
    <row r="996" spans="1:2" hidden="1" x14ac:dyDescent="0.3">
      <c r="A996" t="s">
        <v>2178</v>
      </c>
      <c r="B996" t="s">
        <v>121</v>
      </c>
    </row>
    <row r="997" spans="1:2" hidden="1" x14ac:dyDescent="0.3">
      <c r="A997" t="s">
        <v>2179</v>
      </c>
      <c r="B997" t="s">
        <v>2180</v>
      </c>
    </row>
    <row r="998" spans="1:2" hidden="1" x14ac:dyDescent="0.3">
      <c r="A998" t="s">
        <v>2183</v>
      </c>
      <c r="B998" t="s">
        <v>1126</v>
      </c>
    </row>
    <row r="999" spans="1:2" hidden="1" x14ac:dyDescent="0.3">
      <c r="A999" t="s">
        <v>2185</v>
      </c>
    </row>
    <row r="1000" spans="1:2" hidden="1" x14ac:dyDescent="0.3">
      <c r="A1000" t="s">
        <v>2187</v>
      </c>
      <c r="B1000" t="s">
        <v>52</v>
      </c>
    </row>
    <row r="1001" spans="1:2" hidden="1" x14ac:dyDescent="0.3">
      <c r="A1001" t="s">
        <v>2189</v>
      </c>
    </row>
    <row r="1002" spans="1:2" hidden="1" x14ac:dyDescent="0.3">
      <c r="A1002" t="s">
        <v>2191</v>
      </c>
      <c r="B1002" t="s">
        <v>2192</v>
      </c>
    </row>
    <row r="1003" spans="1:2" hidden="1" x14ac:dyDescent="0.3">
      <c r="A1003" t="s">
        <v>2194</v>
      </c>
      <c r="B1003" t="s">
        <v>383</v>
      </c>
    </row>
    <row r="1004" spans="1:2" hidden="1" x14ac:dyDescent="0.3">
      <c r="A1004" t="s">
        <v>2196</v>
      </c>
    </row>
    <row r="1005" spans="1:2" hidden="1" x14ac:dyDescent="0.3">
      <c r="A1005" t="s">
        <v>2198</v>
      </c>
      <c r="B1005" t="s">
        <v>2199</v>
      </c>
    </row>
    <row r="1006" spans="1:2" hidden="1" x14ac:dyDescent="0.3">
      <c r="A1006" t="s">
        <v>2200</v>
      </c>
      <c r="B1006" t="s">
        <v>1491</v>
      </c>
    </row>
    <row r="1007" spans="1:2" hidden="1" x14ac:dyDescent="0.3">
      <c r="A1007" t="s">
        <v>2202</v>
      </c>
      <c r="B1007" t="s">
        <v>2203</v>
      </c>
    </row>
    <row r="1008" spans="1:2" hidden="1" x14ac:dyDescent="0.3">
      <c r="A1008" t="s">
        <v>2205</v>
      </c>
      <c r="B1008" t="s">
        <v>102</v>
      </c>
    </row>
    <row r="1009" spans="1:2" hidden="1" x14ac:dyDescent="0.3">
      <c r="A1009" t="s">
        <v>2207</v>
      </c>
    </row>
    <row r="1010" spans="1:2" hidden="1" x14ac:dyDescent="0.3">
      <c r="A1010" t="s">
        <v>2209</v>
      </c>
    </row>
    <row r="1011" spans="1:2" hidden="1" x14ac:dyDescent="0.3">
      <c r="A1011" t="s">
        <v>2211</v>
      </c>
    </row>
    <row r="1012" spans="1:2" hidden="1" x14ac:dyDescent="0.3">
      <c r="A1012" t="s">
        <v>2213</v>
      </c>
      <c r="B1012" t="s">
        <v>68</v>
      </c>
    </row>
    <row r="1013" spans="1:2" hidden="1" x14ac:dyDescent="0.3">
      <c r="A1013" t="s">
        <v>2215</v>
      </c>
    </row>
    <row r="1014" spans="1:2" hidden="1" x14ac:dyDescent="0.3">
      <c r="A1014" t="s">
        <v>2217</v>
      </c>
    </row>
    <row r="1015" spans="1:2" hidden="1" x14ac:dyDescent="0.3">
      <c r="A1015" t="s">
        <v>2219</v>
      </c>
    </row>
    <row r="1016" spans="1:2" hidden="1" x14ac:dyDescent="0.3">
      <c r="A1016" t="s">
        <v>2220</v>
      </c>
    </row>
    <row r="1017" spans="1:2" hidden="1" x14ac:dyDescent="0.3">
      <c r="A1017" t="s">
        <v>2222</v>
      </c>
    </row>
    <row r="1018" spans="1:2" hidden="1" x14ac:dyDescent="0.3">
      <c r="A1018" t="s">
        <v>2224</v>
      </c>
    </row>
    <row r="1019" spans="1:2" hidden="1" x14ac:dyDescent="0.3">
      <c r="A1019" t="s">
        <v>2226</v>
      </c>
      <c r="B1019" t="s">
        <v>16</v>
      </c>
    </row>
    <row r="1020" spans="1:2" hidden="1" x14ac:dyDescent="0.3">
      <c r="A1020" t="s">
        <v>2228</v>
      </c>
      <c r="B1020" t="s">
        <v>2229</v>
      </c>
    </row>
    <row r="1021" spans="1:2" hidden="1" x14ac:dyDescent="0.3">
      <c r="A1021" t="s">
        <v>2231</v>
      </c>
      <c r="B1021" t="s">
        <v>121</v>
      </c>
    </row>
    <row r="1022" spans="1:2" hidden="1" x14ac:dyDescent="0.3">
      <c r="A1022" t="s">
        <v>2233</v>
      </c>
      <c r="B1022" t="s">
        <v>2234</v>
      </c>
    </row>
    <row r="1023" spans="1:2" hidden="1" x14ac:dyDescent="0.3">
      <c r="A1023" t="s">
        <v>2236</v>
      </c>
      <c r="B1023" t="s">
        <v>2237</v>
      </c>
    </row>
    <row r="1024" spans="1:2" hidden="1" x14ac:dyDescent="0.3">
      <c r="A1024" t="s">
        <v>2239</v>
      </c>
      <c r="B1024" t="s">
        <v>167</v>
      </c>
    </row>
    <row r="1025" spans="1:2" hidden="1" x14ac:dyDescent="0.3">
      <c r="A1025" t="s">
        <v>2241</v>
      </c>
      <c r="B1025" t="s">
        <v>24</v>
      </c>
    </row>
    <row r="1026" spans="1:2" hidden="1" x14ac:dyDescent="0.3">
      <c r="A1026" t="s">
        <v>2243</v>
      </c>
      <c r="B1026" t="s">
        <v>612</v>
      </c>
    </row>
    <row r="1027" spans="1:2" hidden="1" x14ac:dyDescent="0.3">
      <c r="A1027" t="s">
        <v>2245</v>
      </c>
      <c r="B1027" t="s">
        <v>214</v>
      </c>
    </row>
    <row r="1028" spans="1:2" hidden="1" x14ac:dyDescent="0.3">
      <c r="A1028" t="s">
        <v>2247</v>
      </c>
    </row>
    <row r="1029" spans="1:2" hidden="1" x14ac:dyDescent="0.3">
      <c r="A1029" t="s">
        <v>2249</v>
      </c>
      <c r="B1029" t="s">
        <v>390</v>
      </c>
    </row>
    <row r="1030" spans="1:2" hidden="1" x14ac:dyDescent="0.3">
      <c r="A1030" t="s">
        <v>2251</v>
      </c>
    </row>
    <row r="1031" spans="1:2" hidden="1" x14ac:dyDescent="0.3">
      <c r="A1031" t="s">
        <v>2253</v>
      </c>
      <c r="B1031" t="s">
        <v>57</v>
      </c>
    </row>
    <row r="1032" spans="1:2" hidden="1" x14ac:dyDescent="0.3">
      <c r="A1032" t="s">
        <v>2255</v>
      </c>
      <c r="B1032" t="s">
        <v>250</v>
      </c>
    </row>
    <row r="1033" spans="1:2" hidden="1" x14ac:dyDescent="0.3">
      <c r="A1033" t="s">
        <v>2257</v>
      </c>
    </row>
    <row r="1034" spans="1:2" hidden="1" x14ac:dyDescent="0.3">
      <c r="A1034" t="s">
        <v>2259</v>
      </c>
      <c r="B1034" t="s">
        <v>390</v>
      </c>
    </row>
    <row r="1035" spans="1:2" hidden="1" x14ac:dyDescent="0.3">
      <c r="A1035" t="s">
        <v>2261</v>
      </c>
    </row>
    <row r="1036" spans="1:2" hidden="1" x14ac:dyDescent="0.3">
      <c r="A1036" t="s">
        <v>2263</v>
      </c>
      <c r="B1036" t="s">
        <v>2264</v>
      </c>
    </row>
    <row r="1037" spans="1:2" hidden="1" x14ac:dyDescent="0.3">
      <c r="A1037" t="s">
        <v>2266</v>
      </c>
      <c r="B1037" t="s">
        <v>121</v>
      </c>
    </row>
    <row r="1038" spans="1:2" hidden="1" x14ac:dyDescent="0.3">
      <c r="A1038" t="s">
        <v>2268</v>
      </c>
      <c r="B1038" t="s">
        <v>19</v>
      </c>
    </row>
    <row r="1039" spans="1:2" hidden="1" x14ac:dyDescent="0.3">
      <c r="A1039" t="s">
        <v>2270</v>
      </c>
      <c r="B1039" t="s">
        <v>891</v>
      </c>
    </row>
    <row r="1040" spans="1:2" hidden="1" x14ac:dyDescent="0.3">
      <c r="A1040" t="s">
        <v>2272</v>
      </c>
    </row>
    <row r="1041" spans="1:2" hidden="1" x14ac:dyDescent="0.3">
      <c r="A1041" t="s">
        <v>2274</v>
      </c>
      <c r="B1041" t="s">
        <v>19</v>
      </c>
    </row>
    <row r="1042" spans="1:2" hidden="1" x14ac:dyDescent="0.3">
      <c r="A1042" t="s">
        <v>2276</v>
      </c>
      <c r="B1042" t="s">
        <v>2277</v>
      </c>
    </row>
    <row r="1043" spans="1:2" hidden="1" x14ac:dyDescent="0.3">
      <c r="A1043" t="s">
        <v>2279</v>
      </c>
    </row>
    <row r="1044" spans="1:2" hidden="1" x14ac:dyDescent="0.3">
      <c r="A1044" t="s">
        <v>2281</v>
      </c>
      <c r="B1044" t="s">
        <v>1727</v>
      </c>
    </row>
    <row r="1045" spans="1:2" hidden="1" x14ac:dyDescent="0.3">
      <c r="A1045" t="s">
        <v>2283</v>
      </c>
    </row>
    <row r="1046" spans="1:2" hidden="1" x14ac:dyDescent="0.3">
      <c r="A1046" t="s">
        <v>2285</v>
      </c>
    </row>
    <row r="1047" spans="1:2" hidden="1" x14ac:dyDescent="0.3">
      <c r="A1047" t="s">
        <v>2287</v>
      </c>
    </row>
    <row r="1048" spans="1:2" hidden="1" x14ac:dyDescent="0.3">
      <c r="A1048" t="s">
        <v>2289</v>
      </c>
    </row>
    <row r="1049" spans="1:2" hidden="1" x14ac:dyDescent="0.3">
      <c r="A1049" t="s">
        <v>2291</v>
      </c>
      <c r="B1049" t="s">
        <v>16</v>
      </c>
    </row>
    <row r="1050" spans="1:2" hidden="1" x14ac:dyDescent="0.3">
      <c r="A1050" t="s">
        <v>2293</v>
      </c>
      <c r="B1050" t="s">
        <v>27</v>
      </c>
    </row>
    <row r="1051" spans="1:2" hidden="1" x14ac:dyDescent="0.3">
      <c r="A1051" t="s">
        <v>2295</v>
      </c>
      <c r="B1051" t="s">
        <v>276</v>
      </c>
    </row>
    <row r="1052" spans="1:2" hidden="1" x14ac:dyDescent="0.3">
      <c r="A1052" t="s">
        <v>2297</v>
      </c>
      <c r="B1052" t="s">
        <v>2298</v>
      </c>
    </row>
    <row r="1053" spans="1:2" hidden="1" x14ac:dyDescent="0.3">
      <c r="A1053" t="s">
        <v>2300</v>
      </c>
      <c r="B1053" t="s">
        <v>727</v>
      </c>
    </row>
    <row r="1054" spans="1:2" hidden="1" x14ac:dyDescent="0.3">
      <c r="A1054" t="s">
        <v>2302</v>
      </c>
    </row>
    <row r="1055" spans="1:2" hidden="1" x14ac:dyDescent="0.3">
      <c r="A1055" t="s">
        <v>2304</v>
      </c>
      <c r="B1055" t="s">
        <v>1700</v>
      </c>
    </row>
    <row r="1056" spans="1:2" hidden="1" x14ac:dyDescent="0.3">
      <c r="A1056" t="s">
        <v>2306</v>
      </c>
      <c r="B1056" t="s">
        <v>27</v>
      </c>
    </row>
    <row r="1057" spans="1:2" hidden="1" x14ac:dyDescent="0.3">
      <c r="A1057" t="s">
        <v>2308</v>
      </c>
      <c r="B1057" t="s">
        <v>566</v>
      </c>
    </row>
    <row r="1058" spans="1:2" hidden="1" x14ac:dyDescent="0.3">
      <c r="A1058" t="s">
        <v>2309</v>
      </c>
    </row>
    <row r="1059" spans="1:2" hidden="1" x14ac:dyDescent="0.3">
      <c r="A1059" t="s">
        <v>2311</v>
      </c>
    </row>
    <row r="1060" spans="1:2" hidden="1" x14ac:dyDescent="0.3">
      <c r="A1060" t="s">
        <v>2313</v>
      </c>
      <c r="B1060" t="s">
        <v>68</v>
      </c>
    </row>
    <row r="1061" spans="1:2" hidden="1" x14ac:dyDescent="0.3">
      <c r="A1061" t="s">
        <v>2315</v>
      </c>
    </row>
    <row r="1062" spans="1:2" hidden="1" x14ac:dyDescent="0.3">
      <c r="A1062" t="s">
        <v>2317</v>
      </c>
      <c r="B1062" t="s">
        <v>102</v>
      </c>
    </row>
    <row r="1063" spans="1:2" hidden="1" x14ac:dyDescent="0.3">
      <c r="A1063" t="s">
        <v>2319</v>
      </c>
    </row>
    <row r="1064" spans="1:2" hidden="1" x14ac:dyDescent="0.3">
      <c r="A1064" t="s">
        <v>2321</v>
      </c>
    </row>
    <row r="1065" spans="1:2" hidden="1" x14ac:dyDescent="0.3">
      <c r="A1065" t="s">
        <v>2323</v>
      </c>
      <c r="B1065" t="s">
        <v>1745</v>
      </c>
    </row>
    <row r="1066" spans="1:2" hidden="1" x14ac:dyDescent="0.3">
      <c r="A1066" t="s">
        <v>2325</v>
      </c>
      <c r="B1066" t="s">
        <v>1099</v>
      </c>
    </row>
    <row r="1067" spans="1:2" hidden="1" x14ac:dyDescent="0.3">
      <c r="A1067" t="s">
        <v>2326</v>
      </c>
      <c r="B1067" t="s">
        <v>250</v>
      </c>
    </row>
    <row r="1068" spans="1:2" hidden="1" x14ac:dyDescent="0.3">
      <c r="A1068" t="s">
        <v>2328</v>
      </c>
    </row>
    <row r="1069" spans="1:2" hidden="1" x14ac:dyDescent="0.3">
      <c r="A1069" t="s">
        <v>2330</v>
      </c>
    </row>
    <row r="1070" spans="1:2" hidden="1" x14ac:dyDescent="0.3">
      <c r="A1070" t="s">
        <v>2332</v>
      </c>
      <c r="B1070" t="s">
        <v>2333</v>
      </c>
    </row>
    <row r="1071" spans="1:2" hidden="1" x14ac:dyDescent="0.3">
      <c r="A1071" t="s">
        <v>2336</v>
      </c>
    </row>
    <row r="1072" spans="1:2" hidden="1" x14ac:dyDescent="0.3">
      <c r="A1072" t="s">
        <v>2338</v>
      </c>
      <c r="B1072" t="s">
        <v>27</v>
      </c>
    </row>
    <row r="1073" spans="1:2" hidden="1" x14ac:dyDescent="0.3">
      <c r="A1073" t="s">
        <v>2340</v>
      </c>
      <c r="B1073" t="s">
        <v>214</v>
      </c>
    </row>
    <row r="1074" spans="1:2" x14ac:dyDescent="0.3">
      <c r="A1074" t="s">
        <v>2342</v>
      </c>
      <c r="B1074" t="s">
        <v>2343</v>
      </c>
    </row>
    <row r="1075" spans="1:2" hidden="1" x14ac:dyDescent="0.3">
      <c r="A1075" t="s">
        <v>2345</v>
      </c>
      <c r="B1075" t="s">
        <v>27</v>
      </c>
    </row>
    <row r="1076" spans="1:2" hidden="1" x14ac:dyDescent="0.3">
      <c r="A1076" t="s">
        <v>2348</v>
      </c>
      <c r="B1076" t="s">
        <v>2349</v>
      </c>
    </row>
    <row r="1077" spans="1:2" hidden="1" x14ac:dyDescent="0.3">
      <c r="A1077" t="s">
        <v>2351</v>
      </c>
      <c r="B1077" t="s">
        <v>1557</v>
      </c>
    </row>
    <row r="1078" spans="1:2" hidden="1" x14ac:dyDescent="0.3">
      <c r="A1078" t="s">
        <v>2353</v>
      </c>
      <c r="B1078" t="s">
        <v>2354</v>
      </c>
    </row>
    <row r="1079" spans="1:2" hidden="1" x14ac:dyDescent="0.3">
      <c r="A1079" t="s">
        <v>2356</v>
      </c>
      <c r="B1079" t="s">
        <v>2357</v>
      </c>
    </row>
    <row r="1080" spans="1:2" hidden="1" x14ac:dyDescent="0.3">
      <c r="A1080" t="s">
        <v>2358</v>
      </c>
      <c r="B1080" t="s">
        <v>19</v>
      </c>
    </row>
    <row r="1081" spans="1:2" hidden="1" x14ac:dyDescent="0.3">
      <c r="A1081" t="s">
        <v>2360</v>
      </c>
    </row>
    <row r="1082" spans="1:2" hidden="1" x14ac:dyDescent="0.3">
      <c r="A1082" t="s">
        <v>2362</v>
      </c>
      <c r="B1082" t="s">
        <v>995</v>
      </c>
    </row>
    <row r="1083" spans="1:2" hidden="1" x14ac:dyDescent="0.3">
      <c r="A1083" t="s">
        <v>2364</v>
      </c>
    </row>
    <row r="1084" spans="1:2" hidden="1" x14ac:dyDescent="0.3">
      <c r="A1084" t="s">
        <v>2366</v>
      </c>
      <c r="B1084" t="s">
        <v>44</v>
      </c>
    </row>
    <row r="1085" spans="1:2" hidden="1" x14ac:dyDescent="0.3">
      <c r="A1085" t="s">
        <v>2368</v>
      </c>
    </row>
    <row r="1086" spans="1:2" hidden="1" x14ac:dyDescent="0.3">
      <c r="A1086" t="s">
        <v>2369</v>
      </c>
      <c r="B1086" t="s">
        <v>27</v>
      </c>
    </row>
    <row r="1087" spans="1:2" hidden="1" x14ac:dyDescent="0.3">
      <c r="A1087" t="s">
        <v>2371</v>
      </c>
      <c r="B1087" t="s">
        <v>1238</v>
      </c>
    </row>
    <row r="1088" spans="1:2" x14ac:dyDescent="0.3">
      <c r="A1088" t="s">
        <v>2372</v>
      </c>
      <c r="B1088" t="s">
        <v>2373</v>
      </c>
    </row>
    <row r="1089" spans="1:2" hidden="1" x14ac:dyDescent="0.3">
      <c r="A1089" t="s">
        <v>2375</v>
      </c>
    </row>
    <row r="1090" spans="1:2" hidden="1" x14ac:dyDescent="0.3">
      <c r="A1090" t="s">
        <v>2377</v>
      </c>
    </row>
    <row r="1091" spans="1:2" hidden="1" x14ac:dyDescent="0.3">
      <c r="A1091" t="s">
        <v>2379</v>
      </c>
    </row>
    <row r="1092" spans="1:2" hidden="1" x14ac:dyDescent="0.3">
      <c r="A1092" t="s">
        <v>2381</v>
      </c>
    </row>
    <row r="1093" spans="1:2" hidden="1" x14ac:dyDescent="0.3">
      <c r="A1093" t="s">
        <v>2383</v>
      </c>
      <c r="B1093" t="s">
        <v>68</v>
      </c>
    </row>
    <row r="1094" spans="1:2" hidden="1" x14ac:dyDescent="0.3">
      <c r="A1094" t="s">
        <v>2385</v>
      </c>
      <c r="B1094" t="s">
        <v>1183</v>
      </c>
    </row>
    <row r="1095" spans="1:2" hidden="1" x14ac:dyDescent="0.3">
      <c r="A1095" t="s">
        <v>2387</v>
      </c>
      <c r="B1095" t="s">
        <v>2388</v>
      </c>
    </row>
    <row r="1096" spans="1:2" hidden="1" x14ac:dyDescent="0.3">
      <c r="A1096" t="s">
        <v>2390</v>
      </c>
      <c r="B1096" t="s">
        <v>237</v>
      </c>
    </row>
    <row r="1097" spans="1:2" hidden="1" x14ac:dyDescent="0.3">
      <c r="A1097" t="s">
        <v>2392</v>
      </c>
      <c r="B1097" t="s">
        <v>2393</v>
      </c>
    </row>
    <row r="1098" spans="1:2" hidden="1" x14ac:dyDescent="0.3">
      <c r="A1098" t="s">
        <v>2395</v>
      </c>
    </row>
    <row r="1099" spans="1:2" hidden="1" x14ac:dyDescent="0.3">
      <c r="A1099" t="s">
        <v>2397</v>
      </c>
      <c r="B1099" t="s">
        <v>454</v>
      </c>
    </row>
    <row r="1100" spans="1:2" hidden="1" x14ac:dyDescent="0.3">
      <c r="A1100" t="s">
        <v>2399</v>
      </c>
      <c r="B1100" t="s">
        <v>1183</v>
      </c>
    </row>
    <row r="1101" spans="1:2" hidden="1" x14ac:dyDescent="0.3">
      <c r="A1101" t="s">
        <v>2401</v>
      </c>
      <c r="B1101" t="s">
        <v>167</v>
      </c>
    </row>
    <row r="1102" spans="1:2" hidden="1" x14ac:dyDescent="0.3">
      <c r="A1102" t="s">
        <v>2403</v>
      </c>
      <c r="B1102" t="s">
        <v>1499</v>
      </c>
    </row>
    <row r="1103" spans="1:2" hidden="1" x14ac:dyDescent="0.3">
      <c r="A1103" t="s">
        <v>2405</v>
      </c>
      <c r="B1103" t="s">
        <v>2406</v>
      </c>
    </row>
    <row r="1104" spans="1:2" hidden="1" x14ac:dyDescent="0.3">
      <c r="A1104" t="s">
        <v>2408</v>
      </c>
      <c r="B1104" t="s">
        <v>2409</v>
      </c>
    </row>
    <row r="1105" spans="1:2" hidden="1" x14ac:dyDescent="0.3">
      <c r="A1105" t="s">
        <v>2411</v>
      </c>
    </row>
    <row r="1106" spans="1:2" hidden="1" x14ac:dyDescent="0.3">
      <c r="A1106" t="s">
        <v>2413</v>
      </c>
    </row>
    <row r="1107" spans="1:2" hidden="1" x14ac:dyDescent="0.3">
      <c r="A1107" t="s">
        <v>2415</v>
      </c>
      <c r="B1107" t="s">
        <v>195</v>
      </c>
    </row>
    <row r="1108" spans="1:2" hidden="1" x14ac:dyDescent="0.3">
      <c r="A1108" t="s">
        <v>2417</v>
      </c>
    </row>
    <row r="1109" spans="1:2" hidden="1" x14ac:dyDescent="0.3">
      <c r="A1109" t="s">
        <v>2419</v>
      </c>
      <c r="B1109" t="s">
        <v>2420</v>
      </c>
    </row>
    <row r="1110" spans="1:2" hidden="1" x14ac:dyDescent="0.3">
      <c r="A1110" t="s">
        <v>2422</v>
      </c>
      <c r="B1110" t="s">
        <v>668</v>
      </c>
    </row>
    <row r="1111" spans="1:2" hidden="1" x14ac:dyDescent="0.3">
      <c r="A1111" t="s">
        <v>2424</v>
      </c>
      <c r="B1111" t="s">
        <v>2425</v>
      </c>
    </row>
    <row r="1112" spans="1:2" hidden="1" x14ac:dyDescent="0.3">
      <c r="A1112" t="s">
        <v>2428</v>
      </c>
    </row>
    <row r="1113" spans="1:2" hidden="1" x14ac:dyDescent="0.3">
      <c r="A1113" t="s">
        <v>2430</v>
      </c>
      <c r="B1113" t="s">
        <v>27</v>
      </c>
    </row>
    <row r="1114" spans="1:2" hidden="1" x14ac:dyDescent="0.3">
      <c r="A1114" t="s">
        <v>2432</v>
      </c>
      <c r="B1114" t="s">
        <v>612</v>
      </c>
    </row>
    <row r="1115" spans="1:2" hidden="1" x14ac:dyDescent="0.3">
      <c r="A1115" t="s">
        <v>2434</v>
      </c>
      <c r="B1115" t="s">
        <v>265</v>
      </c>
    </row>
    <row r="1116" spans="1:2" hidden="1" x14ac:dyDescent="0.3">
      <c r="A1116" t="s">
        <v>2436</v>
      </c>
      <c r="B1116" t="s">
        <v>335</v>
      </c>
    </row>
    <row r="1117" spans="1:2" hidden="1" x14ac:dyDescent="0.3">
      <c r="A1117" t="s">
        <v>2438</v>
      </c>
    </row>
    <row r="1118" spans="1:2" hidden="1" x14ac:dyDescent="0.3">
      <c r="A1118" t="s">
        <v>2440</v>
      </c>
    </row>
    <row r="1119" spans="1:2" hidden="1" x14ac:dyDescent="0.3">
      <c r="A1119" t="s">
        <v>2441</v>
      </c>
      <c r="B1119" t="s">
        <v>2442</v>
      </c>
    </row>
    <row r="1120" spans="1:2" hidden="1" x14ac:dyDescent="0.3">
      <c r="A1120" t="s">
        <v>2444</v>
      </c>
      <c r="B1120" t="s">
        <v>746</v>
      </c>
    </row>
    <row r="1121" spans="1:2" hidden="1" x14ac:dyDescent="0.3">
      <c r="A1121" t="s">
        <v>2446</v>
      </c>
    </row>
    <row r="1122" spans="1:2" hidden="1" x14ac:dyDescent="0.3">
      <c r="A1122" t="s">
        <v>2448</v>
      </c>
      <c r="B1122" t="s">
        <v>369</v>
      </c>
    </row>
    <row r="1123" spans="1:2" hidden="1" x14ac:dyDescent="0.3">
      <c r="A1123" t="s">
        <v>2450</v>
      </c>
      <c r="B1123" t="s">
        <v>183</v>
      </c>
    </row>
    <row r="1124" spans="1:2" hidden="1" x14ac:dyDescent="0.3">
      <c r="A1124" t="s">
        <v>2452</v>
      </c>
    </row>
    <row r="1125" spans="1:2" hidden="1" x14ac:dyDescent="0.3">
      <c r="A1125" t="s">
        <v>2454</v>
      </c>
    </row>
    <row r="1126" spans="1:2" hidden="1" x14ac:dyDescent="0.3">
      <c r="A1126" t="s">
        <v>18</v>
      </c>
      <c r="B1126" t="s">
        <v>19</v>
      </c>
    </row>
    <row r="1127" spans="1:2" hidden="1" x14ac:dyDescent="0.3">
      <c r="A1127" t="s">
        <v>2456</v>
      </c>
      <c r="B1127" t="s">
        <v>27</v>
      </c>
    </row>
    <row r="1128" spans="1:2" hidden="1" x14ac:dyDescent="0.3">
      <c r="A1128" t="s">
        <v>2458</v>
      </c>
      <c r="B1128" t="s">
        <v>2459</v>
      </c>
    </row>
    <row r="1129" spans="1:2" hidden="1" x14ac:dyDescent="0.3">
      <c r="A1129" t="s">
        <v>2461</v>
      </c>
      <c r="B1129" t="s">
        <v>2462</v>
      </c>
    </row>
    <row r="1130" spans="1:2" hidden="1" x14ac:dyDescent="0.3">
      <c r="A1130" t="s">
        <v>2464</v>
      </c>
      <c r="B1130" t="s">
        <v>68</v>
      </c>
    </row>
    <row r="1131" spans="1:2" hidden="1" x14ac:dyDescent="0.3">
      <c r="A1131" t="s">
        <v>2466</v>
      </c>
      <c r="B1131" t="s">
        <v>27</v>
      </c>
    </row>
    <row r="1132" spans="1:2" hidden="1" x14ac:dyDescent="0.3">
      <c r="A1132" t="s">
        <v>2468</v>
      </c>
      <c r="B1132" t="s">
        <v>2469</v>
      </c>
    </row>
    <row r="1133" spans="1:2" hidden="1" x14ac:dyDescent="0.3">
      <c r="A1133" t="s">
        <v>2471</v>
      </c>
      <c r="B1133" t="s">
        <v>2298</v>
      </c>
    </row>
    <row r="1134" spans="1:2" hidden="1" x14ac:dyDescent="0.3">
      <c r="A1134" t="s">
        <v>2473</v>
      </c>
      <c r="B1134" t="s">
        <v>327</v>
      </c>
    </row>
    <row r="1135" spans="1:2" hidden="1" x14ac:dyDescent="0.3">
      <c r="A1135" t="s">
        <v>2475</v>
      </c>
      <c r="B1135" t="s">
        <v>57</v>
      </c>
    </row>
    <row r="1136" spans="1:2" hidden="1" x14ac:dyDescent="0.3">
      <c r="A1136" t="s">
        <v>2477</v>
      </c>
    </row>
    <row r="1137" spans="1:2" hidden="1" x14ac:dyDescent="0.3">
      <c r="A1137" t="s">
        <v>2479</v>
      </c>
      <c r="B1137" t="s">
        <v>57</v>
      </c>
    </row>
    <row r="1138" spans="1:2" hidden="1" x14ac:dyDescent="0.3">
      <c r="A1138" t="s">
        <v>2480</v>
      </c>
      <c r="B1138" t="s">
        <v>2481</v>
      </c>
    </row>
    <row r="1139" spans="1:2" hidden="1" x14ac:dyDescent="0.3">
      <c r="A1139" t="s">
        <v>2483</v>
      </c>
      <c r="B1139" t="s">
        <v>102</v>
      </c>
    </row>
    <row r="1140" spans="1:2" hidden="1" x14ac:dyDescent="0.3">
      <c r="A1140" t="s">
        <v>2485</v>
      </c>
      <c r="B1140" t="s">
        <v>2486</v>
      </c>
    </row>
    <row r="1141" spans="1:2" hidden="1" x14ac:dyDescent="0.3">
      <c r="A1141" t="s">
        <v>2488</v>
      </c>
      <c r="B1141" t="s">
        <v>27</v>
      </c>
    </row>
    <row r="1142" spans="1:2" hidden="1" x14ac:dyDescent="0.3">
      <c r="A1142" t="s">
        <v>2490</v>
      </c>
    </row>
    <row r="1143" spans="1:2" hidden="1" x14ac:dyDescent="0.3">
      <c r="A1143" t="s">
        <v>2492</v>
      </c>
    </row>
    <row r="1144" spans="1:2" hidden="1" x14ac:dyDescent="0.3">
      <c r="A1144" t="s">
        <v>2495</v>
      </c>
    </row>
    <row r="1145" spans="1:2" hidden="1" x14ac:dyDescent="0.3">
      <c r="A1145" t="s">
        <v>2497</v>
      </c>
      <c r="B1145" t="s">
        <v>68</v>
      </c>
    </row>
    <row r="1146" spans="1:2" hidden="1" x14ac:dyDescent="0.3">
      <c r="A1146" t="s">
        <v>2499</v>
      </c>
    </row>
    <row r="1147" spans="1:2" hidden="1" x14ac:dyDescent="0.3">
      <c r="A1147" t="s">
        <v>2501</v>
      </c>
      <c r="B1147" t="s">
        <v>27</v>
      </c>
    </row>
    <row r="1148" spans="1:2" hidden="1" x14ac:dyDescent="0.3">
      <c r="A1148" t="s">
        <v>2503</v>
      </c>
      <c r="B1148" t="s">
        <v>195</v>
      </c>
    </row>
    <row r="1149" spans="1:2" hidden="1" x14ac:dyDescent="0.3">
      <c r="A1149" t="s">
        <v>2505</v>
      </c>
      <c r="B1149" t="s">
        <v>2506</v>
      </c>
    </row>
    <row r="1150" spans="1:2" x14ac:dyDescent="0.3">
      <c r="A1150" t="s">
        <v>2508</v>
      </c>
      <c r="B1150" t="s">
        <v>9</v>
      </c>
    </row>
    <row r="1151" spans="1:2" hidden="1" x14ac:dyDescent="0.3">
      <c r="A1151" t="s">
        <v>2510</v>
      </c>
      <c r="B1151" t="s">
        <v>2237</v>
      </c>
    </row>
    <row r="1152" spans="1:2" hidden="1" x14ac:dyDescent="0.3">
      <c r="A1152" t="s">
        <v>2512</v>
      </c>
    </row>
    <row r="1153" spans="1:2" hidden="1" x14ac:dyDescent="0.3">
      <c r="A1153" t="s">
        <v>2514</v>
      </c>
      <c r="B1153" t="s">
        <v>57</v>
      </c>
    </row>
    <row r="1154" spans="1:2" hidden="1" x14ac:dyDescent="0.3">
      <c r="A1154" t="s">
        <v>2517</v>
      </c>
      <c r="B1154" t="s">
        <v>2298</v>
      </c>
    </row>
    <row r="1155" spans="1:2" hidden="1" x14ac:dyDescent="0.3">
      <c r="A1155" t="s">
        <v>2519</v>
      </c>
      <c r="B1155" t="s">
        <v>436</v>
      </c>
    </row>
    <row r="1156" spans="1:2" hidden="1" x14ac:dyDescent="0.3">
      <c r="A1156" t="s">
        <v>2521</v>
      </c>
    </row>
    <row r="1157" spans="1:2" hidden="1" x14ac:dyDescent="0.3">
      <c r="A1157" t="s">
        <v>2523</v>
      </c>
      <c r="B1157" t="s">
        <v>2524</v>
      </c>
    </row>
    <row r="1158" spans="1:2" hidden="1" x14ac:dyDescent="0.3">
      <c r="A1158" t="s">
        <v>2526</v>
      </c>
      <c r="B1158" t="s">
        <v>195</v>
      </c>
    </row>
    <row r="1159" spans="1:2" hidden="1" x14ac:dyDescent="0.3">
      <c r="A1159" t="s">
        <v>2528</v>
      </c>
    </row>
    <row r="1160" spans="1:2" hidden="1" x14ac:dyDescent="0.3">
      <c r="A1160" t="s">
        <v>2530</v>
      </c>
      <c r="B1160" t="s">
        <v>167</v>
      </c>
    </row>
    <row r="1161" spans="1:2" hidden="1" x14ac:dyDescent="0.3">
      <c r="A1161" t="s">
        <v>2532</v>
      </c>
      <c r="B1161" t="s">
        <v>327</v>
      </c>
    </row>
    <row r="1162" spans="1:2" x14ac:dyDescent="0.3">
      <c r="A1162" t="s">
        <v>2534</v>
      </c>
      <c r="B1162" t="s">
        <v>2535</v>
      </c>
    </row>
    <row r="1163" spans="1:2" hidden="1" x14ac:dyDescent="0.3">
      <c r="A1163" t="s">
        <v>2537</v>
      </c>
    </row>
    <row r="1164" spans="1:2" hidden="1" x14ac:dyDescent="0.3">
      <c r="A1164" t="s">
        <v>2539</v>
      </c>
      <c r="B1164" t="s">
        <v>265</v>
      </c>
    </row>
    <row r="1165" spans="1:2" hidden="1" x14ac:dyDescent="0.3">
      <c r="A1165" t="s">
        <v>2541</v>
      </c>
    </row>
    <row r="1166" spans="1:2" hidden="1" x14ac:dyDescent="0.3">
      <c r="A1166" t="s">
        <v>2543</v>
      </c>
      <c r="B1166" t="s">
        <v>612</v>
      </c>
    </row>
    <row r="1167" spans="1:2" hidden="1" x14ac:dyDescent="0.3">
      <c r="A1167" t="s">
        <v>2545</v>
      </c>
    </row>
    <row r="1168" spans="1:2" hidden="1" x14ac:dyDescent="0.3">
      <c r="A1168" t="s">
        <v>2547</v>
      </c>
      <c r="B1168" t="s">
        <v>183</v>
      </c>
    </row>
    <row r="1169" spans="1:2" hidden="1" x14ac:dyDescent="0.3">
      <c r="A1169" t="s">
        <v>2549</v>
      </c>
      <c r="B1169" t="s">
        <v>134</v>
      </c>
    </row>
    <row r="1170" spans="1:2" hidden="1" x14ac:dyDescent="0.3">
      <c r="A1170" t="s">
        <v>2551</v>
      </c>
      <c r="B1170" t="s">
        <v>1745</v>
      </c>
    </row>
    <row r="1171" spans="1:2" hidden="1" x14ac:dyDescent="0.3">
      <c r="A1171" t="s">
        <v>2553</v>
      </c>
      <c r="B1171" t="s">
        <v>19</v>
      </c>
    </row>
    <row r="1172" spans="1:2" hidden="1" x14ac:dyDescent="0.3">
      <c r="A1172" t="s">
        <v>2555</v>
      </c>
    </row>
    <row r="1173" spans="1:2" hidden="1" x14ac:dyDescent="0.3">
      <c r="A1173" t="s">
        <v>2556</v>
      </c>
    </row>
    <row r="1174" spans="1:2" hidden="1" x14ac:dyDescent="0.3">
      <c r="A1174" t="s">
        <v>2558</v>
      </c>
      <c r="B1174" t="s">
        <v>2559</v>
      </c>
    </row>
    <row r="1175" spans="1:2" hidden="1" x14ac:dyDescent="0.3">
      <c r="A1175" t="s">
        <v>2561</v>
      </c>
    </row>
    <row r="1176" spans="1:2" hidden="1" x14ac:dyDescent="0.3">
      <c r="A1176" t="s">
        <v>2563</v>
      </c>
      <c r="B1176" t="s">
        <v>63</v>
      </c>
    </row>
    <row r="1177" spans="1:2" hidden="1" x14ac:dyDescent="0.3">
      <c r="A1177" t="s">
        <v>2566</v>
      </c>
      <c r="B1177" t="s">
        <v>27</v>
      </c>
    </row>
    <row r="1178" spans="1:2" hidden="1" x14ac:dyDescent="0.3">
      <c r="A1178" t="s">
        <v>2567</v>
      </c>
      <c r="B1178" t="s">
        <v>1198</v>
      </c>
    </row>
    <row r="1179" spans="1:2" hidden="1" x14ac:dyDescent="0.3">
      <c r="A1179" t="s">
        <v>2569</v>
      </c>
    </row>
    <row r="1180" spans="1:2" hidden="1" x14ac:dyDescent="0.3">
      <c r="A1180" t="s">
        <v>2571</v>
      </c>
      <c r="B1180" t="s">
        <v>335</v>
      </c>
    </row>
    <row r="1181" spans="1:2" hidden="1" x14ac:dyDescent="0.3">
      <c r="A1181" t="s">
        <v>2573</v>
      </c>
      <c r="B1181" t="s">
        <v>533</v>
      </c>
    </row>
    <row r="1182" spans="1:2" hidden="1" x14ac:dyDescent="0.3">
      <c r="A1182" t="s">
        <v>2575</v>
      </c>
      <c r="B1182" t="s">
        <v>2576</v>
      </c>
    </row>
    <row r="1183" spans="1:2" hidden="1" x14ac:dyDescent="0.3">
      <c r="A1183" t="s">
        <v>2578</v>
      </c>
      <c r="B1183" t="s">
        <v>68</v>
      </c>
    </row>
    <row r="1184" spans="1:2" hidden="1" x14ac:dyDescent="0.3">
      <c r="A1184" t="s">
        <v>2580</v>
      </c>
    </row>
    <row r="1185" spans="1:2" hidden="1" x14ac:dyDescent="0.3">
      <c r="A1185" t="s">
        <v>2581</v>
      </c>
      <c r="B1185" t="s">
        <v>2582</v>
      </c>
    </row>
    <row r="1186" spans="1:2" hidden="1" x14ac:dyDescent="0.3">
      <c r="A1186" t="s">
        <v>2584</v>
      </c>
      <c r="B1186" t="s">
        <v>68</v>
      </c>
    </row>
    <row r="1187" spans="1:2" hidden="1" x14ac:dyDescent="0.3">
      <c r="A1187" t="s">
        <v>2586</v>
      </c>
    </row>
    <row r="1188" spans="1:2" hidden="1" x14ac:dyDescent="0.3">
      <c r="A1188" t="s">
        <v>2588</v>
      </c>
    </row>
    <row r="1189" spans="1:2" hidden="1" x14ac:dyDescent="0.3">
      <c r="A1189" t="s">
        <v>2590</v>
      </c>
    </row>
    <row r="1190" spans="1:2" hidden="1" x14ac:dyDescent="0.3">
      <c r="A1190" t="s">
        <v>2592</v>
      </c>
      <c r="B1190" t="s">
        <v>214</v>
      </c>
    </row>
    <row r="1191" spans="1:2" hidden="1" x14ac:dyDescent="0.3">
      <c r="A1191" t="s">
        <v>2594</v>
      </c>
      <c r="B1191" t="s">
        <v>335</v>
      </c>
    </row>
    <row r="1192" spans="1:2" hidden="1" x14ac:dyDescent="0.3">
      <c r="A1192" t="s">
        <v>2596</v>
      </c>
    </row>
    <row r="1193" spans="1:2" hidden="1" x14ac:dyDescent="0.3">
      <c r="A1193" t="s">
        <v>2598</v>
      </c>
    </row>
    <row r="1194" spans="1:2" hidden="1" x14ac:dyDescent="0.3">
      <c r="A1194" t="s">
        <v>2600</v>
      </c>
      <c r="B1194" t="s">
        <v>335</v>
      </c>
    </row>
    <row r="1195" spans="1:2" hidden="1" x14ac:dyDescent="0.3">
      <c r="A1195" t="s">
        <v>2601</v>
      </c>
      <c r="B1195" t="s">
        <v>265</v>
      </c>
    </row>
    <row r="1196" spans="1:2" hidden="1" x14ac:dyDescent="0.3">
      <c r="A1196" t="s">
        <v>2602</v>
      </c>
    </row>
    <row r="1197" spans="1:2" hidden="1" x14ac:dyDescent="0.3">
      <c r="A1197" t="s">
        <v>2604</v>
      </c>
      <c r="B1197" t="s">
        <v>68</v>
      </c>
    </row>
    <row r="1198" spans="1:2" hidden="1" x14ac:dyDescent="0.3">
      <c r="A1198" t="s">
        <v>2606</v>
      </c>
      <c r="B1198" t="s">
        <v>167</v>
      </c>
    </row>
    <row r="1199" spans="1:2" hidden="1" x14ac:dyDescent="0.3">
      <c r="A1199" t="s">
        <v>2608</v>
      </c>
      <c r="B1199" t="s">
        <v>2609</v>
      </c>
    </row>
    <row r="1200" spans="1:2" hidden="1" x14ac:dyDescent="0.3">
      <c r="A1200" t="s">
        <v>2611</v>
      </c>
    </row>
    <row r="1201" spans="1:2" hidden="1" x14ac:dyDescent="0.3">
      <c r="A1201" t="s">
        <v>2613</v>
      </c>
      <c r="B1201" t="s">
        <v>2614</v>
      </c>
    </row>
    <row r="1202" spans="1:2" hidden="1" x14ac:dyDescent="0.3">
      <c r="A1202" t="s">
        <v>2616</v>
      </c>
      <c r="B1202" t="s">
        <v>331</v>
      </c>
    </row>
    <row r="1203" spans="1:2" hidden="1" x14ac:dyDescent="0.3">
      <c r="A1203" t="s">
        <v>2618</v>
      </c>
      <c r="B1203" t="s">
        <v>102</v>
      </c>
    </row>
    <row r="1204" spans="1:2" hidden="1" x14ac:dyDescent="0.3">
      <c r="A1204" t="s">
        <v>2620</v>
      </c>
      <c r="B1204" t="s">
        <v>153</v>
      </c>
    </row>
    <row r="1205" spans="1:2" hidden="1" x14ac:dyDescent="0.3">
      <c r="A1205" t="s">
        <v>2622</v>
      </c>
      <c r="B1205" t="s">
        <v>27</v>
      </c>
    </row>
    <row r="1206" spans="1:2" hidden="1" x14ac:dyDescent="0.3">
      <c r="A1206" t="s">
        <v>2624</v>
      </c>
      <c r="B1206" t="s">
        <v>521</v>
      </c>
    </row>
    <row r="1207" spans="1:2" hidden="1" x14ac:dyDescent="0.3">
      <c r="A1207" t="s">
        <v>2626</v>
      </c>
    </row>
    <row r="1208" spans="1:2" hidden="1" x14ac:dyDescent="0.3">
      <c r="A1208" t="s">
        <v>2628</v>
      </c>
      <c r="B1208" t="s">
        <v>209</v>
      </c>
    </row>
    <row r="1209" spans="1:2" hidden="1" x14ac:dyDescent="0.3">
      <c r="A1209" t="s">
        <v>2630</v>
      </c>
    </row>
    <row r="1210" spans="1:2" hidden="1" x14ac:dyDescent="0.3">
      <c r="A1210" t="s">
        <v>2632</v>
      </c>
      <c r="B1210" t="s">
        <v>1552</v>
      </c>
    </row>
    <row r="1211" spans="1:2" hidden="1" x14ac:dyDescent="0.3">
      <c r="A1211" t="s">
        <v>2635</v>
      </c>
    </row>
    <row r="1212" spans="1:2" hidden="1" x14ac:dyDescent="0.3">
      <c r="A1212" t="s">
        <v>2637</v>
      </c>
      <c r="B1212" t="s">
        <v>1552</v>
      </c>
    </row>
    <row r="1213" spans="1:2" hidden="1" x14ac:dyDescent="0.3">
      <c r="A1213" t="s">
        <v>2639</v>
      </c>
      <c r="B1213" t="s">
        <v>16</v>
      </c>
    </row>
    <row r="1214" spans="1:2" hidden="1" x14ac:dyDescent="0.3">
      <c r="A1214" t="s">
        <v>2640</v>
      </c>
      <c r="B1214" t="s">
        <v>2641</v>
      </c>
    </row>
    <row r="1215" spans="1:2" hidden="1" x14ac:dyDescent="0.3">
      <c r="A1215" t="s">
        <v>2643</v>
      </c>
    </row>
    <row r="1216" spans="1:2" hidden="1" x14ac:dyDescent="0.3">
      <c r="A1216" t="s">
        <v>2645</v>
      </c>
      <c r="B1216" t="s">
        <v>68</v>
      </c>
    </row>
    <row r="1217" spans="1:2" hidden="1" x14ac:dyDescent="0.3">
      <c r="A1217" t="s">
        <v>2647</v>
      </c>
      <c r="B1217" t="s">
        <v>746</v>
      </c>
    </row>
    <row r="1218" spans="1:2" hidden="1" x14ac:dyDescent="0.3">
      <c r="A1218" t="s">
        <v>2649</v>
      </c>
      <c r="B1218" t="s">
        <v>335</v>
      </c>
    </row>
    <row r="1219" spans="1:2" hidden="1" x14ac:dyDescent="0.3">
      <c r="A1219" t="s">
        <v>2651</v>
      </c>
      <c r="B1219" t="s">
        <v>390</v>
      </c>
    </row>
    <row r="1220" spans="1:2" hidden="1" x14ac:dyDescent="0.3">
      <c r="A1220" t="s">
        <v>2654</v>
      </c>
      <c r="B1220" t="s">
        <v>2655</v>
      </c>
    </row>
    <row r="1221" spans="1:2" hidden="1" x14ac:dyDescent="0.3">
      <c r="A1221" t="s">
        <v>2657</v>
      </c>
    </row>
    <row r="1222" spans="1:2" hidden="1" x14ac:dyDescent="0.3">
      <c r="A1222" t="s">
        <v>2659</v>
      </c>
      <c r="B1222" t="s">
        <v>276</v>
      </c>
    </row>
    <row r="1223" spans="1:2" hidden="1" x14ac:dyDescent="0.3">
      <c r="A1223" t="s">
        <v>2661</v>
      </c>
      <c r="B1223" t="s">
        <v>2662</v>
      </c>
    </row>
    <row r="1224" spans="1:2" hidden="1" x14ac:dyDescent="0.3">
      <c r="A1224" t="s">
        <v>2664</v>
      </c>
      <c r="B1224" t="s">
        <v>390</v>
      </c>
    </row>
    <row r="1225" spans="1:2" hidden="1" x14ac:dyDescent="0.3">
      <c r="A1225" t="s">
        <v>2666</v>
      </c>
      <c r="B1225" t="s">
        <v>121</v>
      </c>
    </row>
    <row r="1226" spans="1:2" hidden="1" x14ac:dyDescent="0.3">
      <c r="A1226" t="s">
        <v>2669</v>
      </c>
      <c r="B1226" t="s">
        <v>235</v>
      </c>
    </row>
    <row r="1227" spans="1:2" hidden="1" x14ac:dyDescent="0.3">
      <c r="A1227" t="s">
        <v>2671</v>
      </c>
      <c r="B1227" t="s">
        <v>2672</v>
      </c>
    </row>
    <row r="1228" spans="1:2" hidden="1" x14ac:dyDescent="0.3">
      <c r="A1228" t="s">
        <v>2675</v>
      </c>
      <c r="B1228" t="s">
        <v>2676</v>
      </c>
    </row>
    <row r="1229" spans="1:2" hidden="1" x14ac:dyDescent="0.3">
      <c r="A1229" t="s">
        <v>2677</v>
      </c>
      <c r="B1229" t="s">
        <v>2678</v>
      </c>
    </row>
    <row r="1230" spans="1:2" hidden="1" x14ac:dyDescent="0.3">
      <c r="A1230" t="s">
        <v>2680</v>
      </c>
      <c r="B1230" t="s">
        <v>16</v>
      </c>
    </row>
    <row r="1231" spans="1:2" hidden="1" x14ac:dyDescent="0.3">
      <c r="A1231" t="s">
        <v>2682</v>
      </c>
      <c r="B1231" t="s">
        <v>195</v>
      </c>
    </row>
    <row r="1232" spans="1:2" hidden="1" x14ac:dyDescent="0.3">
      <c r="A1232" t="s">
        <v>2684</v>
      </c>
    </row>
    <row r="1233" spans="1:2" hidden="1" x14ac:dyDescent="0.3">
      <c r="A1233" t="s">
        <v>2686</v>
      </c>
      <c r="B1233" t="s">
        <v>2687</v>
      </c>
    </row>
    <row r="1234" spans="1:2" hidden="1" x14ac:dyDescent="0.3">
      <c r="A1234" t="s">
        <v>2689</v>
      </c>
      <c r="B1234" t="s">
        <v>44</v>
      </c>
    </row>
    <row r="1235" spans="1:2" hidden="1" x14ac:dyDescent="0.3">
      <c r="A1235" t="s">
        <v>2691</v>
      </c>
    </row>
    <row r="1236" spans="1:2" hidden="1" x14ac:dyDescent="0.3">
      <c r="A1236" t="s">
        <v>2693</v>
      </c>
      <c r="B1236" t="s">
        <v>2694</v>
      </c>
    </row>
    <row r="1237" spans="1:2" hidden="1" x14ac:dyDescent="0.3">
      <c r="A1237" t="s">
        <v>2696</v>
      </c>
      <c r="B1237" t="s">
        <v>75</v>
      </c>
    </row>
    <row r="1238" spans="1:2" hidden="1" x14ac:dyDescent="0.3">
      <c r="A1238" t="s">
        <v>2698</v>
      </c>
      <c r="B1238" t="s">
        <v>2699</v>
      </c>
    </row>
    <row r="1239" spans="1:2" x14ac:dyDescent="0.3">
      <c r="A1239" t="s">
        <v>2701</v>
      </c>
      <c r="B1239" t="s">
        <v>1758</v>
      </c>
    </row>
    <row r="1240" spans="1:2" hidden="1" x14ac:dyDescent="0.3">
      <c r="A1240" t="s">
        <v>2703</v>
      </c>
      <c r="B1240" t="s">
        <v>995</v>
      </c>
    </row>
    <row r="1241" spans="1:2" hidden="1" x14ac:dyDescent="0.3">
      <c r="A1241" t="s">
        <v>2705</v>
      </c>
    </row>
    <row r="1242" spans="1:2" hidden="1" x14ac:dyDescent="0.3">
      <c r="A1242" t="s">
        <v>2707</v>
      </c>
      <c r="B1242" t="s">
        <v>335</v>
      </c>
    </row>
    <row r="1243" spans="1:2" hidden="1" x14ac:dyDescent="0.3">
      <c r="A1243" t="s">
        <v>2708</v>
      </c>
      <c r="B1243" t="s">
        <v>2709</v>
      </c>
    </row>
    <row r="1244" spans="1:2" hidden="1" x14ac:dyDescent="0.3">
      <c r="A1244" t="s">
        <v>2711</v>
      </c>
      <c r="B1244" t="s">
        <v>16</v>
      </c>
    </row>
    <row r="1245" spans="1:2" hidden="1" x14ac:dyDescent="0.3">
      <c r="A1245" t="s">
        <v>2713</v>
      </c>
      <c r="B1245" t="s">
        <v>102</v>
      </c>
    </row>
    <row r="1246" spans="1:2" hidden="1" x14ac:dyDescent="0.3">
      <c r="A1246" t="s">
        <v>2715</v>
      </c>
      <c r="B1246" t="s">
        <v>1592</v>
      </c>
    </row>
    <row r="1247" spans="1:2" hidden="1" x14ac:dyDescent="0.3">
      <c r="A1247" t="s">
        <v>2717</v>
      </c>
    </row>
    <row r="1248" spans="1:2" hidden="1" x14ac:dyDescent="0.3">
      <c r="A1248" t="s">
        <v>2719</v>
      </c>
      <c r="B1248" t="s">
        <v>2720</v>
      </c>
    </row>
    <row r="1249" spans="1:2" hidden="1" x14ac:dyDescent="0.3">
      <c r="A1249" t="s">
        <v>2722</v>
      </c>
      <c r="B1249" t="s">
        <v>27</v>
      </c>
    </row>
    <row r="1250" spans="1:2" hidden="1" x14ac:dyDescent="0.3">
      <c r="A1250" t="s">
        <v>2724</v>
      </c>
    </row>
    <row r="1251" spans="1:2" hidden="1" x14ac:dyDescent="0.3">
      <c r="A1251" t="s">
        <v>2726</v>
      </c>
      <c r="B1251" t="s">
        <v>44</v>
      </c>
    </row>
    <row r="1252" spans="1:2" hidden="1" x14ac:dyDescent="0.3">
      <c r="A1252" t="s">
        <v>2728</v>
      </c>
      <c r="B1252" t="s">
        <v>2506</v>
      </c>
    </row>
    <row r="1253" spans="1:2" hidden="1" x14ac:dyDescent="0.3">
      <c r="A1253" t="s">
        <v>2730</v>
      </c>
      <c r="B1253" t="s">
        <v>237</v>
      </c>
    </row>
    <row r="1254" spans="1:2" hidden="1" x14ac:dyDescent="0.3">
      <c r="A1254" t="s">
        <v>2732</v>
      </c>
      <c r="B1254" t="s">
        <v>1516</v>
      </c>
    </row>
    <row r="1255" spans="1:2" hidden="1" x14ac:dyDescent="0.3">
      <c r="A1255" t="s">
        <v>2734</v>
      </c>
      <c r="B1255" t="s">
        <v>276</v>
      </c>
    </row>
    <row r="1256" spans="1:2" hidden="1" x14ac:dyDescent="0.3">
      <c r="A1256" t="s">
        <v>2736</v>
      </c>
    </row>
    <row r="1257" spans="1:2" hidden="1" x14ac:dyDescent="0.3">
      <c r="A1257" t="s">
        <v>2738</v>
      </c>
      <c r="B1257" t="s">
        <v>2739</v>
      </c>
    </row>
    <row r="1258" spans="1:2" hidden="1" x14ac:dyDescent="0.3">
      <c r="A1258" t="s">
        <v>2741</v>
      </c>
    </row>
    <row r="1259" spans="1:2" hidden="1" x14ac:dyDescent="0.3">
      <c r="A1259" t="s">
        <v>2743</v>
      </c>
      <c r="B1259" t="s">
        <v>214</v>
      </c>
    </row>
    <row r="1260" spans="1:2" hidden="1" x14ac:dyDescent="0.3">
      <c r="A1260" t="s">
        <v>2746</v>
      </c>
      <c r="B1260" t="s">
        <v>176</v>
      </c>
    </row>
    <row r="1261" spans="1:2" hidden="1" x14ac:dyDescent="0.3">
      <c r="A1261" t="s">
        <v>2748</v>
      </c>
      <c r="B1261" t="s">
        <v>19</v>
      </c>
    </row>
    <row r="1262" spans="1:2" hidden="1" x14ac:dyDescent="0.3">
      <c r="A1262" t="s">
        <v>2751</v>
      </c>
      <c r="B1262" t="s">
        <v>335</v>
      </c>
    </row>
    <row r="1263" spans="1:2" hidden="1" x14ac:dyDescent="0.3">
      <c r="A1263" t="s">
        <v>2753</v>
      </c>
      <c r="B1263" t="s">
        <v>195</v>
      </c>
    </row>
    <row r="1264" spans="1:2" hidden="1" x14ac:dyDescent="0.3">
      <c r="A1264" t="s">
        <v>2755</v>
      </c>
      <c r="B1264" t="s">
        <v>2756</v>
      </c>
    </row>
    <row r="1265" spans="1:2" hidden="1" x14ac:dyDescent="0.3">
      <c r="A1265" t="s">
        <v>2758</v>
      </c>
      <c r="B1265" t="s">
        <v>2614</v>
      </c>
    </row>
    <row r="1266" spans="1:2" hidden="1" x14ac:dyDescent="0.3">
      <c r="A1266" t="s">
        <v>2760</v>
      </c>
      <c r="B1266" t="s">
        <v>2694</v>
      </c>
    </row>
    <row r="1267" spans="1:2" hidden="1" x14ac:dyDescent="0.3">
      <c r="A1267" t="s">
        <v>2762</v>
      </c>
      <c r="B1267" t="s">
        <v>2763</v>
      </c>
    </row>
    <row r="1268" spans="1:2" hidden="1" x14ac:dyDescent="0.3">
      <c r="A1268" t="s">
        <v>2765</v>
      </c>
      <c r="B1268" t="s">
        <v>690</v>
      </c>
    </row>
    <row r="1269" spans="1:2" hidden="1" x14ac:dyDescent="0.3">
      <c r="A1269" t="s">
        <v>2767</v>
      </c>
      <c r="B1269" t="s">
        <v>27</v>
      </c>
    </row>
    <row r="1270" spans="1:2" hidden="1" x14ac:dyDescent="0.3">
      <c r="A1270" t="s">
        <v>2769</v>
      </c>
      <c r="B1270" t="s">
        <v>214</v>
      </c>
    </row>
    <row r="1271" spans="1:2" hidden="1" x14ac:dyDescent="0.3">
      <c r="A1271" t="s">
        <v>2771</v>
      </c>
      <c r="B1271" t="s">
        <v>1761</v>
      </c>
    </row>
    <row r="1272" spans="1:2" hidden="1" x14ac:dyDescent="0.3">
      <c r="A1272" t="s">
        <v>2773</v>
      </c>
    </row>
    <row r="1273" spans="1:2" hidden="1" x14ac:dyDescent="0.3">
      <c r="A1273" t="s">
        <v>2775</v>
      </c>
      <c r="B1273" t="s">
        <v>2776</v>
      </c>
    </row>
    <row r="1274" spans="1:2" hidden="1" x14ac:dyDescent="0.3">
      <c r="A1274" t="s">
        <v>2778</v>
      </c>
      <c r="B1274" t="s">
        <v>2779</v>
      </c>
    </row>
    <row r="1275" spans="1:2" hidden="1" x14ac:dyDescent="0.3">
      <c r="A1275" t="s">
        <v>2781</v>
      </c>
      <c r="B1275" t="s">
        <v>86</v>
      </c>
    </row>
    <row r="1276" spans="1:2" hidden="1" x14ac:dyDescent="0.3">
      <c r="A1276" t="s">
        <v>2783</v>
      </c>
      <c r="B1276" t="s">
        <v>27</v>
      </c>
    </row>
    <row r="1277" spans="1:2" hidden="1" x14ac:dyDescent="0.3">
      <c r="A1277" t="s">
        <v>2785</v>
      </c>
      <c r="B1277" t="s">
        <v>16</v>
      </c>
    </row>
    <row r="1278" spans="1:2" hidden="1" x14ac:dyDescent="0.3">
      <c r="A1278" t="s">
        <v>2787</v>
      </c>
      <c r="B1278" t="s">
        <v>335</v>
      </c>
    </row>
    <row r="1279" spans="1:2" hidden="1" x14ac:dyDescent="0.3">
      <c r="A1279" t="s">
        <v>2789</v>
      </c>
      <c r="B1279" t="s">
        <v>27</v>
      </c>
    </row>
    <row r="1280" spans="1:2" hidden="1" x14ac:dyDescent="0.3">
      <c r="A1280" t="s">
        <v>2791</v>
      </c>
    </row>
    <row r="1281" spans="1:2" hidden="1" x14ac:dyDescent="0.3">
      <c r="A1281" t="s">
        <v>2793</v>
      </c>
      <c r="B1281" t="s">
        <v>21</v>
      </c>
    </row>
    <row r="1282" spans="1:2" hidden="1" x14ac:dyDescent="0.3">
      <c r="A1282" t="s">
        <v>2795</v>
      </c>
    </row>
    <row r="1283" spans="1:2" hidden="1" x14ac:dyDescent="0.3">
      <c r="A1283" t="s">
        <v>2797</v>
      </c>
      <c r="B1283" t="s">
        <v>1118</v>
      </c>
    </row>
    <row r="1284" spans="1:2" hidden="1" x14ac:dyDescent="0.3">
      <c r="A1284" t="s">
        <v>2799</v>
      </c>
      <c r="B1284" t="s">
        <v>27</v>
      </c>
    </row>
    <row r="1285" spans="1:2" hidden="1" x14ac:dyDescent="0.3">
      <c r="A1285" t="s">
        <v>2801</v>
      </c>
    </row>
    <row r="1286" spans="1:2" hidden="1" x14ac:dyDescent="0.3">
      <c r="A1286" t="s">
        <v>2803</v>
      </c>
      <c r="B1286" t="s">
        <v>57</v>
      </c>
    </row>
    <row r="1287" spans="1:2" hidden="1" x14ac:dyDescent="0.3">
      <c r="A1287" t="s">
        <v>2805</v>
      </c>
    </row>
    <row r="1288" spans="1:2" hidden="1" x14ac:dyDescent="0.3">
      <c r="A1288" t="s">
        <v>2807</v>
      </c>
    </row>
    <row r="1289" spans="1:2" x14ac:dyDescent="0.3">
      <c r="A1289" t="s">
        <v>2808</v>
      </c>
      <c r="B1289" t="s">
        <v>2809</v>
      </c>
    </row>
    <row r="1290" spans="1:2" hidden="1" x14ac:dyDescent="0.3">
      <c r="A1290" t="s">
        <v>2811</v>
      </c>
    </row>
    <row r="1291" spans="1:2" hidden="1" x14ac:dyDescent="0.3">
      <c r="A1291" t="s">
        <v>2813</v>
      </c>
    </row>
    <row r="1292" spans="1:2" hidden="1" x14ac:dyDescent="0.3">
      <c r="A1292" t="s">
        <v>2815</v>
      </c>
      <c r="B1292" t="s">
        <v>2816</v>
      </c>
    </row>
    <row r="1293" spans="1:2" hidden="1" x14ac:dyDescent="0.3">
      <c r="A1293" t="s">
        <v>2818</v>
      </c>
    </row>
    <row r="1294" spans="1:2" hidden="1" x14ac:dyDescent="0.3">
      <c r="A1294" t="s">
        <v>2820</v>
      </c>
      <c r="B1294" t="s">
        <v>16</v>
      </c>
    </row>
    <row r="1295" spans="1:2" hidden="1" x14ac:dyDescent="0.3">
      <c r="A1295" t="s">
        <v>2822</v>
      </c>
      <c r="B1295" t="s">
        <v>1198</v>
      </c>
    </row>
    <row r="1296" spans="1:2" hidden="1" x14ac:dyDescent="0.3">
      <c r="A1296" t="s">
        <v>2824</v>
      </c>
      <c r="B1296" t="s">
        <v>2825</v>
      </c>
    </row>
    <row r="1297" spans="1:2" hidden="1" x14ac:dyDescent="0.3">
      <c r="A1297" t="s">
        <v>2827</v>
      </c>
    </row>
    <row r="1298" spans="1:2" hidden="1" x14ac:dyDescent="0.3">
      <c r="A1298" t="s">
        <v>2829</v>
      </c>
      <c r="B1298" t="s">
        <v>86</v>
      </c>
    </row>
    <row r="1299" spans="1:2" hidden="1" x14ac:dyDescent="0.3">
      <c r="A1299" t="s">
        <v>2831</v>
      </c>
      <c r="B1299" t="s">
        <v>102</v>
      </c>
    </row>
    <row r="1300" spans="1:2" hidden="1" x14ac:dyDescent="0.3">
      <c r="A1300" t="s">
        <v>2834</v>
      </c>
      <c r="B1300" t="s">
        <v>2835</v>
      </c>
    </row>
    <row r="1301" spans="1:2" hidden="1" x14ac:dyDescent="0.3">
      <c r="A1301" t="s">
        <v>2837</v>
      </c>
      <c r="B1301" t="s">
        <v>16</v>
      </c>
    </row>
    <row r="1302" spans="1:2" hidden="1" x14ac:dyDescent="0.3">
      <c r="A1302" t="s">
        <v>2839</v>
      </c>
    </row>
    <row r="1303" spans="1:2" hidden="1" x14ac:dyDescent="0.3">
      <c r="A1303" t="s">
        <v>2840</v>
      </c>
      <c r="B1303" t="s">
        <v>2841</v>
      </c>
    </row>
    <row r="1304" spans="1:2" hidden="1" x14ac:dyDescent="0.3">
      <c r="A1304" t="s">
        <v>2843</v>
      </c>
      <c r="B1304" t="s">
        <v>27</v>
      </c>
    </row>
    <row r="1305" spans="1:2" hidden="1" x14ac:dyDescent="0.3">
      <c r="A1305" t="s">
        <v>2845</v>
      </c>
      <c r="B1305" t="s">
        <v>19</v>
      </c>
    </row>
    <row r="1306" spans="1:2" hidden="1" x14ac:dyDescent="0.3">
      <c r="A1306" t="s">
        <v>2847</v>
      </c>
      <c r="B1306" t="s">
        <v>265</v>
      </c>
    </row>
    <row r="1307" spans="1:2" hidden="1" x14ac:dyDescent="0.3">
      <c r="A1307" t="s">
        <v>2849</v>
      </c>
    </row>
    <row r="1308" spans="1:2" hidden="1" x14ac:dyDescent="0.3">
      <c r="A1308" t="s">
        <v>2851</v>
      </c>
      <c r="B1308" t="s">
        <v>57</v>
      </c>
    </row>
    <row r="1309" spans="1:2" hidden="1" x14ac:dyDescent="0.3">
      <c r="A1309" t="s">
        <v>2853</v>
      </c>
      <c r="B1309" t="s">
        <v>44</v>
      </c>
    </row>
    <row r="1310" spans="1:2" hidden="1" x14ac:dyDescent="0.3">
      <c r="A1310" t="s">
        <v>2855</v>
      </c>
      <c r="B1310" t="s">
        <v>183</v>
      </c>
    </row>
    <row r="1311" spans="1:2" hidden="1" x14ac:dyDescent="0.3">
      <c r="A1311" t="s">
        <v>2858</v>
      </c>
    </row>
    <row r="1312" spans="1:2" hidden="1" x14ac:dyDescent="0.3">
      <c r="A1312" t="s">
        <v>2860</v>
      </c>
      <c r="B1312" t="s">
        <v>167</v>
      </c>
    </row>
    <row r="1313" spans="1:2" hidden="1" x14ac:dyDescent="0.3">
      <c r="A1313" t="s">
        <v>2862</v>
      </c>
      <c r="B1313" t="s">
        <v>57</v>
      </c>
    </row>
    <row r="1314" spans="1:2" hidden="1" x14ac:dyDescent="0.3">
      <c r="A1314" t="s">
        <v>2864</v>
      </c>
    </row>
    <row r="1315" spans="1:2" hidden="1" x14ac:dyDescent="0.3">
      <c r="A1315" t="s">
        <v>2866</v>
      </c>
    </row>
    <row r="1316" spans="1:2" hidden="1" x14ac:dyDescent="0.3">
      <c r="A1316" t="s">
        <v>2868</v>
      </c>
    </row>
    <row r="1317" spans="1:2" hidden="1" x14ac:dyDescent="0.3">
      <c r="A1317" t="s">
        <v>2871</v>
      </c>
      <c r="B1317" t="s">
        <v>265</v>
      </c>
    </row>
    <row r="1318" spans="1:2" hidden="1" x14ac:dyDescent="0.3">
      <c r="A1318" t="s">
        <v>2873</v>
      </c>
    </row>
    <row r="1319" spans="1:2" hidden="1" x14ac:dyDescent="0.3">
      <c r="A1319" t="s">
        <v>2874</v>
      </c>
    </row>
    <row r="1320" spans="1:2" hidden="1" x14ac:dyDescent="0.3">
      <c r="A1320" t="s">
        <v>2876</v>
      </c>
    </row>
    <row r="1321" spans="1:2" hidden="1" x14ac:dyDescent="0.3">
      <c r="A1321" t="s">
        <v>2878</v>
      </c>
      <c r="B1321" t="s">
        <v>27</v>
      </c>
    </row>
    <row r="1322" spans="1:2" hidden="1" x14ac:dyDescent="0.3">
      <c r="A1322" t="s">
        <v>2880</v>
      </c>
      <c r="B1322" t="s">
        <v>16</v>
      </c>
    </row>
    <row r="1323" spans="1:2" hidden="1" x14ac:dyDescent="0.3">
      <c r="A1323" t="s">
        <v>2882</v>
      </c>
      <c r="B1323" t="s">
        <v>1092</v>
      </c>
    </row>
    <row r="1324" spans="1:2" hidden="1" x14ac:dyDescent="0.3">
      <c r="A1324" t="s">
        <v>2884</v>
      </c>
      <c r="B1324" t="s">
        <v>102</v>
      </c>
    </row>
    <row r="1325" spans="1:2" hidden="1" x14ac:dyDescent="0.3">
      <c r="A1325" t="s">
        <v>2886</v>
      </c>
    </row>
    <row r="1326" spans="1:2" hidden="1" x14ac:dyDescent="0.3">
      <c r="A1326" t="s">
        <v>2888</v>
      </c>
      <c r="B1326" t="s">
        <v>121</v>
      </c>
    </row>
    <row r="1327" spans="1:2" hidden="1" x14ac:dyDescent="0.3">
      <c r="A1327" t="s">
        <v>2890</v>
      </c>
    </row>
    <row r="1328" spans="1:2" hidden="1" x14ac:dyDescent="0.3">
      <c r="A1328" t="s">
        <v>2892</v>
      </c>
    </row>
    <row r="1329" spans="1:2" hidden="1" x14ac:dyDescent="0.3">
      <c r="A1329" t="s">
        <v>2894</v>
      </c>
    </row>
    <row r="1330" spans="1:2" hidden="1" x14ac:dyDescent="0.3">
      <c r="A1330" t="s">
        <v>2896</v>
      </c>
      <c r="B1330" t="s">
        <v>612</v>
      </c>
    </row>
    <row r="1331" spans="1:2" hidden="1" x14ac:dyDescent="0.3">
      <c r="A1331" t="s">
        <v>2898</v>
      </c>
    </row>
    <row r="1332" spans="1:2" hidden="1" x14ac:dyDescent="0.3">
      <c r="A1332" t="s">
        <v>2900</v>
      </c>
      <c r="B1332" t="s">
        <v>1592</v>
      </c>
    </row>
    <row r="1333" spans="1:2" hidden="1" x14ac:dyDescent="0.3">
      <c r="A1333" t="s">
        <v>2902</v>
      </c>
      <c r="B1333" t="s">
        <v>383</v>
      </c>
    </row>
    <row r="1334" spans="1:2" hidden="1" x14ac:dyDescent="0.3">
      <c r="A1334" t="s">
        <v>2904</v>
      </c>
      <c r="B1334" t="s">
        <v>19</v>
      </c>
    </row>
    <row r="1335" spans="1:2" hidden="1" x14ac:dyDescent="0.3">
      <c r="A1335" t="s">
        <v>2906</v>
      </c>
    </row>
    <row r="1336" spans="1:2" hidden="1" x14ac:dyDescent="0.3">
      <c r="A1336" t="s">
        <v>2908</v>
      </c>
      <c r="B1336" t="s">
        <v>995</v>
      </c>
    </row>
    <row r="1337" spans="1:2" hidden="1" x14ac:dyDescent="0.3">
      <c r="A1337" t="s">
        <v>2910</v>
      </c>
      <c r="B1337" t="s">
        <v>27</v>
      </c>
    </row>
    <row r="1338" spans="1:2" hidden="1" x14ac:dyDescent="0.3">
      <c r="A1338" t="s">
        <v>2912</v>
      </c>
    </row>
    <row r="1339" spans="1:2" hidden="1" x14ac:dyDescent="0.3">
      <c r="A1339" t="s">
        <v>2914</v>
      </c>
      <c r="B1339" t="s">
        <v>335</v>
      </c>
    </row>
    <row r="1340" spans="1:2" hidden="1" x14ac:dyDescent="0.3">
      <c r="A1340" t="s">
        <v>2916</v>
      </c>
      <c r="B1340" t="s">
        <v>195</v>
      </c>
    </row>
    <row r="1341" spans="1:2" hidden="1" x14ac:dyDescent="0.3">
      <c r="A1341" t="s">
        <v>2918</v>
      </c>
      <c r="B1341" t="s">
        <v>21</v>
      </c>
    </row>
    <row r="1342" spans="1:2" hidden="1" x14ac:dyDescent="0.3">
      <c r="A1342" t="s">
        <v>2920</v>
      </c>
      <c r="B1342" t="s">
        <v>235</v>
      </c>
    </row>
    <row r="1343" spans="1:2" hidden="1" x14ac:dyDescent="0.3">
      <c r="A1343" t="s">
        <v>2922</v>
      </c>
      <c r="B1343" t="s">
        <v>57</v>
      </c>
    </row>
    <row r="1344" spans="1:2" x14ac:dyDescent="0.3">
      <c r="A1344" t="s">
        <v>2924</v>
      </c>
      <c r="B1344" t="s">
        <v>2925</v>
      </c>
    </row>
    <row r="1345" spans="1:2" hidden="1" x14ac:dyDescent="0.3">
      <c r="A1345" t="s">
        <v>2927</v>
      </c>
      <c r="B1345" t="s">
        <v>2928</v>
      </c>
    </row>
    <row r="1346" spans="1:2" hidden="1" x14ac:dyDescent="0.3">
      <c r="A1346" t="s">
        <v>2930</v>
      </c>
      <c r="B1346" t="s">
        <v>2931</v>
      </c>
    </row>
    <row r="1347" spans="1:2" hidden="1" x14ac:dyDescent="0.3">
      <c r="A1347" t="s">
        <v>2933</v>
      </c>
      <c r="B1347" t="s">
        <v>265</v>
      </c>
    </row>
    <row r="1348" spans="1:2" hidden="1" x14ac:dyDescent="0.3">
      <c r="A1348" t="s">
        <v>2935</v>
      </c>
    </row>
    <row r="1349" spans="1:2" hidden="1" x14ac:dyDescent="0.3">
      <c r="A1349" t="s">
        <v>2937</v>
      </c>
      <c r="B1349" t="s">
        <v>113</v>
      </c>
    </row>
    <row r="1350" spans="1:2" hidden="1" x14ac:dyDescent="0.3">
      <c r="A1350" t="s">
        <v>2939</v>
      </c>
    </row>
    <row r="1351" spans="1:2" hidden="1" x14ac:dyDescent="0.3">
      <c r="A1351" t="s">
        <v>2941</v>
      </c>
      <c r="B1351" t="s">
        <v>276</v>
      </c>
    </row>
    <row r="1352" spans="1:2" hidden="1" x14ac:dyDescent="0.3">
      <c r="A1352" t="s">
        <v>2942</v>
      </c>
      <c r="B1352" t="s">
        <v>27</v>
      </c>
    </row>
    <row r="1353" spans="1:2" hidden="1" x14ac:dyDescent="0.3">
      <c r="A1353" t="s">
        <v>2944</v>
      </c>
      <c r="B1353" t="s">
        <v>2945</v>
      </c>
    </row>
    <row r="1354" spans="1:2" hidden="1" x14ac:dyDescent="0.3">
      <c r="A1354" t="s">
        <v>2947</v>
      </c>
      <c r="B1354" t="s">
        <v>214</v>
      </c>
    </row>
    <row r="1355" spans="1:2" hidden="1" x14ac:dyDescent="0.3">
      <c r="A1355" t="s">
        <v>2949</v>
      </c>
      <c r="B1355" t="s">
        <v>2576</v>
      </c>
    </row>
    <row r="1356" spans="1:2" hidden="1" x14ac:dyDescent="0.3">
      <c r="A1356" t="s">
        <v>2951</v>
      </c>
      <c r="B1356" t="s">
        <v>60</v>
      </c>
    </row>
    <row r="1357" spans="1:2" hidden="1" x14ac:dyDescent="0.3">
      <c r="A1357" t="s">
        <v>2953</v>
      </c>
      <c r="B1357" t="s">
        <v>2954</v>
      </c>
    </row>
    <row r="1358" spans="1:2" hidden="1" x14ac:dyDescent="0.3">
      <c r="A1358" t="s">
        <v>2956</v>
      </c>
      <c r="B1358" t="s">
        <v>195</v>
      </c>
    </row>
    <row r="1359" spans="1:2" hidden="1" x14ac:dyDescent="0.3">
      <c r="A1359" t="s">
        <v>2958</v>
      </c>
      <c r="B1359" t="s">
        <v>1774</v>
      </c>
    </row>
    <row r="1360" spans="1:2" hidden="1" x14ac:dyDescent="0.3">
      <c r="A1360" t="s">
        <v>2960</v>
      </c>
      <c r="B1360" t="s">
        <v>2961</v>
      </c>
    </row>
    <row r="1361" spans="1:2" hidden="1" x14ac:dyDescent="0.3">
      <c r="A1361" t="s">
        <v>2963</v>
      </c>
      <c r="B1361" t="s">
        <v>2964</v>
      </c>
    </row>
    <row r="1362" spans="1:2" x14ac:dyDescent="0.3">
      <c r="A1362" t="s">
        <v>2966</v>
      </c>
      <c r="B1362" t="s">
        <v>2967</v>
      </c>
    </row>
    <row r="1363" spans="1:2" hidden="1" x14ac:dyDescent="0.3">
      <c r="A1363" t="s">
        <v>2969</v>
      </c>
      <c r="B1363" t="s">
        <v>335</v>
      </c>
    </row>
    <row r="1364" spans="1:2" hidden="1" x14ac:dyDescent="0.3">
      <c r="A1364" t="s">
        <v>2971</v>
      </c>
      <c r="B1364" t="s">
        <v>265</v>
      </c>
    </row>
    <row r="1365" spans="1:2" hidden="1" x14ac:dyDescent="0.3">
      <c r="A1365" t="s">
        <v>2973</v>
      </c>
    </row>
    <row r="1366" spans="1:2" hidden="1" x14ac:dyDescent="0.3">
      <c r="A1366" t="s">
        <v>2975</v>
      </c>
      <c r="B1366" t="s">
        <v>167</v>
      </c>
    </row>
    <row r="1367" spans="1:2" hidden="1" x14ac:dyDescent="0.3">
      <c r="A1367" t="s">
        <v>2977</v>
      </c>
    </row>
    <row r="1368" spans="1:2" hidden="1" x14ac:dyDescent="0.3">
      <c r="A1368" t="s">
        <v>2979</v>
      </c>
      <c r="B1368" t="s">
        <v>19</v>
      </c>
    </row>
    <row r="1369" spans="1:2" hidden="1" x14ac:dyDescent="0.3">
      <c r="A1369" t="s">
        <v>2981</v>
      </c>
      <c r="B1369" t="s">
        <v>1215</v>
      </c>
    </row>
    <row r="1370" spans="1:2" hidden="1" x14ac:dyDescent="0.3">
      <c r="A1370" t="s">
        <v>2983</v>
      </c>
      <c r="B1370" t="s">
        <v>2984</v>
      </c>
    </row>
    <row r="1371" spans="1:2" hidden="1" x14ac:dyDescent="0.3">
      <c r="A1371" t="s">
        <v>2986</v>
      </c>
      <c r="B1371" t="s">
        <v>276</v>
      </c>
    </row>
    <row r="1372" spans="1:2" hidden="1" x14ac:dyDescent="0.3">
      <c r="A1372" t="s">
        <v>2988</v>
      </c>
    </row>
    <row r="1373" spans="1:2" hidden="1" x14ac:dyDescent="0.3">
      <c r="A1373" t="s">
        <v>1738</v>
      </c>
      <c r="B1373" t="s">
        <v>102</v>
      </c>
    </row>
    <row r="1374" spans="1:2" hidden="1" x14ac:dyDescent="0.3">
      <c r="A1374" t="s">
        <v>2990</v>
      </c>
      <c r="B1374" t="s">
        <v>2991</v>
      </c>
    </row>
    <row r="1375" spans="1:2" hidden="1" x14ac:dyDescent="0.3">
      <c r="A1375" t="s">
        <v>2993</v>
      </c>
      <c r="B1375" t="s">
        <v>335</v>
      </c>
    </row>
    <row r="1376" spans="1:2" hidden="1" x14ac:dyDescent="0.3">
      <c r="A1376" t="s">
        <v>2995</v>
      </c>
    </row>
    <row r="1377" spans="1:2" hidden="1" x14ac:dyDescent="0.3">
      <c r="A1377" t="s">
        <v>2997</v>
      </c>
      <c r="B1377" t="s">
        <v>2998</v>
      </c>
    </row>
    <row r="1378" spans="1:2" hidden="1" x14ac:dyDescent="0.3">
      <c r="A1378" t="s">
        <v>3000</v>
      </c>
      <c r="B1378" t="s">
        <v>27</v>
      </c>
    </row>
    <row r="1379" spans="1:2" hidden="1" x14ac:dyDescent="0.3">
      <c r="A1379" t="s">
        <v>3002</v>
      </c>
    </row>
    <row r="1380" spans="1:2" hidden="1" x14ac:dyDescent="0.3">
      <c r="A1380" t="s">
        <v>3004</v>
      </c>
    </row>
    <row r="1381" spans="1:2" hidden="1" x14ac:dyDescent="0.3">
      <c r="A1381" t="s">
        <v>3006</v>
      </c>
    </row>
    <row r="1382" spans="1:2" hidden="1" x14ac:dyDescent="0.3">
      <c r="A1382" t="s">
        <v>3008</v>
      </c>
    </row>
    <row r="1383" spans="1:2" hidden="1" x14ac:dyDescent="0.3">
      <c r="A1383" t="s">
        <v>3009</v>
      </c>
      <c r="B1383" t="s">
        <v>335</v>
      </c>
    </row>
    <row r="1384" spans="1:2" hidden="1" x14ac:dyDescent="0.3">
      <c r="A1384" t="s">
        <v>3011</v>
      </c>
      <c r="B1384" t="s">
        <v>1238</v>
      </c>
    </row>
    <row r="1385" spans="1:2" hidden="1" x14ac:dyDescent="0.3">
      <c r="A1385" t="s">
        <v>3013</v>
      </c>
      <c r="B1385" t="s">
        <v>3014</v>
      </c>
    </row>
    <row r="1386" spans="1:2" hidden="1" x14ac:dyDescent="0.3">
      <c r="A1386" t="s">
        <v>3016</v>
      </c>
      <c r="B1386" t="s">
        <v>27</v>
      </c>
    </row>
    <row r="1387" spans="1:2" hidden="1" x14ac:dyDescent="0.3">
      <c r="A1387" t="s">
        <v>3018</v>
      </c>
      <c r="B1387" t="s">
        <v>27</v>
      </c>
    </row>
    <row r="1388" spans="1:2" hidden="1" x14ac:dyDescent="0.3">
      <c r="A1388" t="s">
        <v>3020</v>
      </c>
      <c r="B1388" t="s">
        <v>27</v>
      </c>
    </row>
    <row r="1389" spans="1:2" hidden="1" x14ac:dyDescent="0.3">
      <c r="A1389" t="s">
        <v>3022</v>
      </c>
      <c r="B1389" t="s">
        <v>102</v>
      </c>
    </row>
    <row r="1390" spans="1:2" x14ac:dyDescent="0.3">
      <c r="A1390" t="s">
        <v>3024</v>
      </c>
      <c r="B1390" t="s">
        <v>9</v>
      </c>
    </row>
    <row r="1391" spans="1:2" hidden="1" x14ac:dyDescent="0.3">
      <c r="A1391" t="s">
        <v>3026</v>
      </c>
      <c r="B1391" t="s">
        <v>612</v>
      </c>
    </row>
    <row r="1392" spans="1:2" hidden="1" x14ac:dyDescent="0.3">
      <c r="A1392" t="s">
        <v>3028</v>
      </c>
    </row>
    <row r="1393" spans="1:2" hidden="1" x14ac:dyDescent="0.3">
      <c r="A1393" t="s">
        <v>3030</v>
      </c>
      <c r="B1393" t="s">
        <v>3031</v>
      </c>
    </row>
    <row r="1394" spans="1:2" hidden="1" x14ac:dyDescent="0.3">
      <c r="A1394" t="s">
        <v>3033</v>
      </c>
      <c r="B1394" t="s">
        <v>276</v>
      </c>
    </row>
    <row r="1395" spans="1:2" hidden="1" x14ac:dyDescent="0.3">
      <c r="A1395" t="s">
        <v>3035</v>
      </c>
    </row>
    <row r="1396" spans="1:2" hidden="1" x14ac:dyDescent="0.3">
      <c r="A1396" t="s">
        <v>3037</v>
      </c>
      <c r="B1396" t="s">
        <v>214</v>
      </c>
    </row>
    <row r="1397" spans="1:2" hidden="1" x14ac:dyDescent="0.3">
      <c r="A1397" t="s">
        <v>3039</v>
      </c>
    </row>
    <row r="1398" spans="1:2" hidden="1" x14ac:dyDescent="0.3">
      <c r="A1398" t="s">
        <v>3041</v>
      </c>
      <c r="B1398" t="s">
        <v>335</v>
      </c>
    </row>
    <row r="1399" spans="1:2" hidden="1" x14ac:dyDescent="0.3">
      <c r="A1399" t="s">
        <v>3043</v>
      </c>
      <c r="B1399" t="s">
        <v>390</v>
      </c>
    </row>
    <row r="1400" spans="1:2" hidden="1" x14ac:dyDescent="0.3">
      <c r="A1400" t="s">
        <v>3045</v>
      </c>
      <c r="B1400" t="s">
        <v>195</v>
      </c>
    </row>
    <row r="1401" spans="1:2" hidden="1" x14ac:dyDescent="0.3">
      <c r="A1401" t="s">
        <v>3047</v>
      </c>
      <c r="B1401" t="s">
        <v>16</v>
      </c>
    </row>
    <row r="1402" spans="1:2" hidden="1" x14ac:dyDescent="0.3">
      <c r="A1402" t="s">
        <v>3048</v>
      </c>
      <c r="B1402" t="s">
        <v>3049</v>
      </c>
    </row>
    <row r="1403" spans="1:2" hidden="1" x14ac:dyDescent="0.3">
      <c r="A1403" t="s">
        <v>1053</v>
      </c>
      <c r="B1403" t="s">
        <v>19</v>
      </c>
    </row>
    <row r="1404" spans="1:2" hidden="1" x14ac:dyDescent="0.3">
      <c r="A1404" t="s">
        <v>3051</v>
      </c>
      <c r="B1404" t="s">
        <v>3052</v>
      </c>
    </row>
    <row r="1405" spans="1:2" hidden="1" x14ac:dyDescent="0.3">
      <c r="A1405" t="s">
        <v>3054</v>
      </c>
      <c r="B1405" t="s">
        <v>183</v>
      </c>
    </row>
    <row r="1406" spans="1:2" x14ac:dyDescent="0.3">
      <c r="A1406" t="s">
        <v>3056</v>
      </c>
      <c r="B1406" t="s">
        <v>3057</v>
      </c>
    </row>
    <row r="1407" spans="1:2" hidden="1" x14ac:dyDescent="0.3">
      <c r="A1407" t="s">
        <v>3059</v>
      </c>
    </row>
    <row r="1408" spans="1:2" hidden="1" x14ac:dyDescent="0.3">
      <c r="A1408" t="s">
        <v>385</v>
      </c>
      <c r="B1408" t="s">
        <v>68</v>
      </c>
    </row>
    <row r="1409" spans="1:2" hidden="1" x14ac:dyDescent="0.3">
      <c r="A1409" t="s">
        <v>3061</v>
      </c>
      <c r="B1409" t="s">
        <v>390</v>
      </c>
    </row>
    <row r="1410" spans="1:2" hidden="1" x14ac:dyDescent="0.3">
      <c r="A1410" t="s">
        <v>3063</v>
      </c>
      <c r="B1410" t="s">
        <v>27</v>
      </c>
    </row>
    <row r="1411" spans="1:2" hidden="1" x14ac:dyDescent="0.3">
      <c r="A1411" t="s">
        <v>3065</v>
      </c>
    </row>
    <row r="1412" spans="1:2" hidden="1" x14ac:dyDescent="0.3">
      <c r="A1412" t="s">
        <v>3067</v>
      </c>
      <c r="B1412" t="s">
        <v>1552</v>
      </c>
    </row>
    <row r="1413" spans="1:2" hidden="1" x14ac:dyDescent="0.3">
      <c r="A1413" t="s">
        <v>3069</v>
      </c>
      <c r="B1413" t="s">
        <v>3070</v>
      </c>
    </row>
    <row r="1414" spans="1:2" hidden="1" x14ac:dyDescent="0.3">
      <c r="A1414" t="s">
        <v>3072</v>
      </c>
      <c r="B1414" t="s">
        <v>27</v>
      </c>
    </row>
    <row r="1415" spans="1:2" hidden="1" x14ac:dyDescent="0.3">
      <c r="A1415" t="s">
        <v>3074</v>
      </c>
      <c r="B1415" t="s">
        <v>335</v>
      </c>
    </row>
    <row r="1416" spans="1:2" hidden="1" x14ac:dyDescent="0.3">
      <c r="A1416" t="s">
        <v>3076</v>
      </c>
      <c r="B1416" t="s">
        <v>27</v>
      </c>
    </row>
    <row r="1417" spans="1:2" x14ac:dyDescent="0.3">
      <c r="A1417" t="s">
        <v>3078</v>
      </c>
      <c r="B1417" t="s">
        <v>3079</v>
      </c>
    </row>
    <row r="1418" spans="1:2" hidden="1" x14ac:dyDescent="0.3">
      <c r="A1418" t="s">
        <v>3081</v>
      </c>
    </row>
    <row r="1419" spans="1:2" hidden="1" x14ac:dyDescent="0.3">
      <c r="A1419" t="s">
        <v>3083</v>
      </c>
      <c r="B1419" t="s">
        <v>19</v>
      </c>
    </row>
    <row r="1420" spans="1:2" hidden="1" x14ac:dyDescent="0.3">
      <c r="A1420" t="s">
        <v>3084</v>
      </c>
      <c r="B1420" t="s">
        <v>3085</v>
      </c>
    </row>
    <row r="1421" spans="1:2" hidden="1" x14ac:dyDescent="0.3">
      <c r="A1421" t="s">
        <v>3087</v>
      </c>
      <c r="B1421" t="s">
        <v>27</v>
      </c>
    </row>
    <row r="1422" spans="1:2" hidden="1" x14ac:dyDescent="0.3">
      <c r="A1422" t="s">
        <v>3089</v>
      </c>
      <c r="B1422" t="s">
        <v>995</v>
      </c>
    </row>
    <row r="1423" spans="1:2" x14ac:dyDescent="0.3">
      <c r="A1423" t="s">
        <v>3091</v>
      </c>
      <c r="B1423" t="s">
        <v>1605</v>
      </c>
    </row>
    <row r="1424" spans="1:2" hidden="1" x14ac:dyDescent="0.3">
      <c r="A1424" t="s">
        <v>3092</v>
      </c>
      <c r="B1424" t="s">
        <v>44</v>
      </c>
    </row>
    <row r="1425" spans="1:2" hidden="1" x14ac:dyDescent="0.3">
      <c r="A1425" t="s">
        <v>3095</v>
      </c>
    </row>
    <row r="1426" spans="1:2" hidden="1" x14ac:dyDescent="0.3">
      <c r="A1426" t="s">
        <v>3097</v>
      </c>
    </row>
    <row r="1427" spans="1:2" hidden="1" x14ac:dyDescent="0.3">
      <c r="A1427" t="s">
        <v>3099</v>
      </c>
    </row>
    <row r="1428" spans="1:2" hidden="1" x14ac:dyDescent="0.3">
      <c r="A1428" t="s">
        <v>3101</v>
      </c>
    </row>
    <row r="1429" spans="1:2" hidden="1" x14ac:dyDescent="0.3">
      <c r="A1429" t="s">
        <v>3103</v>
      </c>
      <c r="B1429" t="s">
        <v>27</v>
      </c>
    </row>
    <row r="1430" spans="1:2" hidden="1" x14ac:dyDescent="0.3">
      <c r="A1430" t="s">
        <v>3105</v>
      </c>
      <c r="B1430" t="s">
        <v>3106</v>
      </c>
    </row>
    <row r="1431" spans="1:2" hidden="1" x14ac:dyDescent="0.3">
      <c r="A1431" t="s">
        <v>3108</v>
      </c>
      <c r="B1431" t="s">
        <v>167</v>
      </c>
    </row>
    <row r="1432" spans="1:2" hidden="1" x14ac:dyDescent="0.3">
      <c r="A1432" t="s">
        <v>3110</v>
      </c>
      <c r="B1432" t="s">
        <v>16</v>
      </c>
    </row>
    <row r="1433" spans="1:2" hidden="1" x14ac:dyDescent="0.3">
      <c r="A1433" t="s">
        <v>3112</v>
      </c>
      <c r="B1433" t="s">
        <v>24</v>
      </c>
    </row>
    <row r="1434" spans="1:2" hidden="1" x14ac:dyDescent="0.3">
      <c r="A1434" t="s">
        <v>3114</v>
      </c>
    </row>
    <row r="1435" spans="1:2" hidden="1" x14ac:dyDescent="0.3">
      <c r="A1435" t="s">
        <v>3116</v>
      </c>
      <c r="B1435" t="s">
        <v>167</v>
      </c>
    </row>
    <row r="1436" spans="1:2" hidden="1" x14ac:dyDescent="0.3">
      <c r="A1436" t="s">
        <v>3118</v>
      </c>
      <c r="B1436" t="s">
        <v>3119</v>
      </c>
    </row>
    <row r="1437" spans="1:2" hidden="1" x14ac:dyDescent="0.3">
      <c r="A1437" t="s">
        <v>3121</v>
      </c>
      <c r="B1437" t="s">
        <v>3122</v>
      </c>
    </row>
    <row r="1438" spans="1:2" hidden="1" x14ac:dyDescent="0.3">
      <c r="A1438" t="s">
        <v>3125</v>
      </c>
      <c r="B1438" t="s">
        <v>3126</v>
      </c>
    </row>
    <row r="1439" spans="1:2" hidden="1" x14ac:dyDescent="0.3">
      <c r="A1439" t="s">
        <v>3128</v>
      </c>
      <c r="B1439" t="s">
        <v>1142</v>
      </c>
    </row>
    <row r="1440" spans="1:2" hidden="1" x14ac:dyDescent="0.3">
      <c r="A1440" t="s">
        <v>1611</v>
      </c>
      <c r="B1440" t="s">
        <v>102</v>
      </c>
    </row>
    <row r="1441" spans="1:2" hidden="1" x14ac:dyDescent="0.3">
      <c r="A1441" t="s">
        <v>3130</v>
      </c>
      <c r="B1441" t="s">
        <v>68</v>
      </c>
    </row>
    <row r="1442" spans="1:2" hidden="1" x14ac:dyDescent="0.3">
      <c r="A1442" t="s">
        <v>3132</v>
      </c>
      <c r="B1442" t="s">
        <v>3133</v>
      </c>
    </row>
    <row r="1443" spans="1:2" hidden="1" x14ac:dyDescent="0.3">
      <c r="A1443" t="s">
        <v>3136</v>
      </c>
    </row>
    <row r="1444" spans="1:2" hidden="1" x14ac:dyDescent="0.3">
      <c r="A1444" t="s">
        <v>3138</v>
      </c>
      <c r="B1444" t="s">
        <v>214</v>
      </c>
    </row>
    <row r="1445" spans="1:2" hidden="1" x14ac:dyDescent="0.3">
      <c r="A1445" t="s">
        <v>3140</v>
      </c>
      <c r="B1445" t="s">
        <v>27</v>
      </c>
    </row>
    <row r="1446" spans="1:2" hidden="1" x14ac:dyDescent="0.3">
      <c r="A1446" t="s">
        <v>3142</v>
      </c>
      <c r="B1446" t="s">
        <v>121</v>
      </c>
    </row>
    <row r="1447" spans="1:2" hidden="1" x14ac:dyDescent="0.3">
      <c r="A1447" t="s">
        <v>3144</v>
      </c>
    </row>
    <row r="1448" spans="1:2" x14ac:dyDescent="0.3">
      <c r="A1448" t="s">
        <v>3146</v>
      </c>
      <c r="B1448" t="s">
        <v>1532</v>
      </c>
    </row>
    <row r="1449" spans="1:2" hidden="1" x14ac:dyDescent="0.3">
      <c r="A1449" t="s">
        <v>3148</v>
      </c>
      <c r="B1449" t="s">
        <v>3149</v>
      </c>
    </row>
    <row r="1450" spans="1:2" hidden="1" x14ac:dyDescent="0.3">
      <c r="A1450" t="s">
        <v>3151</v>
      </c>
      <c r="B1450" t="s">
        <v>369</v>
      </c>
    </row>
    <row r="1451" spans="1:2" hidden="1" x14ac:dyDescent="0.3">
      <c r="A1451" t="s">
        <v>895</v>
      </c>
      <c r="B1451" t="s">
        <v>44</v>
      </c>
    </row>
    <row r="1452" spans="1:2" hidden="1" x14ac:dyDescent="0.3">
      <c r="A1452" t="s">
        <v>3153</v>
      </c>
      <c r="B1452" t="s">
        <v>214</v>
      </c>
    </row>
    <row r="1453" spans="1:2" hidden="1" x14ac:dyDescent="0.3">
      <c r="A1453" t="s">
        <v>3155</v>
      </c>
      <c r="B1453" t="s">
        <v>63</v>
      </c>
    </row>
    <row r="1454" spans="1:2" hidden="1" x14ac:dyDescent="0.3">
      <c r="A1454" t="s">
        <v>3157</v>
      </c>
    </row>
    <row r="1455" spans="1:2" hidden="1" x14ac:dyDescent="0.3">
      <c r="A1455" t="s">
        <v>3159</v>
      </c>
      <c r="B1455" t="s">
        <v>102</v>
      </c>
    </row>
    <row r="1456" spans="1:2" hidden="1" x14ac:dyDescent="0.3">
      <c r="A1456" t="s">
        <v>3161</v>
      </c>
    </row>
    <row r="1457" spans="1:2" hidden="1" x14ac:dyDescent="0.3">
      <c r="A1457" t="s">
        <v>1057</v>
      </c>
      <c r="B1457" t="s">
        <v>390</v>
      </c>
    </row>
    <row r="1458" spans="1:2" hidden="1" x14ac:dyDescent="0.3">
      <c r="A1458" t="s">
        <v>3163</v>
      </c>
    </row>
    <row r="1459" spans="1:2" hidden="1" x14ac:dyDescent="0.3">
      <c r="A1459" t="s">
        <v>3165</v>
      </c>
    </row>
    <row r="1460" spans="1:2" hidden="1" x14ac:dyDescent="0.3">
      <c r="A1460" t="s">
        <v>3167</v>
      </c>
      <c r="B1460" t="s">
        <v>2614</v>
      </c>
    </row>
    <row r="1461" spans="1:2" hidden="1" x14ac:dyDescent="0.3">
      <c r="A1461" t="s">
        <v>3169</v>
      </c>
      <c r="B1461" t="s">
        <v>195</v>
      </c>
    </row>
    <row r="1462" spans="1:2" hidden="1" x14ac:dyDescent="0.3">
      <c r="A1462" t="s">
        <v>3171</v>
      </c>
    </row>
    <row r="1463" spans="1:2" hidden="1" x14ac:dyDescent="0.3">
      <c r="A1463" t="s">
        <v>3173</v>
      </c>
    </row>
    <row r="1464" spans="1:2" hidden="1" x14ac:dyDescent="0.3">
      <c r="A1464" t="s">
        <v>3176</v>
      </c>
      <c r="B1464" t="s">
        <v>57</v>
      </c>
    </row>
    <row r="1465" spans="1:2" hidden="1" x14ac:dyDescent="0.3">
      <c r="A1465" t="s">
        <v>3179</v>
      </c>
    </row>
    <row r="1466" spans="1:2" hidden="1" x14ac:dyDescent="0.3">
      <c r="A1466" t="s">
        <v>3181</v>
      </c>
    </row>
    <row r="1467" spans="1:2" hidden="1" x14ac:dyDescent="0.3">
      <c r="A1467" t="s">
        <v>3183</v>
      </c>
      <c r="B1467" t="s">
        <v>195</v>
      </c>
    </row>
    <row r="1468" spans="1:2" hidden="1" x14ac:dyDescent="0.3">
      <c r="A1468" t="s">
        <v>3185</v>
      </c>
      <c r="B1468" t="s">
        <v>214</v>
      </c>
    </row>
    <row r="1469" spans="1:2" hidden="1" x14ac:dyDescent="0.3">
      <c r="A1469" t="s">
        <v>3187</v>
      </c>
      <c r="B1469" t="s">
        <v>27</v>
      </c>
    </row>
    <row r="1470" spans="1:2" hidden="1" x14ac:dyDescent="0.3">
      <c r="A1470" t="s">
        <v>3190</v>
      </c>
      <c r="B1470" t="s">
        <v>3191</v>
      </c>
    </row>
    <row r="1471" spans="1:2" hidden="1" x14ac:dyDescent="0.3">
      <c r="A1471" t="s">
        <v>3193</v>
      </c>
    </row>
    <row r="1472" spans="1:2" hidden="1" x14ac:dyDescent="0.3">
      <c r="A1472" t="s">
        <v>3195</v>
      </c>
      <c r="B1472" t="s">
        <v>57</v>
      </c>
    </row>
    <row r="1473" spans="1:2" hidden="1" x14ac:dyDescent="0.3">
      <c r="A1473" t="s">
        <v>3197</v>
      </c>
      <c r="B1473" t="s">
        <v>335</v>
      </c>
    </row>
    <row r="1474" spans="1:2" hidden="1" x14ac:dyDescent="0.3">
      <c r="A1474" t="s">
        <v>3199</v>
      </c>
    </row>
    <row r="1475" spans="1:2" hidden="1" x14ac:dyDescent="0.3">
      <c r="A1475" t="s">
        <v>3201</v>
      </c>
    </row>
    <row r="1476" spans="1:2" hidden="1" x14ac:dyDescent="0.3">
      <c r="A1476" t="s">
        <v>3202</v>
      </c>
      <c r="B1476" t="s">
        <v>3203</v>
      </c>
    </row>
    <row r="1477" spans="1:2" hidden="1" x14ac:dyDescent="0.3">
      <c r="A1477" t="s">
        <v>3205</v>
      </c>
      <c r="B1477" t="s">
        <v>27</v>
      </c>
    </row>
    <row r="1478" spans="1:2" hidden="1" x14ac:dyDescent="0.3">
      <c r="A1478" t="s">
        <v>3207</v>
      </c>
      <c r="B1478" t="s">
        <v>68</v>
      </c>
    </row>
    <row r="1479" spans="1:2" hidden="1" x14ac:dyDescent="0.3">
      <c r="A1479" t="s">
        <v>3209</v>
      </c>
      <c r="B1479" t="s">
        <v>335</v>
      </c>
    </row>
    <row r="1480" spans="1:2" hidden="1" x14ac:dyDescent="0.3">
      <c r="A1480" t="s">
        <v>3211</v>
      </c>
    </row>
    <row r="1481" spans="1:2" hidden="1" x14ac:dyDescent="0.3">
      <c r="A1481" t="s">
        <v>3213</v>
      </c>
    </row>
    <row r="1482" spans="1:2" hidden="1" x14ac:dyDescent="0.3">
      <c r="A1482" t="s">
        <v>3215</v>
      </c>
      <c r="B1482" t="s">
        <v>390</v>
      </c>
    </row>
    <row r="1483" spans="1:2" hidden="1" x14ac:dyDescent="0.3">
      <c r="A1483" t="s">
        <v>3217</v>
      </c>
    </row>
    <row r="1484" spans="1:2" hidden="1" x14ac:dyDescent="0.3">
      <c r="A1484" t="s">
        <v>3219</v>
      </c>
      <c r="B1484" t="s">
        <v>746</v>
      </c>
    </row>
    <row r="1485" spans="1:2" hidden="1" x14ac:dyDescent="0.3">
      <c r="A1485" t="s">
        <v>3222</v>
      </c>
      <c r="B1485" t="s">
        <v>3223</v>
      </c>
    </row>
    <row r="1486" spans="1:2" hidden="1" x14ac:dyDescent="0.3">
      <c r="A1486" t="s">
        <v>3225</v>
      </c>
      <c r="B1486" t="s">
        <v>335</v>
      </c>
    </row>
    <row r="1487" spans="1:2" hidden="1" x14ac:dyDescent="0.3">
      <c r="A1487" t="s">
        <v>3227</v>
      </c>
      <c r="B1487" t="s">
        <v>265</v>
      </c>
    </row>
    <row r="1488" spans="1:2" hidden="1" x14ac:dyDescent="0.3">
      <c r="A1488" t="s">
        <v>3229</v>
      </c>
    </row>
    <row r="1489" spans="1:2" hidden="1" x14ac:dyDescent="0.3">
      <c r="A1489" t="s">
        <v>3230</v>
      </c>
      <c r="B1489" t="s">
        <v>3231</v>
      </c>
    </row>
    <row r="1490" spans="1:2" hidden="1" x14ac:dyDescent="0.3">
      <c r="A1490" t="s">
        <v>3233</v>
      </c>
      <c r="B1490" t="s">
        <v>668</v>
      </c>
    </row>
    <row r="1491" spans="1:2" hidden="1" x14ac:dyDescent="0.3">
      <c r="A1491" t="s">
        <v>3234</v>
      </c>
    </row>
    <row r="1492" spans="1:2" hidden="1" x14ac:dyDescent="0.3">
      <c r="A1492" t="s">
        <v>3236</v>
      </c>
      <c r="B1492" t="s">
        <v>68</v>
      </c>
    </row>
    <row r="1493" spans="1:2" hidden="1" x14ac:dyDescent="0.3">
      <c r="A1493" t="s">
        <v>3238</v>
      </c>
    </row>
    <row r="1494" spans="1:2" hidden="1" x14ac:dyDescent="0.3">
      <c r="A1494" t="s">
        <v>3240</v>
      </c>
      <c r="B1494" t="s">
        <v>335</v>
      </c>
    </row>
    <row r="1495" spans="1:2" hidden="1" x14ac:dyDescent="0.3">
      <c r="A1495" t="s">
        <v>3242</v>
      </c>
      <c r="B1495" t="s">
        <v>1238</v>
      </c>
    </row>
    <row r="1496" spans="1:2" hidden="1" x14ac:dyDescent="0.3">
      <c r="A1496" t="s">
        <v>3244</v>
      </c>
      <c r="B1496" t="s">
        <v>102</v>
      </c>
    </row>
    <row r="1497" spans="1:2" hidden="1" x14ac:dyDescent="0.3">
      <c r="A1497" t="s">
        <v>3246</v>
      </c>
      <c r="B1497" t="s">
        <v>335</v>
      </c>
    </row>
    <row r="1498" spans="1:2" hidden="1" x14ac:dyDescent="0.3">
      <c r="A1498" t="s">
        <v>3248</v>
      </c>
      <c r="B1498" t="s">
        <v>2672</v>
      </c>
    </row>
    <row r="1499" spans="1:2" hidden="1" x14ac:dyDescent="0.3">
      <c r="A1499" t="s">
        <v>3250</v>
      </c>
    </row>
    <row r="1500" spans="1:2" hidden="1" x14ac:dyDescent="0.3">
      <c r="A1500" t="s">
        <v>3252</v>
      </c>
    </row>
    <row r="1501" spans="1:2" hidden="1" x14ac:dyDescent="0.3">
      <c r="A1501" t="s">
        <v>3254</v>
      </c>
    </row>
    <row r="1502" spans="1:2" hidden="1" x14ac:dyDescent="0.3">
      <c r="A1502" t="s">
        <v>3255</v>
      </c>
      <c r="B1502" t="s">
        <v>27</v>
      </c>
    </row>
    <row r="1503" spans="1:2" hidden="1" x14ac:dyDescent="0.3">
      <c r="A1503" t="s">
        <v>3257</v>
      </c>
      <c r="B1503" t="s">
        <v>383</v>
      </c>
    </row>
    <row r="1504" spans="1:2" hidden="1" x14ac:dyDescent="0.3">
      <c r="A1504" t="s">
        <v>3259</v>
      </c>
      <c r="B1504" t="s">
        <v>1183</v>
      </c>
    </row>
    <row r="1505" spans="1:2" hidden="1" x14ac:dyDescent="0.3">
      <c r="A1505" t="s">
        <v>3261</v>
      </c>
      <c r="B1505" t="s">
        <v>746</v>
      </c>
    </row>
    <row r="1506" spans="1:2" hidden="1" x14ac:dyDescent="0.3">
      <c r="A1506" t="s">
        <v>3263</v>
      </c>
    </row>
    <row r="1507" spans="1:2" hidden="1" x14ac:dyDescent="0.3">
      <c r="A1507" t="s">
        <v>3265</v>
      </c>
      <c r="B1507" t="s">
        <v>990</v>
      </c>
    </row>
    <row r="1508" spans="1:2" hidden="1" x14ac:dyDescent="0.3">
      <c r="A1508" t="s">
        <v>3268</v>
      </c>
      <c r="B1508" t="s">
        <v>57</v>
      </c>
    </row>
    <row r="1509" spans="1:2" hidden="1" x14ac:dyDescent="0.3">
      <c r="A1509" t="s">
        <v>3270</v>
      </c>
    </row>
    <row r="1510" spans="1:2" hidden="1" x14ac:dyDescent="0.3">
      <c r="A1510" t="s">
        <v>3272</v>
      </c>
      <c r="B1510" t="s">
        <v>27</v>
      </c>
    </row>
    <row r="1511" spans="1:2" hidden="1" x14ac:dyDescent="0.3">
      <c r="A1511" t="s">
        <v>3274</v>
      </c>
    </row>
    <row r="1512" spans="1:2" hidden="1" x14ac:dyDescent="0.3">
      <c r="A1512" t="s">
        <v>3276</v>
      </c>
      <c r="B1512" t="s">
        <v>44</v>
      </c>
    </row>
    <row r="1513" spans="1:2" hidden="1" x14ac:dyDescent="0.3">
      <c r="A1513" t="s">
        <v>3278</v>
      </c>
      <c r="B1513" t="s">
        <v>995</v>
      </c>
    </row>
    <row r="1514" spans="1:2" hidden="1" x14ac:dyDescent="0.3">
      <c r="A1514" t="s">
        <v>3280</v>
      </c>
      <c r="B1514" t="s">
        <v>3281</v>
      </c>
    </row>
    <row r="1515" spans="1:2" hidden="1" x14ac:dyDescent="0.3">
      <c r="A1515" t="s">
        <v>3282</v>
      </c>
      <c r="B1515" t="s">
        <v>727</v>
      </c>
    </row>
    <row r="1516" spans="1:2" hidden="1" x14ac:dyDescent="0.3">
      <c r="A1516" t="s">
        <v>3284</v>
      </c>
      <c r="B1516" t="s">
        <v>209</v>
      </c>
    </row>
    <row r="1517" spans="1:2" hidden="1" x14ac:dyDescent="0.3">
      <c r="A1517" t="s">
        <v>3286</v>
      </c>
      <c r="B1517" t="s">
        <v>237</v>
      </c>
    </row>
    <row r="1518" spans="1:2" hidden="1" x14ac:dyDescent="0.3">
      <c r="A1518" t="s">
        <v>3288</v>
      </c>
    </row>
    <row r="1519" spans="1:2" hidden="1" x14ac:dyDescent="0.3">
      <c r="A1519" t="s">
        <v>3290</v>
      </c>
      <c r="B1519" t="s">
        <v>3291</v>
      </c>
    </row>
    <row r="1520" spans="1:2" hidden="1" x14ac:dyDescent="0.3">
      <c r="A1520" t="s">
        <v>3293</v>
      </c>
    </row>
    <row r="1521" spans="1:2" hidden="1" x14ac:dyDescent="0.3">
      <c r="A1521" t="s">
        <v>3295</v>
      </c>
      <c r="B1521" t="s">
        <v>3296</v>
      </c>
    </row>
    <row r="1522" spans="1:2" hidden="1" x14ac:dyDescent="0.3">
      <c r="A1522" t="s">
        <v>3298</v>
      </c>
      <c r="B1522" t="s">
        <v>57</v>
      </c>
    </row>
    <row r="1523" spans="1:2" hidden="1" x14ac:dyDescent="0.3">
      <c r="A1523" t="s">
        <v>3299</v>
      </c>
      <c r="B1523" t="s">
        <v>102</v>
      </c>
    </row>
    <row r="1524" spans="1:2" hidden="1" x14ac:dyDescent="0.3">
      <c r="A1524" t="s">
        <v>3301</v>
      </c>
      <c r="B1524" t="s">
        <v>167</v>
      </c>
    </row>
    <row r="1525" spans="1:2" hidden="1" x14ac:dyDescent="0.3">
      <c r="A1525" t="s">
        <v>3304</v>
      </c>
    </row>
    <row r="1526" spans="1:2" hidden="1" x14ac:dyDescent="0.3">
      <c r="A1526" t="s">
        <v>3306</v>
      </c>
    </row>
    <row r="1527" spans="1:2" hidden="1" x14ac:dyDescent="0.3">
      <c r="A1527" t="s">
        <v>3308</v>
      </c>
    </row>
    <row r="1528" spans="1:2" hidden="1" x14ac:dyDescent="0.3">
      <c r="A1528" t="s">
        <v>3310</v>
      </c>
      <c r="B1528" t="s">
        <v>250</v>
      </c>
    </row>
    <row r="1529" spans="1:2" hidden="1" x14ac:dyDescent="0.3">
      <c r="A1529" t="s">
        <v>3311</v>
      </c>
      <c r="B1529" t="s">
        <v>335</v>
      </c>
    </row>
    <row r="1530" spans="1:2" hidden="1" x14ac:dyDescent="0.3">
      <c r="A1530" t="s">
        <v>3313</v>
      </c>
      <c r="B1530" t="s">
        <v>167</v>
      </c>
    </row>
    <row r="1531" spans="1:2" hidden="1" x14ac:dyDescent="0.3">
      <c r="A1531" t="s">
        <v>3315</v>
      </c>
      <c r="B1531" t="s">
        <v>250</v>
      </c>
    </row>
    <row r="1532" spans="1:2" hidden="1" x14ac:dyDescent="0.3">
      <c r="A1532" t="s">
        <v>3317</v>
      </c>
      <c r="B1532" t="s">
        <v>27</v>
      </c>
    </row>
    <row r="1533" spans="1:2" hidden="1" x14ac:dyDescent="0.3">
      <c r="A1533" t="s">
        <v>3319</v>
      </c>
    </row>
    <row r="1534" spans="1:2" hidden="1" x14ac:dyDescent="0.3">
      <c r="A1534" t="s">
        <v>3321</v>
      </c>
    </row>
    <row r="1535" spans="1:2" hidden="1" x14ac:dyDescent="0.3">
      <c r="A1535" t="s">
        <v>3323</v>
      </c>
      <c r="B1535" t="s">
        <v>2687</v>
      </c>
    </row>
    <row r="1536" spans="1:2" hidden="1" x14ac:dyDescent="0.3">
      <c r="A1536" t="s">
        <v>3325</v>
      </c>
      <c r="B1536" t="s">
        <v>27</v>
      </c>
    </row>
    <row r="1537" spans="1:2" hidden="1" x14ac:dyDescent="0.3">
      <c r="A1537" t="s">
        <v>3327</v>
      </c>
    </row>
    <row r="1538" spans="1:2" hidden="1" x14ac:dyDescent="0.3">
      <c r="A1538" t="s">
        <v>3329</v>
      </c>
    </row>
    <row r="1539" spans="1:2" hidden="1" x14ac:dyDescent="0.3">
      <c r="A1539" t="s">
        <v>3331</v>
      </c>
      <c r="B1539" t="s">
        <v>2354</v>
      </c>
    </row>
    <row r="1540" spans="1:2" hidden="1" x14ac:dyDescent="0.3">
      <c r="A1540" t="s">
        <v>3333</v>
      </c>
      <c r="B1540" t="s">
        <v>21</v>
      </c>
    </row>
    <row r="1541" spans="1:2" hidden="1" x14ac:dyDescent="0.3">
      <c r="A1541" t="s">
        <v>3335</v>
      </c>
      <c r="B1541" t="s">
        <v>57</v>
      </c>
    </row>
    <row r="1542" spans="1:2" hidden="1" x14ac:dyDescent="0.3">
      <c r="A1542" t="s">
        <v>3337</v>
      </c>
      <c r="B1542" t="s">
        <v>3338</v>
      </c>
    </row>
    <row r="1543" spans="1:2" hidden="1" x14ac:dyDescent="0.3">
      <c r="A1543" t="s">
        <v>3340</v>
      </c>
      <c r="B1543" t="s">
        <v>237</v>
      </c>
    </row>
    <row r="1544" spans="1:2" hidden="1" x14ac:dyDescent="0.3">
      <c r="A1544" t="s">
        <v>3342</v>
      </c>
      <c r="B1544" t="s">
        <v>27</v>
      </c>
    </row>
    <row r="1545" spans="1:2" hidden="1" x14ac:dyDescent="0.3">
      <c r="A1545" t="s">
        <v>3344</v>
      </c>
      <c r="B1545" t="s">
        <v>265</v>
      </c>
    </row>
    <row r="1546" spans="1:2" hidden="1" x14ac:dyDescent="0.3">
      <c r="A1546" t="s">
        <v>3346</v>
      </c>
      <c r="B1546" t="s">
        <v>3347</v>
      </c>
    </row>
    <row r="1547" spans="1:2" hidden="1" x14ac:dyDescent="0.3">
      <c r="A1547" t="s">
        <v>3349</v>
      </c>
      <c r="B1547" t="s">
        <v>727</v>
      </c>
    </row>
    <row r="1548" spans="1:2" hidden="1" x14ac:dyDescent="0.3">
      <c r="A1548" t="s">
        <v>3351</v>
      </c>
      <c r="B1548" t="s">
        <v>708</v>
      </c>
    </row>
    <row r="1549" spans="1:2" hidden="1" x14ac:dyDescent="0.3">
      <c r="A1549" t="s">
        <v>3353</v>
      </c>
      <c r="B1549" t="s">
        <v>183</v>
      </c>
    </row>
    <row r="1550" spans="1:2" hidden="1" x14ac:dyDescent="0.3">
      <c r="A1550" t="s">
        <v>3355</v>
      </c>
      <c r="B1550" t="s">
        <v>250</v>
      </c>
    </row>
    <row r="1551" spans="1:2" hidden="1" x14ac:dyDescent="0.3">
      <c r="A1551" t="s">
        <v>3357</v>
      </c>
    </row>
    <row r="1552" spans="1:2" hidden="1" x14ac:dyDescent="0.3">
      <c r="A1552" t="s">
        <v>3359</v>
      </c>
      <c r="B1552" t="s">
        <v>57</v>
      </c>
    </row>
    <row r="1553" spans="1:2" hidden="1" x14ac:dyDescent="0.3">
      <c r="A1553" t="s">
        <v>3361</v>
      </c>
      <c r="B1553" t="s">
        <v>3362</v>
      </c>
    </row>
    <row r="1554" spans="1:2" hidden="1" x14ac:dyDescent="0.3">
      <c r="A1554" t="s">
        <v>3364</v>
      </c>
      <c r="B1554" t="s">
        <v>19</v>
      </c>
    </row>
    <row r="1555" spans="1:2" hidden="1" x14ac:dyDescent="0.3">
      <c r="A1555" t="s">
        <v>3365</v>
      </c>
      <c r="B1555" t="s">
        <v>3366</v>
      </c>
    </row>
    <row r="1556" spans="1:2" hidden="1" x14ac:dyDescent="0.3">
      <c r="A1556" t="s">
        <v>3368</v>
      </c>
    </row>
    <row r="1557" spans="1:2" hidden="1" x14ac:dyDescent="0.3">
      <c r="A1557" t="s">
        <v>3370</v>
      </c>
      <c r="B1557" t="s">
        <v>16</v>
      </c>
    </row>
    <row r="1558" spans="1:2" hidden="1" x14ac:dyDescent="0.3">
      <c r="A1558" t="s">
        <v>3372</v>
      </c>
    </row>
    <row r="1559" spans="1:2" hidden="1" x14ac:dyDescent="0.3">
      <c r="A1559" t="s">
        <v>3374</v>
      </c>
    </row>
    <row r="1560" spans="1:2" hidden="1" x14ac:dyDescent="0.3">
      <c r="A1560" t="s">
        <v>3376</v>
      </c>
      <c r="B1560" t="s">
        <v>44</v>
      </c>
    </row>
    <row r="1561" spans="1:2" hidden="1" x14ac:dyDescent="0.3">
      <c r="A1561" t="s">
        <v>3378</v>
      </c>
      <c r="B1561" t="s">
        <v>3379</v>
      </c>
    </row>
    <row r="1562" spans="1:2" hidden="1" x14ac:dyDescent="0.3">
      <c r="A1562" t="s">
        <v>3381</v>
      </c>
      <c r="B1562" t="s">
        <v>276</v>
      </c>
    </row>
    <row r="1563" spans="1:2" hidden="1" x14ac:dyDescent="0.3">
      <c r="A1563" t="s">
        <v>3383</v>
      </c>
      <c r="B1563" t="s">
        <v>521</v>
      </c>
    </row>
    <row r="1564" spans="1:2" hidden="1" x14ac:dyDescent="0.3">
      <c r="A1564" t="s">
        <v>3385</v>
      </c>
      <c r="B1564" t="s">
        <v>16</v>
      </c>
    </row>
    <row r="1565" spans="1:2" hidden="1" x14ac:dyDescent="0.3">
      <c r="A1565" t="s">
        <v>3387</v>
      </c>
      <c r="B1565" t="s">
        <v>27</v>
      </c>
    </row>
    <row r="1566" spans="1:2" hidden="1" x14ac:dyDescent="0.3">
      <c r="A1566" t="s">
        <v>3389</v>
      </c>
      <c r="B1566" t="s">
        <v>1727</v>
      </c>
    </row>
    <row r="1567" spans="1:2" hidden="1" x14ac:dyDescent="0.3">
      <c r="A1567" t="s">
        <v>3391</v>
      </c>
    </row>
    <row r="1568" spans="1:2" hidden="1" x14ac:dyDescent="0.3">
      <c r="A1568" t="s">
        <v>3393</v>
      </c>
      <c r="B1568" t="s">
        <v>1727</v>
      </c>
    </row>
    <row r="1569" spans="1:2" hidden="1" x14ac:dyDescent="0.3">
      <c r="A1569" t="s">
        <v>3394</v>
      </c>
      <c r="B1569" t="s">
        <v>727</v>
      </c>
    </row>
    <row r="1570" spans="1:2" hidden="1" x14ac:dyDescent="0.3">
      <c r="A1570" t="s">
        <v>3396</v>
      </c>
      <c r="B1570" t="s">
        <v>3397</v>
      </c>
    </row>
    <row r="1571" spans="1:2" hidden="1" x14ac:dyDescent="0.3">
      <c r="A1571" t="s">
        <v>3399</v>
      </c>
      <c r="B1571" t="s">
        <v>3400</v>
      </c>
    </row>
    <row r="1572" spans="1:2" hidden="1" x14ac:dyDescent="0.3">
      <c r="A1572" t="s">
        <v>3402</v>
      </c>
    </row>
    <row r="1573" spans="1:2" hidden="1" x14ac:dyDescent="0.3">
      <c r="A1573" t="s">
        <v>3404</v>
      </c>
      <c r="B1573" t="s">
        <v>1733</v>
      </c>
    </row>
    <row r="1574" spans="1:2" hidden="1" x14ac:dyDescent="0.3">
      <c r="A1574" t="s">
        <v>3406</v>
      </c>
    </row>
    <row r="1575" spans="1:2" hidden="1" x14ac:dyDescent="0.3">
      <c r="A1575" t="s">
        <v>3407</v>
      </c>
      <c r="B1575" t="s">
        <v>27</v>
      </c>
    </row>
    <row r="1576" spans="1:2" hidden="1" x14ac:dyDescent="0.3">
      <c r="A1576" t="s">
        <v>3409</v>
      </c>
      <c r="B1576" t="s">
        <v>142</v>
      </c>
    </row>
    <row r="1577" spans="1:2" hidden="1" x14ac:dyDescent="0.3">
      <c r="A1577" t="s">
        <v>3411</v>
      </c>
      <c r="B1577" t="s">
        <v>27</v>
      </c>
    </row>
    <row r="1578" spans="1:2" hidden="1" x14ac:dyDescent="0.3">
      <c r="A1578" t="s">
        <v>3413</v>
      </c>
      <c r="B1578" t="s">
        <v>521</v>
      </c>
    </row>
    <row r="1579" spans="1:2" hidden="1" x14ac:dyDescent="0.3">
      <c r="A1579" t="s">
        <v>3416</v>
      </c>
    </row>
    <row r="1580" spans="1:2" hidden="1" x14ac:dyDescent="0.3">
      <c r="A1580" t="s">
        <v>3418</v>
      </c>
    </row>
    <row r="1581" spans="1:2" hidden="1" x14ac:dyDescent="0.3">
      <c r="A1581" t="s">
        <v>3420</v>
      </c>
      <c r="B1581" t="s">
        <v>3421</v>
      </c>
    </row>
    <row r="1582" spans="1:2" hidden="1" x14ac:dyDescent="0.3">
      <c r="A1582" t="s">
        <v>3423</v>
      </c>
      <c r="B1582" t="s">
        <v>3424</v>
      </c>
    </row>
    <row r="1583" spans="1:2" hidden="1" x14ac:dyDescent="0.3">
      <c r="A1583" t="s">
        <v>3426</v>
      </c>
    </row>
    <row r="1584" spans="1:2" hidden="1" x14ac:dyDescent="0.3">
      <c r="A1584" t="s">
        <v>3428</v>
      </c>
    </row>
    <row r="1585" spans="1:2" hidden="1" x14ac:dyDescent="0.3">
      <c r="A1585" t="s">
        <v>3430</v>
      </c>
      <c r="B1585" t="s">
        <v>3431</v>
      </c>
    </row>
    <row r="1586" spans="1:2" hidden="1" x14ac:dyDescent="0.3">
      <c r="A1586" t="s">
        <v>3433</v>
      </c>
      <c r="B1586" t="s">
        <v>44</v>
      </c>
    </row>
    <row r="1587" spans="1:2" hidden="1" x14ac:dyDescent="0.3">
      <c r="A1587" t="s">
        <v>3435</v>
      </c>
      <c r="B1587" t="s">
        <v>3436</v>
      </c>
    </row>
    <row r="1588" spans="1:2" hidden="1" x14ac:dyDescent="0.3">
      <c r="A1588" t="s">
        <v>3438</v>
      </c>
      <c r="B1588" t="s">
        <v>3439</v>
      </c>
    </row>
    <row r="1589" spans="1:2" hidden="1" x14ac:dyDescent="0.3">
      <c r="A1589" t="s">
        <v>3441</v>
      </c>
    </row>
    <row r="1590" spans="1:2" hidden="1" x14ac:dyDescent="0.3">
      <c r="A1590" t="s">
        <v>3443</v>
      </c>
      <c r="B1590" t="s">
        <v>16</v>
      </c>
    </row>
    <row r="1591" spans="1:2" hidden="1" x14ac:dyDescent="0.3">
      <c r="A1591" t="s">
        <v>3445</v>
      </c>
      <c r="B1591" t="s">
        <v>335</v>
      </c>
    </row>
    <row r="1592" spans="1:2" hidden="1" x14ac:dyDescent="0.3">
      <c r="A1592" t="s">
        <v>3447</v>
      </c>
    </row>
    <row r="1593" spans="1:2" hidden="1" x14ac:dyDescent="0.3">
      <c r="A1593" t="s">
        <v>3449</v>
      </c>
      <c r="B1593" t="s">
        <v>97</v>
      </c>
    </row>
    <row r="1594" spans="1:2" hidden="1" x14ac:dyDescent="0.3">
      <c r="A1594" t="s">
        <v>3451</v>
      </c>
      <c r="B1594" t="s">
        <v>746</v>
      </c>
    </row>
    <row r="1595" spans="1:2" hidden="1" x14ac:dyDescent="0.3">
      <c r="A1595" t="s">
        <v>3453</v>
      </c>
      <c r="B1595" t="s">
        <v>63</v>
      </c>
    </row>
    <row r="1596" spans="1:2" hidden="1" x14ac:dyDescent="0.3">
      <c r="A1596" t="s">
        <v>3455</v>
      </c>
      <c r="B1596" t="s">
        <v>183</v>
      </c>
    </row>
    <row r="1597" spans="1:2" hidden="1" x14ac:dyDescent="0.3">
      <c r="A1597" t="s">
        <v>3457</v>
      </c>
    </row>
    <row r="1598" spans="1:2" hidden="1" x14ac:dyDescent="0.3">
      <c r="A1598" t="s">
        <v>3458</v>
      </c>
      <c r="B1598" t="s">
        <v>276</v>
      </c>
    </row>
    <row r="1599" spans="1:2" hidden="1" x14ac:dyDescent="0.3">
      <c r="A1599" t="s">
        <v>3460</v>
      </c>
    </row>
    <row r="1600" spans="1:2" hidden="1" x14ac:dyDescent="0.3">
      <c r="A1600" t="s">
        <v>3462</v>
      </c>
    </row>
    <row r="1601" spans="1:2" hidden="1" x14ac:dyDescent="0.3">
      <c r="A1601" t="s">
        <v>3464</v>
      </c>
      <c r="B1601" t="s">
        <v>19</v>
      </c>
    </row>
    <row r="1602" spans="1:2" hidden="1" x14ac:dyDescent="0.3">
      <c r="A1602" t="s">
        <v>3466</v>
      </c>
    </row>
    <row r="1603" spans="1:2" hidden="1" x14ac:dyDescent="0.3">
      <c r="A1603" t="s">
        <v>3468</v>
      </c>
      <c r="B1603" t="s">
        <v>195</v>
      </c>
    </row>
    <row r="1604" spans="1:2" hidden="1" x14ac:dyDescent="0.3">
      <c r="A1604" t="s">
        <v>3470</v>
      </c>
    </row>
    <row r="1605" spans="1:2" hidden="1" x14ac:dyDescent="0.3">
      <c r="A1605" t="s">
        <v>3472</v>
      </c>
      <c r="B1605" t="s">
        <v>27</v>
      </c>
    </row>
    <row r="1606" spans="1:2" hidden="1" x14ac:dyDescent="0.3">
      <c r="A1606" t="s">
        <v>3474</v>
      </c>
      <c r="B1606" t="s">
        <v>335</v>
      </c>
    </row>
    <row r="1607" spans="1:2" hidden="1" x14ac:dyDescent="0.3">
      <c r="A1607" t="s">
        <v>3476</v>
      </c>
    </row>
    <row r="1608" spans="1:2" hidden="1" x14ac:dyDescent="0.3">
      <c r="A1608" t="s">
        <v>3478</v>
      </c>
    </row>
    <row r="1609" spans="1:2" hidden="1" x14ac:dyDescent="0.3">
      <c r="A1609" t="s">
        <v>3480</v>
      </c>
    </row>
    <row r="1610" spans="1:2" hidden="1" x14ac:dyDescent="0.3">
      <c r="A1610" t="s">
        <v>3482</v>
      </c>
      <c r="B1610" t="s">
        <v>647</v>
      </c>
    </row>
    <row r="1611" spans="1:2" hidden="1" x14ac:dyDescent="0.3">
      <c r="A1611" t="s">
        <v>3484</v>
      </c>
    </row>
    <row r="1612" spans="1:2" hidden="1" x14ac:dyDescent="0.3">
      <c r="A1612" t="s">
        <v>3486</v>
      </c>
      <c r="B1612" t="s">
        <v>68</v>
      </c>
    </row>
    <row r="1613" spans="1:2" hidden="1" x14ac:dyDescent="0.3">
      <c r="A1613" t="s">
        <v>3488</v>
      </c>
      <c r="B1613" t="s">
        <v>3489</v>
      </c>
    </row>
    <row r="1614" spans="1:2" hidden="1" x14ac:dyDescent="0.3">
      <c r="A1614" t="s">
        <v>3491</v>
      </c>
    </row>
    <row r="1615" spans="1:2" hidden="1" x14ac:dyDescent="0.3">
      <c r="A1615" t="s">
        <v>3493</v>
      </c>
      <c r="B1615" t="s">
        <v>265</v>
      </c>
    </row>
    <row r="1616" spans="1:2" hidden="1" x14ac:dyDescent="0.3">
      <c r="A1616" t="s">
        <v>3495</v>
      </c>
    </row>
    <row r="1617" spans="1:2" hidden="1" x14ac:dyDescent="0.3">
      <c r="A1617" t="s">
        <v>3496</v>
      </c>
      <c r="B1617" t="s">
        <v>3497</v>
      </c>
    </row>
    <row r="1618" spans="1:2" hidden="1" x14ac:dyDescent="0.3">
      <c r="A1618" t="s">
        <v>3500</v>
      </c>
      <c r="B1618" t="s">
        <v>3501</v>
      </c>
    </row>
    <row r="1619" spans="1:2" hidden="1" x14ac:dyDescent="0.3">
      <c r="A1619" t="s">
        <v>3503</v>
      </c>
      <c r="B1619" t="s">
        <v>237</v>
      </c>
    </row>
    <row r="1620" spans="1:2" hidden="1" x14ac:dyDescent="0.3">
      <c r="A1620" t="s">
        <v>3505</v>
      </c>
      <c r="B1620" t="s">
        <v>27</v>
      </c>
    </row>
    <row r="1621" spans="1:2" hidden="1" x14ac:dyDescent="0.3">
      <c r="A1621" t="s">
        <v>3507</v>
      </c>
      <c r="B1621" t="s">
        <v>237</v>
      </c>
    </row>
    <row r="1622" spans="1:2" hidden="1" x14ac:dyDescent="0.3">
      <c r="A1622" t="s">
        <v>3509</v>
      </c>
      <c r="B1622" t="s">
        <v>1195</v>
      </c>
    </row>
    <row r="1623" spans="1:2" hidden="1" x14ac:dyDescent="0.3">
      <c r="A1623" t="s">
        <v>3511</v>
      </c>
    </row>
    <row r="1624" spans="1:2" hidden="1" x14ac:dyDescent="0.3">
      <c r="A1624" t="s">
        <v>3513</v>
      </c>
      <c r="B1624" t="s">
        <v>2277</v>
      </c>
    </row>
    <row r="1625" spans="1:2" hidden="1" x14ac:dyDescent="0.3">
      <c r="A1625" t="s">
        <v>3514</v>
      </c>
      <c r="B1625" t="s">
        <v>1139</v>
      </c>
    </row>
    <row r="1626" spans="1:2" hidden="1" x14ac:dyDescent="0.3">
      <c r="A1626" t="s">
        <v>3516</v>
      </c>
      <c r="B1626" t="s">
        <v>746</v>
      </c>
    </row>
    <row r="1627" spans="1:2" hidden="1" x14ac:dyDescent="0.3">
      <c r="A1627" t="s">
        <v>3518</v>
      </c>
      <c r="B1627" t="s">
        <v>102</v>
      </c>
    </row>
    <row r="1628" spans="1:2" hidden="1" x14ac:dyDescent="0.3">
      <c r="A1628" t="s">
        <v>3520</v>
      </c>
      <c r="B1628" t="s">
        <v>2203</v>
      </c>
    </row>
    <row r="1629" spans="1:2" hidden="1" x14ac:dyDescent="0.3">
      <c r="A1629" t="s">
        <v>3523</v>
      </c>
      <c r="B1629" t="s">
        <v>27</v>
      </c>
    </row>
    <row r="1630" spans="1:2" hidden="1" x14ac:dyDescent="0.3">
      <c r="A1630" t="s">
        <v>3525</v>
      </c>
      <c r="B1630" t="s">
        <v>60</v>
      </c>
    </row>
    <row r="1631" spans="1:2" hidden="1" x14ac:dyDescent="0.3">
      <c r="A1631" t="s">
        <v>3527</v>
      </c>
      <c r="B1631" t="s">
        <v>335</v>
      </c>
    </row>
    <row r="1632" spans="1:2" hidden="1" x14ac:dyDescent="0.3">
      <c r="A1632" t="s">
        <v>3529</v>
      </c>
    </row>
    <row r="1633" spans="1:2" hidden="1" x14ac:dyDescent="0.3">
      <c r="A1633" t="s">
        <v>3531</v>
      </c>
    </row>
    <row r="1634" spans="1:2" x14ac:dyDescent="0.3">
      <c r="A1634" t="s">
        <v>3533</v>
      </c>
      <c r="B1634" t="s">
        <v>9</v>
      </c>
    </row>
    <row r="1635" spans="1:2" hidden="1" x14ac:dyDescent="0.3">
      <c r="A1635" t="s">
        <v>3535</v>
      </c>
      <c r="B1635" t="s">
        <v>167</v>
      </c>
    </row>
    <row r="1636" spans="1:2" hidden="1" x14ac:dyDescent="0.3">
      <c r="A1636" t="s">
        <v>3537</v>
      </c>
      <c r="B1636" t="s">
        <v>214</v>
      </c>
    </row>
    <row r="1637" spans="1:2" hidden="1" x14ac:dyDescent="0.3">
      <c r="A1637" t="s">
        <v>3539</v>
      </c>
      <c r="B1637" t="s">
        <v>27</v>
      </c>
    </row>
    <row r="1638" spans="1:2" hidden="1" x14ac:dyDescent="0.3">
      <c r="A1638" t="s">
        <v>3541</v>
      </c>
    </row>
    <row r="1639" spans="1:2" hidden="1" x14ac:dyDescent="0.3">
      <c r="A1639" t="s">
        <v>3543</v>
      </c>
      <c r="B1639" t="s">
        <v>276</v>
      </c>
    </row>
    <row r="1640" spans="1:2" hidden="1" x14ac:dyDescent="0.3">
      <c r="A1640" t="s">
        <v>3545</v>
      </c>
    </row>
    <row r="1641" spans="1:2" hidden="1" x14ac:dyDescent="0.3">
      <c r="A1641" t="s">
        <v>3547</v>
      </c>
    </row>
    <row r="1642" spans="1:2" hidden="1" x14ac:dyDescent="0.3">
      <c r="A1642" t="s">
        <v>3549</v>
      </c>
      <c r="B1642" t="s">
        <v>19</v>
      </c>
    </row>
    <row r="1643" spans="1:2" hidden="1" x14ac:dyDescent="0.3">
      <c r="A1643" t="s">
        <v>3551</v>
      </c>
      <c r="B1643" t="s">
        <v>102</v>
      </c>
    </row>
    <row r="1644" spans="1:2" hidden="1" x14ac:dyDescent="0.3">
      <c r="A1644" t="s">
        <v>3553</v>
      </c>
      <c r="B1644" t="s">
        <v>174</v>
      </c>
    </row>
    <row r="1645" spans="1:2" hidden="1" x14ac:dyDescent="0.3">
      <c r="A1645" t="s">
        <v>3555</v>
      </c>
    </row>
    <row r="1646" spans="1:2" hidden="1" x14ac:dyDescent="0.3">
      <c r="A1646" t="s">
        <v>3557</v>
      </c>
    </row>
    <row r="1647" spans="1:2" hidden="1" x14ac:dyDescent="0.3">
      <c r="A1647" t="s">
        <v>3559</v>
      </c>
      <c r="B1647" t="s">
        <v>3560</v>
      </c>
    </row>
    <row r="1648" spans="1:2" hidden="1" x14ac:dyDescent="0.3">
      <c r="A1648" t="s">
        <v>3562</v>
      </c>
    </row>
    <row r="1649" spans="1:2" hidden="1" x14ac:dyDescent="0.3">
      <c r="A1649" t="s">
        <v>3564</v>
      </c>
      <c r="B1649" t="s">
        <v>19</v>
      </c>
    </row>
    <row r="1650" spans="1:2" hidden="1" x14ac:dyDescent="0.3">
      <c r="A1650" t="s">
        <v>3566</v>
      </c>
      <c r="B1650" t="s">
        <v>1740</v>
      </c>
    </row>
    <row r="1651" spans="1:2" hidden="1" x14ac:dyDescent="0.3">
      <c r="A1651" t="s">
        <v>3568</v>
      </c>
      <c r="B1651" t="s">
        <v>16</v>
      </c>
    </row>
    <row r="1652" spans="1:2" x14ac:dyDescent="0.3">
      <c r="A1652" t="s">
        <v>3570</v>
      </c>
      <c r="B1652" t="s">
        <v>3571</v>
      </c>
    </row>
    <row r="1653" spans="1:2" hidden="1" x14ac:dyDescent="0.3">
      <c r="A1653" t="s">
        <v>3573</v>
      </c>
      <c r="B1653" t="s">
        <v>727</v>
      </c>
    </row>
    <row r="1654" spans="1:2" hidden="1" x14ac:dyDescent="0.3">
      <c r="A1654" t="s">
        <v>3575</v>
      </c>
    </row>
    <row r="1655" spans="1:2" hidden="1" x14ac:dyDescent="0.3">
      <c r="A1655" t="s">
        <v>3577</v>
      </c>
    </row>
    <row r="1656" spans="1:2" hidden="1" x14ac:dyDescent="0.3">
      <c r="A1656" t="s">
        <v>3579</v>
      </c>
      <c r="B1656" t="s">
        <v>335</v>
      </c>
    </row>
    <row r="1657" spans="1:2" hidden="1" x14ac:dyDescent="0.3">
      <c r="A1657" t="s">
        <v>3581</v>
      </c>
    </row>
    <row r="1658" spans="1:2" hidden="1" x14ac:dyDescent="0.3">
      <c r="A1658" t="s">
        <v>3583</v>
      </c>
      <c r="B1658" t="s">
        <v>1499</v>
      </c>
    </row>
    <row r="1659" spans="1:2" hidden="1" x14ac:dyDescent="0.3">
      <c r="A1659" t="s">
        <v>3584</v>
      </c>
      <c r="B1659" t="s">
        <v>2298</v>
      </c>
    </row>
    <row r="1660" spans="1:2" hidden="1" x14ac:dyDescent="0.3">
      <c r="A1660" t="s">
        <v>3587</v>
      </c>
      <c r="B1660" t="s">
        <v>566</v>
      </c>
    </row>
    <row r="1661" spans="1:2" hidden="1" x14ac:dyDescent="0.3">
      <c r="A1661" t="s">
        <v>3589</v>
      </c>
      <c r="B1661" t="s">
        <v>3590</v>
      </c>
    </row>
    <row r="1662" spans="1:2" hidden="1" x14ac:dyDescent="0.3">
      <c r="A1662" t="s">
        <v>3592</v>
      </c>
      <c r="B1662" t="s">
        <v>3593</v>
      </c>
    </row>
    <row r="1663" spans="1:2" hidden="1" x14ac:dyDescent="0.3">
      <c r="A1663" t="s">
        <v>3595</v>
      </c>
      <c r="B1663" t="s">
        <v>360</v>
      </c>
    </row>
    <row r="1664" spans="1:2" hidden="1" x14ac:dyDescent="0.3">
      <c r="A1664" t="s">
        <v>3597</v>
      </c>
    </row>
    <row r="1665" spans="1:2" hidden="1" x14ac:dyDescent="0.3">
      <c r="A1665" t="s">
        <v>3599</v>
      </c>
    </row>
    <row r="1666" spans="1:2" hidden="1" x14ac:dyDescent="0.3">
      <c r="A1666" t="s">
        <v>3601</v>
      </c>
      <c r="B1666" t="s">
        <v>3602</v>
      </c>
    </row>
    <row r="1667" spans="1:2" hidden="1" x14ac:dyDescent="0.3">
      <c r="A1667" t="s">
        <v>3604</v>
      </c>
      <c r="B1667" t="s">
        <v>2506</v>
      </c>
    </row>
    <row r="1668" spans="1:2" hidden="1" x14ac:dyDescent="0.3">
      <c r="A1668" t="s">
        <v>3606</v>
      </c>
    </row>
    <row r="1669" spans="1:2" hidden="1" x14ac:dyDescent="0.3">
      <c r="A1669" t="s">
        <v>3608</v>
      </c>
      <c r="B1669" t="s">
        <v>383</v>
      </c>
    </row>
    <row r="1670" spans="1:2" hidden="1" x14ac:dyDescent="0.3">
      <c r="A1670" t="s">
        <v>3610</v>
      </c>
      <c r="B1670" t="s">
        <v>2203</v>
      </c>
    </row>
    <row r="1671" spans="1:2" hidden="1" x14ac:dyDescent="0.3">
      <c r="A1671" t="s">
        <v>3612</v>
      </c>
    </row>
    <row r="1672" spans="1:2" hidden="1" x14ac:dyDescent="0.3">
      <c r="A1672" t="s">
        <v>3614</v>
      </c>
      <c r="B1672" t="s">
        <v>57</v>
      </c>
    </row>
    <row r="1673" spans="1:2" hidden="1" x14ac:dyDescent="0.3">
      <c r="A1673" t="s">
        <v>3616</v>
      </c>
      <c r="B1673" t="s">
        <v>214</v>
      </c>
    </row>
    <row r="1674" spans="1:2" hidden="1" x14ac:dyDescent="0.3">
      <c r="A1674" t="s">
        <v>3618</v>
      </c>
    </row>
    <row r="1675" spans="1:2" hidden="1" x14ac:dyDescent="0.3">
      <c r="A1675" t="s">
        <v>3620</v>
      </c>
      <c r="B1675" t="s">
        <v>27</v>
      </c>
    </row>
    <row r="1676" spans="1:2" hidden="1" x14ac:dyDescent="0.3">
      <c r="A1676" t="s">
        <v>3621</v>
      </c>
      <c r="B1676" t="s">
        <v>3622</v>
      </c>
    </row>
    <row r="1677" spans="1:2" hidden="1" x14ac:dyDescent="0.3">
      <c r="A1677" t="s">
        <v>3624</v>
      </c>
      <c r="B1677" t="s">
        <v>209</v>
      </c>
    </row>
    <row r="1678" spans="1:2" hidden="1" x14ac:dyDescent="0.3">
      <c r="A1678" t="s">
        <v>3626</v>
      </c>
      <c r="B1678" t="s">
        <v>3627</v>
      </c>
    </row>
    <row r="1679" spans="1:2" hidden="1" x14ac:dyDescent="0.3">
      <c r="A1679" t="s">
        <v>3629</v>
      </c>
      <c r="B1679" t="s">
        <v>2559</v>
      </c>
    </row>
    <row r="1680" spans="1:2" hidden="1" x14ac:dyDescent="0.3">
      <c r="A1680" t="s">
        <v>3631</v>
      </c>
    </row>
    <row r="1681" spans="1:2" hidden="1" x14ac:dyDescent="0.3">
      <c r="A1681" t="s">
        <v>3633</v>
      </c>
      <c r="B1681" t="s">
        <v>518</v>
      </c>
    </row>
    <row r="1682" spans="1:2" hidden="1" x14ac:dyDescent="0.3">
      <c r="A1682" t="s">
        <v>3635</v>
      </c>
      <c r="B1682" t="s">
        <v>2349</v>
      </c>
    </row>
    <row r="1683" spans="1:2" hidden="1" x14ac:dyDescent="0.3">
      <c r="A1683" t="s">
        <v>3637</v>
      </c>
      <c r="B1683" t="s">
        <v>3149</v>
      </c>
    </row>
    <row r="1684" spans="1:2" hidden="1" x14ac:dyDescent="0.3">
      <c r="A1684" t="s">
        <v>3639</v>
      </c>
      <c r="B1684" t="s">
        <v>16</v>
      </c>
    </row>
    <row r="1685" spans="1:2" hidden="1" x14ac:dyDescent="0.3">
      <c r="A1685" t="s">
        <v>3641</v>
      </c>
    </row>
    <row r="1686" spans="1:2" hidden="1" x14ac:dyDescent="0.3">
      <c r="A1686" t="s">
        <v>3642</v>
      </c>
      <c r="B1686" t="s">
        <v>3643</v>
      </c>
    </row>
    <row r="1687" spans="1:2" hidden="1" x14ac:dyDescent="0.3">
      <c r="A1687" t="s">
        <v>3645</v>
      </c>
    </row>
    <row r="1688" spans="1:2" hidden="1" x14ac:dyDescent="0.3">
      <c r="A1688" t="s">
        <v>3647</v>
      </c>
      <c r="B1688" t="s">
        <v>3648</v>
      </c>
    </row>
    <row r="1689" spans="1:2" hidden="1" x14ac:dyDescent="0.3">
      <c r="A1689" t="s">
        <v>3650</v>
      </c>
      <c r="B1689" t="s">
        <v>16</v>
      </c>
    </row>
    <row r="1690" spans="1:2" hidden="1" x14ac:dyDescent="0.3">
      <c r="A1690" t="s">
        <v>3652</v>
      </c>
      <c r="B1690" t="s">
        <v>3653</v>
      </c>
    </row>
    <row r="1691" spans="1:2" hidden="1" x14ac:dyDescent="0.3">
      <c r="A1691" t="s">
        <v>3655</v>
      </c>
      <c r="B1691" t="s">
        <v>1740</v>
      </c>
    </row>
    <row r="1692" spans="1:2" hidden="1" x14ac:dyDescent="0.3">
      <c r="A1692" t="s">
        <v>3657</v>
      </c>
    </row>
    <row r="1693" spans="1:2" hidden="1" x14ac:dyDescent="0.3">
      <c r="A1693" t="s">
        <v>3660</v>
      </c>
      <c r="B1693" t="s">
        <v>19</v>
      </c>
    </row>
    <row r="1694" spans="1:2" hidden="1" x14ac:dyDescent="0.3">
      <c r="A1694" t="s">
        <v>3662</v>
      </c>
      <c r="B1694" t="s">
        <v>24</v>
      </c>
    </row>
    <row r="1695" spans="1:2" hidden="1" x14ac:dyDescent="0.3">
      <c r="A1695" t="s">
        <v>3664</v>
      </c>
      <c r="B1695" t="s">
        <v>3665</v>
      </c>
    </row>
    <row r="1696" spans="1:2" hidden="1" x14ac:dyDescent="0.3">
      <c r="A1696" t="s">
        <v>3667</v>
      </c>
      <c r="B1696" t="s">
        <v>27</v>
      </c>
    </row>
    <row r="1697" spans="1:2" hidden="1" x14ac:dyDescent="0.3">
      <c r="A1697" t="s">
        <v>3669</v>
      </c>
      <c r="B1697" t="s">
        <v>21</v>
      </c>
    </row>
    <row r="1698" spans="1:2" hidden="1" x14ac:dyDescent="0.3">
      <c r="A1698" t="s">
        <v>3670</v>
      </c>
      <c r="B1698" t="s">
        <v>3671</v>
      </c>
    </row>
    <row r="1699" spans="1:2" hidden="1" x14ac:dyDescent="0.3">
      <c r="A1699" t="s">
        <v>3673</v>
      </c>
      <c r="B1699" t="s">
        <v>27</v>
      </c>
    </row>
    <row r="1700" spans="1:2" hidden="1" x14ac:dyDescent="0.3">
      <c r="A1700" t="s">
        <v>3675</v>
      </c>
    </row>
    <row r="1701" spans="1:2" hidden="1" x14ac:dyDescent="0.3">
      <c r="A1701" t="s">
        <v>3676</v>
      </c>
      <c r="B1701" t="s">
        <v>335</v>
      </c>
    </row>
    <row r="1702" spans="1:2" hidden="1" x14ac:dyDescent="0.3">
      <c r="A1702" t="s">
        <v>3678</v>
      </c>
    </row>
    <row r="1703" spans="1:2" x14ac:dyDescent="0.3">
      <c r="A1703" t="s">
        <v>3680</v>
      </c>
      <c r="B1703" t="s">
        <v>1758</v>
      </c>
    </row>
    <row r="1704" spans="1:2" hidden="1" x14ac:dyDescent="0.3">
      <c r="A1704" t="s">
        <v>3682</v>
      </c>
      <c r="B1704" t="s">
        <v>3106</v>
      </c>
    </row>
    <row r="1705" spans="1:2" hidden="1" x14ac:dyDescent="0.3">
      <c r="A1705" t="s">
        <v>3684</v>
      </c>
      <c r="B1705" t="s">
        <v>3685</v>
      </c>
    </row>
    <row r="1706" spans="1:2" hidden="1" x14ac:dyDescent="0.3">
      <c r="A1706" t="s">
        <v>3687</v>
      </c>
    </row>
    <row r="1707" spans="1:2" hidden="1" x14ac:dyDescent="0.3">
      <c r="A1707" t="s">
        <v>3689</v>
      </c>
      <c r="B1707" t="s">
        <v>1724</v>
      </c>
    </row>
    <row r="1708" spans="1:2" hidden="1" x14ac:dyDescent="0.3">
      <c r="A1708" t="s">
        <v>3691</v>
      </c>
      <c r="B1708" t="s">
        <v>1711</v>
      </c>
    </row>
    <row r="1709" spans="1:2" hidden="1" x14ac:dyDescent="0.3">
      <c r="A1709" t="s">
        <v>3694</v>
      </c>
      <c r="B1709" t="s">
        <v>727</v>
      </c>
    </row>
    <row r="1710" spans="1:2" hidden="1" x14ac:dyDescent="0.3">
      <c r="A1710" t="s">
        <v>3696</v>
      </c>
    </row>
    <row r="1711" spans="1:2" hidden="1" x14ac:dyDescent="0.3">
      <c r="A1711" t="s">
        <v>3698</v>
      </c>
      <c r="B1711" t="s">
        <v>335</v>
      </c>
    </row>
    <row r="1712" spans="1:2" hidden="1" x14ac:dyDescent="0.3">
      <c r="A1712" t="s">
        <v>3700</v>
      </c>
      <c r="B1712" t="s">
        <v>57</v>
      </c>
    </row>
    <row r="1713" spans="1:2" hidden="1" x14ac:dyDescent="0.3">
      <c r="A1713" t="s">
        <v>3702</v>
      </c>
      <c r="B1713" t="s">
        <v>214</v>
      </c>
    </row>
    <row r="1714" spans="1:2" hidden="1" x14ac:dyDescent="0.3">
      <c r="A1714" t="s">
        <v>3704</v>
      </c>
      <c r="B1714" t="s">
        <v>102</v>
      </c>
    </row>
    <row r="1715" spans="1:2" hidden="1" x14ac:dyDescent="0.3">
      <c r="A1715" t="s">
        <v>3706</v>
      </c>
      <c r="B1715" t="s">
        <v>250</v>
      </c>
    </row>
    <row r="1716" spans="1:2" hidden="1" x14ac:dyDescent="0.3">
      <c r="A1716" t="s">
        <v>3708</v>
      </c>
    </row>
    <row r="1717" spans="1:2" hidden="1" x14ac:dyDescent="0.3">
      <c r="A1717" t="s">
        <v>3710</v>
      </c>
      <c r="B1717" t="s">
        <v>27</v>
      </c>
    </row>
    <row r="1718" spans="1:2" hidden="1" x14ac:dyDescent="0.3">
      <c r="A1718" t="s">
        <v>3712</v>
      </c>
      <c r="B1718" t="s">
        <v>57</v>
      </c>
    </row>
    <row r="1719" spans="1:2" hidden="1" x14ac:dyDescent="0.3">
      <c r="A1719" t="s">
        <v>3714</v>
      </c>
      <c r="B1719" t="s">
        <v>265</v>
      </c>
    </row>
    <row r="1720" spans="1:2" hidden="1" x14ac:dyDescent="0.3">
      <c r="A1720" t="s">
        <v>3716</v>
      </c>
      <c r="B1720" t="s">
        <v>19</v>
      </c>
    </row>
    <row r="1721" spans="1:2" hidden="1" x14ac:dyDescent="0.3">
      <c r="A1721" t="s">
        <v>3718</v>
      </c>
      <c r="B1721" t="s">
        <v>195</v>
      </c>
    </row>
    <row r="1722" spans="1:2" x14ac:dyDescent="0.3">
      <c r="A1722" t="s">
        <v>3720</v>
      </c>
      <c r="B1722" t="s">
        <v>3721</v>
      </c>
    </row>
    <row r="1723" spans="1:2" hidden="1" x14ac:dyDescent="0.3">
      <c r="A1723" t="s">
        <v>3723</v>
      </c>
    </row>
    <row r="1724" spans="1:2" hidden="1" x14ac:dyDescent="0.3">
      <c r="A1724" t="s">
        <v>3725</v>
      </c>
    </row>
    <row r="1725" spans="1:2" hidden="1" x14ac:dyDescent="0.3">
      <c r="A1725" t="s">
        <v>3727</v>
      </c>
    </row>
    <row r="1726" spans="1:2" hidden="1" x14ac:dyDescent="0.3">
      <c r="A1726" t="s">
        <v>3729</v>
      </c>
    </row>
    <row r="1727" spans="1:2" hidden="1" x14ac:dyDescent="0.3">
      <c r="A1727" t="s">
        <v>3731</v>
      </c>
      <c r="B1727" t="s">
        <v>102</v>
      </c>
    </row>
    <row r="1728" spans="1:2" hidden="1" x14ac:dyDescent="0.3">
      <c r="A1728" t="s">
        <v>3733</v>
      </c>
    </row>
    <row r="1729" spans="1:2" hidden="1" x14ac:dyDescent="0.3">
      <c r="A1729" t="s">
        <v>3735</v>
      </c>
    </row>
    <row r="1730" spans="1:2" hidden="1" x14ac:dyDescent="0.3">
      <c r="A1730" t="s">
        <v>3737</v>
      </c>
      <c r="B1730" t="s">
        <v>3738</v>
      </c>
    </row>
    <row r="1731" spans="1:2" hidden="1" x14ac:dyDescent="0.3">
      <c r="A1731" t="s">
        <v>3740</v>
      </c>
      <c r="B1731" t="s">
        <v>3741</v>
      </c>
    </row>
    <row r="1732" spans="1:2" hidden="1" x14ac:dyDescent="0.3">
      <c r="A1732" t="s">
        <v>3743</v>
      </c>
      <c r="B1732" t="s">
        <v>3744</v>
      </c>
    </row>
    <row r="1733" spans="1:2" hidden="1" x14ac:dyDescent="0.3">
      <c r="A1733" t="s">
        <v>3746</v>
      </c>
    </row>
    <row r="1734" spans="1:2" hidden="1" x14ac:dyDescent="0.3">
      <c r="A1734" t="s">
        <v>3748</v>
      </c>
      <c r="B1734" t="s">
        <v>3749</v>
      </c>
    </row>
    <row r="1735" spans="1:2" hidden="1" x14ac:dyDescent="0.3">
      <c r="A1735" t="s">
        <v>3751</v>
      </c>
      <c r="B1735" t="s">
        <v>3752</v>
      </c>
    </row>
    <row r="1736" spans="1:2" hidden="1" x14ac:dyDescent="0.3">
      <c r="A1736" t="s">
        <v>3754</v>
      </c>
    </row>
    <row r="1737" spans="1:2" hidden="1" x14ac:dyDescent="0.3">
      <c r="A1737" t="s">
        <v>3756</v>
      </c>
    </row>
    <row r="1738" spans="1:2" hidden="1" x14ac:dyDescent="0.3">
      <c r="A1738" t="s">
        <v>3758</v>
      </c>
    </row>
    <row r="1739" spans="1:2" hidden="1" x14ac:dyDescent="0.3">
      <c r="A1739" t="s">
        <v>3760</v>
      </c>
      <c r="B1739" t="s">
        <v>102</v>
      </c>
    </row>
    <row r="1740" spans="1:2" hidden="1" x14ac:dyDescent="0.3">
      <c r="A1740" t="s">
        <v>3762</v>
      </c>
      <c r="B1740" t="s">
        <v>1167</v>
      </c>
    </row>
    <row r="1741" spans="1:2" hidden="1" x14ac:dyDescent="0.3">
      <c r="A1741" t="s">
        <v>3764</v>
      </c>
      <c r="B1741" t="s">
        <v>68</v>
      </c>
    </row>
    <row r="1742" spans="1:2" hidden="1" x14ac:dyDescent="0.3">
      <c r="A1742" t="s">
        <v>3766</v>
      </c>
    </row>
    <row r="1743" spans="1:2" hidden="1" x14ac:dyDescent="0.3">
      <c r="A1743" t="s">
        <v>3768</v>
      </c>
      <c r="B1743" t="s">
        <v>183</v>
      </c>
    </row>
    <row r="1744" spans="1:2" hidden="1" x14ac:dyDescent="0.3">
      <c r="A1744" t="s">
        <v>3770</v>
      </c>
      <c r="B1744" t="s">
        <v>3771</v>
      </c>
    </row>
    <row r="1745" spans="1:2" hidden="1" x14ac:dyDescent="0.3">
      <c r="A1745" t="s">
        <v>3773</v>
      </c>
    </row>
    <row r="1746" spans="1:2" hidden="1" x14ac:dyDescent="0.3">
      <c r="A1746" t="s">
        <v>3775</v>
      </c>
    </row>
    <row r="1747" spans="1:2" hidden="1" x14ac:dyDescent="0.3">
      <c r="A1747" t="s">
        <v>3777</v>
      </c>
      <c r="B1747" t="s">
        <v>657</v>
      </c>
    </row>
    <row r="1748" spans="1:2" hidden="1" x14ac:dyDescent="0.3">
      <c r="A1748" t="s">
        <v>3779</v>
      </c>
      <c r="B1748" t="s">
        <v>57</v>
      </c>
    </row>
    <row r="1749" spans="1:2" hidden="1" x14ac:dyDescent="0.3">
      <c r="A1749" t="s">
        <v>3782</v>
      </c>
      <c r="B1749" t="s">
        <v>335</v>
      </c>
    </row>
    <row r="1750" spans="1:2" hidden="1" x14ac:dyDescent="0.3">
      <c r="A1750" t="s">
        <v>3784</v>
      </c>
      <c r="B1750" t="s">
        <v>183</v>
      </c>
    </row>
    <row r="1751" spans="1:2" hidden="1" x14ac:dyDescent="0.3">
      <c r="A1751" t="s">
        <v>3786</v>
      </c>
    </row>
    <row r="1752" spans="1:2" hidden="1" x14ac:dyDescent="0.3">
      <c r="A1752" t="s">
        <v>3788</v>
      </c>
      <c r="B1752" t="s">
        <v>57</v>
      </c>
    </row>
    <row r="1753" spans="1:2" x14ac:dyDescent="0.3">
      <c r="A1753" t="s">
        <v>3790</v>
      </c>
      <c r="B1753" t="s">
        <v>9</v>
      </c>
    </row>
    <row r="1754" spans="1:2" hidden="1" x14ac:dyDescent="0.3">
      <c r="A1754" t="s">
        <v>3792</v>
      </c>
    </row>
    <row r="1755" spans="1:2" hidden="1" x14ac:dyDescent="0.3">
      <c r="A1755" t="s">
        <v>3794</v>
      </c>
      <c r="B1755" t="s">
        <v>3795</v>
      </c>
    </row>
    <row r="1756" spans="1:2" hidden="1" x14ac:dyDescent="0.3">
      <c r="A1756" t="s">
        <v>3796</v>
      </c>
      <c r="B1756" t="s">
        <v>3797</v>
      </c>
    </row>
    <row r="1757" spans="1:2" hidden="1" x14ac:dyDescent="0.3">
      <c r="A1757" t="s">
        <v>3799</v>
      </c>
      <c r="B1757" t="s">
        <v>167</v>
      </c>
    </row>
    <row r="1758" spans="1:2" hidden="1" x14ac:dyDescent="0.3">
      <c r="A1758" t="s">
        <v>3801</v>
      </c>
      <c r="B1758" t="s">
        <v>2462</v>
      </c>
    </row>
    <row r="1759" spans="1:2" hidden="1" x14ac:dyDescent="0.3">
      <c r="A1759" t="s">
        <v>3803</v>
      </c>
      <c r="B1759" t="s">
        <v>142</v>
      </c>
    </row>
    <row r="1760" spans="1:2" hidden="1" x14ac:dyDescent="0.3">
      <c r="A1760" t="s">
        <v>3805</v>
      </c>
    </row>
    <row r="1761" spans="1:2" hidden="1" x14ac:dyDescent="0.3">
      <c r="A1761" t="s">
        <v>3807</v>
      </c>
      <c r="B1761" t="s">
        <v>521</v>
      </c>
    </row>
    <row r="1762" spans="1:2" hidden="1" x14ac:dyDescent="0.3">
      <c r="A1762" t="s">
        <v>3809</v>
      </c>
    </row>
    <row r="1763" spans="1:2" hidden="1" x14ac:dyDescent="0.3">
      <c r="A1763" t="s">
        <v>3811</v>
      </c>
      <c r="B1763" t="s">
        <v>19</v>
      </c>
    </row>
    <row r="1764" spans="1:2" hidden="1" x14ac:dyDescent="0.3">
      <c r="A1764" t="s">
        <v>3813</v>
      </c>
      <c r="B1764" t="s">
        <v>3814</v>
      </c>
    </row>
    <row r="1765" spans="1:2" hidden="1" x14ac:dyDescent="0.3">
      <c r="A1765" t="s">
        <v>3816</v>
      </c>
    </row>
    <row r="1766" spans="1:2" hidden="1" x14ac:dyDescent="0.3">
      <c r="A1766" t="s">
        <v>3818</v>
      </c>
      <c r="B1766" t="s">
        <v>2481</v>
      </c>
    </row>
    <row r="1767" spans="1:2" hidden="1" x14ac:dyDescent="0.3">
      <c r="A1767" t="s">
        <v>3820</v>
      </c>
      <c r="B1767" t="s">
        <v>3821</v>
      </c>
    </row>
    <row r="1768" spans="1:2" hidden="1" x14ac:dyDescent="0.3">
      <c r="A1768" t="s">
        <v>3823</v>
      </c>
      <c r="B1768" t="s">
        <v>174</v>
      </c>
    </row>
    <row r="1769" spans="1:2" hidden="1" x14ac:dyDescent="0.3">
      <c r="A1769" t="s">
        <v>3825</v>
      </c>
    </row>
    <row r="1770" spans="1:2" hidden="1" x14ac:dyDescent="0.3">
      <c r="A1770" t="s">
        <v>3827</v>
      </c>
      <c r="B1770" t="s">
        <v>2425</v>
      </c>
    </row>
    <row r="1771" spans="1:2" hidden="1" x14ac:dyDescent="0.3">
      <c r="A1771" t="s">
        <v>3829</v>
      </c>
      <c r="B1771" t="s">
        <v>1587</v>
      </c>
    </row>
    <row r="1772" spans="1:2" hidden="1" x14ac:dyDescent="0.3">
      <c r="A1772" t="s">
        <v>3832</v>
      </c>
      <c r="B1772" t="s">
        <v>235</v>
      </c>
    </row>
    <row r="1773" spans="1:2" hidden="1" x14ac:dyDescent="0.3">
      <c r="A1773" t="s">
        <v>3834</v>
      </c>
      <c r="B1773" t="s">
        <v>687</v>
      </c>
    </row>
    <row r="1774" spans="1:2" hidden="1" x14ac:dyDescent="0.3">
      <c r="A1774" t="s">
        <v>3835</v>
      </c>
      <c r="B1774" t="s">
        <v>102</v>
      </c>
    </row>
    <row r="1775" spans="1:2" hidden="1" x14ac:dyDescent="0.3">
      <c r="A1775" t="s">
        <v>3837</v>
      </c>
    </row>
    <row r="1776" spans="1:2" hidden="1" x14ac:dyDescent="0.3">
      <c r="A1776" t="s">
        <v>3839</v>
      </c>
    </row>
    <row r="1777" spans="1:2" hidden="1" x14ac:dyDescent="0.3">
      <c r="A1777" t="s">
        <v>3840</v>
      </c>
      <c r="B1777" t="s">
        <v>727</v>
      </c>
    </row>
    <row r="1778" spans="1:2" hidden="1" x14ac:dyDescent="0.3">
      <c r="A1778" t="s">
        <v>3842</v>
      </c>
    </row>
    <row r="1779" spans="1:2" hidden="1" x14ac:dyDescent="0.3">
      <c r="A1779" t="s">
        <v>3844</v>
      </c>
    </row>
    <row r="1780" spans="1:2" hidden="1" x14ac:dyDescent="0.3">
      <c r="A1780" t="s">
        <v>3846</v>
      </c>
      <c r="B1780" t="s">
        <v>727</v>
      </c>
    </row>
    <row r="1781" spans="1:2" hidden="1" x14ac:dyDescent="0.3">
      <c r="A1781" t="s">
        <v>3848</v>
      </c>
      <c r="B1781" t="s">
        <v>19</v>
      </c>
    </row>
    <row r="1782" spans="1:2" hidden="1" x14ac:dyDescent="0.3">
      <c r="A1782" t="s">
        <v>3850</v>
      </c>
      <c r="B1782" t="s">
        <v>1846</v>
      </c>
    </row>
    <row r="1783" spans="1:2" hidden="1" x14ac:dyDescent="0.3">
      <c r="A1783" t="s">
        <v>3852</v>
      </c>
      <c r="B1783" t="s">
        <v>3853</v>
      </c>
    </row>
    <row r="1784" spans="1:2" hidden="1" x14ac:dyDescent="0.3">
      <c r="A1784" t="s">
        <v>3855</v>
      </c>
      <c r="B1784" t="s">
        <v>276</v>
      </c>
    </row>
    <row r="1785" spans="1:2" hidden="1" x14ac:dyDescent="0.3">
      <c r="A1785" t="s">
        <v>3857</v>
      </c>
      <c r="B1785" t="s">
        <v>276</v>
      </c>
    </row>
    <row r="1786" spans="1:2" hidden="1" x14ac:dyDescent="0.3">
      <c r="A1786" t="s">
        <v>3859</v>
      </c>
      <c r="B1786" t="s">
        <v>3860</v>
      </c>
    </row>
    <row r="1787" spans="1:2" hidden="1" x14ac:dyDescent="0.3">
      <c r="A1787" t="s">
        <v>3862</v>
      </c>
      <c r="B1787" t="s">
        <v>468</v>
      </c>
    </row>
    <row r="1788" spans="1:2" hidden="1" x14ac:dyDescent="0.3">
      <c r="A1788" t="s">
        <v>3864</v>
      </c>
      <c r="B1788" t="s">
        <v>195</v>
      </c>
    </row>
    <row r="1789" spans="1:2" hidden="1" x14ac:dyDescent="0.3">
      <c r="A1789" t="s">
        <v>3866</v>
      </c>
    </row>
    <row r="1790" spans="1:2" hidden="1" x14ac:dyDescent="0.3">
      <c r="A1790" t="s">
        <v>3868</v>
      </c>
      <c r="B1790" t="s">
        <v>276</v>
      </c>
    </row>
    <row r="1791" spans="1:2" hidden="1" x14ac:dyDescent="0.3">
      <c r="A1791" t="s">
        <v>3870</v>
      </c>
      <c r="B1791" t="s">
        <v>3871</v>
      </c>
    </row>
    <row r="1792" spans="1:2" hidden="1" x14ac:dyDescent="0.3">
      <c r="A1792" t="s">
        <v>3873</v>
      </c>
      <c r="B1792" t="s">
        <v>27</v>
      </c>
    </row>
    <row r="1793" spans="1:2" x14ac:dyDescent="0.3">
      <c r="A1793" t="s">
        <v>3875</v>
      </c>
      <c r="B1793" t="s">
        <v>3876</v>
      </c>
    </row>
    <row r="1794" spans="1:2" hidden="1" x14ac:dyDescent="0.3">
      <c r="A1794" t="s">
        <v>3878</v>
      </c>
      <c r="B1794" t="s">
        <v>3879</v>
      </c>
    </row>
    <row r="1795" spans="1:2" hidden="1" x14ac:dyDescent="0.3">
      <c r="A1795" t="s">
        <v>3881</v>
      </c>
      <c r="B1795" t="s">
        <v>57</v>
      </c>
    </row>
    <row r="1796" spans="1:2" hidden="1" x14ac:dyDescent="0.3">
      <c r="A1796" t="s">
        <v>3883</v>
      </c>
    </row>
    <row r="1797" spans="1:2" hidden="1" x14ac:dyDescent="0.3">
      <c r="A1797" t="s">
        <v>3885</v>
      </c>
    </row>
    <row r="1798" spans="1:2" hidden="1" x14ac:dyDescent="0.3">
      <c r="A1798" t="s">
        <v>3887</v>
      </c>
      <c r="B1798" t="s">
        <v>1733</v>
      </c>
    </row>
    <row r="1799" spans="1:2" hidden="1" x14ac:dyDescent="0.3">
      <c r="A1799" t="s">
        <v>3889</v>
      </c>
      <c r="B1799" t="s">
        <v>1745</v>
      </c>
    </row>
    <row r="1800" spans="1:2" x14ac:dyDescent="0.3">
      <c r="A1800" t="s">
        <v>3891</v>
      </c>
      <c r="B1800" t="s">
        <v>3892</v>
      </c>
    </row>
    <row r="1801" spans="1:2" hidden="1" x14ac:dyDescent="0.3">
      <c r="A1801" t="s">
        <v>3895</v>
      </c>
      <c r="B1801" t="s">
        <v>390</v>
      </c>
    </row>
    <row r="1802" spans="1:2" hidden="1" x14ac:dyDescent="0.3">
      <c r="A1802" t="s">
        <v>3897</v>
      </c>
    </row>
    <row r="1803" spans="1:2" hidden="1" x14ac:dyDescent="0.3">
      <c r="A1803" t="s">
        <v>3899</v>
      </c>
      <c r="B1803" t="s">
        <v>167</v>
      </c>
    </row>
    <row r="1804" spans="1:2" hidden="1" x14ac:dyDescent="0.3">
      <c r="A1804" t="s">
        <v>3901</v>
      </c>
      <c r="B1804" t="s">
        <v>195</v>
      </c>
    </row>
    <row r="1805" spans="1:2" hidden="1" x14ac:dyDescent="0.3">
      <c r="A1805" t="s">
        <v>3903</v>
      </c>
      <c r="B1805" t="s">
        <v>3904</v>
      </c>
    </row>
    <row r="1806" spans="1:2" hidden="1" x14ac:dyDescent="0.3">
      <c r="A1806" t="s">
        <v>3906</v>
      </c>
      <c r="B1806" t="s">
        <v>27</v>
      </c>
    </row>
    <row r="1807" spans="1:2" hidden="1" x14ac:dyDescent="0.3">
      <c r="A1807" t="s">
        <v>3908</v>
      </c>
      <c r="B1807" t="s">
        <v>335</v>
      </c>
    </row>
    <row r="1808" spans="1:2" hidden="1" x14ac:dyDescent="0.3">
      <c r="A1808" t="s">
        <v>3910</v>
      </c>
      <c r="B1808" t="s">
        <v>195</v>
      </c>
    </row>
    <row r="1809" spans="1:2" hidden="1" x14ac:dyDescent="0.3">
      <c r="A1809" t="s">
        <v>3912</v>
      </c>
    </row>
    <row r="1810" spans="1:2" hidden="1" x14ac:dyDescent="0.3">
      <c r="A1810" t="s">
        <v>3914</v>
      </c>
      <c r="B1810" t="s">
        <v>3915</v>
      </c>
    </row>
    <row r="1811" spans="1:2" hidden="1" x14ac:dyDescent="0.3">
      <c r="A1811" t="s">
        <v>3917</v>
      </c>
    </row>
    <row r="1812" spans="1:2" x14ac:dyDescent="0.3">
      <c r="A1812" t="s">
        <v>3920</v>
      </c>
      <c r="B1812" t="s">
        <v>3921</v>
      </c>
    </row>
    <row r="1813" spans="1:2" hidden="1" x14ac:dyDescent="0.3">
      <c r="A1813" t="s">
        <v>3923</v>
      </c>
      <c r="B1813" t="s">
        <v>2559</v>
      </c>
    </row>
    <row r="1814" spans="1:2" hidden="1" x14ac:dyDescent="0.3">
      <c r="A1814" t="s">
        <v>3925</v>
      </c>
    </row>
    <row r="1815" spans="1:2" hidden="1" x14ac:dyDescent="0.3">
      <c r="A1815" t="s">
        <v>3927</v>
      </c>
      <c r="B1815" t="s">
        <v>3928</v>
      </c>
    </row>
    <row r="1816" spans="1:2" hidden="1" x14ac:dyDescent="0.3">
      <c r="A1816" t="s">
        <v>3930</v>
      </c>
      <c r="B1816" t="s">
        <v>121</v>
      </c>
    </row>
    <row r="1817" spans="1:2" hidden="1" x14ac:dyDescent="0.3">
      <c r="A1817" t="s">
        <v>3932</v>
      </c>
    </row>
    <row r="1818" spans="1:2" hidden="1" x14ac:dyDescent="0.3">
      <c r="A1818" t="s">
        <v>3934</v>
      </c>
      <c r="B1818" t="s">
        <v>3935</v>
      </c>
    </row>
    <row r="1819" spans="1:2" hidden="1" x14ac:dyDescent="0.3">
      <c r="A1819" t="s">
        <v>3938</v>
      </c>
      <c r="B1819" t="s">
        <v>19</v>
      </c>
    </row>
    <row r="1820" spans="1:2" hidden="1" x14ac:dyDescent="0.3">
      <c r="A1820" t="s">
        <v>3940</v>
      </c>
    </row>
    <row r="1821" spans="1:2" x14ac:dyDescent="0.3">
      <c r="A1821" t="s">
        <v>3942</v>
      </c>
      <c r="B1821" t="s">
        <v>3943</v>
      </c>
    </row>
    <row r="1822" spans="1:2" hidden="1" x14ac:dyDescent="0.3">
      <c r="A1822" t="s">
        <v>3945</v>
      </c>
      <c r="B1822" t="s">
        <v>214</v>
      </c>
    </row>
    <row r="1823" spans="1:2" hidden="1" x14ac:dyDescent="0.3">
      <c r="A1823" t="s">
        <v>3948</v>
      </c>
      <c r="B1823" t="s">
        <v>57</v>
      </c>
    </row>
    <row r="1824" spans="1:2" hidden="1" x14ac:dyDescent="0.3">
      <c r="A1824" t="s">
        <v>3950</v>
      </c>
      <c r="B1824" t="s">
        <v>746</v>
      </c>
    </row>
    <row r="1825" spans="1:2" hidden="1" x14ac:dyDescent="0.3">
      <c r="A1825" t="s">
        <v>3952</v>
      </c>
    </row>
    <row r="1826" spans="1:2" hidden="1" x14ac:dyDescent="0.3">
      <c r="A1826" t="s">
        <v>3954</v>
      </c>
    </row>
    <row r="1827" spans="1:2" hidden="1" x14ac:dyDescent="0.3">
      <c r="A1827" t="s">
        <v>3955</v>
      </c>
      <c r="B1827" t="s">
        <v>3956</v>
      </c>
    </row>
    <row r="1828" spans="1:2" hidden="1" x14ac:dyDescent="0.3">
      <c r="A1828" t="s">
        <v>3958</v>
      </c>
    </row>
    <row r="1829" spans="1:2" hidden="1" x14ac:dyDescent="0.3">
      <c r="A1829" t="s">
        <v>3960</v>
      </c>
      <c r="B1829" t="s">
        <v>60</v>
      </c>
    </row>
    <row r="1830" spans="1:2" hidden="1" x14ac:dyDescent="0.3">
      <c r="A1830" t="s">
        <v>3962</v>
      </c>
    </row>
    <row r="1831" spans="1:2" x14ac:dyDescent="0.3">
      <c r="A1831" t="s">
        <v>3964</v>
      </c>
      <c r="B1831" t="s">
        <v>3965</v>
      </c>
    </row>
    <row r="1832" spans="1:2" hidden="1" x14ac:dyDescent="0.3">
      <c r="A1832" t="s">
        <v>3967</v>
      </c>
      <c r="B1832" t="s">
        <v>19</v>
      </c>
    </row>
    <row r="1833" spans="1:2" hidden="1" x14ac:dyDescent="0.3">
      <c r="A1833" t="s">
        <v>3969</v>
      </c>
      <c r="B1833" t="s">
        <v>1774</v>
      </c>
    </row>
    <row r="1834" spans="1:2" hidden="1" x14ac:dyDescent="0.3">
      <c r="A1834" t="s">
        <v>3971</v>
      </c>
      <c r="B1834" t="s">
        <v>1215</v>
      </c>
    </row>
    <row r="1835" spans="1:2" hidden="1" x14ac:dyDescent="0.3">
      <c r="A1835" t="s">
        <v>3973</v>
      </c>
      <c r="B1835" t="s">
        <v>3974</v>
      </c>
    </row>
    <row r="1836" spans="1:2" hidden="1" x14ac:dyDescent="0.3">
      <c r="A1836" t="s">
        <v>3976</v>
      </c>
    </row>
    <row r="1837" spans="1:2" hidden="1" x14ac:dyDescent="0.3">
      <c r="A1837" t="s">
        <v>3978</v>
      </c>
      <c r="B1837" t="s">
        <v>369</v>
      </c>
    </row>
    <row r="1838" spans="1:2" hidden="1" x14ac:dyDescent="0.3">
      <c r="A1838" t="s">
        <v>3980</v>
      </c>
      <c r="B1838" t="s">
        <v>3981</v>
      </c>
    </row>
    <row r="1839" spans="1:2" hidden="1" x14ac:dyDescent="0.3">
      <c r="A1839" t="s">
        <v>3983</v>
      </c>
      <c r="B1839" t="s">
        <v>454</v>
      </c>
    </row>
    <row r="1840" spans="1:2" hidden="1" x14ac:dyDescent="0.3">
      <c r="A1840" t="s">
        <v>3985</v>
      </c>
      <c r="B1840" t="s">
        <v>390</v>
      </c>
    </row>
    <row r="1841" spans="1:2" hidden="1" x14ac:dyDescent="0.3">
      <c r="A1841" t="s">
        <v>3987</v>
      </c>
      <c r="B1841" t="s">
        <v>16</v>
      </c>
    </row>
    <row r="1842" spans="1:2" hidden="1" x14ac:dyDescent="0.3">
      <c r="A1842" t="s">
        <v>3989</v>
      </c>
    </row>
    <row r="1843" spans="1:2" hidden="1" x14ac:dyDescent="0.3">
      <c r="A1843" t="s">
        <v>3990</v>
      </c>
      <c r="B1843" t="s">
        <v>27</v>
      </c>
    </row>
    <row r="1844" spans="1:2" hidden="1" x14ac:dyDescent="0.3">
      <c r="A1844" t="s">
        <v>3992</v>
      </c>
    </row>
    <row r="1845" spans="1:2" hidden="1" x14ac:dyDescent="0.3">
      <c r="A1845" t="s">
        <v>3994</v>
      </c>
      <c r="B1845" t="s">
        <v>612</v>
      </c>
    </row>
    <row r="1846" spans="1:2" hidden="1" x14ac:dyDescent="0.3">
      <c r="A1846" t="s">
        <v>3996</v>
      </c>
      <c r="B1846" t="s">
        <v>2614</v>
      </c>
    </row>
    <row r="1847" spans="1:2" hidden="1" x14ac:dyDescent="0.3">
      <c r="A1847" t="s">
        <v>3998</v>
      </c>
    </row>
    <row r="1848" spans="1:2" hidden="1" x14ac:dyDescent="0.3">
      <c r="A1848" t="s">
        <v>4000</v>
      </c>
      <c r="B1848" t="s">
        <v>27</v>
      </c>
    </row>
    <row r="1849" spans="1:2" hidden="1" x14ac:dyDescent="0.3">
      <c r="A1849" t="s">
        <v>4002</v>
      </c>
    </row>
    <row r="1850" spans="1:2" hidden="1" x14ac:dyDescent="0.3">
      <c r="A1850" t="s">
        <v>4004</v>
      </c>
      <c r="B1850" t="s">
        <v>276</v>
      </c>
    </row>
    <row r="1851" spans="1:2" hidden="1" x14ac:dyDescent="0.3">
      <c r="A1851" t="s">
        <v>4006</v>
      </c>
      <c r="B1851" t="s">
        <v>276</v>
      </c>
    </row>
    <row r="1852" spans="1:2" hidden="1" x14ac:dyDescent="0.3">
      <c r="A1852" t="s">
        <v>4008</v>
      </c>
    </row>
    <row r="1853" spans="1:2" hidden="1" x14ac:dyDescent="0.3">
      <c r="A1853" t="s">
        <v>4010</v>
      </c>
      <c r="B1853" t="s">
        <v>2199</v>
      </c>
    </row>
    <row r="1854" spans="1:2" x14ac:dyDescent="0.3">
      <c r="A1854" t="s">
        <v>4012</v>
      </c>
      <c r="B1854" t="s">
        <v>9</v>
      </c>
    </row>
    <row r="1855" spans="1:2" hidden="1" x14ac:dyDescent="0.3">
      <c r="A1855" t="s">
        <v>4014</v>
      </c>
      <c r="B1855" t="s">
        <v>1557</v>
      </c>
    </row>
    <row r="1856" spans="1:2" hidden="1" x14ac:dyDescent="0.3">
      <c r="A1856" t="s">
        <v>4016</v>
      </c>
      <c r="B1856" t="s">
        <v>214</v>
      </c>
    </row>
    <row r="1857" spans="1:2" hidden="1" x14ac:dyDescent="0.3">
      <c r="A1857" t="s">
        <v>4018</v>
      </c>
      <c r="B1857" t="s">
        <v>63</v>
      </c>
    </row>
    <row r="1858" spans="1:2" hidden="1" x14ac:dyDescent="0.3">
      <c r="A1858" t="s">
        <v>4020</v>
      </c>
      <c r="B1858" t="s">
        <v>1142</v>
      </c>
    </row>
    <row r="1859" spans="1:2" hidden="1" x14ac:dyDescent="0.3">
      <c r="A1859" t="s">
        <v>4022</v>
      </c>
      <c r="B1859" t="s">
        <v>121</v>
      </c>
    </row>
    <row r="1860" spans="1:2" hidden="1" x14ac:dyDescent="0.3">
      <c r="A1860" t="s">
        <v>4024</v>
      </c>
      <c r="B1860" t="s">
        <v>27</v>
      </c>
    </row>
    <row r="1861" spans="1:2" hidden="1" x14ac:dyDescent="0.3">
      <c r="A1861" t="s">
        <v>4026</v>
      </c>
    </row>
    <row r="1862" spans="1:2" hidden="1" x14ac:dyDescent="0.3">
      <c r="A1862" t="s">
        <v>4028</v>
      </c>
    </row>
    <row r="1863" spans="1:2" hidden="1" x14ac:dyDescent="0.3">
      <c r="A1863" t="s">
        <v>4030</v>
      </c>
      <c r="B1863" t="s">
        <v>335</v>
      </c>
    </row>
    <row r="1864" spans="1:2" hidden="1" x14ac:dyDescent="0.3">
      <c r="A1864" t="s">
        <v>4032</v>
      </c>
    </row>
    <row r="1865" spans="1:2" hidden="1" x14ac:dyDescent="0.3">
      <c r="A1865" t="s">
        <v>4034</v>
      </c>
      <c r="B1865" t="s">
        <v>167</v>
      </c>
    </row>
    <row r="1866" spans="1:2" hidden="1" x14ac:dyDescent="0.3">
      <c r="A1866" t="s">
        <v>4036</v>
      </c>
    </row>
    <row r="1867" spans="1:2" hidden="1" x14ac:dyDescent="0.3">
      <c r="A1867" t="s">
        <v>4038</v>
      </c>
      <c r="B1867" t="s">
        <v>19</v>
      </c>
    </row>
    <row r="1868" spans="1:2" hidden="1" x14ac:dyDescent="0.3">
      <c r="A1868" t="s">
        <v>4040</v>
      </c>
      <c r="B1868" t="s">
        <v>2609</v>
      </c>
    </row>
    <row r="1869" spans="1:2" hidden="1" x14ac:dyDescent="0.3">
      <c r="A1869" t="s">
        <v>4042</v>
      </c>
    </row>
    <row r="1870" spans="1:2" hidden="1" x14ac:dyDescent="0.3">
      <c r="A1870" t="s">
        <v>4044</v>
      </c>
    </row>
    <row r="1871" spans="1:2" hidden="1" x14ac:dyDescent="0.3">
      <c r="A1871" t="s">
        <v>4046</v>
      </c>
      <c r="B1871" t="s">
        <v>1215</v>
      </c>
    </row>
    <row r="1872" spans="1:2" hidden="1" x14ac:dyDescent="0.3">
      <c r="A1872" t="s">
        <v>4049</v>
      </c>
      <c r="B1872" t="s">
        <v>209</v>
      </c>
    </row>
    <row r="1873" spans="1:2" hidden="1" x14ac:dyDescent="0.3">
      <c r="A1873" t="s">
        <v>4051</v>
      </c>
    </row>
    <row r="1874" spans="1:2" hidden="1" x14ac:dyDescent="0.3">
      <c r="A1874" t="s">
        <v>4053</v>
      </c>
    </row>
    <row r="1875" spans="1:2" hidden="1" x14ac:dyDescent="0.3">
      <c r="A1875" t="s">
        <v>4055</v>
      </c>
    </row>
    <row r="1876" spans="1:2" hidden="1" x14ac:dyDescent="0.3">
      <c r="A1876" t="s">
        <v>4057</v>
      </c>
      <c r="B1876" t="s">
        <v>102</v>
      </c>
    </row>
    <row r="1877" spans="1:2" hidden="1" x14ac:dyDescent="0.3">
      <c r="A1877" t="s">
        <v>4059</v>
      </c>
      <c r="B1877" t="s">
        <v>102</v>
      </c>
    </row>
    <row r="1878" spans="1:2" hidden="1" x14ac:dyDescent="0.3">
      <c r="A1878" t="s">
        <v>4061</v>
      </c>
      <c r="B1878" t="s">
        <v>27</v>
      </c>
    </row>
    <row r="1879" spans="1:2" hidden="1" x14ac:dyDescent="0.3">
      <c r="A1879" t="s">
        <v>4063</v>
      </c>
      <c r="B1879" t="s">
        <v>4064</v>
      </c>
    </row>
    <row r="1880" spans="1:2" hidden="1" x14ac:dyDescent="0.3">
      <c r="A1880" t="s">
        <v>4066</v>
      </c>
      <c r="B1880" t="s">
        <v>192</v>
      </c>
    </row>
    <row r="1881" spans="1:2" hidden="1" x14ac:dyDescent="0.3">
      <c r="A1881" t="s">
        <v>4068</v>
      </c>
      <c r="B1881" t="s">
        <v>1547</v>
      </c>
    </row>
    <row r="1882" spans="1:2" hidden="1" x14ac:dyDescent="0.3">
      <c r="A1882" t="s">
        <v>4070</v>
      </c>
      <c r="B1882" t="s">
        <v>265</v>
      </c>
    </row>
    <row r="1883" spans="1:2" hidden="1" x14ac:dyDescent="0.3">
      <c r="A1883" t="s">
        <v>4072</v>
      </c>
      <c r="B1883" t="s">
        <v>195</v>
      </c>
    </row>
    <row r="1884" spans="1:2" hidden="1" x14ac:dyDescent="0.3">
      <c r="A1884" t="s">
        <v>4074</v>
      </c>
    </row>
    <row r="1885" spans="1:2" hidden="1" x14ac:dyDescent="0.3">
      <c r="A1885" t="s">
        <v>4076</v>
      </c>
    </row>
    <row r="1886" spans="1:2" hidden="1" x14ac:dyDescent="0.3">
      <c r="A1886" t="s">
        <v>4078</v>
      </c>
      <c r="B1886" t="s">
        <v>335</v>
      </c>
    </row>
    <row r="1887" spans="1:2" hidden="1" x14ac:dyDescent="0.3">
      <c r="A1887" t="s">
        <v>4080</v>
      </c>
    </row>
    <row r="1888" spans="1:2" hidden="1" x14ac:dyDescent="0.3">
      <c r="A1888" t="s">
        <v>4082</v>
      </c>
      <c r="B1888" t="s">
        <v>746</v>
      </c>
    </row>
    <row r="1889" spans="1:2" hidden="1" x14ac:dyDescent="0.3">
      <c r="A1889" t="s">
        <v>4084</v>
      </c>
      <c r="B1889" t="s">
        <v>214</v>
      </c>
    </row>
    <row r="1890" spans="1:2" hidden="1" x14ac:dyDescent="0.3">
      <c r="A1890" t="s">
        <v>4087</v>
      </c>
      <c r="B1890" t="s">
        <v>4088</v>
      </c>
    </row>
    <row r="1891" spans="1:2" hidden="1" x14ac:dyDescent="0.3">
      <c r="A1891" t="s">
        <v>4090</v>
      </c>
      <c r="B1891" t="s">
        <v>4091</v>
      </c>
    </row>
    <row r="1892" spans="1:2" hidden="1" x14ac:dyDescent="0.3">
      <c r="A1892" t="s">
        <v>4093</v>
      </c>
      <c r="B1892" t="s">
        <v>142</v>
      </c>
    </row>
    <row r="1893" spans="1:2" hidden="1" x14ac:dyDescent="0.3">
      <c r="A1893" t="s">
        <v>4095</v>
      </c>
      <c r="B1893" t="s">
        <v>1274</v>
      </c>
    </row>
    <row r="1894" spans="1:2" hidden="1" x14ac:dyDescent="0.3">
      <c r="A1894" t="s">
        <v>4097</v>
      </c>
      <c r="B1894" t="s">
        <v>687</v>
      </c>
    </row>
    <row r="1895" spans="1:2" hidden="1" x14ac:dyDescent="0.3">
      <c r="A1895" t="s">
        <v>4098</v>
      </c>
    </row>
    <row r="1896" spans="1:2" hidden="1" x14ac:dyDescent="0.3">
      <c r="A1896" t="s">
        <v>4100</v>
      </c>
      <c r="B1896" t="s">
        <v>265</v>
      </c>
    </row>
    <row r="1897" spans="1:2" hidden="1" x14ac:dyDescent="0.3">
      <c r="A1897" t="s">
        <v>4102</v>
      </c>
    </row>
    <row r="1898" spans="1:2" hidden="1" x14ac:dyDescent="0.3">
      <c r="A1898" t="s">
        <v>4104</v>
      </c>
      <c r="B1898" t="s">
        <v>209</v>
      </c>
    </row>
    <row r="1899" spans="1:2" hidden="1" x14ac:dyDescent="0.3">
      <c r="A1899" t="s">
        <v>4106</v>
      </c>
      <c r="B1899" t="s">
        <v>63</v>
      </c>
    </row>
    <row r="1900" spans="1:2" hidden="1" x14ac:dyDescent="0.3">
      <c r="A1900" t="s">
        <v>4108</v>
      </c>
      <c r="B1900" t="s">
        <v>3648</v>
      </c>
    </row>
    <row r="1901" spans="1:2" hidden="1" x14ac:dyDescent="0.3">
      <c r="A1901" t="s">
        <v>4110</v>
      </c>
    </row>
    <row r="1902" spans="1:2" hidden="1" x14ac:dyDescent="0.3">
      <c r="A1902" t="s">
        <v>4112</v>
      </c>
      <c r="B1902" t="s">
        <v>276</v>
      </c>
    </row>
    <row r="1903" spans="1:2" hidden="1" x14ac:dyDescent="0.3">
      <c r="A1903" t="s">
        <v>4114</v>
      </c>
    </row>
    <row r="1904" spans="1:2" hidden="1" x14ac:dyDescent="0.3">
      <c r="A1904" t="s">
        <v>4116</v>
      </c>
    </row>
    <row r="1905" spans="1:2" hidden="1" x14ac:dyDescent="0.3">
      <c r="A1905" t="s">
        <v>4118</v>
      </c>
      <c r="B1905" t="s">
        <v>68</v>
      </c>
    </row>
    <row r="1906" spans="1:2" hidden="1" x14ac:dyDescent="0.3">
      <c r="A1906" t="s">
        <v>4120</v>
      </c>
    </row>
    <row r="1907" spans="1:2" hidden="1" x14ac:dyDescent="0.3">
      <c r="A1907" t="s">
        <v>4122</v>
      </c>
      <c r="B1907" t="s">
        <v>195</v>
      </c>
    </row>
    <row r="1908" spans="1:2" hidden="1" x14ac:dyDescent="0.3">
      <c r="A1908" t="s">
        <v>4124</v>
      </c>
      <c r="B1908" t="s">
        <v>57</v>
      </c>
    </row>
    <row r="1909" spans="1:2" hidden="1" x14ac:dyDescent="0.3">
      <c r="A1909" t="s">
        <v>4126</v>
      </c>
      <c r="B1909" t="s">
        <v>235</v>
      </c>
    </row>
    <row r="1910" spans="1:2" hidden="1" x14ac:dyDescent="0.3">
      <c r="A1910" t="s">
        <v>4128</v>
      </c>
      <c r="B1910" t="s">
        <v>276</v>
      </c>
    </row>
    <row r="1911" spans="1:2" hidden="1" x14ac:dyDescent="0.3">
      <c r="A1911" t="s">
        <v>4130</v>
      </c>
      <c r="B1911" t="s">
        <v>195</v>
      </c>
    </row>
    <row r="1912" spans="1:2" hidden="1" x14ac:dyDescent="0.3">
      <c r="A1912" t="s">
        <v>4132</v>
      </c>
    </row>
    <row r="1913" spans="1:2" hidden="1" x14ac:dyDescent="0.3">
      <c r="A1913" t="s">
        <v>4134</v>
      </c>
      <c r="B1913" t="s">
        <v>27</v>
      </c>
    </row>
    <row r="1914" spans="1:2" hidden="1" x14ac:dyDescent="0.3">
      <c r="A1914" t="s">
        <v>4136</v>
      </c>
      <c r="B1914" t="s">
        <v>102</v>
      </c>
    </row>
    <row r="1915" spans="1:2" hidden="1" x14ac:dyDescent="0.3">
      <c r="A1915" t="s">
        <v>4138</v>
      </c>
      <c r="B1915" t="s">
        <v>19</v>
      </c>
    </row>
    <row r="1916" spans="1:2" hidden="1" x14ac:dyDescent="0.3">
      <c r="A1916" t="s">
        <v>4140</v>
      </c>
      <c r="B1916" t="s">
        <v>16</v>
      </c>
    </row>
    <row r="1917" spans="1:2" hidden="1" x14ac:dyDescent="0.3">
      <c r="A1917" t="s">
        <v>4142</v>
      </c>
    </row>
    <row r="1918" spans="1:2" hidden="1" x14ac:dyDescent="0.3">
      <c r="A1918" t="s">
        <v>4145</v>
      </c>
    </row>
    <row r="1919" spans="1:2" hidden="1" x14ac:dyDescent="0.3">
      <c r="A1919" t="s">
        <v>4147</v>
      </c>
      <c r="B1919" t="s">
        <v>27</v>
      </c>
    </row>
    <row r="1920" spans="1:2" hidden="1" x14ac:dyDescent="0.3">
      <c r="A1920" t="s">
        <v>4149</v>
      </c>
      <c r="B1920" t="s">
        <v>268</v>
      </c>
    </row>
    <row r="1921" spans="1:2" hidden="1" x14ac:dyDescent="0.3">
      <c r="A1921" t="s">
        <v>4151</v>
      </c>
    </row>
    <row r="1922" spans="1:2" hidden="1" x14ac:dyDescent="0.3">
      <c r="A1922" t="s">
        <v>4153</v>
      </c>
      <c r="B1922" t="s">
        <v>134</v>
      </c>
    </row>
    <row r="1923" spans="1:2" hidden="1" x14ac:dyDescent="0.3">
      <c r="A1923" t="s">
        <v>4155</v>
      </c>
      <c r="B1923" t="s">
        <v>57</v>
      </c>
    </row>
    <row r="1924" spans="1:2" hidden="1" x14ac:dyDescent="0.3">
      <c r="A1924" t="s">
        <v>4157</v>
      </c>
      <c r="B1924" t="s">
        <v>209</v>
      </c>
    </row>
    <row r="1925" spans="1:2" hidden="1" x14ac:dyDescent="0.3">
      <c r="A1925" t="s">
        <v>4159</v>
      </c>
      <c r="B1925" t="s">
        <v>57</v>
      </c>
    </row>
    <row r="1926" spans="1:2" hidden="1" x14ac:dyDescent="0.3">
      <c r="A1926" t="s">
        <v>4162</v>
      </c>
    </row>
    <row r="1927" spans="1:2" hidden="1" x14ac:dyDescent="0.3">
      <c r="A1927" t="s">
        <v>4164</v>
      </c>
      <c r="B1927" t="s">
        <v>27</v>
      </c>
    </row>
    <row r="1928" spans="1:2" hidden="1" x14ac:dyDescent="0.3">
      <c r="A1928" t="s">
        <v>4166</v>
      </c>
    </row>
    <row r="1929" spans="1:2" hidden="1" x14ac:dyDescent="0.3">
      <c r="A1929" t="s">
        <v>4169</v>
      </c>
      <c r="B1929" t="s">
        <v>2694</v>
      </c>
    </row>
    <row r="1930" spans="1:2" hidden="1" x14ac:dyDescent="0.3">
      <c r="A1930" t="s">
        <v>4171</v>
      </c>
    </row>
    <row r="1931" spans="1:2" hidden="1" x14ac:dyDescent="0.3">
      <c r="A1931" t="s">
        <v>4173</v>
      </c>
      <c r="B1931" t="s">
        <v>2672</v>
      </c>
    </row>
    <row r="1932" spans="1:2" hidden="1" x14ac:dyDescent="0.3">
      <c r="A1932" t="s">
        <v>4175</v>
      </c>
    </row>
    <row r="1933" spans="1:2" hidden="1" x14ac:dyDescent="0.3">
      <c r="A1933" t="s">
        <v>4177</v>
      </c>
      <c r="B1933" t="s">
        <v>16</v>
      </c>
    </row>
    <row r="1934" spans="1:2" hidden="1" x14ac:dyDescent="0.3">
      <c r="A1934" t="s">
        <v>4179</v>
      </c>
      <c r="B1934" t="s">
        <v>27</v>
      </c>
    </row>
    <row r="1935" spans="1:2" hidden="1" x14ac:dyDescent="0.3">
      <c r="A1935" t="s">
        <v>4181</v>
      </c>
      <c r="B1935" t="s">
        <v>176</v>
      </c>
    </row>
    <row r="1936" spans="1:2" hidden="1" x14ac:dyDescent="0.3">
      <c r="A1936" t="s">
        <v>4183</v>
      </c>
    </row>
    <row r="1937" spans="1:2" hidden="1" x14ac:dyDescent="0.3">
      <c r="A1937" t="s">
        <v>4185</v>
      </c>
      <c r="B1937" t="s">
        <v>1491</v>
      </c>
    </row>
    <row r="1938" spans="1:2" hidden="1" x14ac:dyDescent="0.3">
      <c r="A1938" t="s">
        <v>4187</v>
      </c>
      <c r="B1938" t="s">
        <v>327</v>
      </c>
    </row>
    <row r="1939" spans="1:2" hidden="1" x14ac:dyDescent="0.3">
      <c r="A1939" t="s">
        <v>4189</v>
      </c>
      <c r="B1939" t="s">
        <v>195</v>
      </c>
    </row>
    <row r="1940" spans="1:2" hidden="1" x14ac:dyDescent="0.3">
      <c r="A1940" t="s">
        <v>4191</v>
      </c>
      <c r="B1940" t="s">
        <v>167</v>
      </c>
    </row>
    <row r="1941" spans="1:2" hidden="1" x14ac:dyDescent="0.3">
      <c r="A1941" t="s">
        <v>4193</v>
      </c>
    </row>
    <row r="1942" spans="1:2" hidden="1" x14ac:dyDescent="0.3">
      <c r="A1942" t="s">
        <v>4195</v>
      </c>
    </row>
    <row r="1943" spans="1:2" hidden="1" x14ac:dyDescent="0.3">
      <c r="A1943" t="s">
        <v>4197</v>
      </c>
      <c r="B1943" t="s">
        <v>4198</v>
      </c>
    </row>
    <row r="1944" spans="1:2" hidden="1" x14ac:dyDescent="0.3">
      <c r="A1944" t="s">
        <v>4200</v>
      </c>
      <c r="B1944" t="s">
        <v>335</v>
      </c>
    </row>
    <row r="1945" spans="1:2" hidden="1" x14ac:dyDescent="0.3">
      <c r="A1945" t="s">
        <v>4202</v>
      </c>
    </row>
    <row r="1946" spans="1:2" hidden="1" x14ac:dyDescent="0.3">
      <c r="A1946" t="s">
        <v>4204</v>
      </c>
      <c r="B1946" t="s">
        <v>276</v>
      </c>
    </row>
    <row r="1947" spans="1:2" hidden="1" x14ac:dyDescent="0.3">
      <c r="A1947" t="s">
        <v>4206</v>
      </c>
    </row>
    <row r="1948" spans="1:2" hidden="1" x14ac:dyDescent="0.3">
      <c r="A1948" t="s">
        <v>4208</v>
      </c>
    </row>
    <row r="1949" spans="1:2" hidden="1" x14ac:dyDescent="0.3">
      <c r="A1949" t="s">
        <v>4210</v>
      </c>
      <c r="B1949" t="s">
        <v>102</v>
      </c>
    </row>
    <row r="1950" spans="1:2" hidden="1" x14ac:dyDescent="0.3">
      <c r="A1950" t="s">
        <v>4212</v>
      </c>
    </row>
    <row r="1951" spans="1:2" hidden="1" x14ac:dyDescent="0.3">
      <c r="A1951" t="s">
        <v>4214</v>
      </c>
    </row>
    <row r="1952" spans="1:2" hidden="1" x14ac:dyDescent="0.3">
      <c r="A1952" t="s">
        <v>4216</v>
      </c>
      <c r="B1952" t="s">
        <v>4217</v>
      </c>
    </row>
    <row r="1953" spans="1:2" hidden="1" x14ac:dyDescent="0.3">
      <c r="A1953" t="s">
        <v>4219</v>
      </c>
      <c r="B1953" t="s">
        <v>612</v>
      </c>
    </row>
    <row r="1954" spans="1:2" hidden="1" x14ac:dyDescent="0.3">
      <c r="A1954" t="s">
        <v>4221</v>
      </c>
    </row>
    <row r="1955" spans="1:2" hidden="1" x14ac:dyDescent="0.3">
      <c r="A1955" t="s">
        <v>4223</v>
      </c>
      <c r="B1955" t="s">
        <v>1724</v>
      </c>
    </row>
    <row r="1956" spans="1:2" hidden="1" x14ac:dyDescent="0.3">
      <c r="A1956" t="s">
        <v>4225</v>
      </c>
      <c r="B1956" t="s">
        <v>335</v>
      </c>
    </row>
    <row r="1957" spans="1:2" hidden="1" x14ac:dyDescent="0.3">
      <c r="A1957" t="s">
        <v>4227</v>
      </c>
    </row>
    <row r="1958" spans="1:2" x14ac:dyDescent="0.3">
      <c r="A1958" t="s">
        <v>4229</v>
      </c>
      <c r="B1958" t="s">
        <v>2967</v>
      </c>
    </row>
    <row r="1959" spans="1:2" hidden="1" x14ac:dyDescent="0.3">
      <c r="A1959" t="s">
        <v>4231</v>
      </c>
    </row>
    <row r="1960" spans="1:2" hidden="1" x14ac:dyDescent="0.3">
      <c r="A1960" t="s">
        <v>4233</v>
      </c>
      <c r="B1960" t="s">
        <v>27</v>
      </c>
    </row>
    <row r="1961" spans="1:2" hidden="1" x14ac:dyDescent="0.3">
      <c r="A1961" t="s">
        <v>4235</v>
      </c>
      <c r="B1961" t="s">
        <v>335</v>
      </c>
    </row>
    <row r="1962" spans="1:2" hidden="1" x14ac:dyDescent="0.3">
      <c r="A1962" t="s">
        <v>4237</v>
      </c>
    </row>
    <row r="1963" spans="1:2" hidden="1" x14ac:dyDescent="0.3">
      <c r="A1963" t="s">
        <v>4239</v>
      </c>
    </row>
    <row r="1964" spans="1:2" hidden="1" x14ac:dyDescent="0.3">
      <c r="A1964" t="s">
        <v>4240</v>
      </c>
      <c r="B1964" t="s">
        <v>68</v>
      </c>
    </row>
    <row r="1965" spans="1:2" hidden="1" x14ac:dyDescent="0.3">
      <c r="A1965" t="s">
        <v>4242</v>
      </c>
    </row>
    <row r="1966" spans="1:2" hidden="1" x14ac:dyDescent="0.3">
      <c r="A1966" t="s">
        <v>4244</v>
      </c>
      <c r="B1966" t="s">
        <v>4245</v>
      </c>
    </row>
    <row r="1967" spans="1:2" hidden="1" x14ac:dyDescent="0.3">
      <c r="A1967" t="s">
        <v>4247</v>
      </c>
      <c r="B1967" t="s">
        <v>121</v>
      </c>
    </row>
    <row r="1968" spans="1:2" hidden="1" x14ac:dyDescent="0.3">
      <c r="A1968" t="s">
        <v>4249</v>
      </c>
    </row>
    <row r="1969" spans="1:2" hidden="1" x14ac:dyDescent="0.3">
      <c r="A1969" t="s">
        <v>4251</v>
      </c>
      <c r="B1969" t="s">
        <v>16</v>
      </c>
    </row>
    <row r="1970" spans="1:2" hidden="1" x14ac:dyDescent="0.3">
      <c r="A1970" t="s">
        <v>4253</v>
      </c>
      <c r="B1970" t="s">
        <v>4254</v>
      </c>
    </row>
    <row r="1971" spans="1:2" hidden="1" x14ac:dyDescent="0.3">
      <c r="A1971" t="s">
        <v>4256</v>
      </c>
      <c r="B1971" t="s">
        <v>4257</v>
      </c>
    </row>
    <row r="1972" spans="1:2" hidden="1" x14ac:dyDescent="0.3">
      <c r="A1972" t="s">
        <v>4259</v>
      </c>
      <c r="B1972" t="s">
        <v>1499</v>
      </c>
    </row>
    <row r="1973" spans="1:2" hidden="1" x14ac:dyDescent="0.3">
      <c r="A1973" t="s">
        <v>4261</v>
      </c>
      <c r="B1973" t="s">
        <v>390</v>
      </c>
    </row>
    <row r="1974" spans="1:2" hidden="1" x14ac:dyDescent="0.3">
      <c r="A1974" t="s">
        <v>4263</v>
      </c>
      <c r="B1974" t="s">
        <v>19</v>
      </c>
    </row>
    <row r="1975" spans="1:2" hidden="1" x14ac:dyDescent="0.3">
      <c r="A1975" t="s">
        <v>4265</v>
      </c>
    </row>
    <row r="1976" spans="1:2" hidden="1" x14ac:dyDescent="0.3">
      <c r="A1976" t="s">
        <v>4266</v>
      </c>
      <c r="B1976" t="s">
        <v>102</v>
      </c>
    </row>
    <row r="1977" spans="1:2" hidden="1" x14ac:dyDescent="0.3">
      <c r="A1977" t="s">
        <v>4268</v>
      </c>
      <c r="B1977" t="s">
        <v>2506</v>
      </c>
    </row>
    <row r="1978" spans="1:2" hidden="1" x14ac:dyDescent="0.3">
      <c r="A1978" t="s">
        <v>4271</v>
      </c>
    </row>
    <row r="1979" spans="1:2" hidden="1" x14ac:dyDescent="0.3">
      <c r="A1979" t="s">
        <v>4273</v>
      </c>
    </row>
    <row r="1980" spans="1:2" hidden="1" x14ac:dyDescent="0.3">
      <c r="A1980" t="s">
        <v>4275</v>
      </c>
      <c r="B1980" t="s">
        <v>19</v>
      </c>
    </row>
    <row r="1981" spans="1:2" hidden="1" x14ac:dyDescent="0.3">
      <c r="A1981" t="s">
        <v>4277</v>
      </c>
    </row>
    <row r="1982" spans="1:2" hidden="1" x14ac:dyDescent="0.3">
      <c r="A1982" t="s">
        <v>4279</v>
      </c>
      <c r="B1982" t="s">
        <v>521</v>
      </c>
    </row>
    <row r="1983" spans="1:2" hidden="1" x14ac:dyDescent="0.3">
      <c r="A1983" t="s">
        <v>4281</v>
      </c>
    </row>
    <row r="1984" spans="1:2" hidden="1" x14ac:dyDescent="0.3">
      <c r="A1984" t="s">
        <v>4283</v>
      </c>
      <c r="B1984" t="s">
        <v>27</v>
      </c>
    </row>
    <row r="1985" spans="1:2" hidden="1" x14ac:dyDescent="0.3">
      <c r="A1985" t="s">
        <v>4285</v>
      </c>
      <c r="B1985" t="s">
        <v>454</v>
      </c>
    </row>
    <row r="1986" spans="1:2" hidden="1" x14ac:dyDescent="0.3">
      <c r="A1986" t="s">
        <v>4287</v>
      </c>
      <c r="B1986" t="s">
        <v>4288</v>
      </c>
    </row>
    <row r="1987" spans="1:2" hidden="1" x14ac:dyDescent="0.3">
      <c r="A1987" t="s">
        <v>4291</v>
      </c>
      <c r="B1987" t="s">
        <v>276</v>
      </c>
    </row>
    <row r="1988" spans="1:2" hidden="1" x14ac:dyDescent="0.3">
      <c r="A1988" t="s">
        <v>4293</v>
      </c>
      <c r="B1988" t="s">
        <v>214</v>
      </c>
    </row>
    <row r="1989" spans="1:2" hidden="1" x14ac:dyDescent="0.3">
      <c r="A1989" t="s">
        <v>4295</v>
      </c>
      <c r="B1989" t="s">
        <v>4296</v>
      </c>
    </row>
    <row r="1990" spans="1:2" hidden="1" x14ac:dyDescent="0.3">
      <c r="A1990" t="s">
        <v>3299</v>
      </c>
      <c r="B1990" t="s">
        <v>102</v>
      </c>
    </row>
    <row r="1991" spans="1:2" hidden="1" x14ac:dyDescent="0.3">
      <c r="A1991" t="s">
        <v>4297</v>
      </c>
      <c r="B1991" t="s">
        <v>4298</v>
      </c>
    </row>
    <row r="1992" spans="1:2" hidden="1" x14ac:dyDescent="0.3">
      <c r="A1992" t="s">
        <v>4300</v>
      </c>
    </row>
    <row r="1993" spans="1:2" hidden="1" x14ac:dyDescent="0.3">
      <c r="A1993" t="s">
        <v>4302</v>
      </c>
      <c r="B1993" t="s">
        <v>63</v>
      </c>
    </row>
    <row r="1994" spans="1:2" hidden="1" x14ac:dyDescent="0.3">
      <c r="A1994" t="s">
        <v>4304</v>
      </c>
      <c r="B1994" t="s">
        <v>124</v>
      </c>
    </row>
    <row r="1995" spans="1:2" hidden="1" x14ac:dyDescent="0.3">
      <c r="A1995" t="s">
        <v>4306</v>
      </c>
      <c r="B1995" t="s">
        <v>19</v>
      </c>
    </row>
    <row r="1996" spans="1:2" hidden="1" x14ac:dyDescent="0.3">
      <c r="A1996" t="s">
        <v>4308</v>
      </c>
      <c r="B1996" t="s">
        <v>167</v>
      </c>
    </row>
    <row r="1997" spans="1:2" hidden="1" x14ac:dyDescent="0.3">
      <c r="A1997" t="s">
        <v>4310</v>
      </c>
      <c r="B1997" t="s">
        <v>183</v>
      </c>
    </row>
    <row r="1998" spans="1:2" hidden="1" x14ac:dyDescent="0.3">
      <c r="A1998" t="s">
        <v>4312</v>
      </c>
    </row>
    <row r="1999" spans="1:2" hidden="1" x14ac:dyDescent="0.3">
      <c r="A1999" t="s">
        <v>4313</v>
      </c>
    </row>
    <row r="2000" spans="1:2" hidden="1" x14ac:dyDescent="0.3">
      <c r="A2000" t="s">
        <v>4315</v>
      </c>
    </row>
    <row r="2001" spans="1:2" x14ac:dyDescent="0.3">
      <c r="A2001" t="s">
        <v>4317</v>
      </c>
      <c r="B2001" t="s">
        <v>4318</v>
      </c>
    </row>
    <row r="2002" spans="1:2" hidden="1" x14ac:dyDescent="0.3">
      <c r="A2002" t="s">
        <v>4320</v>
      </c>
      <c r="B2002" t="s">
        <v>612</v>
      </c>
    </row>
    <row r="2003" spans="1:2" hidden="1" x14ac:dyDescent="0.3">
      <c r="A2003" t="s">
        <v>4322</v>
      </c>
      <c r="B2003" t="s">
        <v>276</v>
      </c>
    </row>
    <row r="2004" spans="1:2" hidden="1" x14ac:dyDescent="0.3">
      <c r="A2004" t="s">
        <v>4324</v>
      </c>
    </row>
    <row r="2005" spans="1:2" hidden="1" x14ac:dyDescent="0.3">
      <c r="A2005" t="s">
        <v>4326</v>
      </c>
      <c r="B2005" t="s">
        <v>142</v>
      </c>
    </row>
    <row r="2006" spans="1:2" hidden="1" x14ac:dyDescent="0.3">
      <c r="A2006" t="s">
        <v>4328</v>
      </c>
      <c r="B2006" t="s">
        <v>209</v>
      </c>
    </row>
    <row r="2007" spans="1:2" hidden="1" x14ac:dyDescent="0.3">
      <c r="A2007" t="s">
        <v>4330</v>
      </c>
    </row>
    <row r="2008" spans="1:2" hidden="1" x14ac:dyDescent="0.3">
      <c r="A2008" t="s">
        <v>4332</v>
      </c>
    </row>
    <row r="2009" spans="1:2" hidden="1" x14ac:dyDescent="0.3">
      <c r="A2009" t="s">
        <v>4334</v>
      </c>
    </row>
    <row r="2010" spans="1:2" hidden="1" x14ac:dyDescent="0.3">
      <c r="A2010" t="s">
        <v>4336</v>
      </c>
      <c r="B2010" t="s">
        <v>335</v>
      </c>
    </row>
    <row r="2011" spans="1:2" hidden="1" x14ac:dyDescent="0.3">
      <c r="A2011" t="s">
        <v>4338</v>
      </c>
      <c r="B2011" t="s">
        <v>4339</v>
      </c>
    </row>
    <row r="2012" spans="1:2" hidden="1" x14ac:dyDescent="0.3">
      <c r="A2012" t="s">
        <v>4341</v>
      </c>
      <c r="B2012" t="s">
        <v>1238</v>
      </c>
    </row>
    <row r="2013" spans="1:2" hidden="1" x14ac:dyDescent="0.3">
      <c r="A2013" t="s">
        <v>4343</v>
      </c>
      <c r="B2013" t="s">
        <v>19</v>
      </c>
    </row>
    <row r="2014" spans="1:2" hidden="1" x14ac:dyDescent="0.3">
      <c r="A2014" t="s">
        <v>4346</v>
      </c>
      <c r="B2014" t="s">
        <v>4347</v>
      </c>
    </row>
    <row r="2015" spans="1:2" hidden="1" x14ac:dyDescent="0.3">
      <c r="A2015" t="s">
        <v>4348</v>
      </c>
      <c r="B2015" t="s">
        <v>390</v>
      </c>
    </row>
    <row r="2016" spans="1:2" hidden="1" x14ac:dyDescent="0.3">
      <c r="A2016" t="s">
        <v>4350</v>
      </c>
      <c r="B2016" t="s">
        <v>727</v>
      </c>
    </row>
    <row r="2017" spans="1:2" hidden="1" x14ac:dyDescent="0.3">
      <c r="A2017" t="s">
        <v>4352</v>
      </c>
      <c r="B2017" t="s">
        <v>3421</v>
      </c>
    </row>
    <row r="2018" spans="1:2" hidden="1" x14ac:dyDescent="0.3">
      <c r="A2018" t="s">
        <v>4354</v>
      </c>
      <c r="B2018" t="s">
        <v>1846</v>
      </c>
    </row>
    <row r="2019" spans="1:2" hidden="1" x14ac:dyDescent="0.3">
      <c r="A2019" t="s">
        <v>4356</v>
      </c>
      <c r="B2019" t="s">
        <v>4357</v>
      </c>
    </row>
    <row r="2020" spans="1:2" hidden="1" x14ac:dyDescent="0.3">
      <c r="A2020" t="s">
        <v>4359</v>
      </c>
    </row>
    <row r="2021" spans="1:2" hidden="1" x14ac:dyDescent="0.3">
      <c r="A2021" t="s">
        <v>4361</v>
      </c>
      <c r="B2021" t="s">
        <v>195</v>
      </c>
    </row>
    <row r="2022" spans="1:2" hidden="1" x14ac:dyDescent="0.3">
      <c r="A2022" t="s">
        <v>4364</v>
      </c>
      <c r="B2022" t="s">
        <v>265</v>
      </c>
    </row>
    <row r="2023" spans="1:2" hidden="1" x14ac:dyDescent="0.3">
      <c r="A2023" t="s">
        <v>4366</v>
      </c>
      <c r="B2023" t="s">
        <v>57</v>
      </c>
    </row>
    <row r="2024" spans="1:2" hidden="1" x14ac:dyDescent="0.3">
      <c r="A2024" t="s">
        <v>4368</v>
      </c>
      <c r="B2024" t="s">
        <v>4369</v>
      </c>
    </row>
    <row r="2025" spans="1:2" hidden="1" x14ac:dyDescent="0.3">
      <c r="A2025" t="s">
        <v>4371</v>
      </c>
      <c r="B2025" t="s">
        <v>235</v>
      </c>
    </row>
    <row r="2026" spans="1:2" hidden="1" x14ac:dyDescent="0.3">
      <c r="A2026" t="s">
        <v>4373</v>
      </c>
      <c r="B2026" t="s">
        <v>68</v>
      </c>
    </row>
    <row r="2027" spans="1:2" hidden="1" x14ac:dyDescent="0.3">
      <c r="A2027" t="s">
        <v>4375</v>
      </c>
      <c r="B2027" t="s">
        <v>4376</v>
      </c>
    </row>
    <row r="2028" spans="1:2" hidden="1" x14ac:dyDescent="0.3">
      <c r="A2028" t="s">
        <v>4378</v>
      </c>
      <c r="B2028" t="s">
        <v>1516</v>
      </c>
    </row>
    <row r="2029" spans="1:2" hidden="1" x14ac:dyDescent="0.3">
      <c r="A2029" t="s">
        <v>4380</v>
      </c>
      <c r="B2029" t="s">
        <v>521</v>
      </c>
    </row>
    <row r="2030" spans="1:2" hidden="1" x14ac:dyDescent="0.3">
      <c r="A2030" t="s">
        <v>4382</v>
      </c>
      <c r="B2030" t="s">
        <v>4383</v>
      </c>
    </row>
    <row r="2031" spans="1:2" hidden="1" x14ac:dyDescent="0.3">
      <c r="A2031" t="s">
        <v>4385</v>
      </c>
      <c r="B2031" t="s">
        <v>1630</v>
      </c>
    </row>
    <row r="2032" spans="1:2" hidden="1" x14ac:dyDescent="0.3">
      <c r="A2032" t="s">
        <v>4387</v>
      </c>
    </row>
    <row r="2033" spans="1:2" hidden="1" x14ac:dyDescent="0.3">
      <c r="A2033" t="s">
        <v>4388</v>
      </c>
      <c r="B2033" t="s">
        <v>195</v>
      </c>
    </row>
    <row r="2034" spans="1:2" hidden="1" x14ac:dyDescent="0.3">
      <c r="A2034" t="s">
        <v>4390</v>
      </c>
      <c r="B2034" t="s">
        <v>4391</v>
      </c>
    </row>
    <row r="2035" spans="1:2" hidden="1" x14ac:dyDescent="0.3">
      <c r="A2035" t="s">
        <v>4393</v>
      </c>
    </row>
    <row r="2036" spans="1:2" hidden="1" x14ac:dyDescent="0.3">
      <c r="A2036" t="s">
        <v>4395</v>
      </c>
      <c r="B2036" t="s">
        <v>195</v>
      </c>
    </row>
    <row r="2037" spans="1:2" hidden="1" x14ac:dyDescent="0.3">
      <c r="A2037" t="s">
        <v>4397</v>
      </c>
      <c r="B2037" t="s">
        <v>167</v>
      </c>
    </row>
    <row r="2038" spans="1:2" hidden="1" x14ac:dyDescent="0.3">
      <c r="A2038" t="s">
        <v>4399</v>
      </c>
      <c r="B2038" t="s">
        <v>265</v>
      </c>
    </row>
    <row r="2039" spans="1:2" hidden="1" x14ac:dyDescent="0.3">
      <c r="A2039" t="s">
        <v>4401</v>
      </c>
    </row>
    <row r="2040" spans="1:2" hidden="1" x14ac:dyDescent="0.3">
      <c r="A2040" t="s">
        <v>4403</v>
      </c>
      <c r="B2040" t="s">
        <v>102</v>
      </c>
    </row>
    <row r="2041" spans="1:2" hidden="1" x14ac:dyDescent="0.3">
      <c r="A2041" t="s">
        <v>4405</v>
      </c>
    </row>
    <row r="2042" spans="1:2" hidden="1" x14ac:dyDescent="0.3">
      <c r="A2042" t="s">
        <v>4407</v>
      </c>
      <c r="B2042" t="s">
        <v>19</v>
      </c>
    </row>
    <row r="2043" spans="1:2" hidden="1" x14ac:dyDescent="0.3">
      <c r="A2043" t="s">
        <v>4409</v>
      </c>
    </row>
    <row r="2044" spans="1:2" hidden="1" x14ac:dyDescent="0.3">
      <c r="A2044" t="s">
        <v>4411</v>
      </c>
      <c r="B2044" t="s">
        <v>687</v>
      </c>
    </row>
    <row r="2045" spans="1:2" hidden="1" x14ac:dyDescent="0.3">
      <c r="A2045" t="s">
        <v>4413</v>
      </c>
      <c r="B2045" t="s">
        <v>335</v>
      </c>
    </row>
    <row r="2046" spans="1:2" hidden="1" x14ac:dyDescent="0.3">
      <c r="A2046" t="s">
        <v>4415</v>
      </c>
    </row>
    <row r="2047" spans="1:2" hidden="1" x14ac:dyDescent="0.3">
      <c r="A2047" t="s">
        <v>4417</v>
      </c>
      <c r="B2047" t="s">
        <v>327</v>
      </c>
    </row>
    <row r="2048" spans="1:2" hidden="1" x14ac:dyDescent="0.3">
      <c r="A2048" t="s">
        <v>4419</v>
      </c>
      <c r="B2048" t="s">
        <v>167</v>
      </c>
    </row>
    <row r="2049" spans="1:2" hidden="1" x14ac:dyDescent="0.3">
      <c r="A2049" t="s">
        <v>4420</v>
      </c>
      <c r="B2049" t="s">
        <v>4421</v>
      </c>
    </row>
    <row r="2050" spans="1:2" hidden="1" x14ac:dyDescent="0.3">
      <c r="A2050" t="s">
        <v>4423</v>
      </c>
    </row>
    <row r="2051" spans="1:2" hidden="1" x14ac:dyDescent="0.3">
      <c r="A2051" t="s">
        <v>4425</v>
      </c>
      <c r="B2051" t="s">
        <v>57</v>
      </c>
    </row>
    <row r="2052" spans="1:2" hidden="1" x14ac:dyDescent="0.3">
      <c r="A2052" t="s">
        <v>4427</v>
      </c>
      <c r="B2052" t="s">
        <v>167</v>
      </c>
    </row>
    <row r="2053" spans="1:2" hidden="1" x14ac:dyDescent="0.3">
      <c r="A2053" t="s">
        <v>4429</v>
      </c>
    </row>
    <row r="2054" spans="1:2" hidden="1" x14ac:dyDescent="0.3">
      <c r="A2054" t="s">
        <v>4431</v>
      </c>
    </row>
    <row r="2055" spans="1:2" hidden="1" x14ac:dyDescent="0.3">
      <c r="A2055" t="s">
        <v>4432</v>
      </c>
      <c r="B2055" t="s">
        <v>102</v>
      </c>
    </row>
    <row r="2056" spans="1:2" hidden="1" x14ac:dyDescent="0.3">
      <c r="A2056" t="s">
        <v>4434</v>
      </c>
      <c r="B2056" t="s">
        <v>16</v>
      </c>
    </row>
    <row r="2057" spans="1:2" hidden="1" x14ac:dyDescent="0.3">
      <c r="A2057" t="s">
        <v>4436</v>
      </c>
      <c r="B2057" t="s">
        <v>1552</v>
      </c>
    </row>
    <row r="2058" spans="1:2" hidden="1" x14ac:dyDescent="0.3">
      <c r="A2058" t="s">
        <v>4439</v>
      </c>
      <c r="B2058" t="s">
        <v>4440</v>
      </c>
    </row>
    <row r="2059" spans="1:2" hidden="1" x14ac:dyDescent="0.3">
      <c r="A2059" t="s">
        <v>4442</v>
      </c>
      <c r="B2059" t="s">
        <v>727</v>
      </c>
    </row>
    <row r="2060" spans="1:2" hidden="1" x14ac:dyDescent="0.3">
      <c r="A2060" t="s">
        <v>4444</v>
      </c>
      <c r="B2060" t="s">
        <v>335</v>
      </c>
    </row>
    <row r="2061" spans="1:2" hidden="1" x14ac:dyDescent="0.3">
      <c r="A2061" t="s">
        <v>4446</v>
      </c>
      <c r="B2061" t="s">
        <v>4447</v>
      </c>
    </row>
    <row r="2062" spans="1:2" hidden="1" x14ac:dyDescent="0.3">
      <c r="A2062" t="s">
        <v>4449</v>
      </c>
      <c r="B2062" t="s">
        <v>214</v>
      </c>
    </row>
    <row r="2063" spans="1:2" hidden="1" x14ac:dyDescent="0.3">
      <c r="A2063" t="s">
        <v>4451</v>
      </c>
      <c r="B2063" t="s">
        <v>4452</v>
      </c>
    </row>
    <row r="2064" spans="1:2" hidden="1" x14ac:dyDescent="0.3">
      <c r="A2064" t="s">
        <v>4454</v>
      </c>
      <c r="B2064" t="s">
        <v>1727</v>
      </c>
    </row>
    <row r="2065" spans="1:2" hidden="1" x14ac:dyDescent="0.3">
      <c r="A2065" t="s">
        <v>4456</v>
      </c>
    </row>
    <row r="2066" spans="1:2" x14ac:dyDescent="0.3">
      <c r="A2066" t="s">
        <v>4458</v>
      </c>
      <c r="B2066" t="s">
        <v>4459</v>
      </c>
    </row>
    <row r="2067" spans="1:2" hidden="1" x14ac:dyDescent="0.3">
      <c r="A2067" t="s">
        <v>4461</v>
      </c>
    </row>
    <row r="2068" spans="1:2" hidden="1" x14ac:dyDescent="0.3">
      <c r="A2068" t="s">
        <v>4463</v>
      </c>
      <c r="B2068" t="s">
        <v>167</v>
      </c>
    </row>
    <row r="2069" spans="1:2" hidden="1" x14ac:dyDescent="0.3">
      <c r="A2069" t="s">
        <v>4465</v>
      </c>
    </row>
    <row r="2070" spans="1:2" hidden="1" x14ac:dyDescent="0.3">
      <c r="A2070" t="s">
        <v>4467</v>
      </c>
      <c r="B2070" t="s">
        <v>44</v>
      </c>
    </row>
    <row r="2071" spans="1:2" hidden="1" x14ac:dyDescent="0.3">
      <c r="A2071" t="s">
        <v>4469</v>
      </c>
    </row>
    <row r="2072" spans="1:2" hidden="1" x14ac:dyDescent="0.3">
      <c r="A2072" t="s">
        <v>4471</v>
      </c>
    </row>
    <row r="2073" spans="1:2" hidden="1" x14ac:dyDescent="0.3">
      <c r="A2073" t="s">
        <v>4473</v>
      </c>
      <c r="B2073" t="s">
        <v>19</v>
      </c>
    </row>
    <row r="2074" spans="1:2" hidden="1" x14ac:dyDescent="0.3">
      <c r="A2074" t="s">
        <v>4475</v>
      </c>
    </row>
    <row r="2075" spans="1:2" hidden="1" x14ac:dyDescent="0.3">
      <c r="A2075" t="s">
        <v>4477</v>
      </c>
    </row>
    <row r="2076" spans="1:2" hidden="1" x14ac:dyDescent="0.3">
      <c r="A2076" t="s">
        <v>4479</v>
      </c>
      <c r="B2076" t="s">
        <v>390</v>
      </c>
    </row>
    <row r="2077" spans="1:2" hidden="1" x14ac:dyDescent="0.3">
      <c r="A2077" t="s">
        <v>4481</v>
      </c>
      <c r="B2077" t="s">
        <v>1142</v>
      </c>
    </row>
    <row r="2078" spans="1:2" hidden="1" x14ac:dyDescent="0.3">
      <c r="A2078" t="s">
        <v>4483</v>
      </c>
    </row>
    <row r="2079" spans="1:2" x14ac:dyDescent="0.3">
      <c r="A2079" t="s">
        <v>4486</v>
      </c>
      <c r="B2079" t="s">
        <v>4487</v>
      </c>
    </row>
    <row r="2080" spans="1:2" hidden="1" x14ac:dyDescent="0.3">
      <c r="A2080" t="s">
        <v>4489</v>
      </c>
      <c r="B2080" t="s">
        <v>3070</v>
      </c>
    </row>
    <row r="2081" spans="1:2" hidden="1" x14ac:dyDescent="0.3">
      <c r="A2081" t="s">
        <v>4492</v>
      </c>
      <c r="B2081" t="s">
        <v>2237</v>
      </c>
    </row>
    <row r="2082" spans="1:2" hidden="1" x14ac:dyDescent="0.3">
      <c r="A2082" t="s">
        <v>4494</v>
      </c>
      <c r="B2082" t="s">
        <v>4495</v>
      </c>
    </row>
    <row r="2083" spans="1:2" x14ac:dyDescent="0.3">
      <c r="A2083" t="s">
        <v>4497</v>
      </c>
      <c r="B2083" t="s">
        <v>4498</v>
      </c>
    </row>
    <row r="2084" spans="1:2" hidden="1" x14ac:dyDescent="0.3">
      <c r="A2084" t="s">
        <v>4500</v>
      </c>
      <c r="B2084" t="s">
        <v>331</v>
      </c>
    </row>
    <row r="2085" spans="1:2" hidden="1" x14ac:dyDescent="0.3">
      <c r="A2085" t="s">
        <v>4501</v>
      </c>
      <c r="B2085" t="s">
        <v>27</v>
      </c>
    </row>
    <row r="2086" spans="1:2" hidden="1" x14ac:dyDescent="0.3">
      <c r="A2086" t="s">
        <v>4503</v>
      </c>
      <c r="B2086" t="s">
        <v>195</v>
      </c>
    </row>
    <row r="2087" spans="1:2" hidden="1" x14ac:dyDescent="0.3">
      <c r="A2087" t="s">
        <v>4505</v>
      </c>
    </row>
    <row r="2088" spans="1:2" hidden="1" x14ac:dyDescent="0.3">
      <c r="A2088" t="s">
        <v>4507</v>
      </c>
      <c r="B2088" t="s">
        <v>746</v>
      </c>
    </row>
    <row r="2089" spans="1:2" x14ac:dyDescent="0.3">
      <c r="A2089" t="s">
        <v>4509</v>
      </c>
      <c r="B2089" t="s">
        <v>4510</v>
      </c>
    </row>
    <row r="2090" spans="1:2" hidden="1" x14ac:dyDescent="0.3">
      <c r="A2090" t="s">
        <v>4512</v>
      </c>
    </row>
    <row r="2091" spans="1:2" hidden="1" x14ac:dyDescent="0.3">
      <c r="A2091" t="s">
        <v>4513</v>
      </c>
    </row>
    <row r="2092" spans="1:2" hidden="1" x14ac:dyDescent="0.3">
      <c r="A2092" t="s">
        <v>4515</v>
      </c>
      <c r="B2092" t="s">
        <v>4516</v>
      </c>
    </row>
    <row r="2093" spans="1:2" hidden="1" x14ac:dyDescent="0.3">
      <c r="A2093" t="s">
        <v>4518</v>
      </c>
    </row>
    <row r="2094" spans="1:2" hidden="1" x14ac:dyDescent="0.3">
      <c r="A2094" t="s">
        <v>4520</v>
      </c>
      <c r="B2094" t="s">
        <v>265</v>
      </c>
    </row>
    <row r="2095" spans="1:2" hidden="1" x14ac:dyDescent="0.3">
      <c r="A2095" t="s">
        <v>4522</v>
      </c>
      <c r="B2095" t="s">
        <v>4523</v>
      </c>
    </row>
    <row r="2096" spans="1:2" hidden="1" x14ac:dyDescent="0.3">
      <c r="A2096" t="s">
        <v>4525</v>
      </c>
    </row>
    <row r="2097" spans="1:2" hidden="1" x14ac:dyDescent="0.3">
      <c r="A2097" t="s">
        <v>4527</v>
      </c>
    </row>
    <row r="2098" spans="1:2" hidden="1" x14ac:dyDescent="0.3">
      <c r="A2098" t="s">
        <v>4529</v>
      </c>
    </row>
    <row r="2099" spans="1:2" hidden="1" x14ac:dyDescent="0.3">
      <c r="A2099" t="s">
        <v>4531</v>
      </c>
      <c r="B2099" t="s">
        <v>746</v>
      </c>
    </row>
    <row r="2100" spans="1:2" hidden="1" x14ac:dyDescent="0.3">
      <c r="A2100" t="s">
        <v>4534</v>
      </c>
      <c r="B2100" t="s">
        <v>4535</v>
      </c>
    </row>
    <row r="2101" spans="1:2" hidden="1" x14ac:dyDescent="0.3">
      <c r="A2101" t="s">
        <v>4538</v>
      </c>
    </row>
    <row r="2102" spans="1:2" hidden="1" x14ac:dyDescent="0.3">
      <c r="A2102" t="s">
        <v>4540</v>
      </c>
    </row>
    <row r="2103" spans="1:2" hidden="1" x14ac:dyDescent="0.3">
      <c r="A2103" t="s">
        <v>4542</v>
      </c>
      <c r="B2103" t="s">
        <v>24</v>
      </c>
    </row>
    <row r="2104" spans="1:2" hidden="1" x14ac:dyDescent="0.3">
      <c r="A2104" t="s">
        <v>4544</v>
      </c>
      <c r="B2104" t="s">
        <v>68</v>
      </c>
    </row>
    <row r="2105" spans="1:2" hidden="1" x14ac:dyDescent="0.3">
      <c r="A2105" t="s">
        <v>4546</v>
      </c>
      <c r="B2105" t="s">
        <v>68</v>
      </c>
    </row>
    <row r="2106" spans="1:2" hidden="1" x14ac:dyDescent="0.3">
      <c r="A2106" t="s">
        <v>4548</v>
      </c>
      <c r="B2106" t="s">
        <v>4549</v>
      </c>
    </row>
    <row r="2107" spans="1:2" hidden="1" x14ac:dyDescent="0.3">
      <c r="A2107" t="s">
        <v>4551</v>
      </c>
    </row>
    <row r="2108" spans="1:2" hidden="1" x14ac:dyDescent="0.3">
      <c r="A2108" t="s">
        <v>4553</v>
      </c>
    </row>
    <row r="2109" spans="1:2" hidden="1" x14ac:dyDescent="0.3">
      <c r="A2109" t="s">
        <v>4555</v>
      </c>
      <c r="B2109" t="s">
        <v>142</v>
      </c>
    </row>
    <row r="2110" spans="1:2" hidden="1" x14ac:dyDescent="0.3">
      <c r="A2110" t="s">
        <v>4557</v>
      </c>
      <c r="B2110" t="s">
        <v>4347</v>
      </c>
    </row>
    <row r="2111" spans="1:2" hidden="1" x14ac:dyDescent="0.3">
      <c r="A2111" t="s">
        <v>4559</v>
      </c>
    </row>
    <row r="2112" spans="1:2" hidden="1" x14ac:dyDescent="0.3">
      <c r="A2112" t="s">
        <v>4561</v>
      </c>
      <c r="B2112" t="s">
        <v>4562</v>
      </c>
    </row>
    <row r="2113" spans="1:2" hidden="1" x14ac:dyDescent="0.3">
      <c r="A2113" t="s">
        <v>4564</v>
      </c>
      <c r="B2113" t="s">
        <v>195</v>
      </c>
    </row>
    <row r="2114" spans="1:2" hidden="1" x14ac:dyDescent="0.3">
      <c r="A2114" t="s">
        <v>4566</v>
      </c>
    </row>
    <row r="2115" spans="1:2" hidden="1" x14ac:dyDescent="0.3">
      <c r="A2115" t="s">
        <v>4568</v>
      </c>
    </row>
    <row r="2116" spans="1:2" hidden="1" x14ac:dyDescent="0.3">
      <c r="A2116" t="s">
        <v>4570</v>
      </c>
      <c r="B2116" t="s">
        <v>4571</v>
      </c>
    </row>
    <row r="2117" spans="1:2" hidden="1" x14ac:dyDescent="0.3">
      <c r="A2117" t="s">
        <v>4573</v>
      </c>
    </row>
    <row r="2118" spans="1:2" hidden="1" x14ac:dyDescent="0.3">
      <c r="A2118" t="s">
        <v>4575</v>
      </c>
      <c r="B2118" t="s">
        <v>27</v>
      </c>
    </row>
    <row r="2119" spans="1:2" hidden="1" x14ac:dyDescent="0.3">
      <c r="A2119" t="s">
        <v>4577</v>
      </c>
    </row>
    <row r="2120" spans="1:2" hidden="1" x14ac:dyDescent="0.3">
      <c r="A2120" t="s">
        <v>4579</v>
      </c>
      <c r="B2120" t="s">
        <v>27</v>
      </c>
    </row>
    <row r="2121" spans="1:2" hidden="1" x14ac:dyDescent="0.3">
      <c r="A2121" t="s">
        <v>4581</v>
      </c>
    </row>
    <row r="2122" spans="1:2" hidden="1" x14ac:dyDescent="0.3">
      <c r="A2122" t="s">
        <v>4583</v>
      </c>
      <c r="B2122" t="s">
        <v>57</v>
      </c>
    </row>
    <row r="2123" spans="1:2" hidden="1" x14ac:dyDescent="0.3">
      <c r="A2123" t="s">
        <v>4585</v>
      </c>
    </row>
    <row r="2124" spans="1:2" hidden="1" x14ac:dyDescent="0.3">
      <c r="A2124" t="s">
        <v>4587</v>
      </c>
      <c r="B2124" t="s">
        <v>276</v>
      </c>
    </row>
    <row r="2125" spans="1:2" hidden="1" x14ac:dyDescent="0.3">
      <c r="A2125" t="s">
        <v>4589</v>
      </c>
    </row>
    <row r="2126" spans="1:2" hidden="1" x14ac:dyDescent="0.3">
      <c r="A2126" t="s">
        <v>4591</v>
      </c>
    </row>
    <row r="2127" spans="1:2" hidden="1" x14ac:dyDescent="0.3">
      <c r="A2127" t="s">
        <v>4593</v>
      </c>
      <c r="B2127" t="s">
        <v>335</v>
      </c>
    </row>
    <row r="2128" spans="1:2" hidden="1" x14ac:dyDescent="0.3">
      <c r="A2128" t="s">
        <v>4595</v>
      </c>
      <c r="B2128" t="s">
        <v>121</v>
      </c>
    </row>
    <row r="2129" spans="1:2" hidden="1" x14ac:dyDescent="0.3">
      <c r="A2129" t="s">
        <v>4597</v>
      </c>
      <c r="B2129" t="s">
        <v>1846</v>
      </c>
    </row>
    <row r="2130" spans="1:2" hidden="1" x14ac:dyDescent="0.3">
      <c r="A2130" t="s">
        <v>4599</v>
      </c>
      <c r="B2130" t="s">
        <v>1516</v>
      </c>
    </row>
    <row r="2131" spans="1:2" hidden="1" x14ac:dyDescent="0.3">
      <c r="A2131" t="s">
        <v>4601</v>
      </c>
      <c r="B2131" t="s">
        <v>2486</v>
      </c>
    </row>
    <row r="2132" spans="1:2" hidden="1" x14ac:dyDescent="0.3">
      <c r="A2132" t="s">
        <v>4603</v>
      </c>
      <c r="B2132" t="s">
        <v>167</v>
      </c>
    </row>
    <row r="2133" spans="1:2" hidden="1" x14ac:dyDescent="0.3">
      <c r="A2133" t="s">
        <v>4605</v>
      </c>
    </row>
    <row r="2134" spans="1:2" hidden="1" x14ac:dyDescent="0.3">
      <c r="A2134" t="s">
        <v>4607</v>
      </c>
    </row>
    <row r="2135" spans="1:2" hidden="1" x14ac:dyDescent="0.3">
      <c r="A2135" t="s">
        <v>4609</v>
      </c>
      <c r="B2135" t="s">
        <v>113</v>
      </c>
    </row>
    <row r="2136" spans="1:2" hidden="1" x14ac:dyDescent="0.3">
      <c r="A2136" t="s">
        <v>4611</v>
      </c>
      <c r="B2136" t="s">
        <v>57</v>
      </c>
    </row>
    <row r="2137" spans="1:2" x14ac:dyDescent="0.3">
      <c r="A2137" t="s">
        <v>4613</v>
      </c>
      <c r="B2137" t="s">
        <v>943</v>
      </c>
    </row>
    <row r="2138" spans="1:2" hidden="1" x14ac:dyDescent="0.3">
      <c r="A2138" t="s">
        <v>4615</v>
      </c>
      <c r="B2138" t="s">
        <v>195</v>
      </c>
    </row>
    <row r="2139" spans="1:2" hidden="1" x14ac:dyDescent="0.3">
      <c r="A2139" t="s">
        <v>4617</v>
      </c>
    </row>
    <row r="2140" spans="1:2" hidden="1" x14ac:dyDescent="0.3">
      <c r="A2140" t="s">
        <v>4619</v>
      </c>
    </row>
    <row r="2141" spans="1:2" hidden="1" x14ac:dyDescent="0.3">
      <c r="A2141" t="s">
        <v>4621</v>
      </c>
      <c r="B2141" t="s">
        <v>63</v>
      </c>
    </row>
    <row r="2142" spans="1:2" hidden="1" x14ac:dyDescent="0.3">
      <c r="A2142" t="s">
        <v>4623</v>
      </c>
    </row>
    <row r="2143" spans="1:2" hidden="1" x14ac:dyDescent="0.3">
      <c r="A2143" t="s">
        <v>4625</v>
      </c>
    </row>
    <row r="2144" spans="1:2" hidden="1" x14ac:dyDescent="0.3">
      <c r="A2144" t="s">
        <v>4627</v>
      </c>
      <c r="B2144" t="s">
        <v>1552</v>
      </c>
    </row>
    <row r="2145" spans="1:2" x14ac:dyDescent="0.3">
      <c r="A2145" t="s">
        <v>4628</v>
      </c>
      <c r="B2145" t="s">
        <v>395</v>
      </c>
    </row>
    <row r="2146" spans="1:2" hidden="1" x14ac:dyDescent="0.3">
      <c r="A2146" t="s">
        <v>4630</v>
      </c>
      <c r="B2146" t="s">
        <v>57</v>
      </c>
    </row>
    <row r="2147" spans="1:2" hidden="1" x14ac:dyDescent="0.3">
      <c r="A2147" t="s">
        <v>4632</v>
      </c>
      <c r="B2147" t="s">
        <v>19</v>
      </c>
    </row>
    <row r="2148" spans="1:2" hidden="1" x14ac:dyDescent="0.3">
      <c r="A2148" t="s">
        <v>4634</v>
      </c>
    </row>
    <row r="2149" spans="1:2" hidden="1" x14ac:dyDescent="0.3">
      <c r="A2149" t="s">
        <v>4636</v>
      </c>
      <c r="B2149" t="s">
        <v>57</v>
      </c>
    </row>
    <row r="2150" spans="1:2" hidden="1" x14ac:dyDescent="0.3">
      <c r="A2150" t="s">
        <v>4638</v>
      </c>
      <c r="B2150" t="s">
        <v>4639</v>
      </c>
    </row>
    <row r="2151" spans="1:2" hidden="1" x14ac:dyDescent="0.3">
      <c r="A2151" t="s">
        <v>4641</v>
      </c>
      <c r="B2151" t="s">
        <v>235</v>
      </c>
    </row>
    <row r="2152" spans="1:2" hidden="1" x14ac:dyDescent="0.3">
      <c r="A2152" t="s">
        <v>4644</v>
      </c>
      <c r="B2152" t="s">
        <v>4645</v>
      </c>
    </row>
    <row r="2153" spans="1:2" hidden="1" x14ac:dyDescent="0.3">
      <c r="A2153" t="s">
        <v>4647</v>
      </c>
      <c r="B2153" t="s">
        <v>1499</v>
      </c>
    </row>
    <row r="2154" spans="1:2" hidden="1" x14ac:dyDescent="0.3">
      <c r="A2154" t="s">
        <v>4649</v>
      </c>
    </row>
    <row r="2155" spans="1:2" hidden="1" x14ac:dyDescent="0.3">
      <c r="A2155" t="s">
        <v>4650</v>
      </c>
    </row>
    <row r="2156" spans="1:2" hidden="1" x14ac:dyDescent="0.3">
      <c r="A2156" t="s">
        <v>4652</v>
      </c>
    </row>
    <row r="2157" spans="1:2" hidden="1" x14ac:dyDescent="0.3">
      <c r="A2157" t="s">
        <v>4654</v>
      </c>
      <c r="B2157" t="s">
        <v>195</v>
      </c>
    </row>
    <row r="2158" spans="1:2" hidden="1" x14ac:dyDescent="0.3">
      <c r="A2158" t="s">
        <v>4656</v>
      </c>
      <c r="B2158" t="s">
        <v>195</v>
      </c>
    </row>
    <row r="2159" spans="1:2" hidden="1" x14ac:dyDescent="0.3">
      <c r="A2159" t="s">
        <v>4658</v>
      </c>
      <c r="B2159" t="s">
        <v>27</v>
      </c>
    </row>
    <row r="2160" spans="1:2" hidden="1" x14ac:dyDescent="0.3">
      <c r="A2160" t="s">
        <v>4660</v>
      </c>
      <c r="B2160" t="s">
        <v>4661</v>
      </c>
    </row>
    <row r="2161" spans="1:2" hidden="1" x14ac:dyDescent="0.3">
      <c r="A2161" t="s">
        <v>4663</v>
      </c>
      <c r="B2161" t="s">
        <v>57</v>
      </c>
    </row>
    <row r="2162" spans="1:2" hidden="1" x14ac:dyDescent="0.3">
      <c r="A2162" t="s">
        <v>4665</v>
      </c>
      <c r="B2162" t="s">
        <v>19</v>
      </c>
    </row>
    <row r="2163" spans="1:2" hidden="1" x14ac:dyDescent="0.3">
      <c r="A2163" t="s">
        <v>4667</v>
      </c>
      <c r="B2163" t="s">
        <v>121</v>
      </c>
    </row>
    <row r="2164" spans="1:2" hidden="1" x14ac:dyDescent="0.3">
      <c r="A2164" t="s">
        <v>4670</v>
      </c>
      <c r="B2164" t="s">
        <v>1089</v>
      </c>
    </row>
    <row r="2165" spans="1:2" hidden="1" x14ac:dyDescent="0.3">
      <c r="A2165" t="s">
        <v>4672</v>
      </c>
    </row>
    <row r="2166" spans="1:2" hidden="1" x14ac:dyDescent="0.3">
      <c r="A2166" t="s">
        <v>4674</v>
      </c>
      <c r="B2166" t="s">
        <v>19</v>
      </c>
    </row>
    <row r="2167" spans="1:2" hidden="1" x14ac:dyDescent="0.3">
      <c r="A2167" t="s">
        <v>4676</v>
      </c>
    </row>
    <row r="2168" spans="1:2" hidden="1" x14ac:dyDescent="0.3">
      <c r="A2168" t="s">
        <v>4678</v>
      </c>
      <c r="B2168" t="s">
        <v>891</v>
      </c>
    </row>
    <row r="2169" spans="1:2" hidden="1" x14ac:dyDescent="0.3">
      <c r="A2169" t="s">
        <v>4680</v>
      </c>
    </row>
    <row r="2170" spans="1:2" hidden="1" x14ac:dyDescent="0.3">
      <c r="A2170" t="s">
        <v>4682</v>
      </c>
      <c r="B2170" t="s">
        <v>1198</v>
      </c>
    </row>
    <row r="2171" spans="1:2" hidden="1" x14ac:dyDescent="0.3">
      <c r="A2171" t="s">
        <v>4684</v>
      </c>
      <c r="B2171" t="s">
        <v>57</v>
      </c>
    </row>
    <row r="2172" spans="1:2" hidden="1" x14ac:dyDescent="0.3">
      <c r="A2172" t="s">
        <v>4687</v>
      </c>
      <c r="B2172" t="s">
        <v>335</v>
      </c>
    </row>
    <row r="2173" spans="1:2" hidden="1" x14ac:dyDescent="0.3">
      <c r="A2173" t="s">
        <v>4689</v>
      </c>
      <c r="B2173" t="s">
        <v>4690</v>
      </c>
    </row>
    <row r="2174" spans="1:2" hidden="1" x14ac:dyDescent="0.3">
      <c r="A2174" t="s">
        <v>4692</v>
      </c>
    </row>
    <row r="2175" spans="1:2" hidden="1" x14ac:dyDescent="0.3">
      <c r="A2175" t="s">
        <v>4694</v>
      </c>
      <c r="B2175" t="s">
        <v>4695</v>
      </c>
    </row>
    <row r="2176" spans="1:2" hidden="1" x14ac:dyDescent="0.3">
      <c r="A2176" t="s">
        <v>4697</v>
      </c>
      <c r="B2176" t="s">
        <v>335</v>
      </c>
    </row>
    <row r="2177" spans="1:2" hidden="1" x14ac:dyDescent="0.3">
      <c r="A2177" t="s">
        <v>4699</v>
      </c>
    </row>
    <row r="2178" spans="1:2" hidden="1" x14ac:dyDescent="0.3">
      <c r="A2178" t="s">
        <v>4701</v>
      </c>
      <c r="B2178" t="s">
        <v>27</v>
      </c>
    </row>
    <row r="2179" spans="1:2" hidden="1" x14ac:dyDescent="0.3">
      <c r="A2179" t="s">
        <v>4703</v>
      </c>
    </row>
    <row r="2180" spans="1:2" hidden="1" x14ac:dyDescent="0.3">
      <c r="A2180" t="s">
        <v>4705</v>
      </c>
      <c r="B2180" t="s">
        <v>4391</v>
      </c>
    </row>
    <row r="2181" spans="1:2" hidden="1" x14ac:dyDescent="0.3">
      <c r="A2181" t="s">
        <v>4707</v>
      </c>
      <c r="B2181" t="s">
        <v>195</v>
      </c>
    </row>
    <row r="2182" spans="1:2" hidden="1" x14ac:dyDescent="0.3">
      <c r="A2182" t="s">
        <v>4709</v>
      </c>
      <c r="B2182" t="s">
        <v>27</v>
      </c>
    </row>
    <row r="2183" spans="1:2" hidden="1" x14ac:dyDescent="0.3">
      <c r="A2183" t="s">
        <v>4711</v>
      </c>
      <c r="B2183" t="s">
        <v>174</v>
      </c>
    </row>
    <row r="2184" spans="1:2" hidden="1" x14ac:dyDescent="0.3">
      <c r="A2184" t="s">
        <v>4713</v>
      </c>
      <c r="B2184" t="s">
        <v>27</v>
      </c>
    </row>
    <row r="2185" spans="1:2" hidden="1" x14ac:dyDescent="0.3">
      <c r="A2185" t="s">
        <v>4715</v>
      </c>
      <c r="B2185" t="s">
        <v>2462</v>
      </c>
    </row>
    <row r="2186" spans="1:2" hidden="1" x14ac:dyDescent="0.3">
      <c r="A2186" t="s">
        <v>4717</v>
      </c>
      <c r="B2186" t="s">
        <v>209</v>
      </c>
    </row>
    <row r="2187" spans="1:2" hidden="1" x14ac:dyDescent="0.3">
      <c r="A2187" t="s">
        <v>4719</v>
      </c>
    </row>
    <row r="2188" spans="1:2" hidden="1" x14ac:dyDescent="0.3">
      <c r="A2188" t="s">
        <v>4721</v>
      </c>
      <c r="B2188" t="s">
        <v>167</v>
      </c>
    </row>
    <row r="2189" spans="1:2" hidden="1" x14ac:dyDescent="0.3">
      <c r="A2189" t="s">
        <v>4723</v>
      </c>
      <c r="B2189" t="s">
        <v>390</v>
      </c>
    </row>
    <row r="2190" spans="1:2" hidden="1" x14ac:dyDescent="0.3">
      <c r="A2190" t="s">
        <v>4725</v>
      </c>
      <c r="B2190" t="s">
        <v>990</v>
      </c>
    </row>
    <row r="2191" spans="1:2" hidden="1" x14ac:dyDescent="0.3">
      <c r="A2191" t="s">
        <v>4727</v>
      </c>
      <c r="B2191" t="s">
        <v>16</v>
      </c>
    </row>
    <row r="2192" spans="1:2" hidden="1" x14ac:dyDescent="0.3">
      <c r="A2192" t="s">
        <v>4729</v>
      </c>
      <c r="B2192" t="s">
        <v>4730</v>
      </c>
    </row>
    <row r="2193" spans="1:2" hidden="1" x14ac:dyDescent="0.3">
      <c r="A2193" t="s">
        <v>4732</v>
      </c>
      <c r="B2193" t="s">
        <v>521</v>
      </c>
    </row>
    <row r="2194" spans="1:2" hidden="1" x14ac:dyDescent="0.3">
      <c r="A2194" t="s">
        <v>4733</v>
      </c>
    </row>
    <row r="2195" spans="1:2" hidden="1" x14ac:dyDescent="0.3">
      <c r="A2195" t="s">
        <v>4735</v>
      </c>
      <c r="B2195" t="s">
        <v>27</v>
      </c>
    </row>
    <row r="2196" spans="1:2" hidden="1" x14ac:dyDescent="0.3">
      <c r="A2196" t="s">
        <v>4737</v>
      </c>
      <c r="B2196" t="s">
        <v>57</v>
      </c>
    </row>
    <row r="2197" spans="1:2" hidden="1" x14ac:dyDescent="0.3">
      <c r="A2197" t="s">
        <v>4739</v>
      </c>
      <c r="B2197" t="s">
        <v>727</v>
      </c>
    </row>
    <row r="2198" spans="1:2" hidden="1" x14ac:dyDescent="0.3">
      <c r="A2198" t="s">
        <v>4741</v>
      </c>
    </row>
    <row r="2199" spans="1:2" hidden="1" x14ac:dyDescent="0.3">
      <c r="A2199" t="s">
        <v>4743</v>
      </c>
      <c r="B2199" t="s">
        <v>4744</v>
      </c>
    </row>
    <row r="2200" spans="1:2" hidden="1" x14ac:dyDescent="0.3">
      <c r="A2200" t="s">
        <v>4746</v>
      </c>
      <c r="B2200" t="s">
        <v>183</v>
      </c>
    </row>
    <row r="2201" spans="1:2" hidden="1" x14ac:dyDescent="0.3">
      <c r="A2201" t="s">
        <v>4748</v>
      </c>
      <c r="B2201" t="s">
        <v>16</v>
      </c>
    </row>
    <row r="2202" spans="1:2" hidden="1" x14ac:dyDescent="0.3">
      <c r="A2202" t="s">
        <v>4750</v>
      </c>
      <c r="B2202" t="s">
        <v>3749</v>
      </c>
    </row>
    <row r="2203" spans="1:2" hidden="1" x14ac:dyDescent="0.3">
      <c r="A2203" t="s">
        <v>4752</v>
      </c>
      <c r="B2203" t="s">
        <v>4523</v>
      </c>
    </row>
    <row r="2204" spans="1:2" hidden="1" x14ac:dyDescent="0.3">
      <c r="A2204" t="s">
        <v>4753</v>
      </c>
    </row>
    <row r="2205" spans="1:2" hidden="1" x14ac:dyDescent="0.3">
      <c r="A2205" t="s">
        <v>4756</v>
      </c>
      <c r="B2205" t="s">
        <v>27</v>
      </c>
    </row>
    <row r="2206" spans="1:2" hidden="1" x14ac:dyDescent="0.3">
      <c r="A2206" t="s">
        <v>4758</v>
      </c>
      <c r="B2206" t="s">
        <v>4523</v>
      </c>
    </row>
    <row r="2207" spans="1:2" hidden="1" x14ac:dyDescent="0.3">
      <c r="A2207" t="s">
        <v>4760</v>
      </c>
      <c r="B2207" t="s">
        <v>183</v>
      </c>
    </row>
    <row r="2208" spans="1:2" hidden="1" x14ac:dyDescent="0.3">
      <c r="A2208" t="s">
        <v>4762</v>
      </c>
      <c r="B2208" t="s">
        <v>335</v>
      </c>
    </row>
    <row r="2209" spans="1:2" hidden="1" x14ac:dyDescent="0.3">
      <c r="A2209" t="s">
        <v>4765</v>
      </c>
      <c r="B2209" t="s">
        <v>4766</v>
      </c>
    </row>
    <row r="2210" spans="1:2" hidden="1" x14ac:dyDescent="0.3">
      <c r="A2210" t="s">
        <v>4768</v>
      </c>
      <c r="B2210" t="s">
        <v>2298</v>
      </c>
    </row>
    <row r="2211" spans="1:2" hidden="1" x14ac:dyDescent="0.3">
      <c r="A2211" t="s">
        <v>4770</v>
      </c>
    </row>
    <row r="2212" spans="1:2" hidden="1" x14ac:dyDescent="0.3">
      <c r="A2212" t="s">
        <v>4772</v>
      </c>
      <c r="B2212" t="s">
        <v>687</v>
      </c>
    </row>
    <row r="2213" spans="1:2" hidden="1" x14ac:dyDescent="0.3">
      <c r="A2213" t="s">
        <v>4774</v>
      </c>
      <c r="B2213" t="s">
        <v>265</v>
      </c>
    </row>
    <row r="2214" spans="1:2" hidden="1" x14ac:dyDescent="0.3">
      <c r="A2214" t="s">
        <v>4775</v>
      </c>
      <c r="B2214" t="s">
        <v>4776</v>
      </c>
    </row>
    <row r="2215" spans="1:2" hidden="1" x14ac:dyDescent="0.3">
      <c r="A2215" t="s">
        <v>4778</v>
      </c>
      <c r="B2215" t="s">
        <v>335</v>
      </c>
    </row>
    <row r="2216" spans="1:2" hidden="1" x14ac:dyDescent="0.3">
      <c r="A2216" t="s">
        <v>4780</v>
      </c>
      <c r="B2216" t="s">
        <v>2739</v>
      </c>
    </row>
    <row r="2217" spans="1:2" hidden="1" x14ac:dyDescent="0.3">
      <c r="A2217" t="s">
        <v>4782</v>
      </c>
      <c r="B2217" t="s">
        <v>19</v>
      </c>
    </row>
    <row r="2218" spans="1:2" hidden="1" x14ac:dyDescent="0.3">
      <c r="A2218" t="s">
        <v>4784</v>
      </c>
      <c r="B2218" t="s">
        <v>27</v>
      </c>
    </row>
    <row r="2219" spans="1:2" hidden="1" x14ac:dyDescent="0.3">
      <c r="A2219" t="s">
        <v>4786</v>
      </c>
    </row>
    <row r="2220" spans="1:2" hidden="1" x14ac:dyDescent="0.3">
      <c r="A2220" t="s">
        <v>4788</v>
      </c>
    </row>
    <row r="2221" spans="1:2" hidden="1" x14ac:dyDescent="0.3">
      <c r="A2221" t="s">
        <v>4790</v>
      </c>
      <c r="B2221" t="s">
        <v>68</v>
      </c>
    </row>
    <row r="2222" spans="1:2" hidden="1" x14ac:dyDescent="0.3">
      <c r="A2222" t="s">
        <v>4792</v>
      </c>
      <c r="B2222" t="s">
        <v>1587</v>
      </c>
    </row>
    <row r="2223" spans="1:2" hidden="1" x14ac:dyDescent="0.3">
      <c r="A2223" t="s">
        <v>4794</v>
      </c>
    </row>
    <row r="2224" spans="1:2" hidden="1" x14ac:dyDescent="0.3">
      <c r="A2224" t="s">
        <v>4796</v>
      </c>
    </row>
    <row r="2225" spans="1:2" hidden="1" x14ac:dyDescent="0.3">
      <c r="A2225" t="s">
        <v>4798</v>
      </c>
    </row>
    <row r="2226" spans="1:2" hidden="1" x14ac:dyDescent="0.3">
      <c r="A2226" t="s">
        <v>4800</v>
      </c>
      <c r="B2226" t="s">
        <v>1142</v>
      </c>
    </row>
    <row r="2227" spans="1:2" hidden="1" x14ac:dyDescent="0.3">
      <c r="A2227" t="s">
        <v>4802</v>
      </c>
      <c r="B2227" t="s">
        <v>195</v>
      </c>
    </row>
    <row r="2228" spans="1:2" hidden="1" x14ac:dyDescent="0.3">
      <c r="A2228" t="s">
        <v>4804</v>
      </c>
    </row>
    <row r="2229" spans="1:2" hidden="1" x14ac:dyDescent="0.3">
      <c r="A2229" t="s">
        <v>4806</v>
      </c>
      <c r="B2229" t="s">
        <v>113</v>
      </c>
    </row>
    <row r="2230" spans="1:2" hidden="1" x14ac:dyDescent="0.3">
      <c r="A2230" t="s">
        <v>4808</v>
      </c>
    </row>
    <row r="2231" spans="1:2" hidden="1" x14ac:dyDescent="0.3">
      <c r="A2231" t="s">
        <v>4810</v>
      </c>
    </row>
    <row r="2232" spans="1:2" hidden="1" x14ac:dyDescent="0.3">
      <c r="A2232" t="s">
        <v>4812</v>
      </c>
    </row>
    <row r="2233" spans="1:2" hidden="1" x14ac:dyDescent="0.3">
      <c r="A2233" t="s">
        <v>4814</v>
      </c>
      <c r="B2233" t="s">
        <v>167</v>
      </c>
    </row>
    <row r="2234" spans="1:2" hidden="1" x14ac:dyDescent="0.3">
      <c r="A2234" t="s">
        <v>4816</v>
      </c>
      <c r="B2234" t="s">
        <v>19</v>
      </c>
    </row>
    <row r="2235" spans="1:2" hidden="1" x14ac:dyDescent="0.3">
      <c r="A2235" t="s">
        <v>4818</v>
      </c>
      <c r="B2235" t="s">
        <v>4819</v>
      </c>
    </row>
    <row r="2236" spans="1:2" hidden="1" x14ac:dyDescent="0.3">
      <c r="A2236" t="s">
        <v>4821</v>
      </c>
      <c r="B2236" t="s">
        <v>209</v>
      </c>
    </row>
    <row r="2237" spans="1:2" x14ac:dyDescent="0.3">
      <c r="A2237" t="s">
        <v>4823</v>
      </c>
      <c r="B2237" t="s">
        <v>2967</v>
      </c>
    </row>
    <row r="2238" spans="1:2" hidden="1" x14ac:dyDescent="0.3">
      <c r="A2238" t="s">
        <v>4825</v>
      </c>
      <c r="B2238" t="s">
        <v>1745</v>
      </c>
    </row>
    <row r="2239" spans="1:2" hidden="1" x14ac:dyDescent="0.3">
      <c r="A2239" t="s">
        <v>4827</v>
      </c>
    </row>
    <row r="2240" spans="1:2" hidden="1" x14ac:dyDescent="0.3">
      <c r="A2240" t="s">
        <v>4829</v>
      </c>
    </row>
    <row r="2241" spans="1:2" hidden="1" x14ac:dyDescent="0.3">
      <c r="A2241" t="s">
        <v>4831</v>
      </c>
      <c r="B2241" t="s">
        <v>63</v>
      </c>
    </row>
    <row r="2242" spans="1:2" hidden="1" x14ac:dyDescent="0.3">
      <c r="A2242" t="s">
        <v>4833</v>
      </c>
      <c r="B2242" t="s">
        <v>265</v>
      </c>
    </row>
    <row r="2243" spans="1:2" hidden="1" x14ac:dyDescent="0.3">
      <c r="A2243" t="s">
        <v>4835</v>
      </c>
    </row>
    <row r="2244" spans="1:2" hidden="1" x14ac:dyDescent="0.3">
      <c r="A2244" t="s">
        <v>4837</v>
      </c>
      <c r="B2244" t="s">
        <v>2425</v>
      </c>
    </row>
    <row r="2245" spans="1:2" hidden="1" x14ac:dyDescent="0.3">
      <c r="A2245" t="s">
        <v>4839</v>
      </c>
      <c r="B2245" t="s">
        <v>3291</v>
      </c>
    </row>
    <row r="2246" spans="1:2" hidden="1" x14ac:dyDescent="0.3">
      <c r="A2246" t="s">
        <v>4842</v>
      </c>
      <c r="B2246" t="s">
        <v>2203</v>
      </c>
    </row>
    <row r="2247" spans="1:2" hidden="1" x14ac:dyDescent="0.3">
      <c r="A2247" t="s">
        <v>4844</v>
      </c>
    </row>
    <row r="2248" spans="1:2" hidden="1" x14ac:dyDescent="0.3">
      <c r="A2248" t="s">
        <v>4846</v>
      </c>
      <c r="B2248" t="s">
        <v>1909</v>
      </c>
    </row>
    <row r="2249" spans="1:2" hidden="1" x14ac:dyDescent="0.3">
      <c r="A2249" t="s">
        <v>4848</v>
      </c>
    </row>
    <row r="2250" spans="1:2" hidden="1" x14ac:dyDescent="0.3">
      <c r="A2250" t="s">
        <v>4850</v>
      </c>
      <c r="B2250" t="s">
        <v>27</v>
      </c>
    </row>
    <row r="2251" spans="1:2" hidden="1" x14ac:dyDescent="0.3">
      <c r="A2251" t="s">
        <v>4853</v>
      </c>
      <c r="B2251" t="s">
        <v>57</v>
      </c>
    </row>
    <row r="2252" spans="1:2" hidden="1" x14ac:dyDescent="0.3">
      <c r="A2252" t="s">
        <v>4855</v>
      </c>
    </row>
    <row r="2253" spans="1:2" hidden="1" x14ac:dyDescent="0.3">
      <c r="A2253" t="s">
        <v>4857</v>
      </c>
      <c r="B2253" t="s">
        <v>4858</v>
      </c>
    </row>
    <row r="2254" spans="1:2" hidden="1" x14ac:dyDescent="0.3">
      <c r="A2254" t="s">
        <v>4860</v>
      </c>
      <c r="B2254" t="s">
        <v>4861</v>
      </c>
    </row>
    <row r="2255" spans="1:2" hidden="1" x14ac:dyDescent="0.3">
      <c r="A2255" t="s">
        <v>4863</v>
      </c>
      <c r="B2255" t="s">
        <v>1774</v>
      </c>
    </row>
    <row r="2256" spans="1:2" hidden="1" x14ac:dyDescent="0.3">
      <c r="A2256" t="s">
        <v>4865</v>
      </c>
      <c r="B2256" t="s">
        <v>19</v>
      </c>
    </row>
    <row r="2257" spans="1:2" hidden="1" x14ac:dyDescent="0.3">
      <c r="A2257" t="s">
        <v>4867</v>
      </c>
      <c r="B2257" t="s">
        <v>167</v>
      </c>
    </row>
    <row r="2258" spans="1:2" hidden="1" x14ac:dyDescent="0.3">
      <c r="A2258" t="s">
        <v>4869</v>
      </c>
    </row>
    <row r="2259" spans="1:2" hidden="1" x14ac:dyDescent="0.3">
      <c r="A2259" t="s">
        <v>4871</v>
      </c>
      <c r="B2259" t="s">
        <v>121</v>
      </c>
    </row>
    <row r="2260" spans="1:2" hidden="1" x14ac:dyDescent="0.3">
      <c r="A2260" t="s">
        <v>4873</v>
      </c>
      <c r="B2260" t="s">
        <v>27</v>
      </c>
    </row>
    <row r="2261" spans="1:2" hidden="1" x14ac:dyDescent="0.3">
      <c r="A2261" t="s">
        <v>4875</v>
      </c>
      <c r="B2261" t="s">
        <v>4876</v>
      </c>
    </row>
    <row r="2262" spans="1:2" hidden="1" x14ac:dyDescent="0.3">
      <c r="A2262" t="s">
        <v>4878</v>
      </c>
      <c r="B2262" t="s">
        <v>27</v>
      </c>
    </row>
    <row r="2263" spans="1:2" hidden="1" x14ac:dyDescent="0.3">
      <c r="A2263" t="s">
        <v>4880</v>
      </c>
    </row>
    <row r="2264" spans="1:2" hidden="1" x14ac:dyDescent="0.3">
      <c r="A2264" t="s">
        <v>4882</v>
      </c>
      <c r="B2264" t="s">
        <v>235</v>
      </c>
    </row>
    <row r="2265" spans="1:2" hidden="1" x14ac:dyDescent="0.3">
      <c r="A2265" t="s">
        <v>4884</v>
      </c>
      <c r="B2265" t="s">
        <v>195</v>
      </c>
    </row>
    <row r="2266" spans="1:2" hidden="1" x14ac:dyDescent="0.3">
      <c r="A2266" t="s">
        <v>4886</v>
      </c>
    </row>
    <row r="2267" spans="1:2" hidden="1" x14ac:dyDescent="0.3">
      <c r="A2267" t="s">
        <v>4888</v>
      </c>
      <c r="B2267" t="s">
        <v>4889</v>
      </c>
    </row>
    <row r="2268" spans="1:2" hidden="1" x14ac:dyDescent="0.3">
      <c r="A2268" t="s">
        <v>4891</v>
      </c>
      <c r="B2268" t="s">
        <v>68</v>
      </c>
    </row>
    <row r="2269" spans="1:2" hidden="1" x14ac:dyDescent="0.3">
      <c r="A2269" t="s">
        <v>4893</v>
      </c>
      <c r="B2269" t="s">
        <v>27</v>
      </c>
    </row>
    <row r="2270" spans="1:2" hidden="1" x14ac:dyDescent="0.3">
      <c r="A2270" t="s">
        <v>4895</v>
      </c>
    </row>
    <row r="2271" spans="1:2" hidden="1" x14ac:dyDescent="0.3">
      <c r="A2271" t="s">
        <v>4898</v>
      </c>
      <c r="B2271" t="s">
        <v>727</v>
      </c>
    </row>
    <row r="2272" spans="1:2" hidden="1" x14ac:dyDescent="0.3">
      <c r="A2272" t="s">
        <v>4900</v>
      </c>
      <c r="B2272" t="s">
        <v>57</v>
      </c>
    </row>
    <row r="2273" spans="1:2" hidden="1" x14ac:dyDescent="0.3">
      <c r="A2273" t="s">
        <v>4902</v>
      </c>
      <c r="B2273" t="s">
        <v>1547</v>
      </c>
    </row>
    <row r="2274" spans="1:2" hidden="1" x14ac:dyDescent="0.3">
      <c r="A2274" t="s">
        <v>4903</v>
      </c>
      <c r="B2274" t="s">
        <v>727</v>
      </c>
    </row>
    <row r="2275" spans="1:2" hidden="1" x14ac:dyDescent="0.3">
      <c r="A2275" t="s">
        <v>4905</v>
      </c>
    </row>
    <row r="2276" spans="1:2" hidden="1" x14ac:dyDescent="0.3">
      <c r="A2276" t="s">
        <v>4907</v>
      </c>
      <c r="B2276" t="s">
        <v>27</v>
      </c>
    </row>
    <row r="2277" spans="1:2" hidden="1" x14ac:dyDescent="0.3">
      <c r="A2277" t="s">
        <v>4910</v>
      </c>
      <c r="B2277" t="s">
        <v>68</v>
      </c>
    </row>
    <row r="2278" spans="1:2" hidden="1" x14ac:dyDescent="0.3">
      <c r="A2278" t="s">
        <v>4912</v>
      </c>
      <c r="B2278" t="s">
        <v>27</v>
      </c>
    </row>
    <row r="2279" spans="1:2" hidden="1" x14ac:dyDescent="0.3">
      <c r="A2279" t="s">
        <v>4914</v>
      </c>
      <c r="B2279" t="s">
        <v>746</v>
      </c>
    </row>
    <row r="2280" spans="1:2" hidden="1" x14ac:dyDescent="0.3">
      <c r="A2280" t="s">
        <v>4916</v>
      </c>
      <c r="B2280" t="s">
        <v>27</v>
      </c>
    </row>
    <row r="2281" spans="1:2" hidden="1" x14ac:dyDescent="0.3">
      <c r="A2281" t="s">
        <v>4918</v>
      </c>
      <c r="B2281" t="s">
        <v>4919</v>
      </c>
    </row>
    <row r="2282" spans="1:2" hidden="1" x14ac:dyDescent="0.3">
      <c r="A2282" t="s">
        <v>4922</v>
      </c>
      <c r="B2282" t="s">
        <v>335</v>
      </c>
    </row>
    <row r="2283" spans="1:2" hidden="1" x14ac:dyDescent="0.3">
      <c r="A2283" t="s">
        <v>4923</v>
      </c>
    </row>
    <row r="2284" spans="1:2" hidden="1" x14ac:dyDescent="0.3">
      <c r="A2284" t="s">
        <v>4925</v>
      </c>
      <c r="B2284" t="s">
        <v>102</v>
      </c>
    </row>
    <row r="2285" spans="1:2" hidden="1" x14ac:dyDescent="0.3">
      <c r="A2285" t="s">
        <v>4927</v>
      </c>
      <c r="B2285" t="s">
        <v>1587</v>
      </c>
    </row>
    <row r="2286" spans="1:2" hidden="1" x14ac:dyDescent="0.3">
      <c r="A2286" t="s">
        <v>4929</v>
      </c>
    </row>
    <row r="2287" spans="1:2" hidden="1" x14ac:dyDescent="0.3">
      <c r="A2287" t="s">
        <v>4932</v>
      </c>
      <c r="B2287" t="s">
        <v>27</v>
      </c>
    </row>
    <row r="2288" spans="1:2" hidden="1" x14ac:dyDescent="0.3">
      <c r="A2288" t="s">
        <v>4935</v>
      </c>
      <c r="B2288" t="s">
        <v>4936</v>
      </c>
    </row>
    <row r="2289" spans="1:2" hidden="1" x14ac:dyDescent="0.3">
      <c r="A2289" t="s">
        <v>4938</v>
      </c>
      <c r="B2289" t="s">
        <v>690</v>
      </c>
    </row>
    <row r="2290" spans="1:2" hidden="1" x14ac:dyDescent="0.3">
      <c r="A2290" t="s">
        <v>4940</v>
      </c>
      <c r="B2290" t="s">
        <v>4941</v>
      </c>
    </row>
    <row r="2291" spans="1:2" hidden="1" x14ac:dyDescent="0.3">
      <c r="A2291" t="s">
        <v>4943</v>
      </c>
    </row>
    <row r="2292" spans="1:2" hidden="1" x14ac:dyDescent="0.3">
      <c r="A2292" t="s">
        <v>4945</v>
      </c>
    </row>
    <row r="2293" spans="1:2" hidden="1" x14ac:dyDescent="0.3">
      <c r="A2293" t="s">
        <v>4947</v>
      </c>
      <c r="B2293" t="s">
        <v>335</v>
      </c>
    </row>
    <row r="2294" spans="1:2" hidden="1" x14ac:dyDescent="0.3">
      <c r="A2294" t="s">
        <v>4949</v>
      </c>
    </row>
    <row r="2295" spans="1:2" hidden="1" x14ac:dyDescent="0.3">
      <c r="A2295" t="s">
        <v>4951</v>
      </c>
      <c r="B2295" t="s">
        <v>1499</v>
      </c>
    </row>
    <row r="2296" spans="1:2" hidden="1" x14ac:dyDescent="0.3">
      <c r="A2296" t="s">
        <v>4953</v>
      </c>
      <c r="B2296" t="s">
        <v>995</v>
      </c>
    </row>
    <row r="2297" spans="1:2" hidden="1" x14ac:dyDescent="0.3">
      <c r="A2297" t="s">
        <v>4955</v>
      </c>
      <c r="B2297" t="s">
        <v>4956</v>
      </c>
    </row>
    <row r="2298" spans="1:2" hidden="1" x14ac:dyDescent="0.3">
      <c r="A2298" t="s">
        <v>4958</v>
      </c>
      <c r="B2298" t="s">
        <v>176</v>
      </c>
    </row>
    <row r="2299" spans="1:2" hidden="1" x14ac:dyDescent="0.3">
      <c r="A2299" t="s">
        <v>4960</v>
      </c>
    </row>
    <row r="2300" spans="1:2" hidden="1" x14ac:dyDescent="0.3">
      <c r="A2300" t="s">
        <v>4962</v>
      </c>
    </row>
    <row r="2301" spans="1:2" hidden="1" x14ac:dyDescent="0.3">
      <c r="A2301" t="s">
        <v>4965</v>
      </c>
      <c r="B2301" t="s">
        <v>335</v>
      </c>
    </row>
    <row r="2302" spans="1:2" hidden="1" x14ac:dyDescent="0.3">
      <c r="A2302" t="s">
        <v>4967</v>
      </c>
    </row>
    <row r="2303" spans="1:2" hidden="1" x14ac:dyDescent="0.3">
      <c r="A2303" t="s">
        <v>4969</v>
      </c>
      <c r="B2303" t="s">
        <v>27</v>
      </c>
    </row>
    <row r="2304" spans="1:2" hidden="1" x14ac:dyDescent="0.3">
      <c r="A2304" t="s">
        <v>4972</v>
      </c>
      <c r="B2304" t="s">
        <v>4973</v>
      </c>
    </row>
    <row r="2305" spans="1:2" hidden="1" x14ac:dyDescent="0.3">
      <c r="A2305" t="s">
        <v>4974</v>
      </c>
      <c r="B2305" t="s">
        <v>2298</v>
      </c>
    </row>
    <row r="2306" spans="1:2" hidden="1" x14ac:dyDescent="0.3">
      <c r="A2306" t="s">
        <v>4976</v>
      </c>
    </row>
    <row r="2307" spans="1:2" hidden="1" x14ac:dyDescent="0.3">
      <c r="A2307" t="s">
        <v>4978</v>
      </c>
    </row>
    <row r="2308" spans="1:2" hidden="1" x14ac:dyDescent="0.3">
      <c r="A2308" t="s">
        <v>4980</v>
      </c>
    </row>
    <row r="2309" spans="1:2" hidden="1" x14ac:dyDescent="0.3">
      <c r="A2309" t="s">
        <v>385</v>
      </c>
      <c r="B2309" t="s">
        <v>19</v>
      </c>
    </row>
    <row r="2310" spans="1:2" hidden="1" x14ac:dyDescent="0.3">
      <c r="A2310" t="s">
        <v>4982</v>
      </c>
      <c r="B2310" t="s">
        <v>2277</v>
      </c>
    </row>
    <row r="2311" spans="1:2" hidden="1" x14ac:dyDescent="0.3">
      <c r="A2311" t="s">
        <v>4983</v>
      </c>
      <c r="B2311" t="s">
        <v>4984</v>
      </c>
    </row>
    <row r="2312" spans="1:2" x14ac:dyDescent="0.3">
      <c r="A2312" t="s">
        <v>4986</v>
      </c>
      <c r="B2312" t="s">
        <v>4987</v>
      </c>
    </row>
    <row r="2313" spans="1:2" hidden="1" x14ac:dyDescent="0.3">
      <c r="A2313" t="s">
        <v>4989</v>
      </c>
    </row>
    <row r="2314" spans="1:2" hidden="1" x14ac:dyDescent="0.3">
      <c r="A2314" t="s">
        <v>4990</v>
      </c>
      <c r="B2314" t="s">
        <v>265</v>
      </c>
    </row>
    <row r="2315" spans="1:2" hidden="1" x14ac:dyDescent="0.3">
      <c r="A2315" t="s">
        <v>4992</v>
      </c>
      <c r="B2315" t="s">
        <v>268</v>
      </c>
    </row>
    <row r="2316" spans="1:2" hidden="1" x14ac:dyDescent="0.3">
      <c r="A2316" t="s">
        <v>4994</v>
      </c>
      <c r="B2316" t="s">
        <v>335</v>
      </c>
    </row>
    <row r="2317" spans="1:2" hidden="1" x14ac:dyDescent="0.3">
      <c r="A2317" t="s">
        <v>4996</v>
      </c>
      <c r="B2317" t="s">
        <v>27</v>
      </c>
    </row>
    <row r="2318" spans="1:2" hidden="1" x14ac:dyDescent="0.3">
      <c r="A2318" t="s">
        <v>1611</v>
      </c>
      <c r="B2318" t="s">
        <v>102</v>
      </c>
    </row>
    <row r="2319" spans="1:2" hidden="1" x14ac:dyDescent="0.3">
      <c r="A2319" t="s">
        <v>4999</v>
      </c>
    </row>
    <row r="2320" spans="1:2" hidden="1" x14ac:dyDescent="0.3">
      <c r="A2320" t="s">
        <v>5001</v>
      </c>
    </row>
    <row r="2321" spans="1:2" hidden="1" x14ac:dyDescent="0.3">
      <c r="A2321" t="s">
        <v>5004</v>
      </c>
      <c r="B2321" t="s">
        <v>1195</v>
      </c>
    </row>
    <row r="2322" spans="1:2" hidden="1" x14ac:dyDescent="0.3">
      <c r="A2322" t="s">
        <v>5006</v>
      </c>
      <c r="B2322" t="s">
        <v>5007</v>
      </c>
    </row>
    <row r="2323" spans="1:2" hidden="1" x14ac:dyDescent="0.3">
      <c r="A2323" t="s">
        <v>5009</v>
      </c>
      <c r="B2323" t="s">
        <v>27</v>
      </c>
    </row>
    <row r="2324" spans="1:2" hidden="1" x14ac:dyDescent="0.3">
      <c r="A2324" t="s">
        <v>5011</v>
      </c>
      <c r="B2324" t="s">
        <v>16</v>
      </c>
    </row>
    <row r="2325" spans="1:2" hidden="1" x14ac:dyDescent="0.3">
      <c r="A2325" t="s">
        <v>5014</v>
      </c>
      <c r="B2325" t="s">
        <v>5015</v>
      </c>
    </row>
    <row r="2326" spans="1:2" hidden="1" x14ac:dyDescent="0.3">
      <c r="A2326" t="s">
        <v>5017</v>
      </c>
    </row>
    <row r="2327" spans="1:2" hidden="1" x14ac:dyDescent="0.3">
      <c r="A2327" t="s">
        <v>5020</v>
      </c>
      <c r="B2327" t="s">
        <v>612</v>
      </c>
    </row>
    <row r="2328" spans="1:2" hidden="1" x14ac:dyDescent="0.3">
      <c r="A2328" t="s">
        <v>1053</v>
      </c>
    </row>
    <row r="2329" spans="1:2" hidden="1" x14ac:dyDescent="0.3">
      <c r="A2329" t="s">
        <v>5023</v>
      </c>
      <c r="B2329" t="s">
        <v>1238</v>
      </c>
    </row>
    <row r="2330" spans="1:2" hidden="1" x14ac:dyDescent="0.3">
      <c r="A2330" t="s">
        <v>5025</v>
      </c>
      <c r="B2330" t="s">
        <v>521</v>
      </c>
    </row>
    <row r="2331" spans="1:2" hidden="1" x14ac:dyDescent="0.3">
      <c r="A2331" t="s">
        <v>5028</v>
      </c>
      <c r="B2331" t="s">
        <v>335</v>
      </c>
    </row>
    <row r="2332" spans="1:2" hidden="1" x14ac:dyDescent="0.3">
      <c r="A2332" t="s">
        <v>5030</v>
      </c>
    </row>
    <row r="2333" spans="1:2" hidden="1" x14ac:dyDescent="0.3">
      <c r="A2333" t="s">
        <v>5032</v>
      </c>
    </row>
    <row r="2334" spans="1:2" hidden="1" x14ac:dyDescent="0.3">
      <c r="A2334" t="s">
        <v>5034</v>
      </c>
    </row>
    <row r="2335" spans="1:2" hidden="1" x14ac:dyDescent="0.3">
      <c r="A2335" t="s">
        <v>5036</v>
      </c>
      <c r="B2335" t="s">
        <v>521</v>
      </c>
    </row>
    <row r="2336" spans="1:2" hidden="1" x14ac:dyDescent="0.3">
      <c r="A2336" t="s">
        <v>5038</v>
      </c>
    </row>
    <row r="2337" spans="1:2" hidden="1" x14ac:dyDescent="0.3">
      <c r="A2337" t="s">
        <v>5040</v>
      </c>
      <c r="B2337" t="s">
        <v>276</v>
      </c>
    </row>
    <row r="2338" spans="1:2" hidden="1" x14ac:dyDescent="0.3">
      <c r="A2338" t="s">
        <v>5042</v>
      </c>
      <c r="B2338" t="s">
        <v>183</v>
      </c>
    </row>
    <row r="2339" spans="1:2" hidden="1" x14ac:dyDescent="0.3">
      <c r="A2339" t="s">
        <v>5044</v>
      </c>
      <c r="B2339" t="s">
        <v>335</v>
      </c>
    </row>
    <row r="2340" spans="1:2" hidden="1" x14ac:dyDescent="0.3">
      <c r="A2340" t="s">
        <v>5046</v>
      </c>
    </row>
    <row r="2341" spans="1:2" hidden="1" x14ac:dyDescent="0.3">
      <c r="A2341" t="s">
        <v>5048</v>
      </c>
      <c r="B2341" t="s">
        <v>235</v>
      </c>
    </row>
    <row r="2342" spans="1:2" hidden="1" x14ac:dyDescent="0.3">
      <c r="A2342" t="s">
        <v>5050</v>
      </c>
    </row>
    <row r="2343" spans="1:2" hidden="1" x14ac:dyDescent="0.3">
      <c r="A2343" t="s">
        <v>5052</v>
      </c>
      <c r="B2343" t="s">
        <v>5053</v>
      </c>
    </row>
    <row r="2344" spans="1:2" hidden="1" x14ac:dyDescent="0.3">
      <c r="A2344" t="s">
        <v>5055</v>
      </c>
      <c r="B2344" t="s">
        <v>265</v>
      </c>
    </row>
    <row r="2345" spans="1:2" hidden="1" x14ac:dyDescent="0.3">
      <c r="A2345" t="s">
        <v>5058</v>
      </c>
      <c r="B2345" t="s">
        <v>1857</v>
      </c>
    </row>
    <row r="2346" spans="1:2" hidden="1" x14ac:dyDescent="0.3">
      <c r="A2346" t="s">
        <v>5060</v>
      </c>
      <c r="B2346" t="s">
        <v>5061</v>
      </c>
    </row>
    <row r="2347" spans="1:2" hidden="1" x14ac:dyDescent="0.3">
      <c r="A2347" t="s">
        <v>5063</v>
      </c>
      <c r="B2347" t="s">
        <v>335</v>
      </c>
    </row>
    <row r="2348" spans="1:2" hidden="1" x14ac:dyDescent="0.3">
      <c r="A2348" t="s">
        <v>5065</v>
      </c>
      <c r="B2348" t="s">
        <v>27</v>
      </c>
    </row>
    <row r="2349" spans="1:2" hidden="1" x14ac:dyDescent="0.3">
      <c r="A2349" t="s">
        <v>5067</v>
      </c>
      <c r="B2349" t="s">
        <v>2486</v>
      </c>
    </row>
    <row r="2350" spans="1:2" hidden="1" x14ac:dyDescent="0.3">
      <c r="A2350" t="s">
        <v>5069</v>
      </c>
      <c r="B2350" t="s">
        <v>5070</v>
      </c>
    </row>
    <row r="2351" spans="1:2" hidden="1" x14ac:dyDescent="0.3">
      <c r="A2351" t="s">
        <v>5072</v>
      </c>
      <c r="B2351" t="s">
        <v>5073</v>
      </c>
    </row>
    <row r="2352" spans="1:2" hidden="1" x14ac:dyDescent="0.3">
      <c r="A2352" t="s">
        <v>5075</v>
      </c>
      <c r="B2352" t="s">
        <v>1142</v>
      </c>
    </row>
    <row r="2353" spans="1:2" hidden="1" x14ac:dyDescent="0.3">
      <c r="A2353" t="s">
        <v>5077</v>
      </c>
      <c r="B2353" t="s">
        <v>27</v>
      </c>
    </row>
    <row r="2354" spans="1:2" hidden="1" x14ac:dyDescent="0.3">
      <c r="A2354" t="s">
        <v>5079</v>
      </c>
    </row>
    <row r="2355" spans="1:2" hidden="1" x14ac:dyDescent="0.3">
      <c r="A2355" t="s">
        <v>1611</v>
      </c>
      <c r="B2355" t="s">
        <v>102</v>
      </c>
    </row>
    <row r="2356" spans="1:2" x14ac:dyDescent="0.3">
      <c r="A2356" t="s">
        <v>5081</v>
      </c>
      <c r="B2356" t="s">
        <v>5082</v>
      </c>
    </row>
    <row r="2357" spans="1:2" hidden="1" x14ac:dyDescent="0.3">
      <c r="A2357" t="s">
        <v>5084</v>
      </c>
      <c r="B2357" t="s">
        <v>5085</v>
      </c>
    </row>
    <row r="2358" spans="1:2" hidden="1" x14ac:dyDescent="0.3">
      <c r="A2358" t="s">
        <v>5087</v>
      </c>
    </row>
    <row r="2359" spans="1:2" hidden="1" x14ac:dyDescent="0.3">
      <c r="A2359" t="s">
        <v>5089</v>
      </c>
    </row>
    <row r="2360" spans="1:2" hidden="1" x14ac:dyDescent="0.3">
      <c r="A2360" t="s">
        <v>5091</v>
      </c>
      <c r="B2360" t="s">
        <v>176</v>
      </c>
    </row>
    <row r="2361" spans="1:2" hidden="1" x14ac:dyDescent="0.3">
      <c r="A2361" t="s">
        <v>5093</v>
      </c>
      <c r="B2361" t="s">
        <v>27</v>
      </c>
    </row>
    <row r="2362" spans="1:2" hidden="1" x14ac:dyDescent="0.3">
      <c r="A2362" t="s">
        <v>5095</v>
      </c>
    </row>
    <row r="2363" spans="1:2" hidden="1" x14ac:dyDescent="0.3">
      <c r="A2363" t="s">
        <v>5097</v>
      </c>
    </row>
    <row r="2364" spans="1:2" hidden="1" x14ac:dyDescent="0.3">
      <c r="A2364" t="s">
        <v>5099</v>
      </c>
    </row>
    <row r="2365" spans="1:2" hidden="1" x14ac:dyDescent="0.3">
      <c r="A2365" t="s">
        <v>5101</v>
      </c>
      <c r="B2365" t="s">
        <v>19</v>
      </c>
    </row>
    <row r="2366" spans="1:2" hidden="1" x14ac:dyDescent="0.3">
      <c r="A2366" t="s">
        <v>5103</v>
      </c>
      <c r="B2366" t="s">
        <v>335</v>
      </c>
    </row>
    <row r="2367" spans="1:2" hidden="1" x14ac:dyDescent="0.3">
      <c r="A2367" t="s">
        <v>5105</v>
      </c>
    </row>
    <row r="2368" spans="1:2" hidden="1" x14ac:dyDescent="0.3">
      <c r="A2368" t="s">
        <v>5107</v>
      </c>
      <c r="B2368" t="s">
        <v>5108</v>
      </c>
    </row>
    <row r="2369" spans="1:2" hidden="1" x14ac:dyDescent="0.3">
      <c r="A2369" t="s">
        <v>5110</v>
      </c>
      <c r="B2369" t="s">
        <v>174</v>
      </c>
    </row>
    <row r="2370" spans="1:2" hidden="1" x14ac:dyDescent="0.3">
      <c r="A2370" t="s">
        <v>5112</v>
      </c>
    </row>
    <row r="2371" spans="1:2" hidden="1" x14ac:dyDescent="0.3">
      <c r="A2371" t="s">
        <v>5114</v>
      </c>
      <c r="B2371" t="s">
        <v>2559</v>
      </c>
    </row>
    <row r="2372" spans="1:2" hidden="1" x14ac:dyDescent="0.3">
      <c r="A2372" t="s">
        <v>5115</v>
      </c>
    </row>
    <row r="2373" spans="1:2" hidden="1" x14ac:dyDescent="0.3">
      <c r="A2373" t="s">
        <v>5117</v>
      </c>
    </row>
    <row r="2374" spans="1:2" hidden="1" x14ac:dyDescent="0.3">
      <c r="A2374" t="s">
        <v>5119</v>
      </c>
      <c r="B2374" t="s">
        <v>374</v>
      </c>
    </row>
    <row r="2375" spans="1:2" hidden="1" x14ac:dyDescent="0.3">
      <c r="A2375" t="s">
        <v>5121</v>
      </c>
      <c r="B2375" t="s">
        <v>19</v>
      </c>
    </row>
    <row r="2376" spans="1:2" hidden="1" x14ac:dyDescent="0.3">
      <c r="A2376" t="s">
        <v>5123</v>
      </c>
    </row>
    <row r="2377" spans="1:2" hidden="1" x14ac:dyDescent="0.3">
      <c r="A2377" t="s">
        <v>5125</v>
      </c>
      <c r="B2377" t="s">
        <v>5126</v>
      </c>
    </row>
    <row r="2378" spans="1:2" hidden="1" x14ac:dyDescent="0.3">
      <c r="A2378" t="s">
        <v>5128</v>
      </c>
      <c r="B2378" t="s">
        <v>5129</v>
      </c>
    </row>
    <row r="2379" spans="1:2" hidden="1" x14ac:dyDescent="0.3">
      <c r="A2379" t="s">
        <v>5131</v>
      </c>
      <c r="B2379" t="s">
        <v>2776</v>
      </c>
    </row>
    <row r="2380" spans="1:2" hidden="1" x14ac:dyDescent="0.3">
      <c r="A2380" t="s">
        <v>5133</v>
      </c>
      <c r="B2380" t="s">
        <v>5134</v>
      </c>
    </row>
    <row r="2381" spans="1:2" hidden="1" x14ac:dyDescent="0.3">
      <c r="A2381" t="s">
        <v>4057</v>
      </c>
      <c r="B2381" t="s">
        <v>102</v>
      </c>
    </row>
    <row r="2382" spans="1:2" hidden="1" x14ac:dyDescent="0.3">
      <c r="A2382" t="s">
        <v>5137</v>
      </c>
      <c r="B2382" t="s">
        <v>265</v>
      </c>
    </row>
    <row r="2383" spans="1:2" hidden="1" x14ac:dyDescent="0.3">
      <c r="A2383" t="s">
        <v>5139</v>
      </c>
      <c r="B2383" t="s">
        <v>183</v>
      </c>
    </row>
    <row r="2384" spans="1:2" hidden="1" x14ac:dyDescent="0.3">
      <c r="A2384" t="s">
        <v>5142</v>
      </c>
      <c r="B2384" t="s">
        <v>5143</v>
      </c>
    </row>
    <row r="2385" spans="1:2" hidden="1" x14ac:dyDescent="0.3">
      <c r="A2385" t="s">
        <v>5145</v>
      </c>
      <c r="B2385" t="s">
        <v>5146</v>
      </c>
    </row>
    <row r="2386" spans="1:2" hidden="1" x14ac:dyDescent="0.3">
      <c r="A2386" t="s">
        <v>5148</v>
      </c>
      <c r="B2386" t="s">
        <v>183</v>
      </c>
    </row>
    <row r="2387" spans="1:2" hidden="1" x14ac:dyDescent="0.3">
      <c r="A2387" t="s">
        <v>5150</v>
      </c>
    </row>
    <row r="2388" spans="1:2" hidden="1" x14ac:dyDescent="0.3">
      <c r="A2388" t="s">
        <v>5152</v>
      </c>
      <c r="B2388" t="s">
        <v>124</v>
      </c>
    </row>
    <row r="2389" spans="1:2" hidden="1" x14ac:dyDescent="0.3">
      <c r="A2389" t="s">
        <v>5154</v>
      </c>
      <c r="B2389" t="s">
        <v>68</v>
      </c>
    </row>
    <row r="2390" spans="1:2" hidden="1" x14ac:dyDescent="0.3">
      <c r="A2390" t="s">
        <v>5156</v>
      </c>
      <c r="B2390" t="s">
        <v>1724</v>
      </c>
    </row>
    <row r="2391" spans="1:2" hidden="1" x14ac:dyDescent="0.3">
      <c r="A2391" t="s">
        <v>5158</v>
      </c>
      <c r="B2391" t="s">
        <v>3489</v>
      </c>
    </row>
    <row r="2392" spans="1:2" hidden="1" x14ac:dyDescent="0.3">
      <c r="A2392" t="s">
        <v>5160</v>
      </c>
    </row>
    <row r="2393" spans="1:2" x14ac:dyDescent="0.3">
      <c r="A2393" t="s">
        <v>5162</v>
      </c>
      <c r="B2393" t="s">
        <v>1259</v>
      </c>
    </row>
    <row r="2394" spans="1:2" hidden="1" x14ac:dyDescent="0.3">
      <c r="A2394" t="s">
        <v>5164</v>
      </c>
    </row>
    <row r="2395" spans="1:2" hidden="1" x14ac:dyDescent="0.3">
      <c r="A2395" t="s">
        <v>5166</v>
      </c>
    </row>
    <row r="2396" spans="1:2" hidden="1" x14ac:dyDescent="0.3">
      <c r="A2396" t="s">
        <v>5168</v>
      </c>
      <c r="B2396" t="s">
        <v>27</v>
      </c>
    </row>
    <row r="2397" spans="1:2" hidden="1" x14ac:dyDescent="0.3">
      <c r="A2397" t="s">
        <v>5171</v>
      </c>
    </row>
    <row r="2398" spans="1:2" hidden="1" x14ac:dyDescent="0.3">
      <c r="A2398" t="s">
        <v>5173</v>
      </c>
      <c r="B2398" t="s">
        <v>57</v>
      </c>
    </row>
    <row r="2399" spans="1:2" hidden="1" x14ac:dyDescent="0.3">
      <c r="A2399" t="s">
        <v>5175</v>
      </c>
      <c r="B2399" t="s">
        <v>27</v>
      </c>
    </row>
    <row r="2400" spans="1:2" x14ac:dyDescent="0.3">
      <c r="A2400" t="s">
        <v>5177</v>
      </c>
      <c r="B2400" t="s">
        <v>9</v>
      </c>
    </row>
    <row r="2401" spans="1:2" hidden="1" x14ac:dyDescent="0.3">
      <c r="A2401" t="s">
        <v>5179</v>
      </c>
    </row>
    <row r="2402" spans="1:2" hidden="1" x14ac:dyDescent="0.3">
      <c r="A2402" t="s">
        <v>5181</v>
      </c>
      <c r="B2402" t="s">
        <v>2462</v>
      </c>
    </row>
    <row r="2403" spans="1:2" hidden="1" x14ac:dyDescent="0.3">
      <c r="A2403" t="s">
        <v>5183</v>
      </c>
      <c r="B2403" t="s">
        <v>3106</v>
      </c>
    </row>
    <row r="2404" spans="1:2" hidden="1" x14ac:dyDescent="0.3">
      <c r="A2404" t="s">
        <v>5185</v>
      </c>
      <c r="B2404" t="s">
        <v>5186</v>
      </c>
    </row>
    <row r="2405" spans="1:2" hidden="1" x14ac:dyDescent="0.3">
      <c r="A2405" t="s">
        <v>5188</v>
      </c>
    </row>
    <row r="2406" spans="1:2" hidden="1" x14ac:dyDescent="0.3">
      <c r="A2406" t="s">
        <v>5190</v>
      </c>
      <c r="B2406" t="s">
        <v>57</v>
      </c>
    </row>
    <row r="2407" spans="1:2" hidden="1" x14ac:dyDescent="0.3">
      <c r="A2407" t="s">
        <v>5192</v>
      </c>
      <c r="B2407" t="s">
        <v>19</v>
      </c>
    </row>
    <row r="2408" spans="1:2" hidden="1" x14ac:dyDescent="0.3">
      <c r="A2408" t="s">
        <v>5194</v>
      </c>
    </row>
    <row r="2409" spans="1:2" hidden="1" x14ac:dyDescent="0.3">
      <c r="A2409" t="s">
        <v>5196</v>
      </c>
      <c r="B2409" t="s">
        <v>2720</v>
      </c>
    </row>
    <row r="2410" spans="1:2" hidden="1" x14ac:dyDescent="0.3">
      <c r="A2410" t="s">
        <v>5198</v>
      </c>
    </row>
    <row r="2411" spans="1:2" hidden="1" x14ac:dyDescent="0.3">
      <c r="A2411" t="s">
        <v>5200</v>
      </c>
      <c r="B2411" t="s">
        <v>5201</v>
      </c>
    </row>
    <row r="2412" spans="1:2" hidden="1" x14ac:dyDescent="0.3">
      <c r="A2412" t="s">
        <v>5203</v>
      </c>
      <c r="B2412" t="s">
        <v>5204</v>
      </c>
    </row>
    <row r="2413" spans="1:2" hidden="1" x14ac:dyDescent="0.3">
      <c r="A2413" t="s">
        <v>5206</v>
      </c>
      <c r="B2413" t="s">
        <v>16</v>
      </c>
    </row>
    <row r="2414" spans="1:2" hidden="1" x14ac:dyDescent="0.3">
      <c r="A2414" t="s">
        <v>5208</v>
      </c>
      <c r="B2414" t="s">
        <v>369</v>
      </c>
    </row>
    <row r="2415" spans="1:2" hidden="1" x14ac:dyDescent="0.3">
      <c r="A2415" t="s">
        <v>5210</v>
      </c>
    </row>
    <row r="2416" spans="1:2" hidden="1" x14ac:dyDescent="0.3">
      <c r="A2416" t="s">
        <v>5212</v>
      </c>
    </row>
    <row r="2417" spans="1:2" hidden="1" x14ac:dyDescent="0.3">
      <c r="A2417" t="s">
        <v>5214</v>
      </c>
      <c r="B2417" t="s">
        <v>335</v>
      </c>
    </row>
    <row r="2418" spans="1:2" hidden="1" x14ac:dyDescent="0.3">
      <c r="A2418" t="s">
        <v>5216</v>
      </c>
      <c r="B2418" t="s">
        <v>102</v>
      </c>
    </row>
    <row r="2419" spans="1:2" hidden="1" x14ac:dyDescent="0.3">
      <c r="A2419" t="s">
        <v>5218</v>
      </c>
      <c r="B2419" t="s">
        <v>5143</v>
      </c>
    </row>
    <row r="2420" spans="1:2" hidden="1" x14ac:dyDescent="0.3">
      <c r="A2420" t="s">
        <v>5220</v>
      </c>
      <c r="B2420" t="s">
        <v>1745</v>
      </c>
    </row>
    <row r="2421" spans="1:2" hidden="1" x14ac:dyDescent="0.3">
      <c r="A2421" t="s">
        <v>5222</v>
      </c>
      <c r="B2421" t="s">
        <v>5223</v>
      </c>
    </row>
    <row r="2422" spans="1:2" hidden="1" x14ac:dyDescent="0.3">
      <c r="A2422" t="s">
        <v>5225</v>
      </c>
      <c r="B2422" t="s">
        <v>1198</v>
      </c>
    </row>
    <row r="2423" spans="1:2" hidden="1" x14ac:dyDescent="0.3">
      <c r="A2423" t="s">
        <v>5227</v>
      </c>
      <c r="B2423" t="s">
        <v>4452</v>
      </c>
    </row>
    <row r="2424" spans="1:2" hidden="1" x14ac:dyDescent="0.3">
      <c r="A2424" t="s">
        <v>5229</v>
      </c>
    </row>
    <row r="2425" spans="1:2" hidden="1" x14ac:dyDescent="0.3">
      <c r="A2425" t="s">
        <v>5231</v>
      </c>
    </row>
    <row r="2426" spans="1:2" hidden="1" x14ac:dyDescent="0.3">
      <c r="A2426" t="s">
        <v>5233</v>
      </c>
      <c r="B2426" t="s">
        <v>3049</v>
      </c>
    </row>
    <row r="2427" spans="1:2" hidden="1" x14ac:dyDescent="0.3">
      <c r="A2427" t="s">
        <v>5235</v>
      </c>
      <c r="B2427" t="s">
        <v>60</v>
      </c>
    </row>
    <row r="2428" spans="1:2" hidden="1" x14ac:dyDescent="0.3">
      <c r="A2428" t="s">
        <v>3299</v>
      </c>
      <c r="B2428" t="s">
        <v>102</v>
      </c>
    </row>
    <row r="2429" spans="1:2" hidden="1" x14ac:dyDescent="0.3">
      <c r="A2429" t="s">
        <v>5238</v>
      </c>
    </row>
    <row r="2430" spans="1:2" hidden="1" x14ac:dyDescent="0.3">
      <c r="A2430" t="s">
        <v>5240</v>
      </c>
    </row>
    <row r="2431" spans="1:2" hidden="1" x14ac:dyDescent="0.3">
      <c r="A2431" t="s">
        <v>5242</v>
      </c>
    </row>
    <row r="2432" spans="1:2" hidden="1" x14ac:dyDescent="0.3">
      <c r="A2432" t="s">
        <v>5244</v>
      </c>
      <c r="B2432" t="s">
        <v>5245</v>
      </c>
    </row>
    <row r="2433" spans="1:2" hidden="1" x14ac:dyDescent="0.3">
      <c r="A2433" t="s">
        <v>5247</v>
      </c>
      <c r="B2433" t="s">
        <v>27</v>
      </c>
    </row>
    <row r="2434" spans="1:2" hidden="1" x14ac:dyDescent="0.3">
      <c r="A2434" t="s">
        <v>5249</v>
      </c>
      <c r="B2434" t="s">
        <v>2506</v>
      </c>
    </row>
    <row r="2435" spans="1:2" hidden="1" x14ac:dyDescent="0.3">
      <c r="A2435" t="s">
        <v>5251</v>
      </c>
      <c r="B2435" t="s">
        <v>209</v>
      </c>
    </row>
    <row r="2436" spans="1:2" hidden="1" x14ac:dyDescent="0.3">
      <c r="A2436" t="s">
        <v>5253</v>
      </c>
      <c r="B2436" t="s">
        <v>5254</v>
      </c>
    </row>
    <row r="2437" spans="1:2" hidden="1" x14ac:dyDescent="0.3">
      <c r="A2437" t="s">
        <v>5256</v>
      </c>
      <c r="B2437" t="s">
        <v>612</v>
      </c>
    </row>
    <row r="2438" spans="1:2" hidden="1" x14ac:dyDescent="0.3">
      <c r="A2438" t="s">
        <v>5258</v>
      </c>
      <c r="B2438" t="s">
        <v>68</v>
      </c>
    </row>
    <row r="2439" spans="1:2" hidden="1" x14ac:dyDescent="0.3">
      <c r="A2439" t="s">
        <v>5260</v>
      </c>
      <c r="B2439" t="s">
        <v>660</v>
      </c>
    </row>
    <row r="2440" spans="1:2" hidden="1" x14ac:dyDescent="0.3">
      <c r="A2440" t="s">
        <v>5262</v>
      </c>
      <c r="B2440" t="s">
        <v>3648</v>
      </c>
    </row>
    <row r="2441" spans="1:2" hidden="1" x14ac:dyDescent="0.3">
      <c r="A2441" t="s">
        <v>5264</v>
      </c>
      <c r="B2441" t="s">
        <v>27</v>
      </c>
    </row>
    <row r="2442" spans="1:2" hidden="1" x14ac:dyDescent="0.3">
      <c r="A2442" t="s">
        <v>5266</v>
      </c>
      <c r="B2442" t="s">
        <v>214</v>
      </c>
    </row>
    <row r="2443" spans="1:2" hidden="1" x14ac:dyDescent="0.3">
      <c r="A2443" t="s">
        <v>5268</v>
      </c>
    </row>
    <row r="2444" spans="1:2" hidden="1" x14ac:dyDescent="0.3">
      <c r="A2444" t="s">
        <v>5270</v>
      </c>
    </row>
    <row r="2445" spans="1:2" hidden="1" x14ac:dyDescent="0.3">
      <c r="A2445" t="s">
        <v>5272</v>
      </c>
      <c r="B2445" t="s">
        <v>2462</v>
      </c>
    </row>
    <row r="2446" spans="1:2" hidden="1" x14ac:dyDescent="0.3">
      <c r="A2446" t="s">
        <v>5274</v>
      </c>
    </row>
    <row r="2447" spans="1:2" hidden="1" x14ac:dyDescent="0.3">
      <c r="A2447" t="s">
        <v>5276</v>
      </c>
      <c r="B2447" t="s">
        <v>521</v>
      </c>
    </row>
    <row r="2448" spans="1:2" hidden="1" x14ac:dyDescent="0.3">
      <c r="A2448" t="s">
        <v>5278</v>
      </c>
      <c r="B2448" t="s">
        <v>3671</v>
      </c>
    </row>
    <row r="2449" spans="1:2" hidden="1" x14ac:dyDescent="0.3">
      <c r="A2449" t="s">
        <v>5280</v>
      </c>
      <c r="B2449" t="s">
        <v>5281</v>
      </c>
    </row>
    <row r="2450" spans="1:2" hidden="1" x14ac:dyDescent="0.3">
      <c r="A2450" t="s">
        <v>5283</v>
      </c>
      <c r="B2450" t="s">
        <v>19</v>
      </c>
    </row>
    <row r="2451" spans="1:2" hidden="1" x14ac:dyDescent="0.3">
      <c r="A2451" t="s">
        <v>5285</v>
      </c>
      <c r="B2451" t="s">
        <v>521</v>
      </c>
    </row>
    <row r="2452" spans="1:2" hidden="1" x14ac:dyDescent="0.3">
      <c r="A2452" t="s">
        <v>5287</v>
      </c>
      <c r="B2452" t="s">
        <v>102</v>
      </c>
    </row>
    <row r="2453" spans="1:2" hidden="1" x14ac:dyDescent="0.3">
      <c r="A2453" t="s">
        <v>5289</v>
      </c>
    </row>
    <row r="2454" spans="1:2" hidden="1" x14ac:dyDescent="0.3">
      <c r="A2454" t="s">
        <v>5291</v>
      </c>
    </row>
    <row r="2455" spans="1:2" hidden="1" x14ac:dyDescent="0.3">
      <c r="A2455" t="s">
        <v>5293</v>
      </c>
      <c r="B2455" t="s">
        <v>3281</v>
      </c>
    </row>
    <row r="2456" spans="1:2" hidden="1" x14ac:dyDescent="0.3">
      <c r="A2456" t="s">
        <v>5295</v>
      </c>
    </row>
    <row r="2457" spans="1:2" hidden="1" x14ac:dyDescent="0.3">
      <c r="A2457" t="s">
        <v>5297</v>
      </c>
    </row>
    <row r="2458" spans="1:2" hidden="1" x14ac:dyDescent="0.3">
      <c r="A2458" t="s">
        <v>5299</v>
      </c>
    </row>
    <row r="2459" spans="1:2" hidden="1" x14ac:dyDescent="0.3">
      <c r="A2459" t="s">
        <v>5301</v>
      </c>
    </row>
    <row r="2460" spans="1:2" hidden="1" x14ac:dyDescent="0.3">
      <c r="A2460" t="s">
        <v>5303</v>
      </c>
    </row>
    <row r="2461" spans="1:2" hidden="1" x14ac:dyDescent="0.3">
      <c r="A2461" t="s">
        <v>5305</v>
      </c>
      <c r="B2461" t="s">
        <v>27</v>
      </c>
    </row>
    <row r="2462" spans="1:2" hidden="1" x14ac:dyDescent="0.3">
      <c r="A2462" t="s">
        <v>5307</v>
      </c>
    </row>
    <row r="2463" spans="1:2" hidden="1" x14ac:dyDescent="0.3">
      <c r="A2463" t="s">
        <v>5309</v>
      </c>
      <c r="B2463" t="s">
        <v>5310</v>
      </c>
    </row>
    <row r="2464" spans="1:2" hidden="1" x14ac:dyDescent="0.3">
      <c r="A2464" t="s">
        <v>5312</v>
      </c>
    </row>
    <row r="2465" spans="1:2" hidden="1" x14ac:dyDescent="0.3">
      <c r="A2465" t="s">
        <v>5314</v>
      </c>
      <c r="B2465" t="s">
        <v>1198</v>
      </c>
    </row>
    <row r="2466" spans="1:2" hidden="1" x14ac:dyDescent="0.3">
      <c r="A2466" t="s">
        <v>5316</v>
      </c>
      <c r="B2466" t="s">
        <v>1183</v>
      </c>
    </row>
    <row r="2467" spans="1:2" hidden="1" x14ac:dyDescent="0.3">
      <c r="A2467" t="s">
        <v>5318</v>
      </c>
      <c r="B2467" t="s">
        <v>276</v>
      </c>
    </row>
    <row r="2468" spans="1:2" hidden="1" x14ac:dyDescent="0.3">
      <c r="A2468" t="s">
        <v>5320</v>
      </c>
      <c r="B2468" t="s">
        <v>44</v>
      </c>
    </row>
    <row r="2469" spans="1:2" hidden="1" x14ac:dyDescent="0.3">
      <c r="A2469" t="s">
        <v>5322</v>
      </c>
      <c r="B2469" t="s">
        <v>183</v>
      </c>
    </row>
    <row r="2470" spans="1:2" hidden="1" x14ac:dyDescent="0.3">
      <c r="A2470" t="s">
        <v>5324</v>
      </c>
    </row>
    <row r="2471" spans="1:2" hidden="1" x14ac:dyDescent="0.3">
      <c r="A2471" t="s">
        <v>5325</v>
      </c>
      <c r="B2471" t="s">
        <v>5326</v>
      </c>
    </row>
    <row r="2472" spans="1:2" hidden="1" x14ac:dyDescent="0.3">
      <c r="A2472" t="s">
        <v>5328</v>
      </c>
      <c r="B2472" t="s">
        <v>5329</v>
      </c>
    </row>
    <row r="2473" spans="1:2" hidden="1" x14ac:dyDescent="0.3">
      <c r="A2473" t="s">
        <v>5331</v>
      </c>
    </row>
    <row r="2474" spans="1:2" hidden="1" x14ac:dyDescent="0.3">
      <c r="A2474" t="s">
        <v>5333</v>
      </c>
      <c r="B2474" t="s">
        <v>1793</v>
      </c>
    </row>
    <row r="2475" spans="1:2" hidden="1" x14ac:dyDescent="0.3">
      <c r="A2475" t="s">
        <v>5335</v>
      </c>
      <c r="B2475" t="s">
        <v>1727</v>
      </c>
    </row>
    <row r="2476" spans="1:2" hidden="1" x14ac:dyDescent="0.3">
      <c r="A2476" t="s">
        <v>5337</v>
      </c>
    </row>
    <row r="2477" spans="1:2" hidden="1" x14ac:dyDescent="0.3">
      <c r="A2477" t="s">
        <v>5338</v>
      </c>
      <c r="B2477" t="s">
        <v>1745</v>
      </c>
    </row>
    <row r="2478" spans="1:2" hidden="1" x14ac:dyDescent="0.3">
      <c r="A2478" t="s">
        <v>5340</v>
      </c>
      <c r="B2478" t="s">
        <v>1727</v>
      </c>
    </row>
    <row r="2479" spans="1:2" hidden="1" x14ac:dyDescent="0.3">
      <c r="A2479" t="s">
        <v>5342</v>
      </c>
      <c r="B2479" t="s">
        <v>1711</v>
      </c>
    </row>
    <row r="2480" spans="1:2" hidden="1" x14ac:dyDescent="0.3">
      <c r="A2480" t="s">
        <v>5343</v>
      </c>
      <c r="B2480" t="s">
        <v>5344</v>
      </c>
    </row>
    <row r="2481" spans="1:2" hidden="1" x14ac:dyDescent="0.3">
      <c r="A2481" t="s">
        <v>5346</v>
      </c>
      <c r="B2481" t="s">
        <v>4254</v>
      </c>
    </row>
    <row r="2482" spans="1:2" hidden="1" x14ac:dyDescent="0.3">
      <c r="A2482" t="s">
        <v>5348</v>
      </c>
      <c r="B2482" t="s">
        <v>1727</v>
      </c>
    </row>
    <row r="2483" spans="1:2" hidden="1" x14ac:dyDescent="0.3">
      <c r="A2483" t="s">
        <v>5350</v>
      </c>
    </row>
    <row r="2484" spans="1:2" hidden="1" x14ac:dyDescent="0.3">
      <c r="A2484" t="s">
        <v>5352</v>
      </c>
      <c r="B2484" t="s">
        <v>1516</v>
      </c>
    </row>
    <row r="2485" spans="1:2" hidden="1" x14ac:dyDescent="0.3">
      <c r="A2485" t="s">
        <v>5354</v>
      </c>
      <c r="B2485" t="s">
        <v>27</v>
      </c>
    </row>
    <row r="2486" spans="1:2" hidden="1" x14ac:dyDescent="0.3">
      <c r="A2486" t="s">
        <v>5356</v>
      </c>
    </row>
    <row r="2487" spans="1:2" hidden="1" x14ac:dyDescent="0.3">
      <c r="A2487" t="s">
        <v>5358</v>
      </c>
      <c r="B2487" t="s">
        <v>2678</v>
      </c>
    </row>
    <row r="2488" spans="1:2" hidden="1" x14ac:dyDescent="0.3">
      <c r="A2488" t="s">
        <v>5360</v>
      </c>
      <c r="B2488" t="s">
        <v>5361</v>
      </c>
    </row>
    <row r="2489" spans="1:2" hidden="1" x14ac:dyDescent="0.3">
      <c r="A2489" t="s">
        <v>5363</v>
      </c>
      <c r="B2489" t="s">
        <v>335</v>
      </c>
    </row>
    <row r="2490" spans="1:2" hidden="1" x14ac:dyDescent="0.3">
      <c r="A2490" t="s">
        <v>5365</v>
      </c>
    </row>
    <row r="2491" spans="1:2" hidden="1" x14ac:dyDescent="0.3">
      <c r="A2491" t="s">
        <v>5367</v>
      </c>
      <c r="B2491" t="s">
        <v>121</v>
      </c>
    </row>
    <row r="2492" spans="1:2" hidden="1" x14ac:dyDescent="0.3">
      <c r="A2492" t="s">
        <v>5369</v>
      </c>
    </row>
    <row r="2493" spans="1:2" hidden="1" x14ac:dyDescent="0.3">
      <c r="A2493" t="s">
        <v>5371</v>
      </c>
      <c r="B2493" t="s">
        <v>5372</v>
      </c>
    </row>
    <row r="2494" spans="1:2" x14ac:dyDescent="0.3">
      <c r="A2494" t="s">
        <v>5374</v>
      </c>
      <c r="B2494" t="s">
        <v>5375</v>
      </c>
    </row>
    <row r="2495" spans="1:2" hidden="1" x14ac:dyDescent="0.3">
      <c r="A2495" t="s">
        <v>5377</v>
      </c>
      <c r="B2495" t="s">
        <v>708</v>
      </c>
    </row>
    <row r="2496" spans="1:2" hidden="1" x14ac:dyDescent="0.3">
      <c r="A2496" t="s">
        <v>5379</v>
      </c>
      <c r="B2496" t="s">
        <v>44</v>
      </c>
    </row>
    <row r="2497" spans="1:2" hidden="1" x14ac:dyDescent="0.3">
      <c r="A2497" t="s">
        <v>5382</v>
      </c>
      <c r="B2497" t="s">
        <v>1745</v>
      </c>
    </row>
    <row r="2498" spans="1:2" hidden="1" x14ac:dyDescent="0.3">
      <c r="A2498" t="s">
        <v>5384</v>
      </c>
      <c r="B2498" t="s">
        <v>27</v>
      </c>
    </row>
    <row r="2499" spans="1:2" hidden="1" x14ac:dyDescent="0.3">
      <c r="A2499" t="s">
        <v>5386</v>
      </c>
      <c r="B2499" t="s">
        <v>27</v>
      </c>
    </row>
    <row r="2500" spans="1:2" hidden="1" x14ac:dyDescent="0.3">
      <c r="A2500" t="s">
        <v>5388</v>
      </c>
      <c r="B2500" t="s">
        <v>5389</v>
      </c>
    </row>
    <row r="2501" spans="1:2" hidden="1" x14ac:dyDescent="0.3">
      <c r="A2501" t="s">
        <v>5391</v>
      </c>
      <c r="B2501" t="s">
        <v>265</v>
      </c>
    </row>
    <row r="2502" spans="1:2" hidden="1" x14ac:dyDescent="0.3">
      <c r="A2502" t="s">
        <v>5393</v>
      </c>
      <c r="B2502" t="s">
        <v>5394</v>
      </c>
    </row>
    <row r="2503" spans="1:2" hidden="1" x14ac:dyDescent="0.3">
      <c r="A2503" t="s">
        <v>5396</v>
      </c>
      <c r="B2503" t="s">
        <v>5397</v>
      </c>
    </row>
    <row r="2504" spans="1:2" hidden="1" x14ac:dyDescent="0.3">
      <c r="A2504" t="s">
        <v>5399</v>
      </c>
    </row>
    <row r="2505" spans="1:2" hidden="1" x14ac:dyDescent="0.3">
      <c r="A2505" t="s">
        <v>5401</v>
      </c>
    </row>
    <row r="2506" spans="1:2" hidden="1" x14ac:dyDescent="0.3">
      <c r="A2506" t="s">
        <v>5403</v>
      </c>
    </row>
    <row r="2507" spans="1:2" hidden="1" x14ac:dyDescent="0.3">
      <c r="A2507" t="s">
        <v>5405</v>
      </c>
      <c r="B2507" t="s">
        <v>57</v>
      </c>
    </row>
    <row r="2508" spans="1:2" hidden="1" x14ac:dyDescent="0.3">
      <c r="A2508" t="s">
        <v>5407</v>
      </c>
    </row>
    <row r="2509" spans="1:2" hidden="1" x14ac:dyDescent="0.3">
      <c r="A2509" t="s">
        <v>5409</v>
      </c>
    </row>
    <row r="2510" spans="1:2" hidden="1" x14ac:dyDescent="0.3">
      <c r="A2510" t="s">
        <v>5411</v>
      </c>
    </row>
    <row r="2511" spans="1:2" hidden="1" x14ac:dyDescent="0.3">
      <c r="A2511" t="s">
        <v>5413</v>
      </c>
      <c r="B2511" t="s">
        <v>3928</v>
      </c>
    </row>
    <row r="2512" spans="1:2" hidden="1" x14ac:dyDescent="0.3">
      <c r="A2512" t="s">
        <v>5415</v>
      </c>
      <c r="B2512" t="s">
        <v>335</v>
      </c>
    </row>
    <row r="2513" spans="1:2" hidden="1" x14ac:dyDescent="0.3">
      <c r="A2513" t="s">
        <v>5417</v>
      </c>
      <c r="B2513" t="s">
        <v>63</v>
      </c>
    </row>
    <row r="2514" spans="1:2" hidden="1" x14ac:dyDescent="0.3">
      <c r="A2514" t="s">
        <v>5419</v>
      </c>
      <c r="B2514" t="s">
        <v>1126</v>
      </c>
    </row>
    <row r="2515" spans="1:2" hidden="1" x14ac:dyDescent="0.3">
      <c r="A2515" t="s">
        <v>5421</v>
      </c>
    </row>
    <row r="2516" spans="1:2" hidden="1" x14ac:dyDescent="0.3">
      <c r="A2516" t="s">
        <v>5424</v>
      </c>
      <c r="B2516" t="s">
        <v>335</v>
      </c>
    </row>
    <row r="2517" spans="1:2" hidden="1" x14ac:dyDescent="0.3">
      <c r="A2517" t="s">
        <v>5426</v>
      </c>
      <c r="B2517" t="s">
        <v>2506</v>
      </c>
    </row>
    <row r="2518" spans="1:2" hidden="1" x14ac:dyDescent="0.3">
      <c r="A2518" t="s">
        <v>5428</v>
      </c>
      <c r="B2518" t="s">
        <v>176</v>
      </c>
    </row>
    <row r="2519" spans="1:2" hidden="1" x14ac:dyDescent="0.3">
      <c r="A2519" t="s">
        <v>5429</v>
      </c>
      <c r="B2519" t="s">
        <v>5430</v>
      </c>
    </row>
    <row r="2520" spans="1:2" hidden="1" x14ac:dyDescent="0.3">
      <c r="A2520" t="s">
        <v>5433</v>
      </c>
      <c r="B2520" t="s">
        <v>167</v>
      </c>
    </row>
    <row r="2521" spans="1:2" hidden="1" x14ac:dyDescent="0.3">
      <c r="A2521" t="s">
        <v>5435</v>
      </c>
      <c r="B2521" t="s">
        <v>16</v>
      </c>
    </row>
    <row r="2522" spans="1:2" hidden="1" x14ac:dyDescent="0.3">
      <c r="A2522" t="s">
        <v>5438</v>
      </c>
      <c r="B2522" t="s">
        <v>27</v>
      </c>
    </row>
    <row r="2523" spans="1:2" hidden="1" x14ac:dyDescent="0.3">
      <c r="A2523" t="s">
        <v>5440</v>
      </c>
    </row>
    <row r="2524" spans="1:2" hidden="1" x14ac:dyDescent="0.3">
      <c r="A2524" t="s">
        <v>5442</v>
      </c>
    </row>
    <row r="2525" spans="1:2" hidden="1" x14ac:dyDescent="0.3">
      <c r="A2525" t="s">
        <v>5444</v>
      </c>
    </row>
    <row r="2526" spans="1:2" x14ac:dyDescent="0.3">
      <c r="A2526" t="s">
        <v>5445</v>
      </c>
      <c r="B2526" t="s">
        <v>5446</v>
      </c>
    </row>
    <row r="2527" spans="1:2" hidden="1" x14ac:dyDescent="0.3">
      <c r="A2527" t="s">
        <v>5448</v>
      </c>
    </row>
    <row r="2528" spans="1:2" hidden="1" x14ac:dyDescent="0.3">
      <c r="A2528" t="s">
        <v>5450</v>
      </c>
      <c r="B2528" t="s">
        <v>335</v>
      </c>
    </row>
    <row r="2529" spans="1:2" hidden="1" x14ac:dyDescent="0.3">
      <c r="A2529" t="s">
        <v>5452</v>
      </c>
    </row>
    <row r="2530" spans="1:2" hidden="1" x14ac:dyDescent="0.3">
      <c r="A2530" t="s">
        <v>5454</v>
      </c>
      <c r="B2530" t="s">
        <v>1364</v>
      </c>
    </row>
    <row r="2531" spans="1:2" hidden="1" x14ac:dyDescent="0.3">
      <c r="A2531" t="s">
        <v>5457</v>
      </c>
      <c r="B2531" t="s">
        <v>5458</v>
      </c>
    </row>
    <row r="2532" spans="1:2" hidden="1" x14ac:dyDescent="0.3">
      <c r="A2532" t="s">
        <v>5460</v>
      </c>
    </row>
    <row r="2533" spans="1:2" hidden="1" x14ac:dyDescent="0.3">
      <c r="A2533" t="s">
        <v>5462</v>
      </c>
      <c r="B2533" t="s">
        <v>195</v>
      </c>
    </row>
    <row r="2534" spans="1:2" hidden="1" x14ac:dyDescent="0.3">
      <c r="A2534" t="s">
        <v>5464</v>
      </c>
    </row>
    <row r="2535" spans="1:2" hidden="1" x14ac:dyDescent="0.3">
      <c r="A2535" t="s">
        <v>5466</v>
      </c>
      <c r="B2535" t="s">
        <v>690</v>
      </c>
    </row>
    <row r="2536" spans="1:2" hidden="1" x14ac:dyDescent="0.3">
      <c r="A2536" t="s">
        <v>5468</v>
      </c>
    </row>
    <row r="2537" spans="1:2" hidden="1" x14ac:dyDescent="0.3">
      <c r="A2537" t="s">
        <v>5470</v>
      </c>
      <c r="B2537" t="s">
        <v>687</v>
      </c>
    </row>
    <row r="2538" spans="1:2" hidden="1" x14ac:dyDescent="0.3">
      <c r="A2538" t="s">
        <v>5472</v>
      </c>
    </row>
    <row r="2539" spans="1:2" hidden="1" x14ac:dyDescent="0.3">
      <c r="A2539" t="s">
        <v>5474</v>
      </c>
      <c r="B2539" t="s">
        <v>521</v>
      </c>
    </row>
    <row r="2540" spans="1:2" hidden="1" x14ac:dyDescent="0.3">
      <c r="A2540" t="s">
        <v>5477</v>
      </c>
      <c r="B2540" t="s">
        <v>27</v>
      </c>
    </row>
    <row r="2541" spans="1:2" hidden="1" x14ac:dyDescent="0.3">
      <c r="A2541" t="s">
        <v>5479</v>
      </c>
    </row>
    <row r="2542" spans="1:2" hidden="1" x14ac:dyDescent="0.3">
      <c r="A2542" t="s">
        <v>5481</v>
      </c>
      <c r="B2542" t="s">
        <v>390</v>
      </c>
    </row>
    <row r="2543" spans="1:2" hidden="1" x14ac:dyDescent="0.3">
      <c r="A2543" t="s">
        <v>5483</v>
      </c>
    </row>
    <row r="2544" spans="1:2" hidden="1" x14ac:dyDescent="0.3">
      <c r="A2544" t="s">
        <v>5484</v>
      </c>
      <c r="B2544" t="s">
        <v>1099</v>
      </c>
    </row>
    <row r="2545" spans="1:2" hidden="1" x14ac:dyDescent="0.3">
      <c r="A2545" t="s">
        <v>5486</v>
      </c>
      <c r="B2545" t="s">
        <v>1079</v>
      </c>
    </row>
    <row r="2546" spans="1:2" hidden="1" x14ac:dyDescent="0.3">
      <c r="A2546" t="s">
        <v>5489</v>
      </c>
      <c r="B2546" t="s">
        <v>19</v>
      </c>
    </row>
    <row r="2547" spans="1:2" hidden="1" x14ac:dyDescent="0.3">
      <c r="A2547" t="s">
        <v>5491</v>
      </c>
    </row>
    <row r="2548" spans="1:2" hidden="1" x14ac:dyDescent="0.3">
      <c r="A2548" t="s">
        <v>5493</v>
      </c>
      <c r="B2548" t="s">
        <v>265</v>
      </c>
    </row>
    <row r="2549" spans="1:2" hidden="1" x14ac:dyDescent="0.3">
      <c r="A2549" t="s">
        <v>5495</v>
      </c>
      <c r="B2549" t="s">
        <v>3281</v>
      </c>
    </row>
    <row r="2550" spans="1:2" hidden="1" x14ac:dyDescent="0.3">
      <c r="A2550" t="s">
        <v>5497</v>
      </c>
      <c r="B2550" t="s">
        <v>687</v>
      </c>
    </row>
    <row r="2551" spans="1:2" hidden="1" x14ac:dyDescent="0.3">
      <c r="A2551" t="s">
        <v>5500</v>
      </c>
    </row>
    <row r="2552" spans="1:2" hidden="1" x14ac:dyDescent="0.3">
      <c r="A2552" t="s">
        <v>5502</v>
      </c>
    </row>
    <row r="2553" spans="1:2" hidden="1" x14ac:dyDescent="0.3">
      <c r="A2553" t="s">
        <v>5504</v>
      </c>
      <c r="B2553" t="s">
        <v>390</v>
      </c>
    </row>
    <row r="2554" spans="1:2" hidden="1" x14ac:dyDescent="0.3">
      <c r="A2554" t="s">
        <v>5506</v>
      </c>
    </row>
    <row r="2555" spans="1:2" hidden="1" x14ac:dyDescent="0.3">
      <c r="A2555" t="s">
        <v>5509</v>
      </c>
      <c r="B2555" t="s">
        <v>746</v>
      </c>
    </row>
    <row r="2556" spans="1:2" hidden="1" x14ac:dyDescent="0.3">
      <c r="A2556" t="s">
        <v>5511</v>
      </c>
    </row>
    <row r="2557" spans="1:2" x14ac:dyDescent="0.3">
      <c r="A2557" t="s">
        <v>5513</v>
      </c>
      <c r="B2557" t="s">
        <v>1320</v>
      </c>
    </row>
    <row r="2558" spans="1:2" hidden="1" x14ac:dyDescent="0.3">
      <c r="A2558" t="s">
        <v>5515</v>
      </c>
      <c r="B2558" t="s">
        <v>5516</v>
      </c>
    </row>
    <row r="2559" spans="1:2" hidden="1" x14ac:dyDescent="0.3">
      <c r="A2559" t="s">
        <v>5518</v>
      </c>
      <c r="B2559" t="s">
        <v>5519</v>
      </c>
    </row>
    <row r="2560" spans="1:2" hidden="1" x14ac:dyDescent="0.3">
      <c r="A2560" t="s">
        <v>5521</v>
      </c>
      <c r="B2560" t="s">
        <v>335</v>
      </c>
    </row>
    <row r="2561" spans="1:2" hidden="1" x14ac:dyDescent="0.3">
      <c r="A2561" t="s">
        <v>5523</v>
      </c>
      <c r="B2561" t="s">
        <v>27</v>
      </c>
    </row>
    <row r="2562" spans="1:2" hidden="1" x14ac:dyDescent="0.3">
      <c r="A2562" t="s">
        <v>5525</v>
      </c>
      <c r="B2562" t="s">
        <v>209</v>
      </c>
    </row>
    <row r="2563" spans="1:2" hidden="1" x14ac:dyDescent="0.3">
      <c r="A2563" t="s">
        <v>5526</v>
      </c>
    </row>
    <row r="2564" spans="1:2" hidden="1" x14ac:dyDescent="0.3">
      <c r="A2564" t="s">
        <v>5528</v>
      </c>
      <c r="B2564" t="s">
        <v>746</v>
      </c>
    </row>
    <row r="2565" spans="1:2" hidden="1" x14ac:dyDescent="0.3">
      <c r="A2565" t="s">
        <v>5530</v>
      </c>
      <c r="B2565" t="s">
        <v>195</v>
      </c>
    </row>
    <row r="2566" spans="1:2" hidden="1" x14ac:dyDescent="0.3">
      <c r="A2566" t="s">
        <v>5532</v>
      </c>
    </row>
    <row r="2567" spans="1:2" hidden="1" x14ac:dyDescent="0.3">
      <c r="A2567" t="s">
        <v>5534</v>
      </c>
      <c r="B2567" t="s">
        <v>335</v>
      </c>
    </row>
    <row r="2568" spans="1:2" hidden="1" x14ac:dyDescent="0.3">
      <c r="A2568" t="s">
        <v>5536</v>
      </c>
      <c r="B2568" t="s">
        <v>3904</v>
      </c>
    </row>
    <row r="2569" spans="1:2" hidden="1" x14ac:dyDescent="0.3">
      <c r="A2569" t="s">
        <v>5538</v>
      </c>
      <c r="B2569" t="s">
        <v>27</v>
      </c>
    </row>
    <row r="2570" spans="1:2" hidden="1" x14ac:dyDescent="0.3">
      <c r="A2570" t="s">
        <v>5540</v>
      </c>
    </row>
    <row r="2571" spans="1:2" hidden="1" x14ac:dyDescent="0.3">
      <c r="A2571" t="s">
        <v>5542</v>
      </c>
    </row>
    <row r="2572" spans="1:2" hidden="1" x14ac:dyDescent="0.3">
      <c r="A2572" t="s">
        <v>5544</v>
      </c>
      <c r="B2572" t="s">
        <v>209</v>
      </c>
    </row>
    <row r="2573" spans="1:2" hidden="1" x14ac:dyDescent="0.3">
      <c r="A2573" t="s">
        <v>5546</v>
      </c>
      <c r="B2573" t="s">
        <v>102</v>
      </c>
    </row>
    <row r="2574" spans="1:2" hidden="1" x14ac:dyDescent="0.3">
      <c r="A2574" t="s">
        <v>5548</v>
      </c>
    </row>
    <row r="2575" spans="1:2" hidden="1" x14ac:dyDescent="0.3">
      <c r="A2575" t="s">
        <v>5549</v>
      </c>
      <c r="B2575" t="s">
        <v>1215</v>
      </c>
    </row>
    <row r="2576" spans="1:2" hidden="1" x14ac:dyDescent="0.3">
      <c r="A2576" t="s">
        <v>5550</v>
      </c>
    </row>
    <row r="2577" spans="1:2" hidden="1" x14ac:dyDescent="0.3">
      <c r="A2577" t="s">
        <v>5552</v>
      </c>
      <c r="B2577" t="s">
        <v>2237</v>
      </c>
    </row>
    <row r="2578" spans="1:2" hidden="1" x14ac:dyDescent="0.3">
      <c r="A2578" t="s">
        <v>5554</v>
      </c>
      <c r="B2578" t="s">
        <v>390</v>
      </c>
    </row>
    <row r="2579" spans="1:2" hidden="1" x14ac:dyDescent="0.3">
      <c r="A2579" t="s">
        <v>5556</v>
      </c>
    </row>
    <row r="2580" spans="1:2" x14ac:dyDescent="0.3">
      <c r="A2580" t="s">
        <v>5559</v>
      </c>
      <c r="B2580" t="s">
        <v>1259</v>
      </c>
    </row>
    <row r="2581" spans="1:2" hidden="1" x14ac:dyDescent="0.3">
      <c r="A2581" t="s">
        <v>5561</v>
      </c>
    </row>
    <row r="2582" spans="1:2" hidden="1" x14ac:dyDescent="0.3">
      <c r="A2582" t="s">
        <v>5563</v>
      </c>
    </row>
    <row r="2583" spans="1:2" hidden="1" x14ac:dyDescent="0.3">
      <c r="A2583" t="s">
        <v>5566</v>
      </c>
    </row>
    <row r="2584" spans="1:2" hidden="1" x14ac:dyDescent="0.3">
      <c r="A2584" t="s">
        <v>5568</v>
      </c>
      <c r="B2584" t="s">
        <v>27</v>
      </c>
    </row>
    <row r="2585" spans="1:2" hidden="1" x14ac:dyDescent="0.3">
      <c r="A2585" t="s">
        <v>5570</v>
      </c>
      <c r="B2585" t="s">
        <v>3749</v>
      </c>
    </row>
    <row r="2586" spans="1:2" hidden="1" x14ac:dyDescent="0.3">
      <c r="A2586" t="s">
        <v>5572</v>
      </c>
      <c r="B2586" t="s">
        <v>27</v>
      </c>
    </row>
    <row r="2587" spans="1:2" hidden="1" x14ac:dyDescent="0.3">
      <c r="A2587" t="s">
        <v>5574</v>
      </c>
      <c r="B2587" t="s">
        <v>27</v>
      </c>
    </row>
    <row r="2588" spans="1:2" hidden="1" x14ac:dyDescent="0.3">
      <c r="A2588" t="s">
        <v>5576</v>
      </c>
      <c r="B2588" t="s">
        <v>19</v>
      </c>
    </row>
    <row r="2589" spans="1:2" hidden="1" x14ac:dyDescent="0.3">
      <c r="A2589" t="s">
        <v>5578</v>
      </c>
    </row>
    <row r="2590" spans="1:2" hidden="1" x14ac:dyDescent="0.3">
      <c r="A2590" t="s">
        <v>5233</v>
      </c>
      <c r="B2590" t="s">
        <v>3049</v>
      </c>
    </row>
    <row r="2591" spans="1:2" hidden="1" x14ac:dyDescent="0.3">
      <c r="A2591" t="s">
        <v>5580</v>
      </c>
    </row>
    <row r="2592" spans="1:2" hidden="1" x14ac:dyDescent="0.3">
      <c r="A2592" t="s">
        <v>5582</v>
      </c>
    </row>
    <row r="2593" spans="1:2" hidden="1" x14ac:dyDescent="0.3">
      <c r="A2593" t="s">
        <v>5584</v>
      </c>
      <c r="B2593" t="s">
        <v>276</v>
      </c>
    </row>
    <row r="2594" spans="1:2" hidden="1" x14ac:dyDescent="0.3">
      <c r="A2594" t="s">
        <v>5586</v>
      </c>
      <c r="B2594" t="s">
        <v>5587</v>
      </c>
    </row>
    <row r="2595" spans="1:2" hidden="1" x14ac:dyDescent="0.3">
      <c r="A2595" t="s">
        <v>5589</v>
      </c>
      <c r="B2595" t="s">
        <v>612</v>
      </c>
    </row>
    <row r="2596" spans="1:2" hidden="1" x14ac:dyDescent="0.3">
      <c r="A2596" t="s">
        <v>5591</v>
      </c>
      <c r="B2596" t="s">
        <v>102</v>
      </c>
    </row>
    <row r="2597" spans="1:2" hidden="1" x14ac:dyDescent="0.3">
      <c r="A2597" t="s">
        <v>5593</v>
      </c>
      <c r="B2597" t="s">
        <v>27</v>
      </c>
    </row>
    <row r="2598" spans="1:2" hidden="1" x14ac:dyDescent="0.3">
      <c r="A2598" t="s">
        <v>5595</v>
      </c>
    </row>
    <row r="2599" spans="1:2" hidden="1" x14ac:dyDescent="0.3">
      <c r="A2599" t="s">
        <v>5597</v>
      </c>
    </row>
    <row r="2600" spans="1:2" hidden="1" x14ac:dyDescent="0.3">
      <c r="A2600" t="s">
        <v>5599</v>
      </c>
      <c r="B2600" t="s">
        <v>2720</v>
      </c>
    </row>
    <row r="2601" spans="1:2" hidden="1" x14ac:dyDescent="0.3">
      <c r="A2601" t="s">
        <v>5601</v>
      </c>
      <c r="B2601" t="s">
        <v>237</v>
      </c>
    </row>
    <row r="2602" spans="1:2" hidden="1" x14ac:dyDescent="0.3">
      <c r="A2602" t="s">
        <v>5603</v>
      </c>
      <c r="B2602" t="s">
        <v>44</v>
      </c>
    </row>
    <row r="2603" spans="1:2" x14ac:dyDescent="0.3">
      <c r="A2603" t="s">
        <v>5605</v>
      </c>
      <c r="B2603" t="s">
        <v>1259</v>
      </c>
    </row>
    <row r="2604" spans="1:2" hidden="1" x14ac:dyDescent="0.3">
      <c r="A2604" t="s">
        <v>5607</v>
      </c>
      <c r="B2604" t="s">
        <v>3904</v>
      </c>
    </row>
    <row r="2605" spans="1:2" hidden="1" x14ac:dyDescent="0.3">
      <c r="A2605" t="s">
        <v>5609</v>
      </c>
      <c r="B2605" t="s">
        <v>235</v>
      </c>
    </row>
    <row r="2606" spans="1:2" hidden="1" x14ac:dyDescent="0.3">
      <c r="A2606" t="s">
        <v>5611</v>
      </c>
      <c r="B2606" t="s">
        <v>5612</v>
      </c>
    </row>
    <row r="2607" spans="1:2" hidden="1" x14ac:dyDescent="0.3">
      <c r="A2607" t="s">
        <v>5614</v>
      </c>
      <c r="B2607" t="s">
        <v>27</v>
      </c>
    </row>
    <row r="2608" spans="1:2" hidden="1" x14ac:dyDescent="0.3">
      <c r="A2608" t="s">
        <v>5616</v>
      </c>
      <c r="B2608" t="s">
        <v>1198</v>
      </c>
    </row>
    <row r="2609" spans="1:2" hidden="1" x14ac:dyDescent="0.3">
      <c r="A2609" t="s">
        <v>5618</v>
      </c>
    </row>
    <row r="2610" spans="1:2" hidden="1" x14ac:dyDescent="0.3">
      <c r="A2610" t="s">
        <v>5619</v>
      </c>
      <c r="B2610" t="s">
        <v>4495</v>
      </c>
    </row>
    <row r="2611" spans="1:2" hidden="1" x14ac:dyDescent="0.3">
      <c r="A2611" t="s">
        <v>5621</v>
      </c>
      <c r="B2611" t="s">
        <v>5622</v>
      </c>
    </row>
    <row r="2612" spans="1:2" hidden="1" x14ac:dyDescent="0.3">
      <c r="A2612" t="s">
        <v>5624</v>
      </c>
    </row>
    <row r="2613" spans="1:2" hidden="1" x14ac:dyDescent="0.3">
      <c r="A2613" t="s">
        <v>5626</v>
      </c>
      <c r="B2613" t="s">
        <v>5627</v>
      </c>
    </row>
    <row r="2614" spans="1:2" hidden="1" x14ac:dyDescent="0.3">
      <c r="A2614" t="s">
        <v>5629</v>
      </c>
      <c r="B2614" t="s">
        <v>104</v>
      </c>
    </row>
    <row r="2615" spans="1:2" hidden="1" x14ac:dyDescent="0.3">
      <c r="A2615" t="s">
        <v>5631</v>
      </c>
      <c r="B2615" t="s">
        <v>113</v>
      </c>
    </row>
    <row r="2616" spans="1:2" hidden="1" x14ac:dyDescent="0.3">
      <c r="A2616" t="s">
        <v>5633</v>
      </c>
      <c r="B2616" t="s">
        <v>657</v>
      </c>
    </row>
    <row r="2617" spans="1:2" hidden="1" x14ac:dyDescent="0.3">
      <c r="A2617" t="s">
        <v>5635</v>
      </c>
      <c r="B2617" t="s">
        <v>27</v>
      </c>
    </row>
    <row r="2618" spans="1:2" hidden="1" x14ac:dyDescent="0.3">
      <c r="A2618" t="s">
        <v>5637</v>
      </c>
    </row>
    <row r="2619" spans="1:2" hidden="1" x14ac:dyDescent="0.3">
      <c r="A2619" t="s">
        <v>5639</v>
      </c>
    </row>
    <row r="2620" spans="1:2" hidden="1" x14ac:dyDescent="0.3">
      <c r="A2620" t="s">
        <v>5641</v>
      </c>
      <c r="B2620" t="s">
        <v>195</v>
      </c>
    </row>
    <row r="2621" spans="1:2" hidden="1" x14ac:dyDescent="0.3">
      <c r="A2621" t="s">
        <v>5643</v>
      </c>
      <c r="B2621" t="s">
        <v>2157</v>
      </c>
    </row>
    <row r="2622" spans="1:2" hidden="1" x14ac:dyDescent="0.3">
      <c r="A2622" t="s">
        <v>5645</v>
      </c>
      <c r="B2622" t="s">
        <v>104</v>
      </c>
    </row>
    <row r="2623" spans="1:2" hidden="1" x14ac:dyDescent="0.3">
      <c r="A2623" t="s">
        <v>5647</v>
      </c>
      <c r="B2623" t="s">
        <v>195</v>
      </c>
    </row>
    <row r="2624" spans="1:2" x14ac:dyDescent="0.3">
      <c r="A2624" t="s">
        <v>5649</v>
      </c>
      <c r="B2624" t="s">
        <v>9</v>
      </c>
    </row>
    <row r="2625" spans="1:2" hidden="1" x14ac:dyDescent="0.3">
      <c r="A2625" t="s">
        <v>1053</v>
      </c>
      <c r="B2625" t="s">
        <v>19</v>
      </c>
    </row>
    <row r="2626" spans="1:2" hidden="1" x14ac:dyDescent="0.3">
      <c r="A2626" t="s">
        <v>5651</v>
      </c>
      <c r="B2626" t="s">
        <v>891</v>
      </c>
    </row>
    <row r="2627" spans="1:2" hidden="1" x14ac:dyDescent="0.3">
      <c r="A2627" t="s">
        <v>5653</v>
      </c>
      <c r="B2627" t="s">
        <v>235</v>
      </c>
    </row>
    <row r="2628" spans="1:2" hidden="1" x14ac:dyDescent="0.3">
      <c r="A2628" t="s">
        <v>5656</v>
      </c>
      <c r="B2628" t="s">
        <v>27</v>
      </c>
    </row>
    <row r="2629" spans="1:2" hidden="1" x14ac:dyDescent="0.3">
      <c r="A2629" t="s">
        <v>5658</v>
      </c>
    </row>
    <row r="2630" spans="1:2" hidden="1" x14ac:dyDescent="0.3">
      <c r="A2630" t="s">
        <v>5660</v>
      </c>
      <c r="B2630" t="s">
        <v>1923</v>
      </c>
    </row>
    <row r="2631" spans="1:2" x14ac:dyDescent="0.3">
      <c r="A2631" t="s">
        <v>5662</v>
      </c>
      <c r="B2631" t="s">
        <v>9</v>
      </c>
    </row>
    <row r="2632" spans="1:2" hidden="1" x14ac:dyDescent="0.3">
      <c r="A2632" t="s">
        <v>5664</v>
      </c>
      <c r="B2632" t="s">
        <v>1793</v>
      </c>
    </row>
    <row r="2633" spans="1:2" hidden="1" x14ac:dyDescent="0.3">
      <c r="A2633" t="s">
        <v>5666</v>
      </c>
      <c r="B2633" t="s">
        <v>237</v>
      </c>
    </row>
    <row r="2634" spans="1:2" hidden="1" x14ac:dyDescent="0.3">
      <c r="A2634" t="s">
        <v>5669</v>
      </c>
    </row>
    <row r="2635" spans="1:2" hidden="1" x14ac:dyDescent="0.3">
      <c r="A2635" t="s">
        <v>5671</v>
      </c>
    </row>
    <row r="2636" spans="1:2" hidden="1" x14ac:dyDescent="0.3">
      <c r="A2636" t="s">
        <v>5673</v>
      </c>
      <c r="B2636" t="s">
        <v>167</v>
      </c>
    </row>
    <row r="2637" spans="1:2" hidden="1" x14ac:dyDescent="0.3">
      <c r="A2637" t="s">
        <v>5675</v>
      </c>
      <c r="B2637" t="s">
        <v>268</v>
      </c>
    </row>
    <row r="2638" spans="1:2" hidden="1" x14ac:dyDescent="0.3">
      <c r="A2638" t="s">
        <v>5677</v>
      </c>
      <c r="B2638" t="s">
        <v>68</v>
      </c>
    </row>
    <row r="2639" spans="1:2" x14ac:dyDescent="0.3">
      <c r="A2639" t="s">
        <v>5679</v>
      </c>
      <c r="B2639" t="s">
        <v>9</v>
      </c>
    </row>
    <row r="2640" spans="1:2" hidden="1" x14ac:dyDescent="0.3">
      <c r="A2640" t="s">
        <v>5681</v>
      </c>
      <c r="B2640" t="s">
        <v>660</v>
      </c>
    </row>
    <row r="2641" spans="1:2" hidden="1" x14ac:dyDescent="0.3">
      <c r="A2641" t="s">
        <v>5683</v>
      </c>
      <c r="B2641" t="s">
        <v>242</v>
      </c>
    </row>
    <row r="2642" spans="1:2" hidden="1" x14ac:dyDescent="0.3">
      <c r="A2642" t="s">
        <v>5685</v>
      </c>
    </row>
    <row r="2643" spans="1:2" hidden="1" x14ac:dyDescent="0.3">
      <c r="A2643" t="s">
        <v>5687</v>
      </c>
      <c r="B2643" t="s">
        <v>27</v>
      </c>
    </row>
    <row r="2644" spans="1:2" hidden="1" x14ac:dyDescent="0.3">
      <c r="A2644" t="s">
        <v>5689</v>
      </c>
      <c r="B2644" t="s">
        <v>1831</v>
      </c>
    </row>
    <row r="2645" spans="1:2" hidden="1" x14ac:dyDescent="0.3">
      <c r="A2645" t="s">
        <v>5691</v>
      </c>
      <c r="B2645" t="s">
        <v>27</v>
      </c>
    </row>
    <row r="2646" spans="1:2" hidden="1" x14ac:dyDescent="0.3">
      <c r="A2646" t="s">
        <v>5693</v>
      </c>
      <c r="B2646" t="s">
        <v>27</v>
      </c>
    </row>
    <row r="2647" spans="1:2" hidden="1" x14ac:dyDescent="0.3">
      <c r="A2647" t="s">
        <v>5694</v>
      </c>
      <c r="B2647" t="s">
        <v>68</v>
      </c>
    </row>
    <row r="2648" spans="1:2" hidden="1" x14ac:dyDescent="0.3">
      <c r="A2648" t="s">
        <v>5696</v>
      </c>
      <c r="B2648" t="s">
        <v>4516</v>
      </c>
    </row>
    <row r="2649" spans="1:2" hidden="1" x14ac:dyDescent="0.3">
      <c r="A2649" t="s">
        <v>5698</v>
      </c>
      <c r="B2649" t="s">
        <v>746</v>
      </c>
    </row>
    <row r="2650" spans="1:2" hidden="1" x14ac:dyDescent="0.3">
      <c r="A2650" t="s">
        <v>5700</v>
      </c>
      <c r="B2650" t="s">
        <v>327</v>
      </c>
    </row>
    <row r="2651" spans="1:2" hidden="1" x14ac:dyDescent="0.3">
      <c r="A2651" t="s">
        <v>5702</v>
      </c>
    </row>
    <row r="2652" spans="1:2" hidden="1" x14ac:dyDescent="0.3">
      <c r="A2652" t="s">
        <v>5704</v>
      </c>
      <c r="B2652" t="s">
        <v>5705</v>
      </c>
    </row>
    <row r="2653" spans="1:2" hidden="1" x14ac:dyDescent="0.3">
      <c r="A2653" t="s">
        <v>5707</v>
      </c>
    </row>
    <row r="2654" spans="1:2" hidden="1" x14ac:dyDescent="0.3">
      <c r="A2654" t="s">
        <v>5709</v>
      </c>
    </row>
    <row r="2655" spans="1:2" hidden="1" x14ac:dyDescent="0.3">
      <c r="A2655" t="s">
        <v>5711</v>
      </c>
    </row>
    <row r="2656" spans="1:2" hidden="1" x14ac:dyDescent="0.3">
      <c r="A2656" t="s">
        <v>5713</v>
      </c>
      <c r="B2656" t="s">
        <v>27</v>
      </c>
    </row>
    <row r="2657" spans="1:2" hidden="1" x14ac:dyDescent="0.3">
      <c r="A2657" t="s">
        <v>5715</v>
      </c>
      <c r="B2657" t="s">
        <v>214</v>
      </c>
    </row>
    <row r="2658" spans="1:2" hidden="1" x14ac:dyDescent="0.3">
      <c r="A2658" t="s">
        <v>5717</v>
      </c>
      <c r="B2658" t="s">
        <v>214</v>
      </c>
    </row>
    <row r="2659" spans="1:2" hidden="1" x14ac:dyDescent="0.3">
      <c r="A2659" t="s">
        <v>5719</v>
      </c>
      <c r="B2659" t="s">
        <v>57</v>
      </c>
    </row>
    <row r="2660" spans="1:2" hidden="1" x14ac:dyDescent="0.3">
      <c r="A2660" t="s">
        <v>5721</v>
      </c>
    </row>
    <row r="2661" spans="1:2" hidden="1" x14ac:dyDescent="0.3">
      <c r="A2661" t="s">
        <v>5723</v>
      </c>
      <c r="B2661" t="s">
        <v>250</v>
      </c>
    </row>
    <row r="2662" spans="1:2" hidden="1" x14ac:dyDescent="0.3">
      <c r="A2662" t="s">
        <v>5725</v>
      </c>
    </row>
    <row r="2663" spans="1:2" hidden="1" x14ac:dyDescent="0.3">
      <c r="A2663" t="s">
        <v>5727</v>
      </c>
    </row>
    <row r="2664" spans="1:2" hidden="1" x14ac:dyDescent="0.3">
      <c r="A2664" t="s">
        <v>5729</v>
      </c>
    </row>
    <row r="2665" spans="1:2" hidden="1" x14ac:dyDescent="0.3">
      <c r="A2665" t="s">
        <v>3299</v>
      </c>
    </row>
    <row r="2666" spans="1:2" hidden="1" x14ac:dyDescent="0.3">
      <c r="A2666" t="s">
        <v>5732</v>
      </c>
      <c r="B2666" t="s">
        <v>5733</v>
      </c>
    </row>
    <row r="2667" spans="1:2" hidden="1" x14ac:dyDescent="0.3">
      <c r="A2667" t="s">
        <v>5735</v>
      </c>
    </row>
    <row r="2668" spans="1:2" hidden="1" x14ac:dyDescent="0.3">
      <c r="A2668" t="s">
        <v>5737</v>
      </c>
    </row>
    <row r="2669" spans="1:2" hidden="1" x14ac:dyDescent="0.3">
      <c r="A2669" t="s">
        <v>5739</v>
      </c>
      <c r="B2669" t="s">
        <v>1774</v>
      </c>
    </row>
    <row r="2670" spans="1:2" hidden="1" x14ac:dyDescent="0.3">
      <c r="A2670" t="s">
        <v>5741</v>
      </c>
      <c r="B2670" t="s">
        <v>57</v>
      </c>
    </row>
    <row r="2671" spans="1:2" hidden="1" x14ac:dyDescent="0.3">
      <c r="A2671" t="s">
        <v>5743</v>
      </c>
    </row>
    <row r="2672" spans="1:2" hidden="1" x14ac:dyDescent="0.3">
      <c r="A2672" t="s">
        <v>5745</v>
      </c>
    </row>
    <row r="2673" spans="1:2" hidden="1" x14ac:dyDescent="0.3">
      <c r="A2673" t="s">
        <v>5747</v>
      </c>
      <c r="B2673" t="s">
        <v>27</v>
      </c>
    </row>
    <row r="2674" spans="1:2" hidden="1" x14ac:dyDescent="0.3">
      <c r="A2674" t="s">
        <v>5750</v>
      </c>
      <c r="B2674" t="s">
        <v>327</v>
      </c>
    </row>
    <row r="2675" spans="1:2" hidden="1" x14ac:dyDescent="0.3">
      <c r="A2675" t="s">
        <v>5752</v>
      </c>
      <c r="B2675" t="s">
        <v>5753</v>
      </c>
    </row>
    <row r="2676" spans="1:2" x14ac:dyDescent="0.3">
      <c r="A2676" t="s">
        <v>5755</v>
      </c>
      <c r="B2676" t="s">
        <v>5756</v>
      </c>
    </row>
    <row r="2677" spans="1:2" hidden="1" x14ac:dyDescent="0.3">
      <c r="A2677" t="s">
        <v>5758</v>
      </c>
    </row>
    <row r="2678" spans="1:2" hidden="1" x14ac:dyDescent="0.3">
      <c r="A2678" t="s">
        <v>5760</v>
      </c>
      <c r="B2678" t="s">
        <v>2298</v>
      </c>
    </row>
    <row r="2679" spans="1:2" hidden="1" x14ac:dyDescent="0.3">
      <c r="A2679" t="s">
        <v>5762</v>
      </c>
      <c r="B2679" t="s">
        <v>27</v>
      </c>
    </row>
    <row r="2680" spans="1:2" hidden="1" x14ac:dyDescent="0.3">
      <c r="A2680" t="s">
        <v>5764</v>
      </c>
      <c r="B2680" t="s">
        <v>1587</v>
      </c>
    </row>
    <row r="2681" spans="1:2" hidden="1" x14ac:dyDescent="0.3">
      <c r="A2681" t="s">
        <v>5765</v>
      </c>
      <c r="B2681" t="s">
        <v>5766</v>
      </c>
    </row>
    <row r="2682" spans="1:2" hidden="1" x14ac:dyDescent="0.3">
      <c r="A2682" t="s">
        <v>5768</v>
      </c>
      <c r="B2682" t="s">
        <v>214</v>
      </c>
    </row>
    <row r="2683" spans="1:2" hidden="1" x14ac:dyDescent="0.3">
      <c r="A2683" t="s">
        <v>5770</v>
      </c>
      <c r="B2683" t="s">
        <v>2462</v>
      </c>
    </row>
    <row r="2684" spans="1:2" hidden="1" x14ac:dyDescent="0.3">
      <c r="A2684" t="s">
        <v>5772</v>
      </c>
      <c r="B2684" t="s">
        <v>335</v>
      </c>
    </row>
    <row r="2685" spans="1:2" hidden="1" x14ac:dyDescent="0.3">
      <c r="A2685" t="s">
        <v>5774</v>
      </c>
    </row>
    <row r="2686" spans="1:2" hidden="1" x14ac:dyDescent="0.3">
      <c r="A2686" t="s">
        <v>5775</v>
      </c>
    </row>
    <row r="2687" spans="1:2" hidden="1" x14ac:dyDescent="0.3">
      <c r="A2687" t="s">
        <v>5777</v>
      </c>
      <c r="B2687" t="s">
        <v>27</v>
      </c>
    </row>
    <row r="2688" spans="1:2" hidden="1" x14ac:dyDescent="0.3">
      <c r="A2688" t="s">
        <v>5779</v>
      </c>
      <c r="B2688" t="s">
        <v>5780</v>
      </c>
    </row>
    <row r="2689" spans="1:2" hidden="1" x14ac:dyDescent="0.3">
      <c r="A2689" t="s">
        <v>5782</v>
      </c>
    </row>
    <row r="2690" spans="1:2" hidden="1" x14ac:dyDescent="0.3">
      <c r="A2690" t="s">
        <v>5785</v>
      </c>
      <c r="B2690" t="s">
        <v>183</v>
      </c>
    </row>
    <row r="2691" spans="1:2" hidden="1" x14ac:dyDescent="0.3">
      <c r="A2691" t="s">
        <v>5787</v>
      </c>
      <c r="B2691" t="s">
        <v>383</v>
      </c>
    </row>
    <row r="2692" spans="1:2" hidden="1" x14ac:dyDescent="0.3">
      <c r="A2692" t="s">
        <v>5789</v>
      </c>
      <c r="B2692" t="s">
        <v>27</v>
      </c>
    </row>
    <row r="2693" spans="1:2" hidden="1" x14ac:dyDescent="0.3">
      <c r="A2693" t="s">
        <v>5791</v>
      </c>
      <c r="B2693" t="s">
        <v>195</v>
      </c>
    </row>
    <row r="2694" spans="1:2" hidden="1" x14ac:dyDescent="0.3">
      <c r="A2694" t="s">
        <v>5793</v>
      </c>
      <c r="B2694" t="s">
        <v>335</v>
      </c>
    </row>
    <row r="2695" spans="1:2" hidden="1" x14ac:dyDescent="0.3">
      <c r="A2695" t="s">
        <v>5795</v>
      </c>
      <c r="B2695" t="s">
        <v>214</v>
      </c>
    </row>
    <row r="2696" spans="1:2" hidden="1" x14ac:dyDescent="0.3">
      <c r="A2696" t="s">
        <v>5797</v>
      </c>
      <c r="B2696" t="s">
        <v>390</v>
      </c>
    </row>
    <row r="2697" spans="1:2" hidden="1" x14ac:dyDescent="0.3">
      <c r="A2697" t="s">
        <v>5799</v>
      </c>
      <c r="B2697" t="s">
        <v>27</v>
      </c>
    </row>
    <row r="2698" spans="1:2" hidden="1" x14ac:dyDescent="0.3">
      <c r="A2698" t="s">
        <v>5801</v>
      </c>
      <c r="B2698" t="s">
        <v>86</v>
      </c>
    </row>
    <row r="2699" spans="1:2" hidden="1" x14ac:dyDescent="0.3">
      <c r="A2699" t="s">
        <v>5803</v>
      </c>
    </row>
    <row r="2700" spans="1:2" x14ac:dyDescent="0.3">
      <c r="A2700" t="s">
        <v>5805</v>
      </c>
      <c r="B2700" t="s">
        <v>9</v>
      </c>
    </row>
    <row r="2701" spans="1:2" hidden="1" x14ac:dyDescent="0.3">
      <c r="A2701" t="s">
        <v>5807</v>
      </c>
      <c r="B2701" t="s">
        <v>566</v>
      </c>
    </row>
    <row r="2702" spans="1:2" hidden="1" x14ac:dyDescent="0.3">
      <c r="A2702" t="s">
        <v>5809</v>
      </c>
    </row>
    <row r="2703" spans="1:2" hidden="1" x14ac:dyDescent="0.3">
      <c r="A2703" t="s">
        <v>5811</v>
      </c>
      <c r="B2703" t="s">
        <v>167</v>
      </c>
    </row>
    <row r="2704" spans="1:2" hidden="1" x14ac:dyDescent="0.3">
      <c r="A2704" t="s">
        <v>389</v>
      </c>
      <c r="B2704" t="s">
        <v>27</v>
      </c>
    </row>
    <row r="2705" spans="1:2" hidden="1" x14ac:dyDescent="0.3">
      <c r="A2705" t="s">
        <v>5814</v>
      </c>
      <c r="B2705" t="s">
        <v>1364</v>
      </c>
    </row>
    <row r="2706" spans="1:2" hidden="1" x14ac:dyDescent="0.3">
      <c r="A2706" t="s">
        <v>5816</v>
      </c>
      <c r="B2706" t="s">
        <v>192</v>
      </c>
    </row>
    <row r="2707" spans="1:2" hidden="1" x14ac:dyDescent="0.3">
      <c r="A2707" t="s">
        <v>5818</v>
      </c>
      <c r="B2707" t="s">
        <v>5819</v>
      </c>
    </row>
    <row r="2708" spans="1:2" hidden="1" x14ac:dyDescent="0.3">
      <c r="A2708" t="s">
        <v>5821</v>
      </c>
    </row>
    <row r="2709" spans="1:2" hidden="1" x14ac:dyDescent="0.3">
      <c r="A2709" t="s">
        <v>5823</v>
      </c>
      <c r="B2709" t="s">
        <v>57</v>
      </c>
    </row>
    <row r="2710" spans="1:2" x14ac:dyDescent="0.3">
      <c r="A2710" t="s">
        <v>5825</v>
      </c>
      <c r="B2710" t="s">
        <v>1617</v>
      </c>
    </row>
    <row r="2711" spans="1:2" hidden="1" x14ac:dyDescent="0.3">
      <c r="A2711" t="s">
        <v>5827</v>
      </c>
      <c r="B2711" t="s">
        <v>195</v>
      </c>
    </row>
    <row r="2712" spans="1:2" hidden="1" x14ac:dyDescent="0.3">
      <c r="A2712" t="s">
        <v>5829</v>
      </c>
      <c r="B2712" t="s">
        <v>1727</v>
      </c>
    </row>
    <row r="2713" spans="1:2" hidden="1" x14ac:dyDescent="0.3">
      <c r="A2713" t="s">
        <v>385</v>
      </c>
    </row>
    <row r="2714" spans="1:2" hidden="1" x14ac:dyDescent="0.3">
      <c r="A2714" t="s">
        <v>5832</v>
      </c>
      <c r="B2714" t="s">
        <v>4254</v>
      </c>
    </row>
    <row r="2715" spans="1:2" hidden="1" x14ac:dyDescent="0.3">
      <c r="A2715" t="s">
        <v>5834</v>
      </c>
      <c r="B2715" t="s">
        <v>5835</v>
      </c>
    </row>
    <row r="2716" spans="1:2" hidden="1" x14ac:dyDescent="0.3">
      <c r="A2716" t="s">
        <v>5837</v>
      </c>
      <c r="B2716" t="s">
        <v>44</v>
      </c>
    </row>
    <row r="2717" spans="1:2" hidden="1" x14ac:dyDescent="0.3">
      <c r="A2717" t="s">
        <v>5839</v>
      </c>
      <c r="B2717" t="s">
        <v>19</v>
      </c>
    </row>
    <row r="2718" spans="1:2" hidden="1" x14ac:dyDescent="0.3">
      <c r="A2718" t="s">
        <v>5841</v>
      </c>
    </row>
    <row r="2719" spans="1:2" hidden="1" x14ac:dyDescent="0.3">
      <c r="A2719" t="s">
        <v>5843</v>
      </c>
      <c r="B2719" t="s">
        <v>276</v>
      </c>
    </row>
    <row r="2720" spans="1:2" hidden="1" x14ac:dyDescent="0.3">
      <c r="A2720" t="s">
        <v>5845</v>
      </c>
      <c r="B2720" t="s">
        <v>27</v>
      </c>
    </row>
    <row r="2721" spans="1:2" hidden="1" x14ac:dyDescent="0.3">
      <c r="A2721" t="s">
        <v>5847</v>
      </c>
    </row>
    <row r="2722" spans="1:2" hidden="1" x14ac:dyDescent="0.3">
      <c r="A2722" t="s">
        <v>5849</v>
      </c>
      <c r="B2722" t="s">
        <v>5310</v>
      </c>
    </row>
    <row r="2723" spans="1:2" hidden="1" x14ac:dyDescent="0.3">
      <c r="A2723" t="s">
        <v>5851</v>
      </c>
      <c r="B2723" t="s">
        <v>27</v>
      </c>
    </row>
    <row r="2724" spans="1:2" hidden="1" x14ac:dyDescent="0.3">
      <c r="A2724" t="s">
        <v>5853</v>
      </c>
      <c r="B2724" t="s">
        <v>102</v>
      </c>
    </row>
    <row r="2725" spans="1:2" hidden="1" x14ac:dyDescent="0.3">
      <c r="A2725" t="s">
        <v>5854</v>
      </c>
    </row>
    <row r="2726" spans="1:2" hidden="1" x14ac:dyDescent="0.3">
      <c r="A2726" t="s">
        <v>5856</v>
      </c>
      <c r="B2726" t="s">
        <v>891</v>
      </c>
    </row>
    <row r="2727" spans="1:2" hidden="1" x14ac:dyDescent="0.3">
      <c r="A2727" t="s">
        <v>5858</v>
      </c>
    </row>
    <row r="2728" spans="1:2" hidden="1" x14ac:dyDescent="0.3">
      <c r="A2728" t="s">
        <v>5860</v>
      </c>
      <c r="B2728" t="s">
        <v>390</v>
      </c>
    </row>
    <row r="2729" spans="1:2" hidden="1" x14ac:dyDescent="0.3">
      <c r="A2729" t="s">
        <v>5863</v>
      </c>
      <c r="B2729" t="s">
        <v>195</v>
      </c>
    </row>
    <row r="2730" spans="1:2" hidden="1" x14ac:dyDescent="0.3">
      <c r="A2730" t="s">
        <v>5865</v>
      </c>
    </row>
    <row r="2731" spans="1:2" hidden="1" x14ac:dyDescent="0.3">
      <c r="A2731" t="s">
        <v>5867</v>
      </c>
    </row>
    <row r="2732" spans="1:2" hidden="1" x14ac:dyDescent="0.3">
      <c r="A2732" t="s">
        <v>5870</v>
      </c>
    </row>
    <row r="2733" spans="1:2" hidden="1" x14ac:dyDescent="0.3">
      <c r="A2733" t="s">
        <v>5872</v>
      </c>
      <c r="B2733" t="s">
        <v>2277</v>
      </c>
    </row>
    <row r="2734" spans="1:2" hidden="1" x14ac:dyDescent="0.3">
      <c r="A2734" t="s">
        <v>5874</v>
      </c>
      <c r="B2734" t="s">
        <v>102</v>
      </c>
    </row>
    <row r="2735" spans="1:2" hidden="1" x14ac:dyDescent="0.3">
      <c r="A2735" t="s">
        <v>5876</v>
      </c>
      <c r="B2735" t="s">
        <v>580</v>
      </c>
    </row>
    <row r="2736" spans="1:2" hidden="1" x14ac:dyDescent="0.3">
      <c r="A2736" t="s">
        <v>5856</v>
      </c>
      <c r="B2736" t="s">
        <v>891</v>
      </c>
    </row>
    <row r="2737" spans="1:2" hidden="1" x14ac:dyDescent="0.3">
      <c r="A2737" t="s">
        <v>5878</v>
      </c>
      <c r="B2737" t="s">
        <v>214</v>
      </c>
    </row>
    <row r="2738" spans="1:2" hidden="1" x14ac:dyDescent="0.3">
      <c r="A2738" t="s">
        <v>5879</v>
      </c>
      <c r="B2738" t="s">
        <v>250</v>
      </c>
    </row>
    <row r="2739" spans="1:2" hidden="1" x14ac:dyDescent="0.3">
      <c r="A2739" t="s">
        <v>5881</v>
      </c>
    </row>
    <row r="2740" spans="1:2" hidden="1" x14ac:dyDescent="0.3">
      <c r="A2740" t="s">
        <v>5883</v>
      </c>
      <c r="B2740" t="s">
        <v>27</v>
      </c>
    </row>
    <row r="2741" spans="1:2" hidden="1" x14ac:dyDescent="0.3">
      <c r="A2741" t="s">
        <v>5885</v>
      </c>
    </row>
    <row r="2742" spans="1:2" hidden="1" x14ac:dyDescent="0.3">
      <c r="A2742" t="s">
        <v>5887</v>
      </c>
    </row>
    <row r="2743" spans="1:2" hidden="1" x14ac:dyDescent="0.3">
      <c r="A2743" t="s">
        <v>5889</v>
      </c>
      <c r="B2743" t="s">
        <v>1079</v>
      </c>
    </row>
    <row r="2744" spans="1:2" hidden="1" x14ac:dyDescent="0.3">
      <c r="A2744" t="s">
        <v>5891</v>
      </c>
      <c r="B2744" t="s">
        <v>657</v>
      </c>
    </row>
    <row r="2745" spans="1:2" hidden="1" x14ac:dyDescent="0.3">
      <c r="A2745" t="s">
        <v>5893</v>
      </c>
      <c r="B2745" t="s">
        <v>276</v>
      </c>
    </row>
    <row r="2746" spans="1:2" hidden="1" x14ac:dyDescent="0.3">
      <c r="A2746" t="s">
        <v>5895</v>
      </c>
      <c r="B2746" t="s">
        <v>21</v>
      </c>
    </row>
    <row r="2747" spans="1:2" hidden="1" x14ac:dyDescent="0.3">
      <c r="A2747" t="s">
        <v>5897</v>
      </c>
      <c r="B2747" t="s">
        <v>57</v>
      </c>
    </row>
    <row r="2748" spans="1:2" hidden="1" x14ac:dyDescent="0.3">
      <c r="A2748" t="s">
        <v>5899</v>
      </c>
      <c r="B2748" t="s">
        <v>27</v>
      </c>
    </row>
    <row r="2749" spans="1:2" hidden="1" x14ac:dyDescent="0.3">
      <c r="A2749" t="s">
        <v>5901</v>
      </c>
      <c r="B2749" t="s">
        <v>2614</v>
      </c>
    </row>
    <row r="2750" spans="1:2" hidden="1" x14ac:dyDescent="0.3">
      <c r="A2750" t="s">
        <v>5903</v>
      </c>
    </row>
    <row r="2751" spans="1:2" hidden="1" x14ac:dyDescent="0.3">
      <c r="A2751" t="s">
        <v>5905</v>
      </c>
      <c r="B2751" t="s">
        <v>3602</v>
      </c>
    </row>
    <row r="2752" spans="1:2" hidden="1" x14ac:dyDescent="0.3">
      <c r="A2752" t="s">
        <v>5908</v>
      </c>
      <c r="B2752" t="s">
        <v>1238</v>
      </c>
    </row>
    <row r="2753" spans="1:2" hidden="1" x14ac:dyDescent="0.3">
      <c r="A2753" t="s">
        <v>5910</v>
      </c>
      <c r="B2753" t="s">
        <v>5911</v>
      </c>
    </row>
    <row r="2754" spans="1:2" hidden="1" x14ac:dyDescent="0.3">
      <c r="A2754" t="s">
        <v>5913</v>
      </c>
    </row>
    <row r="2755" spans="1:2" hidden="1" x14ac:dyDescent="0.3">
      <c r="A2755" t="s">
        <v>5915</v>
      </c>
    </row>
    <row r="2756" spans="1:2" hidden="1" x14ac:dyDescent="0.3">
      <c r="A2756" t="s">
        <v>5917</v>
      </c>
      <c r="B2756" t="s">
        <v>102</v>
      </c>
    </row>
    <row r="2757" spans="1:2" hidden="1" x14ac:dyDescent="0.3">
      <c r="A2757" t="s">
        <v>5919</v>
      </c>
    </row>
    <row r="2758" spans="1:2" hidden="1" x14ac:dyDescent="0.3">
      <c r="A2758" t="s">
        <v>5921</v>
      </c>
    </row>
    <row r="2759" spans="1:2" hidden="1" x14ac:dyDescent="0.3">
      <c r="A2759" t="s">
        <v>5923</v>
      </c>
    </row>
    <row r="2760" spans="1:2" hidden="1" x14ac:dyDescent="0.3">
      <c r="A2760" t="s">
        <v>5925</v>
      </c>
    </row>
    <row r="2761" spans="1:2" hidden="1" x14ac:dyDescent="0.3">
      <c r="A2761" t="s">
        <v>5927</v>
      </c>
      <c r="B2761" t="s">
        <v>19</v>
      </c>
    </row>
    <row r="2762" spans="1:2" hidden="1" x14ac:dyDescent="0.3">
      <c r="A2762" t="s">
        <v>5929</v>
      </c>
      <c r="B2762" t="s">
        <v>102</v>
      </c>
    </row>
    <row r="2763" spans="1:2" hidden="1" x14ac:dyDescent="0.3">
      <c r="A2763" t="s">
        <v>5931</v>
      </c>
      <c r="B2763" t="s">
        <v>27</v>
      </c>
    </row>
    <row r="2764" spans="1:2" hidden="1" x14ac:dyDescent="0.3">
      <c r="A2764" t="s">
        <v>5933</v>
      </c>
    </row>
    <row r="2765" spans="1:2" hidden="1" x14ac:dyDescent="0.3">
      <c r="A2765" t="s">
        <v>5935</v>
      </c>
      <c r="B2765" t="s">
        <v>195</v>
      </c>
    </row>
    <row r="2766" spans="1:2" hidden="1" x14ac:dyDescent="0.3">
      <c r="A2766" t="s">
        <v>5937</v>
      </c>
      <c r="B2766" t="s">
        <v>27</v>
      </c>
    </row>
    <row r="2767" spans="1:2" hidden="1" x14ac:dyDescent="0.3">
      <c r="A2767" t="s">
        <v>5939</v>
      </c>
      <c r="B2767" t="s">
        <v>1238</v>
      </c>
    </row>
    <row r="2768" spans="1:2" hidden="1" x14ac:dyDescent="0.3">
      <c r="A2768" t="s">
        <v>5941</v>
      </c>
      <c r="B2768" t="s">
        <v>265</v>
      </c>
    </row>
    <row r="2769" spans="1:2" hidden="1" x14ac:dyDescent="0.3">
      <c r="A2769" t="s">
        <v>5943</v>
      </c>
      <c r="B2769" t="s">
        <v>27</v>
      </c>
    </row>
    <row r="2770" spans="1:2" hidden="1" x14ac:dyDescent="0.3">
      <c r="A2770" t="s">
        <v>5945</v>
      </c>
      <c r="B2770" t="s">
        <v>2506</v>
      </c>
    </row>
    <row r="2771" spans="1:2" hidden="1" x14ac:dyDescent="0.3">
      <c r="A2771" t="s">
        <v>5947</v>
      </c>
      <c r="B2771" t="s">
        <v>21</v>
      </c>
    </row>
    <row r="2772" spans="1:2" hidden="1" x14ac:dyDescent="0.3">
      <c r="A2772" t="s">
        <v>5949</v>
      </c>
      <c r="B2772" t="s">
        <v>60</v>
      </c>
    </row>
    <row r="2773" spans="1:2" hidden="1" x14ac:dyDescent="0.3">
      <c r="A2773" t="s">
        <v>5951</v>
      </c>
      <c r="B2773" t="s">
        <v>52</v>
      </c>
    </row>
    <row r="2774" spans="1:2" hidden="1" x14ac:dyDescent="0.3">
      <c r="A2774" t="s">
        <v>5953</v>
      </c>
    </row>
    <row r="2775" spans="1:2" hidden="1" x14ac:dyDescent="0.3">
      <c r="A2775" t="s">
        <v>5956</v>
      </c>
    </row>
    <row r="2776" spans="1:2" hidden="1" x14ac:dyDescent="0.3">
      <c r="A2776" t="s">
        <v>5959</v>
      </c>
      <c r="B2776" t="s">
        <v>5960</v>
      </c>
    </row>
    <row r="2777" spans="1:2" hidden="1" x14ac:dyDescent="0.3">
      <c r="A2777" t="s">
        <v>5962</v>
      </c>
    </row>
    <row r="2778" spans="1:2" hidden="1" x14ac:dyDescent="0.3">
      <c r="A2778" t="s">
        <v>5963</v>
      </c>
      <c r="B2778" t="s">
        <v>16</v>
      </c>
    </row>
    <row r="2779" spans="1:2" hidden="1" x14ac:dyDescent="0.3">
      <c r="A2779" t="s">
        <v>5965</v>
      </c>
      <c r="B2779" t="s">
        <v>1267</v>
      </c>
    </row>
    <row r="2780" spans="1:2" hidden="1" x14ac:dyDescent="0.3">
      <c r="A2780" t="s">
        <v>5967</v>
      </c>
      <c r="B2780" t="s">
        <v>5968</v>
      </c>
    </row>
    <row r="2781" spans="1:2" hidden="1" x14ac:dyDescent="0.3">
      <c r="A2781" t="s">
        <v>5970</v>
      </c>
    </row>
    <row r="2782" spans="1:2" hidden="1" x14ac:dyDescent="0.3">
      <c r="A2782" t="s">
        <v>5972</v>
      </c>
      <c r="B2782" t="s">
        <v>4257</v>
      </c>
    </row>
    <row r="2783" spans="1:2" hidden="1" x14ac:dyDescent="0.3">
      <c r="A2783" t="s">
        <v>5974</v>
      </c>
      <c r="B2783" t="s">
        <v>5975</v>
      </c>
    </row>
    <row r="2784" spans="1:2" hidden="1" x14ac:dyDescent="0.3">
      <c r="A2784" t="s">
        <v>5977</v>
      </c>
      <c r="B2784" t="s">
        <v>5978</v>
      </c>
    </row>
    <row r="2785" spans="1:2" hidden="1" x14ac:dyDescent="0.3">
      <c r="A2785" t="s">
        <v>5980</v>
      </c>
    </row>
    <row r="2786" spans="1:2" hidden="1" x14ac:dyDescent="0.3">
      <c r="A2786" t="s">
        <v>5982</v>
      </c>
      <c r="B2786" t="s">
        <v>3421</v>
      </c>
    </row>
    <row r="2787" spans="1:2" hidden="1" x14ac:dyDescent="0.3">
      <c r="A2787" t="s">
        <v>5984</v>
      </c>
      <c r="B2787" t="s">
        <v>209</v>
      </c>
    </row>
    <row r="2788" spans="1:2" hidden="1" x14ac:dyDescent="0.3">
      <c r="A2788" t="s">
        <v>5986</v>
      </c>
    </row>
    <row r="2789" spans="1:2" hidden="1" x14ac:dyDescent="0.3">
      <c r="A2789" t="s">
        <v>5988</v>
      </c>
      <c r="B2789" t="s">
        <v>214</v>
      </c>
    </row>
    <row r="2790" spans="1:2" hidden="1" x14ac:dyDescent="0.3">
      <c r="A2790" t="s">
        <v>5989</v>
      </c>
      <c r="B2790" t="s">
        <v>214</v>
      </c>
    </row>
    <row r="2791" spans="1:2" hidden="1" x14ac:dyDescent="0.3">
      <c r="A2791" t="s">
        <v>5992</v>
      </c>
      <c r="B2791" t="s">
        <v>183</v>
      </c>
    </row>
    <row r="2792" spans="1:2" hidden="1" x14ac:dyDescent="0.3">
      <c r="A2792" t="s">
        <v>5994</v>
      </c>
      <c r="B2792" t="s">
        <v>235</v>
      </c>
    </row>
    <row r="2793" spans="1:2" hidden="1" x14ac:dyDescent="0.3">
      <c r="A2793" t="s">
        <v>5996</v>
      </c>
      <c r="B2793" t="s">
        <v>44</v>
      </c>
    </row>
    <row r="2794" spans="1:2" hidden="1" x14ac:dyDescent="0.3">
      <c r="A2794" t="s">
        <v>5998</v>
      </c>
    </row>
    <row r="2795" spans="1:2" hidden="1" x14ac:dyDescent="0.3">
      <c r="A2795" t="s">
        <v>6000</v>
      </c>
      <c r="B2795" t="s">
        <v>6001</v>
      </c>
    </row>
    <row r="2796" spans="1:2" hidden="1" x14ac:dyDescent="0.3">
      <c r="A2796" t="s">
        <v>6002</v>
      </c>
      <c r="B2796" t="s">
        <v>1183</v>
      </c>
    </row>
    <row r="2797" spans="1:2" hidden="1" x14ac:dyDescent="0.3">
      <c r="A2797" t="s">
        <v>6004</v>
      </c>
    </row>
    <row r="2798" spans="1:2" hidden="1" x14ac:dyDescent="0.3">
      <c r="A2798" t="s">
        <v>6006</v>
      </c>
      <c r="B2798" t="s">
        <v>68</v>
      </c>
    </row>
    <row r="2799" spans="1:2" hidden="1" x14ac:dyDescent="0.3">
      <c r="A2799" t="s">
        <v>6008</v>
      </c>
      <c r="B2799" t="s">
        <v>1142</v>
      </c>
    </row>
    <row r="2800" spans="1:2" hidden="1" x14ac:dyDescent="0.3">
      <c r="A2800" t="s">
        <v>6010</v>
      </c>
    </row>
    <row r="2801" spans="1:2" hidden="1" x14ac:dyDescent="0.3">
      <c r="A2801" t="s">
        <v>6012</v>
      </c>
    </row>
    <row r="2802" spans="1:2" hidden="1" x14ac:dyDescent="0.3">
      <c r="A2802" t="s">
        <v>6014</v>
      </c>
    </row>
    <row r="2803" spans="1:2" hidden="1" x14ac:dyDescent="0.3">
      <c r="A2803" t="s">
        <v>6016</v>
      </c>
    </row>
    <row r="2804" spans="1:2" hidden="1" x14ac:dyDescent="0.3">
      <c r="A2804" t="s">
        <v>6018</v>
      </c>
      <c r="B2804" t="s">
        <v>27</v>
      </c>
    </row>
    <row r="2805" spans="1:2" hidden="1" x14ac:dyDescent="0.3">
      <c r="A2805" t="s">
        <v>6020</v>
      </c>
      <c r="B2805" t="s">
        <v>2506</v>
      </c>
    </row>
    <row r="2806" spans="1:2" hidden="1" x14ac:dyDescent="0.3">
      <c r="A2806" t="s">
        <v>6022</v>
      </c>
    </row>
    <row r="2807" spans="1:2" hidden="1" x14ac:dyDescent="0.3">
      <c r="A2807" t="s">
        <v>6024</v>
      </c>
      <c r="B2807" t="s">
        <v>57</v>
      </c>
    </row>
    <row r="2808" spans="1:2" hidden="1" x14ac:dyDescent="0.3">
      <c r="A2808" t="s">
        <v>6026</v>
      </c>
      <c r="B2808" t="s">
        <v>195</v>
      </c>
    </row>
    <row r="2809" spans="1:2" hidden="1" x14ac:dyDescent="0.3">
      <c r="A2809" t="s">
        <v>6028</v>
      </c>
    </row>
    <row r="2810" spans="1:2" hidden="1" x14ac:dyDescent="0.3">
      <c r="A2810" t="s">
        <v>6030</v>
      </c>
    </row>
    <row r="2811" spans="1:2" hidden="1" x14ac:dyDescent="0.3">
      <c r="A2811" t="s">
        <v>6032</v>
      </c>
      <c r="B2811" t="s">
        <v>19</v>
      </c>
    </row>
    <row r="2812" spans="1:2" hidden="1" x14ac:dyDescent="0.3">
      <c r="A2812" t="s">
        <v>6033</v>
      </c>
      <c r="B2812" t="s">
        <v>44</v>
      </c>
    </row>
    <row r="2813" spans="1:2" hidden="1" x14ac:dyDescent="0.3">
      <c r="A2813" t="s">
        <v>6035</v>
      </c>
      <c r="B2813" t="s">
        <v>5516</v>
      </c>
    </row>
    <row r="2814" spans="1:2" hidden="1" x14ac:dyDescent="0.3">
      <c r="A2814" t="s">
        <v>6018</v>
      </c>
      <c r="B2814" t="s">
        <v>27</v>
      </c>
    </row>
    <row r="2815" spans="1:2" hidden="1" x14ac:dyDescent="0.3">
      <c r="A2815" t="s">
        <v>6037</v>
      </c>
      <c r="B2815" t="s">
        <v>19</v>
      </c>
    </row>
    <row r="2816" spans="1:2" hidden="1" x14ac:dyDescent="0.3">
      <c r="A2816" t="s">
        <v>6039</v>
      </c>
      <c r="B2816" t="s">
        <v>214</v>
      </c>
    </row>
    <row r="2817" spans="1:2" hidden="1" x14ac:dyDescent="0.3">
      <c r="A2817" t="s">
        <v>6041</v>
      </c>
      <c r="B2817" t="s">
        <v>27</v>
      </c>
    </row>
    <row r="2818" spans="1:2" hidden="1" x14ac:dyDescent="0.3">
      <c r="A2818" t="s">
        <v>6043</v>
      </c>
      <c r="B2818" t="s">
        <v>612</v>
      </c>
    </row>
    <row r="2819" spans="1:2" hidden="1" x14ac:dyDescent="0.3">
      <c r="A2819" t="s">
        <v>6045</v>
      </c>
    </row>
    <row r="2820" spans="1:2" hidden="1" x14ac:dyDescent="0.3">
      <c r="A2820" t="s">
        <v>6047</v>
      </c>
      <c r="B2820" t="s">
        <v>102</v>
      </c>
    </row>
    <row r="2821" spans="1:2" hidden="1" x14ac:dyDescent="0.3">
      <c r="A2821" t="s">
        <v>6049</v>
      </c>
      <c r="B2821" t="s">
        <v>6050</v>
      </c>
    </row>
    <row r="2822" spans="1:2" hidden="1" x14ac:dyDescent="0.3">
      <c r="A2822" t="s">
        <v>6052</v>
      </c>
    </row>
    <row r="2823" spans="1:2" hidden="1" x14ac:dyDescent="0.3">
      <c r="A2823" t="s">
        <v>6054</v>
      </c>
      <c r="B2823" t="s">
        <v>27</v>
      </c>
    </row>
    <row r="2824" spans="1:2" hidden="1" x14ac:dyDescent="0.3">
      <c r="A2824" t="s">
        <v>6056</v>
      </c>
    </row>
    <row r="2825" spans="1:2" x14ac:dyDescent="0.3">
      <c r="A2825" t="s">
        <v>6058</v>
      </c>
      <c r="B2825" t="s">
        <v>6059</v>
      </c>
    </row>
    <row r="2826" spans="1:2" hidden="1" x14ac:dyDescent="0.3">
      <c r="A2826" t="s">
        <v>6062</v>
      </c>
      <c r="B2826" t="s">
        <v>304</v>
      </c>
    </row>
    <row r="2827" spans="1:2" x14ac:dyDescent="0.3">
      <c r="A2827" t="s">
        <v>6064</v>
      </c>
      <c r="B2827" t="s">
        <v>6065</v>
      </c>
    </row>
    <row r="2828" spans="1:2" hidden="1" x14ac:dyDescent="0.3">
      <c r="A2828" t="s">
        <v>6067</v>
      </c>
      <c r="B2828" t="s">
        <v>3436</v>
      </c>
    </row>
    <row r="2829" spans="1:2" hidden="1" x14ac:dyDescent="0.3">
      <c r="A2829" t="s">
        <v>6068</v>
      </c>
    </row>
    <row r="2830" spans="1:2" hidden="1" x14ac:dyDescent="0.3">
      <c r="A2830" t="s">
        <v>6070</v>
      </c>
      <c r="B2830" t="s">
        <v>63</v>
      </c>
    </row>
    <row r="2831" spans="1:2" hidden="1" x14ac:dyDescent="0.3">
      <c r="A2831" t="s">
        <v>6072</v>
      </c>
      <c r="B2831" t="s">
        <v>19</v>
      </c>
    </row>
    <row r="2832" spans="1:2" hidden="1" x14ac:dyDescent="0.3">
      <c r="A2832" t="s">
        <v>6074</v>
      </c>
      <c r="B2832" t="s">
        <v>1126</v>
      </c>
    </row>
    <row r="2833" spans="1:2" hidden="1" x14ac:dyDescent="0.3">
      <c r="A2833" t="s">
        <v>6076</v>
      </c>
    </row>
    <row r="2834" spans="1:2" hidden="1" x14ac:dyDescent="0.3">
      <c r="A2834" t="s">
        <v>6078</v>
      </c>
      <c r="B2834" t="s">
        <v>1215</v>
      </c>
    </row>
    <row r="2835" spans="1:2" x14ac:dyDescent="0.3">
      <c r="A2835" t="s">
        <v>6080</v>
      </c>
      <c r="B2835" t="s">
        <v>1259</v>
      </c>
    </row>
    <row r="2836" spans="1:2" hidden="1" x14ac:dyDescent="0.3">
      <c r="A2836" t="s">
        <v>6082</v>
      </c>
      <c r="B2836" t="s">
        <v>1183</v>
      </c>
    </row>
    <row r="2837" spans="1:2" hidden="1" x14ac:dyDescent="0.3">
      <c r="A2837" t="s">
        <v>6084</v>
      </c>
    </row>
    <row r="2838" spans="1:2" hidden="1" x14ac:dyDescent="0.3">
      <c r="A2838" t="s">
        <v>6086</v>
      </c>
      <c r="B2838" t="s">
        <v>276</v>
      </c>
    </row>
    <row r="2839" spans="1:2" hidden="1" x14ac:dyDescent="0.3">
      <c r="A2839" t="s">
        <v>6088</v>
      </c>
      <c r="B2839" t="s">
        <v>4357</v>
      </c>
    </row>
    <row r="2840" spans="1:2" hidden="1" x14ac:dyDescent="0.3">
      <c r="A2840" t="s">
        <v>6090</v>
      </c>
    </row>
    <row r="2841" spans="1:2" hidden="1" x14ac:dyDescent="0.3">
      <c r="A2841" t="s">
        <v>6092</v>
      </c>
      <c r="B2841" t="s">
        <v>63</v>
      </c>
    </row>
    <row r="2842" spans="1:2" hidden="1" x14ac:dyDescent="0.3">
      <c r="A2842" t="s">
        <v>6095</v>
      </c>
      <c r="B2842" t="s">
        <v>60</v>
      </c>
    </row>
    <row r="2843" spans="1:2" hidden="1" x14ac:dyDescent="0.3">
      <c r="A2843" t="s">
        <v>6097</v>
      </c>
      <c r="B2843" t="s">
        <v>6098</v>
      </c>
    </row>
    <row r="2844" spans="1:2" hidden="1" x14ac:dyDescent="0.3">
      <c r="A2844" t="s">
        <v>6100</v>
      </c>
    </row>
    <row r="2845" spans="1:2" hidden="1" x14ac:dyDescent="0.3">
      <c r="A2845" t="s">
        <v>6101</v>
      </c>
      <c r="B2845" t="s">
        <v>1139</v>
      </c>
    </row>
    <row r="2846" spans="1:2" hidden="1" x14ac:dyDescent="0.3">
      <c r="A2846" t="s">
        <v>6103</v>
      </c>
    </row>
    <row r="2847" spans="1:2" hidden="1" x14ac:dyDescent="0.3">
      <c r="A2847" t="s">
        <v>6105</v>
      </c>
      <c r="B2847" t="s">
        <v>27</v>
      </c>
    </row>
    <row r="2848" spans="1:2" hidden="1" x14ac:dyDescent="0.3">
      <c r="A2848" t="s">
        <v>6107</v>
      </c>
      <c r="B2848" t="s">
        <v>657</v>
      </c>
    </row>
    <row r="2849" spans="1:2" hidden="1" x14ac:dyDescent="0.3">
      <c r="A2849" t="s">
        <v>6109</v>
      </c>
      <c r="B2849" t="s">
        <v>19</v>
      </c>
    </row>
    <row r="2850" spans="1:2" hidden="1" x14ac:dyDescent="0.3">
      <c r="A2850" t="s">
        <v>6111</v>
      </c>
      <c r="B2850" t="s">
        <v>27</v>
      </c>
    </row>
    <row r="2851" spans="1:2" hidden="1" x14ac:dyDescent="0.3">
      <c r="A2851" t="s">
        <v>6114</v>
      </c>
      <c r="B2851" t="s">
        <v>250</v>
      </c>
    </row>
    <row r="2852" spans="1:2" hidden="1" x14ac:dyDescent="0.3">
      <c r="A2852" t="s">
        <v>6116</v>
      </c>
      <c r="B2852" t="s">
        <v>335</v>
      </c>
    </row>
    <row r="2853" spans="1:2" hidden="1" x14ac:dyDescent="0.3">
      <c r="A2853" t="s">
        <v>6118</v>
      </c>
      <c r="B2853" t="s">
        <v>250</v>
      </c>
    </row>
    <row r="2854" spans="1:2" hidden="1" x14ac:dyDescent="0.3">
      <c r="A2854" t="s">
        <v>6120</v>
      </c>
    </row>
    <row r="2855" spans="1:2" hidden="1" x14ac:dyDescent="0.3">
      <c r="A2855" t="s">
        <v>6122</v>
      </c>
    </row>
    <row r="2856" spans="1:2" hidden="1" x14ac:dyDescent="0.3">
      <c r="A2856" t="s">
        <v>6124</v>
      </c>
      <c r="B2856" t="s">
        <v>102</v>
      </c>
    </row>
    <row r="2857" spans="1:2" hidden="1" x14ac:dyDescent="0.3">
      <c r="A2857" t="s">
        <v>6126</v>
      </c>
      <c r="B2857" t="s">
        <v>27</v>
      </c>
    </row>
    <row r="2858" spans="1:2" hidden="1" x14ac:dyDescent="0.3">
      <c r="A2858" t="s">
        <v>6128</v>
      </c>
      <c r="B2858" t="s">
        <v>566</v>
      </c>
    </row>
    <row r="2859" spans="1:2" hidden="1" x14ac:dyDescent="0.3">
      <c r="A2859" t="s">
        <v>6130</v>
      </c>
      <c r="B2859" t="s">
        <v>891</v>
      </c>
    </row>
    <row r="2860" spans="1:2" hidden="1" x14ac:dyDescent="0.3">
      <c r="A2860" t="s">
        <v>6132</v>
      </c>
    </row>
    <row r="2861" spans="1:2" hidden="1" x14ac:dyDescent="0.3">
      <c r="A2861" t="s">
        <v>6134</v>
      </c>
    </row>
    <row r="2862" spans="1:2" hidden="1" x14ac:dyDescent="0.3">
      <c r="A2862" t="s">
        <v>6136</v>
      </c>
      <c r="B2862" t="s">
        <v>335</v>
      </c>
    </row>
    <row r="2863" spans="1:2" hidden="1" x14ac:dyDescent="0.3">
      <c r="A2863" t="s">
        <v>6138</v>
      </c>
      <c r="B2863" t="s">
        <v>6139</v>
      </c>
    </row>
    <row r="2864" spans="1:2" hidden="1" x14ac:dyDescent="0.3">
      <c r="A2864" t="s">
        <v>6141</v>
      </c>
      <c r="B2864" t="s">
        <v>1727</v>
      </c>
    </row>
    <row r="2865" spans="1:2" hidden="1" x14ac:dyDescent="0.3">
      <c r="A2865" t="s">
        <v>6143</v>
      </c>
      <c r="B2865" t="s">
        <v>19</v>
      </c>
    </row>
    <row r="2866" spans="1:2" hidden="1" x14ac:dyDescent="0.3">
      <c r="A2866" t="s">
        <v>6145</v>
      </c>
      <c r="B2866" t="s">
        <v>6146</v>
      </c>
    </row>
    <row r="2867" spans="1:2" hidden="1" x14ac:dyDescent="0.3">
      <c r="A2867" t="s">
        <v>3278</v>
      </c>
      <c r="B2867" t="s">
        <v>995</v>
      </c>
    </row>
    <row r="2868" spans="1:2" hidden="1" x14ac:dyDescent="0.3">
      <c r="A2868" t="s">
        <v>6148</v>
      </c>
      <c r="B2868" t="s">
        <v>19</v>
      </c>
    </row>
    <row r="2869" spans="1:2" hidden="1" x14ac:dyDescent="0.3">
      <c r="A2869" t="s">
        <v>6150</v>
      </c>
      <c r="B2869" t="s">
        <v>27</v>
      </c>
    </row>
    <row r="2870" spans="1:2" hidden="1" x14ac:dyDescent="0.3">
      <c r="A2870" t="s">
        <v>6153</v>
      </c>
      <c r="B2870" t="s">
        <v>6154</v>
      </c>
    </row>
    <row r="2871" spans="1:2" hidden="1" x14ac:dyDescent="0.3">
      <c r="A2871" t="s">
        <v>6156</v>
      </c>
      <c r="B2871" t="s">
        <v>995</v>
      </c>
    </row>
    <row r="2872" spans="1:2" hidden="1" x14ac:dyDescent="0.3">
      <c r="A2872" t="s">
        <v>6158</v>
      </c>
      <c r="B2872" t="s">
        <v>19</v>
      </c>
    </row>
    <row r="2873" spans="1:2" hidden="1" x14ac:dyDescent="0.3">
      <c r="A2873" t="s">
        <v>6160</v>
      </c>
    </row>
    <row r="2874" spans="1:2" hidden="1" x14ac:dyDescent="0.3">
      <c r="A2874" t="s">
        <v>6162</v>
      </c>
      <c r="B2874" t="s">
        <v>4347</v>
      </c>
    </row>
    <row r="2875" spans="1:2" hidden="1" x14ac:dyDescent="0.3">
      <c r="A2875" t="s">
        <v>6164</v>
      </c>
      <c r="B2875" t="s">
        <v>167</v>
      </c>
    </row>
    <row r="2876" spans="1:2" hidden="1" x14ac:dyDescent="0.3">
      <c r="A2876" t="s">
        <v>6166</v>
      </c>
      <c r="B2876" t="s">
        <v>1499</v>
      </c>
    </row>
    <row r="2877" spans="1:2" hidden="1" x14ac:dyDescent="0.3">
      <c r="A2877" t="s">
        <v>6168</v>
      </c>
      <c r="B2877" t="s">
        <v>195</v>
      </c>
    </row>
    <row r="2878" spans="1:2" hidden="1" x14ac:dyDescent="0.3">
      <c r="A2878" t="s">
        <v>6170</v>
      </c>
      <c r="B2878" t="s">
        <v>27</v>
      </c>
    </row>
    <row r="2879" spans="1:2" hidden="1" x14ac:dyDescent="0.3">
      <c r="A2879" t="s">
        <v>6172</v>
      </c>
      <c r="B2879" t="s">
        <v>335</v>
      </c>
    </row>
    <row r="2880" spans="1:2" hidden="1" x14ac:dyDescent="0.3">
      <c r="A2880" t="s">
        <v>6174</v>
      </c>
    </row>
    <row r="2881" spans="1:2" hidden="1" x14ac:dyDescent="0.3">
      <c r="A2881" t="s">
        <v>6176</v>
      </c>
      <c r="B2881" t="s">
        <v>6177</v>
      </c>
    </row>
    <row r="2882" spans="1:2" hidden="1" x14ac:dyDescent="0.3">
      <c r="A2882" t="s">
        <v>6179</v>
      </c>
      <c r="B2882" t="s">
        <v>27</v>
      </c>
    </row>
    <row r="2883" spans="1:2" hidden="1" x14ac:dyDescent="0.3">
      <c r="A2883" t="s">
        <v>6181</v>
      </c>
      <c r="B2883" t="s">
        <v>19</v>
      </c>
    </row>
    <row r="2884" spans="1:2" hidden="1" x14ac:dyDescent="0.3">
      <c r="A2884" t="s">
        <v>6183</v>
      </c>
      <c r="B2884" t="s">
        <v>195</v>
      </c>
    </row>
    <row r="2885" spans="1:2" hidden="1" x14ac:dyDescent="0.3">
      <c r="A2885" t="s">
        <v>6185</v>
      </c>
      <c r="B2885" t="s">
        <v>102</v>
      </c>
    </row>
    <row r="2886" spans="1:2" hidden="1" x14ac:dyDescent="0.3">
      <c r="A2886" t="s">
        <v>6187</v>
      </c>
      <c r="B2886" t="s">
        <v>3014</v>
      </c>
    </row>
    <row r="2887" spans="1:2" hidden="1" x14ac:dyDescent="0.3">
      <c r="A2887" t="s">
        <v>6190</v>
      </c>
    </row>
    <row r="2888" spans="1:2" hidden="1" x14ac:dyDescent="0.3">
      <c r="A2888" t="s">
        <v>6192</v>
      </c>
      <c r="B2888" t="s">
        <v>566</v>
      </c>
    </row>
    <row r="2889" spans="1:2" hidden="1" x14ac:dyDescent="0.3">
      <c r="A2889" t="s">
        <v>6193</v>
      </c>
      <c r="B2889" t="s">
        <v>995</v>
      </c>
    </row>
    <row r="2890" spans="1:2" hidden="1" x14ac:dyDescent="0.3">
      <c r="A2890" t="s">
        <v>6195</v>
      </c>
      <c r="B2890" t="s">
        <v>5835</v>
      </c>
    </row>
    <row r="2891" spans="1:2" hidden="1" x14ac:dyDescent="0.3">
      <c r="A2891" t="s">
        <v>6197</v>
      </c>
    </row>
    <row r="2892" spans="1:2" hidden="1" x14ac:dyDescent="0.3">
      <c r="A2892" t="s">
        <v>6199</v>
      </c>
    </row>
    <row r="2893" spans="1:2" hidden="1" x14ac:dyDescent="0.3">
      <c r="A2893" t="s">
        <v>6201</v>
      </c>
      <c r="B2893" t="s">
        <v>5310</v>
      </c>
    </row>
    <row r="2894" spans="1:2" hidden="1" x14ac:dyDescent="0.3">
      <c r="A2894" t="s">
        <v>6203</v>
      </c>
    </row>
    <row r="2895" spans="1:2" hidden="1" x14ac:dyDescent="0.3">
      <c r="A2895" t="s">
        <v>6205</v>
      </c>
    </row>
    <row r="2896" spans="1:2" hidden="1" x14ac:dyDescent="0.3">
      <c r="A2896" t="s">
        <v>6207</v>
      </c>
      <c r="B2896" t="s">
        <v>566</v>
      </c>
    </row>
    <row r="2897" spans="1:2" hidden="1" x14ac:dyDescent="0.3">
      <c r="A2897" t="s">
        <v>6209</v>
      </c>
    </row>
    <row r="2898" spans="1:2" hidden="1" x14ac:dyDescent="0.3">
      <c r="A2898" t="s">
        <v>6211</v>
      </c>
    </row>
    <row r="2899" spans="1:2" hidden="1" x14ac:dyDescent="0.3">
      <c r="A2899" t="s">
        <v>6212</v>
      </c>
      <c r="B2899" t="s">
        <v>27</v>
      </c>
    </row>
    <row r="2900" spans="1:2" hidden="1" x14ac:dyDescent="0.3">
      <c r="A2900" t="s">
        <v>6214</v>
      </c>
    </row>
    <row r="2901" spans="1:2" hidden="1" x14ac:dyDescent="0.3">
      <c r="A2901" t="s">
        <v>6216</v>
      </c>
      <c r="B2901" t="s">
        <v>6217</v>
      </c>
    </row>
    <row r="2902" spans="1:2" hidden="1" x14ac:dyDescent="0.3">
      <c r="A2902" t="s">
        <v>6219</v>
      </c>
      <c r="B2902" t="s">
        <v>176</v>
      </c>
    </row>
    <row r="2903" spans="1:2" hidden="1" x14ac:dyDescent="0.3">
      <c r="A2903" t="s">
        <v>6221</v>
      </c>
    </row>
    <row r="2904" spans="1:2" hidden="1" x14ac:dyDescent="0.3">
      <c r="A2904" t="s">
        <v>6223</v>
      </c>
      <c r="B2904" t="s">
        <v>390</v>
      </c>
    </row>
    <row r="2905" spans="1:2" hidden="1" x14ac:dyDescent="0.3">
      <c r="A2905" t="s">
        <v>6225</v>
      </c>
    </row>
    <row r="2906" spans="1:2" hidden="1" x14ac:dyDescent="0.3">
      <c r="A2906" t="s">
        <v>6227</v>
      </c>
      <c r="B2906" t="s">
        <v>27</v>
      </c>
    </row>
    <row r="2907" spans="1:2" hidden="1" x14ac:dyDescent="0.3">
      <c r="A2907" t="s">
        <v>6229</v>
      </c>
      <c r="B2907" t="s">
        <v>335</v>
      </c>
    </row>
    <row r="2908" spans="1:2" x14ac:dyDescent="0.3">
      <c r="A2908" t="s">
        <v>6231</v>
      </c>
      <c r="B2908" t="s">
        <v>9</v>
      </c>
    </row>
    <row r="2909" spans="1:2" hidden="1" x14ac:dyDescent="0.3">
      <c r="A2909" t="s">
        <v>6233</v>
      </c>
      <c r="B2909" t="s">
        <v>335</v>
      </c>
    </row>
    <row r="2910" spans="1:2" hidden="1" x14ac:dyDescent="0.3">
      <c r="A2910" t="s">
        <v>6235</v>
      </c>
    </row>
    <row r="2911" spans="1:2" hidden="1" x14ac:dyDescent="0.3">
      <c r="A2911" t="s">
        <v>6237</v>
      </c>
    </row>
    <row r="2912" spans="1:2" hidden="1" x14ac:dyDescent="0.3">
      <c r="A2912" t="s">
        <v>6239</v>
      </c>
      <c r="B2912" t="s">
        <v>521</v>
      </c>
    </row>
    <row r="2913" spans="1:2" hidden="1" x14ac:dyDescent="0.3">
      <c r="A2913" t="s">
        <v>6240</v>
      </c>
      <c r="B2913" t="s">
        <v>335</v>
      </c>
    </row>
    <row r="2914" spans="1:2" hidden="1" x14ac:dyDescent="0.3">
      <c r="A2914" t="s">
        <v>6242</v>
      </c>
      <c r="B2914" t="s">
        <v>4347</v>
      </c>
    </row>
    <row r="2915" spans="1:2" hidden="1" x14ac:dyDescent="0.3">
      <c r="A2915" t="s">
        <v>6244</v>
      </c>
      <c r="B2915" t="s">
        <v>68</v>
      </c>
    </row>
    <row r="2916" spans="1:2" hidden="1" x14ac:dyDescent="0.3">
      <c r="A2916" t="s">
        <v>6245</v>
      </c>
      <c r="B2916" t="s">
        <v>27</v>
      </c>
    </row>
    <row r="2917" spans="1:2" hidden="1" x14ac:dyDescent="0.3">
      <c r="A2917" t="s">
        <v>6246</v>
      </c>
      <c r="B2917" t="s">
        <v>390</v>
      </c>
    </row>
    <row r="2918" spans="1:2" hidden="1" x14ac:dyDescent="0.3">
      <c r="A2918" t="s">
        <v>6248</v>
      </c>
    </row>
    <row r="2919" spans="1:2" hidden="1" x14ac:dyDescent="0.3">
      <c r="A2919" t="s">
        <v>6250</v>
      </c>
      <c r="B2919" t="s">
        <v>1745</v>
      </c>
    </row>
    <row r="2920" spans="1:2" hidden="1" x14ac:dyDescent="0.3">
      <c r="A2920" t="s">
        <v>6252</v>
      </c>
      <c r="B2920" t="s">
        <v>6253</v>
      </c>
    </row>
    <row r="2921" spans="1:2" hidden="1" x14ac:dyDescent="0.3">
      <c r="A2921" t="s">
        <v>6255</v>
      </c>
      <c r="B2921" t="s">
        <v>27</v>
      </c>
    </row>
    <row r="2922" spans="1:2" hidden="1" x14ac:dyDescent="0.3">
      <c r="A2922" t="s">
        <v>6257</v>
      </c>
      <c r="B2922" t="s">
        <v>68</v>
      </c>
    </row>
    <row r="2923" spans="1:2" hidden="1" x14ac:dyDescent="0.3">
      <c r="A2923" t="s">
        <v>6260</v>
      </c>
      <c r="B2923" t="s">
        <v>5733</v>
      </c>
    </row>
    <row r="2924" spans="1:2" hidden="1" x14ac:dyDescent="0.3">
      <c r="A2924" t="s">
        <v>6262</v>
      </c>
    </row>
    <row r="2925" spans="1:2" hidden="1" x14ac:dyDescent="0.3">
      <c r="A2925" t="s">
        <v>6264</v>
      </c>
      <c r="B2925" t="s">
        <v>121</v>
      </c>
    </row>
    <row r="2926" spans="1:2" hidden="1" x14ac:dyDescent="0.3">
      <c r="A2926" t="s">
        <v>6267</v>
      </c>
      <c r="B2926" t="s">
        <v>27</v>
      </c>
    </row>
    <row r="2927" spans="1:2" x14ac:dyDescent="0.3">
      <c r="A2927" t="s">
        <v>6269</v>
      </c>
      <c r="B2927" t="s">
        <v>1532</v>
      </c>
    </row>
    <row r="2928" spans="1:2" hidden="1" x14ac:dyDescent="0.3">
      <c r="A2928" t="s">
        <v>6271</v>
      </c>
      <c r="B2928" t="s">
        <v>102</v>
      </c>
    </row>
    <row r="2929" spans="1:2" hidden="1" x14ac:dyDescent="0.3">
      <c r="A2929" t="s">
        <v>6273</v>
      </c>
      <c r="B2929" t="s">
        <v>4535</v>
      </c>
    </row>
    <row r="2930" spans="1:2" hidden="1" x14ac:dyDescent="0.3">
      <c r="A2930" t="s">
        <v>6275</v>
      </c>
    </row>
    <row r="2931" spans="1:2" hidden="1" x14ac:dyDescent="0.3">
      <c r="A2931" t="s">
        <v>6277</v>
      </c>
      <c r="B2931" t="s">
        <v>235</v>
      </c>
    </row>
    <row r="2932" spans="1:2" hidden="1" x14ac:dyDescent="0.3">
      <c r="A2932" t="s">
        <v>6279</v>
      </c>
      <c r="B2932" t="s">
        <v>335</v>
      </c>
    </row>
    <row r="2933" spans="1:2" hidden="1" x14ac:dyDescent="0.3">
      <c r="A2933" t="s">
        <v>6281</v>
      </c>
    </row>
    <row r="2934" spans="1:2" hidden="1" x14ac:dyDescent="0.3">
      <c r="A2934" t="s">
        <v>6283</v>
      </c>
      <c r="B2934" t="s">
        <v>124</v>
      </c>
    </row>
    <row r="2935" spans="1:2" hidden="1" x14ac:dyDescent="0.3">
      <c r="A2935" t="s">
        <v>6285</v>
      </c>
      <c r="B2935" t="s">
        <v>19</v>
      </c>
    </row>
    <row r="2936" spans="1:2" hidden="1" x14ac:dyDescent="0.3">
      <c r="A2936" t="s">
        <v>6287</v>
      </c>
      <c r="B2936" t="s">
        <v>521</v>
      </c>
    </row>
    <row r="2937" spans="1:2" hidden="1" x14ac:dyDescent="0.3">
      <c r="A2937" t="s">
        <v>6289</v>
      </c>
      <c r="B2937" t="s">
        <v>174</v>
      </c>
    </row>
    <row r="2938" spans="1:2" hidden="1" x14ac:dyDescent="0.3">
      <c r="A2938" t="s">
        <v>4057</v>
      </c>
      <c r="B2938" t="s">
        <v>102</v>
      </c>
    </row>
    <row r="2939" spans="1:2" hidden="1" x14ac:dyDescent="0.3">
      <c r="A2939" t="s">
        <v>6291</v>
      </c>
    </row>
    <row r="2940" spans="1:2" hidden="1" x14ac:dyDescent="0.3">
      <c r="A2940" t="s">
        <v>6293</v>
      </c>
      <c r="B2940" t="s">
        <v>3904</v>
      </c>
    </row>
    <row r="2941" spans="1:2" hidden="1" x14ac:dyDescent="0.3">
      <c r="A2941" t="s">
        <v>6296</v>
      </c>
      <c r="B2941" t="s">
        <v>1745</v>
      </c>
    </row>
    <row r="2942" spans="1:2" hidden="1" x14ac:dyDescent="0.3">
      <c r="A2942" t="s">
        <v>6298</v>
      </c>
      <c r="B2942" t="s">
        <v>2481</v>
      </c>
    </row>
    <row r="2943" spans="1:2" hidden="1" x14ac:dyDescent="0.3">
      <c r="A2943" t="s">
        <v>6300</v>
      </c>
      <c r="B2943" t="s">
        <v>6301</v>
      </c>
    </row>
    <row r="2944" spans="1:2" hidden="1" x14ac:dyDescent="0.3">
      <c r="A2944" t="s">
        <v>6304</v>
      </c>
      <c r="B2944" t="s">
        <v>1793</v>
      </c>
    </row>
    <row r="2945" spans="1:2" hidden="1" x14ac:dyDescent="0.3">
      <c r="A2945" t="s">
        <v>6306</v>
      </c>
      <c r="B2945" t="s">
        <v>6307</v>
      </c>
    </row>
    <row r="2946" spans="1:2" hidden="1" x14ac:dyDescent="0.3">
      <c r="A2946" t="s">
        <v>6310</v>
      </c>
      <c r="B2946" t="s">
        <v>265</v>
      </c>
    </row>
    <row r="2947" spans="1:2" hidden="1" x14ac:dyDescent="0.3">
      <c r="A2947" t="s">
        <v>6311</v>
      </c>
      <c r="B2947" t="s">
        <v>6312</v>
      </c>
    </row>
    <row r="2948" spans="1:2" hidden="1" x14ac:dyDescent="0.3">
      <c r="A2948" t="s">
        <v>6314</v>
      </c>
    </row>
    <row r="2949" spans="1:2" hidden="1" x14ac:dyDescent="0.3">
      <c r="A2949" t="s">
        <v>6316</v>
      </c>
    </row>
    <row r="2950" spans="1:2" hidden="1" x14ac:dyDescent="0.3">
      <c r="A2950" t="s">
        <v>6318</v>
      </c>
      <c r="B2950" t="s">
        <v>27</v>
      </c>
    </row>
    <row r="2951" spans="1:2" hidden="1" x14ac:dyDescent="0.3">
      <c r="A2951" t="s">
        <v>6321</v>
      </c>
    </row>
    <row r="2952" spans="1:2" hidden="1" x14ac:dyDescent="0.3">
      <c r="A2952" t="s">
        <v>6323</v>
      </c>
      <c r="B2952" t="s">
        <v>390</v>
      </c>
    </row>
    <row r="2953" spans="1:2" hidden="1" x14ac:dyDescent="0.3">
      <c r="A2953" t="s">
        <v>6325</v>
      </c>
      <c r="B2953" t="s">
        <v>746</v>
      </c>
    </row>
    <row r="2954" spans="1:2" hidden="1" x14ac:dyDescent="0.3">
      <c r="A2954" t="s">
        <v>6327</v>
      </c>
      <c r="B2954" t="s">
        <v>68</v>
      </c>
    </row>
    <row r="2955" spans="1:2" hidden="1" x14ac:dyDescent="0.3">
      <c r="A2955" t="s">
        <v>6329</v>
      </c>
      <c r="B2955" t="s">
        <v>68</v>
      </c>
    </row>
    <row r="2956" spans="1:2" hidden="1" x14ac:dyDescent="0.3">
      <c r="A2956" t="s">
        <v>5216</v>
      </c>
      <c r="B2956" t="s">
        <v>102</v>
      </c>
    </row>
    <row r="2957" spans="1:2" hidden="1" x14ac:dyDescent="0.3">
      <c r="A2957" t="s">
        <v>6331</v>
      </c>
      <c r="B2957" t="s">
        <v>335</v>
      </c>
    </row>
    <row r="2958" spans="1:2" hidden="1" x14ac:dyDescent="0.3">
      <c r="A2958" t="s">
        <v>6333</v>
      </c>
      <c r="B2958" t="s">
        <v>1516</v>
      </c>
    </row>
    <row r="2959" spans="1:2" hidden="1" x14ac:dyDescent="0.3">
      <c r="A2959" t="s">
        <v>6335</v>
      </c>
      <c r="B2959" t="s">
        <v>124</v>
      </c>
    </row>
    <row r="2960" spans="1:2" hidden="1" x14ac:dyDescent="0.3">
      <c r="A2960" t="s">
        <v>6337</v>
      </c>
      <c r="B2960" t="s">
        <v>1557</v>
      </c>
    </row>
    <row r="2961" spans="1:2" hidden="1" x14ac:dyDescent="0.3">
      <c r="A2961" t="s">
        <v>6339</v>
      </c>
      <c r="B2961" t="s">
        <v>27</v>
      </c>
    </row>
    <row r="2962" spans="1:2" x14ac:dyDescent="0.3">
      <c r="A2962" t="s">
        <v>6341</v>
      </c>
      <c r="B2962" t="s">
        <v>6342</v>
      </c>
    </row>
    <row r="2963" spans="1:2" hidden="1" x14ac:dyDescent="0.3">
      <c r="A2963" t="s">
        <v>6344</v>
      </c>
    </row>
    <row r="2964" spans="1:2" hidden="1" x14ac:dyDescent="0.3">
      <c r="A2964" t="s">
        <v>6346</v>
      </c>
      <c r="B2964" t="s">
        <v>6347</v>
      </c>
    </row>
    <row r="2965" spans="1:2" hidden="1" x14ac:dyDescent="0.3">
      <c r="A2965" t="s">
        <v>6349</v>
      </c>
      <c r="B2965" t="s">
        <v>1126</v>
      </c>
    </row>
    <row r="2966" spans="1:2" hidden="1" x14ac:dyDescent="0.3">
      <c r="A2966" t="s">
        <v>6351</v>
      </c>
      <c r="B2966" t="s">
        <v>16</v>
      </c>
    </row>
    <row r="2967" spans="1:2" hidden="1" x14ac:dyDescent="0.3">
      <c r="A2967" t="s">
        <v>6353</v>
      </c>
      <c r="B2967" t="s">
        <v>5201</v>
      </c>
    </row>
    <row r="2968" spans="1:2" hidden="1" x14ac:dyDescent="0.3">
      <c r="A2968" t="s">
        <v>6355</v>
      </c>
      <c r="B2968" t="s">
        <v>265</v>
      </c>
    </row>
    <row r="2969" spans="1:2" hidden="1" x14ac:dyDescent="0.3">
      <c r="A2969" t="s">
        <v>6357</v>
      </c>
    </row>
    <row r="2970" spans="1:2" hidden="1" x14ac:dyDescent="0.3">
      <c r="A2970" t="s">
        <v>6358</v>
      </c>
      <c r="B2970" t="s">
        <v>27</v>
      </c>
    </row>
    <row r="2971" spans="1:2" hidden="1" x14ac:dyDescent="0.3">
      <c r="A2971" t="s">
        <v>6360</v>
      </c>
      <c r="B2971" t="s">
        <v>6301</v>
      </c>
    </row>
    <row r="2972" spans="1:2" hidden="1" x14ac:dyDescent="0.3">
      <c r="A2972" t="s">
        <v>6362</v>
      </c>
    </row>
    <row r="2973" spans="1:2" hidden="1" x14ac:dyDescent="0.3">
      <c r="A2973" t="s">
        <v>6364</v>
      </c>
      <c r="B2973" t="s">
        <v>2076</v>
      </c>
    </row>
    <row r="2974" spans="1:2" hidden="1" x14ac:dyDescent="0.3">
      <c r="A2974" t="s">
        <v>6366</v>
      </c>
    </row>
    <row r="2975" spans="1:2" hidden="1" x14ac:dyDescent="0.3">
      <c r="A2975" t="s">
        <v>6368</v>
      </c>
      <c r="B2975" t="s">
        <v>3622</v>
      </c>
    </row>
    <row r="2976" spans="1:2" hidden="1" x14ac:dyDescent="0.3">
      <c r="A2976" t="s">
        <v>6370</v>
      </c>
    </row>
    <row r="2977" spans="1:2" hidden="1" x14ac:dyDescent="0.3">
      <c r="A2977" t="s">
        <v>6372</v>
      </c>
      <c r="B2977" t="s">
        <v>6373</v>
      </c>
    </row>
    <row r="2978" spans="1:2" hidden="1" x14ac:dyDescent="0.3">
      <c r="A2978" t="s">
        <v>6375</v>
      </c>
      <c r="B2978" t="s">
        <v>335</v>
      </c>
    </row>
    <row r="2979" spans="1:2" hidden="1" x14ac:dyDescent="0.3">
      <c r="A2979" t="s">
        <v>6378</v>
      </c>
      <c r="B2979" t="s">
        <v>44</v>
      </c>
    </row>
    <row r="2980" spans="1:2" hidden="1" x14ac:dyDescent="0.3">
      <c r="A2980" t="s">
        <v>6380</v>
      </c>
    </row>
    <row r="2981" spans="1:2" hidden="1" x14ac:dyDescent="0.3">
      <c r="A2981" t="s">
        <v>6382</v>
      </c>
      <c r="B2981" t="s">
        <v>2462</v>
      </c>
    </row>
    <row r="2982" spans="1:2" hidden="1" x14ac:dyDescent="0.3">
      <c r="A2982" t="s">
        <v>6384</v>
      </c>
      <c r="B2982" t="s">
        <v>6385</v>
      </c>
    </row>
    <row r="2983" spans="1:2" hidden="1" x14ac:dyDescent="0.3">
      <c r="A2983" t="s">
        <v>6387</v>
      </c>
      <c r="B2983" t="s">
        <v>86</v>
      </c>
    </row>
    <row r="2984" spans="1:2" hidden="1" x14ac:dyDescent="0.3">
      <c r="A2984" t="s">
        <v>6389</v>
      </c>
      <c r="B2984" t="s">
        <v>6390</v>
      </c>
    </row>
    <row r="2985" spans="1:2" hidden="1" x14ac:dyDescent="0.3">
      <c r="A2985" t="s">
        <v>6392</v>
      </c>
      <c r="B2985" t="s">
        <v>195</v>
      </c>
    </row>
    <row r="2986" spans="1:2" hidden="1" x14ac:dyDescent="0.3">
      <c r="A2986" t="s">
        <v>6394</v>
      </c>
      <c r="B2986" t="s">
        <v>390</v>
      </c>
    </row>
    <row r="2987" spans="1:2" hidden="1" x14ac:dyDescent="0.3">
      <c r="A2987" t="s">
        <v>6395</v>
      </c>
      <c r="B2987" t="s">
        <v>6396</v>
      </c>
    </row>
    <row r="2988" spans="1:2" hidden="1" x14ac:dyDescent="0.3">
      <c r="A2988" t="s">
        <v>6398</v>
      </c>
    </row>
    <row r="2989" spans="1:2" hidden="1" x14ac:dyDescent="0.3">
      <c r="A2989" t="s">
        <v>6400</v>
      </c>
      <c r="B2989" t="s">
        <v>167</v>
      </c>
    </row>
    <row r="2990" spans="1:2" hidden="1" x14ac:dyDescent="0.3">
      <c r="A2990" t="s">
        <v>6402</v>
      </c>
      <c r="B2990" t="s">
        <v>276</v>
      </c>
    </row>
    <row r="2991" spans="1:2" hidden="1" x14ac:dyDescent="0.3">
      <c r="A2991" t="s">
        <v>6404</v>
      </c>
      <c r="B2991" t="s">
        <v>668</v>
      </c>
    </row>
    <row r="2992" spans="1:2" hidden="1" x14ac:dyDescent="0.3">
      <c r="A2992" t="s">
        <v>6406</v>
      </c>
      <c r="B2992" t="s">
        <v>612</v>
      </c>
    </row>
    <row r="2993" spans="1:2" hidden="1" x14ac:dyDescent="0.3">
      <c r="A2993" t="s">
        <v>6408</v>
      </c>
    </row>
    <row r="2994" spans="1:2" hidden="1" x14ac:dyDescent="0.3">
      <c r="A2994" t="s">
        <v>6410</v>
      </c>
      <c r="B2994" t="s">
        <v>3191</v>
      </c>
    </row>
    <row r="2995" spans="1:2" hidden="1" x14ac:dyDescent="0.3">
      <c r="A2995" t="s">
        <v>6412</v>
      </c>
      <c r="B2995" t="s">
        <v>27</v>
      </c>
    </row>
    <row r="2996" spans="1:2" hidden="1" x14ac:dyDescent="0.3">
      <c r="A2996" t="s">
        <v>6414</v>
      </c>
      <c r="B2996" t="s">
        <v>6415</v>
      </c>
    </row>
    <row r="2997" spans="1:2" hidden="1" x14ac:dyDescent="0.3">
      <c r="A2997" t="s">
        <v>6417</v>
      </c>
      <c r="B2997" t="s">
        <v>2961</v>
      </c>
    </row>
    <row r="2998" spans="1:2" hidden="1" x14ac:dyDescent="0.3">
      <c r="A2998" t="s">
        <v>6419</v>
      </c>
      <c r="B2998" t="s">
        <v>3431</v>
      </c>
    </row>
    <row r="2999" spans="1:2" hidden="1" x14ac:dyDescent="0.3">
      <c r="A2999" t="s">
        <v>6421</v>
      </c>
      <c r="B2999" t="s">
        <v>6422</v>
      </c>
    </row>
    <row r="3000" spans="1:2" hidden="1" x14ac:dyDescent="0.3">
      <c r="A3000" t="s">
        <v>6424</v>
      </c>
    </row>
    <row r="3001" spans="1:2" hidden="1" x14ac:dyDescent="0.3">
      <c r="A3001" t="s">
        <v>6426</v>
      </c>
    </row>
    <row r="3002" spans="1:2" hidden="1" x14ac:dyDescent="0.3">
      <c r="A3002" t="s">
        <v>6428</v>
      </c>
      <c r="B3002" t="s">
        <v>6429</v>
      </c>
    </row>
    <row r="3003" spans="1:2" hidden="1" x14ac:dyDescent="0.3">
      <c r="A3003" t="s">
        <v>6431</v>
      </c>
      <c r="B3003" t="s">
        <v>24</v>
      </c>
    </row>
    <row r="3004" spans="1:2" hidden="1" x14ac:dyDescent="0.3">
      <c r="A3004" t="s">
        <v>6433</v>
      </c>
    </row>
    <row r="3005" spans="1:2" hidden="1" x14ac:dyDescent="0.3">
      <c r="A3005" t="s">
        <v>6435</v>
      </c>
      <c r="B3005" t="s">
        <v>6436</v>
      </c>
    </row>
    <row r="3006" spans="1:2" hidden="1" x14ac:dyDescent="0.3">
      <c r="A3006" t="s">
        <v>6437</v>
      </c>
    </row>
    <row r="3007" spans="1:2" hidden="1" x14ac:dyDescent="0.3">
      <c r="A3007" t="s">
        <v>6439</v>
      </c>
      <c r="B3007" t="s">
        <v>6440</v>
      </c>
    </row>
    <row r="3008" spans="1:2" hidden="1" x14ac:dyDescent="0.3">
      <c r="A3008" t="s">
        <v>6442</v>
      </c>
    </row>
    <row r="3009" spans="1:2" x14ac:dyDescent="0.3">
      <c r="A3009" t="s">
        <v>6444</v>
      </c>
      <c r="B3009" t="s">
        <v>395</v>
      </c>
    </row>
    <row r="3010" spans="1:2" hidden="1" x14ac:dyDescent="0.3">
      <c r="A3010" t="s">
        <v>6446</v>
      </c>
    </row>
    <row r="3011" spans="1:2" hidden="1" x14ac:dyDescent="0.3">
      <c r="A3011" t="s">
        <v>6448</v>
      </c>
    </row>
    <row r="3012" spans="1:2" hidden="1" x14ac:dyDescent="0.3">
      <c r="A3012" t="s">
        <v>6450</v>
      </c>
      <c r="B3012" t="s">
        <v>27</v>
      </c>
    </row>
    <row r="3013" spans="1:2" hidden="1" x14ac:dyDescent="0.3">
      <c r="A3013" t="s">
        <v>6452</v>
      </c>
      <c r="B3013" t="s">
        <v>6453</v>
      </c>
    </row>
    <row r="3014" spans="1:2" hidden="1" x14ac:dyDescent="0.3">
      <c r="A3014" t="s">
        <v>6455</v>
      </c>
    </row>
    <row r="3015" spans="1:2" hidden="1" x14ac:dyDescent="0.3">
      <c r="A3015" t="s">
        <v>6457</v>
      </c>
      <c r="B3015" t="s">
        <v>518</v>
      </c>
    </row>
    <row r="3016" spans="1:2" hidden="1" x14ac:dyDescent="0.3">
      <c r="A3016" t="s">
        <v>6459</v>
      </c>
    </row>
    <row r="3017" spans="1:2" hidden="1" x14ac:dyDescent="0.3">
      <c r="A3017" t="s">
        <v>6461</v>
      </c>
    </row>
    <row r="3018" spans="1:2" hidden="1" x14ac:dyDescent="0.3">
      <c r="A3018" t="s">
        <v>6464</v>
      </c>
    </row>
    <row r="3019" spans="1:2" hidden="1" x14ac:dyDescent="0.3">
      <c r="A3019" t="s">
        <v>6466</v>
      </c>
      <c r="B3019" t="s">
        <v>195</v>
      </c>
    </row>
    <row r="3020" spans="1:2" hidden="1" x14ac:dyDescent="0.3">
      <c r="A3020" t="s">
        <v>6468</v>
      </c>
      <c r="B3020" t="s">
        <v>335</v>
      </c>
    </row>
    <row r="3021" spans="1:2" x14ac:dyDescent="0.3">
      <c r="A3021" t="s">
        <v>6470</v>
      </c>
      <c r="B3021" t="s">
        <v>6471</v>
      </c>
    </row>
    <row r="3022" spans="1:2" hidden="1" x14ac:dyDescent="0.3">
      <c r="A3022" t="s">
        <v>6473</v>
      </c>
      <c r="B3022" t="s">
        <v>19</v>
      </c>
    </row>
    <row r="3023" spans="1:2" hidden="1" x14ac:dyDescent="0.3">
      <c r="A3023" t="s">
        <v>6475</v>
      </c>
      <c r="B3023" t="s">
        <v>6476</v>
      </c>
    </row>
    <row r="3024" spans="1:2" hidden="1" x14ac:dyDescent="0.3">
      <c r="A3024" t="s">
        <v>6478</v>
      </c>
      <c r="B3024" t="s">
        <v>3421</v>
      </c>
    </row>
    <row r="3025" spans="1:2" hidden="1" x14ac:dyDescent="0.3">
      <c r="A3025" t="s">
        <v>6480</v>
      </c>
      <c r="B3025" t="s">
        <v>335</v>
      </c>
    </row>
    <row r="3026" spans="1:2" hidden="1" x14ac:dyDescent="0.3">
      <c r="A3026" t="s">
        <v>6482</v>
      </c>
      <c r="B3026" t="s">
        <v>1557</v>
      </c>
    </row>
    <row r="3027" spans="1:2" hidden="1" x14ac:dyDescent="0.3">
      <c r="A3027" t="s">
        <v>6484</v>
      </c>
      <c r="B3027" t="s">
        <v>250</v>
      </c>
    </row>
    <row r="3028" spans="1:2" hidden="1" x14ac:dyDescent="0.3">
      <c r="A3028" t="s">
        <v>6487</v>
      </c>
      <c r="B3028" t="s">
        <v>6488</v>
      </c>
    </row>
    <row r="3029" spans="1:2" hidden="1" x14ac:dyDescent="0.3">
      <c r="A3029" t="s">
        <v>6490</v>
      </c>
      <c r="B3029" t="s">
        <v>214</v>
      </c>
    </row>
    <row r="3030" spans="1:2" hidden="1" x14ac:dyDescent="0.3">
      <c r="A3030" t="s">
        <v>6492</v>
      </c>
    </row>
    <row r="3031" spans="1:2" hidden="1" x14ac:dyDescent="0.3">
      <c r="A3031" t="s">
        <v>6494</v>
      </c>
      <c r="B3031" t="s">
        <v>6495</v>
      </c>
    </row>
    <row r="3032" spans="1:2" hidden="1" x14ac:dyDescent="0.3">
      <c r="A3032" t="s">
        <v>6497</v>
      </c>
      <c r="B3032" t="s">
        <v>1142</v>
      </c>
    </row>
    <row r="3033" spans="1:2" hidden="1" x14ac:dyDescent="0.3">
      <c r="A3033" t="s">
        <v>6499</v>
      </c>
    </row>
    <row r="3034" spans="1:2" hidden="1" x14ac:dyDescent="0.3">
      <c r="A3034" t="s">
        <v>6501</v>
      </c>
    </row>
    <row r="3035" spans="1:2" hidden="1" x14ac:dyDescent="0.3">
      <c r="A3035" t="s">
        <v>6503</v>
      </c>
      <c r="B3035" t="s">
        <v>4776</v>
      </c>
    </row>
    <row r="3036" spans="1:2" hidden="1" x14ac:dyDescent="0.3">
      <c r="A3036" t="s">
        <v>6505</v>
      </c>
    </row>
    <row r="3037" spans="1:2" hidden="1" x14ac:dyDescent="0.3">
      <c r="A3037" t="s">
        <v>6507</v>
      </c>
      <c r="B3037" t="s">
        <v>521</v>
      </c>
    </row>
    <row r="3038" spans="1:2" hidden="1" x14ac:dyDescent="0.3">
      <c r="A3038" t="s">
        <v>6509</v>
      </c>
      <c r="B3038" t="s">
        <v>6510</v>
      </c>
    </row>
    <row r="3039" spans="1:2" hidden="1" x14ac:dyDescent="0.3">
      <c r="A3039" t="s">
        <v>6512</v>
      </c>
      <c r="B3039" t="s">
        <v>268</v>
      </c>
    </row>
    <row r="3040" spans="1:2" hidden="1" x14ac:dyDescent="0.3">
      <c r="A3040" t="s">
        <v>6514</v>
      </c>
      <c r="B3040" t="s">
        <v>121</v>
      </c>
    </row>
    <row r="3041" spans="1:2" hidden="1" x14ac:dyDescent="0.3">
      <c r="A3041" t="s">
        <v>6516</v>
      </c>
    </row>
    <row r="3042" spans="1:2" hidden="1" x14ac:dyDescent="0.3">
      <c r="A3042" t="s">
        <v>6518</v>
      </c>
    </row>
    <row r="3043" spans="1:2" hidden="1" x14ac:dyDescent="0.3">
      <c r="A3043" t="s">
        <v>6520</v>
      </c>
    </row>
    <row r="3044" spans="1:2" hidden="1" x14ac:dyDescent="0.3">
      <c r="A3044" t="s">
        <v>6522</v>
      </c>
    </row>
    <row r="3045" spans="1:2" hidden="1" x14ac:dyDescent="0.3">
      <c r="A3045" t="s">
        <v>6524</v>
      </c>
      <c r="B3045" t="s">
        <v>6525</v>
      </c>
    </row>
    <row r="3046" spans="1:2" hidden="1" x14ac:dyDescent="0.3">
      <c r="A3046" t="s">
        <v>6528</v>
      </c>
      <c r="B3046" t="s">
        <v>113</v>
      </c>
    </row>
    <row r="3047" spans="1:2" hidden="1" x14ac:dyDescent="0.3">
      <c r="A3047" t="s">
        <v>6530</v>
      </c>
      <c r="B3047" t="s">
        <v>19</v>
      </c>
    </row>
    <row r="3048" spans="1:2" x14ac:dyDescent="0.3">
      <c r="A3048" t="s">
        <v>6532</v>
      </c>
      <c r="B3048" t="s">
        <v>943</v>
      </c>
    </row>
    <row r="3049" spans="1:2" hidden="1" x14ac:dyDescent="0.3">
      <c r="A3049" t="s">
        <v>6534</v>
      </c>
      <c r="B3049" t="s">
        <v>390</v>
      </c>
    </row>
    <row r="3050" spans="1:2" hidden="1" x14ac:dyDescent="0.3">
      <c r="A3050" t="s">
        <v>6536</v>
      </c>
      <c r="B3050" t="s">
        <v>63</v>
      </c>
    </row>
    <row r="3051" spans="1:2" hidden="1" x14ac:dyDescent="0.3">
      <c r="A3051" t="s">
        <v>6538</v>
      </c>
      <c r="B3051" t="s">
        <v>6385</v>
      </c>
    </row>
    <row r="3052" spans="1:2" hidden="1" x14ac:dyDescent="0.3">
      <c r="A3052" t="s">
        <v>6539</v>
      </c>
      <c r="B3052" t="s">
        <v>335</v>
      </c>
    </row>
    <row r="3053" spans="1:2" hidden="1" x14ac:dyDescent="0.3">
      <c r="A3053" t="s">
        <v>6541</v>
      </c>
      <c r="B3053" t="s">
        <v>1745</v>
      </c>
    </row>
    <row r="3054" spans="1:2" hidden="1" x14ac:dyDescent="0.3">
      <c r="A3054" t="s">
        <v>6543</v>
      </c>
      <c r="B3054" t="s">
        <v>63</v>
      </c>
    </row>
    <row r="3055" spans="1:2" hidden="1" x14ac:dyDescent="0.3">
      <c r="A3055" t="s">
        <v>6545</v>
      </c>
      <c r="B3055" t="s">
        <v>6546</v>
      </c>
    </row>
    <row r="3056" spans="1:2" hidden="1" x14ac:dyDescent="0.3">
      <c r="A3056" t="s">
        <v>6548</v>
      </c>
    </row>
    <row r="3057" spans="1:2" hidden="1" x14ac:dyDescent="0.3">
      <c r="A3057" t="s">
        <v>6550</v>
      </c>
      <c r="B3057" t="s">
        <v>68</v>
      </c>
    </row>
    <row r="3058" spans="1:2" hidden="1" x14ac:dyDescent="0.3">
      <c r="A3058" t="s">
        <v>6552</v>
      </c>
      <c r="B3058" t="s">
        <v>265</v>
      </c>
    </row>
    <row r="3059" spans="1:2" hidden="1" x14ac:dyDescent="0.3">
      <c r="A3059" t="s">
        <v>6554</v>
      </c>
      <c r="B3059" t="s">
        <v>183</v>
      </c>
    </row>
    <row r="3060" spans="1:2" hidden="1" x14ac:dyDescent="0.3">
      <c r="A3060" t="s">
        <v>6556</v>
      </c>
      <c r="B3060" t="s">
        <v>335</v>
      </c>
    </row>
    <row r="3061" spans="1:2" hidden="1" x14ac:dyDescent="0.3">
      <c r="A3061" t="s">
        <v>6558</v>
      </c>
    </row>
    <row r="3062" spans="1:2" hidden="1" x14ac:dyDescent="0.3">
      <c r="A3062" t="s">
        <v>6560</v>
      </c>
    </row>
    <row r="3063" spans="1:2" hidden="1" x14ac:dyDescent="0.3">
      <c r="A3063" t="s">
        <v>6562</v>
      </c>
      <c r="B3063" t="s">
        <v>454</v>
      </c>
    </row>
    <row r="3064" spans="1:2" hidden="1" x14ac:dyDescent="0.3">
      <c r="A3064" t="s">
        <v>6564</v>
      </c>
      <c r="B3064" t="s">
        <v>1745</v>
      </c>
    </row>
    <row r="3065" spans="1:2" hidden="1" x14ac:dyDescent="0.3">
      <c r="A3065" t="s">
        <v>6565</v>
      </c>
    </row>
    <row r="3066" spans="1:2" hidden="1" x14ac:dyDescent="0.3">
      <c r="A3066" t="s">
        <v>6567</v>
      </c>
      <c r="B3066" t="s">
        <v>167</v>
      </c>
    </row>
    <row r="3067" spans="1:2" hidden="1" x14ac:dyDescent="0.3">
      <c r="A3067" t="s">
        <v>6569</v>
      </c>
      <c r="B3067" t="s">
        <v>335</v>
      </c>
    </row>
    <row r="3068" spans="1:2" hidden="1" x14ac:dyDescent="0.3">
      <c r="A3068" t="s">
        <v>6571</v>
      </c>
    </row>
    <row r="3069" spans="1:2" hidden="1" x14ac:dyDescent="0.3">
      <c r="A3069" t="s">
        <v>6573</v>
      </c>
    </row>
    <row r="3070" spans="1:2" hidden="1" x14ac:dyDescent="0.3">
      <c r="A3070" t="s">
        <v>6575</v>
      </c>
      <c r="B3070" t="s">
        <v>268</v>
      </c>
    </row>
    <row r="3071" spans="1:2" hidden="1" x14ac:dyDescent="0.3">
      <c r="A3071" t="s">
        <v>6577</v>
      </c>
      <c r="B3071" t="s">
        <v>566</v>
      </c>
    </row>
    <row r="3072" spans="1:2" hidden="1" x14ac:dyDescent="0.3">
      <c r="A3072" t="s">
        <v>6579</v>
      </c>
    </row>
    <row r="3073" spans="1:2" hidden="1" x14ac:dyDescent="0.3">
      <c r="A3073" t="s">
        <v>6581</v>
      </c>
      <c r="B3073" t="s">
        <v>1267</v>
      </c>
    </row>
    <row r="3074" spans="1:2" hidden="1" x14ac:dyDescent="0.3">
      <c r="A3074" t="s">
        <v>6583</v>
      </c>
      <c r="B3074" t="s">
        <v>1552</v>
      </c>
    </row>
    <row r="3075" spans="1:2" hidden="1" x14ac:dyDescent="0.3">
      <c r="A3075" t="s">
        <v>6586</v>
      </c>
      <c r="B3075" t="s">
        <v>27</v>
      </c>
    </row>
    <row r="3076" spans="1:2" hidden="1" x14ac:dyDescent="0.3">
      <c r="A3076" t="s">
        <v>6588</v>
      </c>
    </row>
    <row r="3077" spans="1:2" hidden="1" x14ac:dyDescent="0.3">
      <c r="A3077" t="s">
        <v>6590</v>
      </c>
    </row>
    <row r="3078" spans="1:2" hidden="1" x14ac:dyDescent="0.3">
      <c r="A3078" t="s">
        <v>2884</v>
      </c>
      <c r="B3078" t="s">
        <v>102</v>
      </c>
    </row>
    <row r="3079" spans="1:2" hidden="1" x14ac:dyDescent="0.3">
      <c r="A3079" t="s">
        <v>6592</v>
      </c>
      <c r="B3079" t="s">
        <v>2277</v>
      </c>
    </row>
    <row r="3080" spans="1:2" hidden="1" x14ac:dyDescent="0.3">
      <c r="A3080" t="s">
        <v>6594</v>
      </c>
      <c r="B3080" t="s">
        <v>781</v>
      </c>
    </row>
    <row r="3081" spans="1:2" hidden="1" x14ac:dyDescent="0.3">
      <c r="A3081" t="s">
        <v>6596</v>
      </c>
      <c r="B3081" t="s">
        <v>6597</v>
      </c>
    </row>
    <row r="3082" spans="1:2" hidden="1" x14ac:dyDescent="0.3">
      <c r="A3082" t="s">
        <v>6599</v>
      </c>
    </row>
    <row r="3083" spans="1:2" hidden="1" x14ac:dyDescent="0.3">
      <c r="A3083" t="s">
        <v>6601</v>
      </c>
      <c r="B3083" t="s">
        <v>265</v>
      </c>
    </row>
    <row r="3084" spans="1:2" hidden="1" x14ac:dyDescent="0.3">
      <c r="A3084" t="s">
        <v>6602</v>
      </c>
      <c r="B3084" t="s">
        <v>6603</v>
      </c>
    </row>
    <row r="3085" spans="1:2" hidden="1" x14ac:dyDescent="0.3">
      <c r="A3085" t="s">
        <v>6605</v>
      </c>
      <c r="B3085" t="s">
        <v>265</v>
      </c>
    </row>
    <row r="3086" spans="1:2" hidden="1" x14ac:dyDescent="0.3">
      <c r="A3086" t="s">
        <v>6607</v>
      </c>
      <c r="B3086" t="s">
        <v>390</v>
      </c>
    </row>
    <row r="3087" spans="1:2" hidden="1" x14ac:dyDescent="0.3">
      <c r="A3087" t="s">
        <v>6609</v>
      </c>
    </row>
    <row r="3088" spans="1:2" hidden="1" x14ac:dyDescent="0.3">
      <c r="A3088" t="s">
        <v>6611</v>
      </c>
      <c r="B3088" t="s">
        <v>214</v>
      </c>
    </row>
    <row r="3089" spans="1:2" hidden="1" x14ac:dyDescent="0.3">
      <c r="A3089" t="s">
        <v>6613</v>
      </c>
      <c r="B3089" t="s">
        <v>995</v>
      </c>
    </row>
    <row r="3090" spans="1:2" hidden="1" x14ac:dyDescent="0.3">
      <c r="A3090" t="s">
        <v>6615</v>
      </c>
    </row>
    <row r="3091" spans="1:2" hidden="1" x14ac:dyDescent="0.3">
      <c r="A3091" t="s">
        <v>6617</v>
      </c>
      <c r="B3091" t="s">
        <v>174</v>
      </c>
    </row>
    <row r="3092" spans="1:2" hidden="1" x14ac:dyDescent="0.3">
      <c r="A3092" t="s">
        <v>1057</v>
      </c>
      <c r="B3092" t="s">
        <v>390</v>
      </c>
    </row>
    <row r="3093" spans="1:2" hidden="1" x14ac:dyDescent="0.3">
      <c r="A3093" t="s">
        <v>6620</v>
      </c>
      <c r="B3093" t="s">
        <v>214</v>
      </c>
    </row>
    <row r="3094" spans="1:2" hidden="1" x14ac:dyDescent="0.3">
      <c r="A3094" t="s">
        <v>6622</v>
      </c>
      <c r="B3094" t="s">
        <v>335</v>
      </c>
    </row>
    <row r="3095" spans="1:2" hidden="1" x14ac:dyDescent="0.3">
      <c r="A3095" t="s">
        <v>6624</v>
      </c>
    </row>
    <row r="3096" spans="1:2" hidden="1" x14ac:dyDescent="0.3">
      <c r="A3096" t="s">
        <v>6626</v>
      </c>
      <c r="B3096" t="s">
        <v>6627</v>
      </c>
    </row>
    <row r="3097" spans="1:2" hidden="1" x14ac:dyDescent="0.3">
      <c r="A3097" t="s">
        <v>6628</v>
      </c>
      <c r="B3097" t="s">
        <v>708</v>
      </c>
    </row>
    <row r="3098" spans="1:2" hidden="1" x14ac:dyDescent="0.3">
      <c r="A3098" t="s">
        <v>6630</v>
      </c>
      <c r="B3098" t="s">
        <v>27</v>
      </c>
    </row>
    <row r="3099" spans="1:2" hidden="1" x14ac:dyDescent="0.3">
      <c r="A3099" t="s">
        <v>6632</v>
      </c>
      <c r="B3099" t="s">
        <v>2203</v>
      </c>
    </row>
    <row r="3100" spans="1:2" hidden="1" x14ac:dyDescent="0.3">
      <c r="A3100" t="s">
        <v>385</v>
      </c>
      <c r="B3100" t="s">
        <v>19</v>
      </c>
    </row>
    <row r="3101" spans="1:2" hidden="1" x14ac:dyDescent="0.3">
      <c r="A3101" t="s">
        <v>6634</v>
      </c>
      <c r="B3101" t="s">
        <v>6635</v>
      </c>
    </row>
    <row r="3102" spans="1:2" hidden="1" x14ac:dyDescent="0.3">
      <c r="A3102" t="s">
        <v>6637</v>
      </c>
      <c r="B3102" t="s">
        <v>1745</v>
      </c>
    </row>
    <row r="3103" spans="1:2" hidden="1" x14ac:dyDescent="0.3">
      <c r="A3103" t="s">
        <v>6639</v>
      </c>
      <c r="B3103" t="s">
        <v>27</v>
      </c>
    </row>
    <row r="3104" spans="1:2" hidden="1" x14ac:dyDescent="0.3">
      <c r="A3104" t="s">
        <v>6641</v>
      </c>
      <c r="B3104" t="s">
        <v>27</v>
      </c>
    </row>
    <row r="3105" spans="1:2" hidden="1" x14ac:dyDescent="0.3">
      <c r="A3105" t="s">
        <v>6643</v>
      </c>
      <c r="B3105" t="s">
        <v>19</v>
      </c>
    </row>
    <row r="3106" spans="1:2" hidden="1" x14ac:dyDescent="0.3">
      <c r="A3106" t="s">
        <v>6646</v>
      </c>
    </row>
    <row r="3107" spans="1:2" hidden="1" x14ac:dyDescent="0.3">
      <c r="A3107" t="s">
        <v>6648</v>
      </c>
      <c r="B3107" t="s">
        <v>3814</v>
      </c>
    </row>
    <row r="3108" spans="1:2" hidden="1" x14ac:dyDescent="0.3">
      <c r="A3108" t="s">
        <v>6650</v>
      </c>
      <c r="B3108" t="s">
        <v>6651</v>
      </c>
    </row>
    <row r="3109" spans="1:2" hidden="1" x14ac:dyDescent="0.3">
      <c r="A3109" t="s">
        <v>6653</v>
      </c>
    </row>
    <row r="3110" spans="1:2" hidden="1" x14ac:dyDescent="0.3">
      <c r="A3110" t="s">
        <v>6655</v>
      </c>
    </row>
    <row r="3111" spans="1:2" hidden="1" x14ac:dyDescent="0.3">
      <c r="A3111" t="s">
        <v>6657</v>
      </c>
      <c r="B3111" t="s">
        <v>19</v>
      </c>
    </row>
    <row r="3112" spans="1:2" hidden="1" x14ac:dyDescent="0.3">
      <c r="A3112" t="s">
        <v>6659</v>
      </c>
    </row>
    <row r="3113" spans="1:2" hidden="1" x14ac:dyDescent="0.3">
      <c r="A3113" t="s">
        <v>6661</v>
      </c>
    </row>
    <row r="3114" spans="1:2" hidden="1" x14ac:dyDescent="0.3">
      <c r="A3114" t="s">
        <v>6663</v>
      </c>
      <c r="B3114" t="s">
        <v>6664</v>
      </c>
    </row>
    <row r="3115" spans="1:2" hidden="1" x14ac:dyDescent="0.3">
      <c r="A3115" t="s">
        <v>6666</v>
      </c>
      <c r="B3115" t="s">
        <v>19</v>
      </c>
    </row>
    <row r="3116" spans="1:2" hidden="1" x14ac:dyDescent="0.3">
      <c r="A3116" t="s">
        <v>6668</v>
      </c>
    </row>
    <row r="3117" spans="1:2" hidden="1" x14ac:dyDescent="0.3">
      <c r="A3117" t="s">
        <v>6670</v>
      </c>
      <c r="B3117" t="s">
        <v>268</v>
      </c>
    </row>
    <row r="3118" spans="1:2" hidden="1" x14ac:dyDescent="0.3">
      <c r="A3118" t="s">
        <v>6672</v>
      </c>
      <c r="B3118" t="s">
        <v>6673</v>
      </c>
    </row>
    <row r="3119" spans="1:2" hidden="1" x14ac:dyDescent="0.3">
      <c r="A3119" t="s">
        <v>6675</v>
      </c>
    </row>
    <row r="3120" spans="1:2" hidden="1" x14ac:dyDescent="0.3">
      <c r="A3120" t="s">
        <v>6677</v>
      </c>
      <c r="B3120" t="s">
        <v>60</v>
      </c>
    </row>
    <row r="3121" spans="1:2" hidden="1" x14ac:dyDescent="0.3">
      <c r="A3121" t="s">
        <v>6679</v>
      </c>
    </row>
    <row r="3122" spans="1:2" hidden="1" x14ac:dyDescent="0.3">
      <c r="A3122" t="s">
        <v>6681</v>
      </c>
      <c r="B3122" t="s">
        <v>19</v>
      </c>
    </row>
    <row r="3123" spans="1:2" hidden="1" x14ac:dyDescent="0.3">
      <c r="A3123" t="s">
        <v>6682</v>
      </c>
      <c r="B3123" t="s">
        <v>810</v>
      </c>
    </row>
    <row r="3124" spans="1:2" hidden="1" x14ac:dyDescent="0.3">
      <c r="A3124" t="s">
        <v>6685</v>
      </c>
      <c r="B3124" t="s">
        <v>6686</v>
      </c>
    </row>
    <row r="3125" spans="1:2" hidden="1" x14ac:dyDescent="0.3">
      <c r="A3125" t="s">
        <v>6688</v>
      </c>
      <c r="B3125" t="s">
        <v>195</v>
      </c>
    </row>
    <row r="3126" spans="1:2" hidden="1" x14ac:dyDescent="0.3">
      <c r="A3126" t="s">
        <v>6690</v>
      </c>
      <c r="B3126" t="s">
        <v>335</v>
      </c>
    </row>
    <row r="3127" spans="1:2" hidden="1" x14ac:dyDescent="0.3">
      <c r="A3127" t="s">
        <v>6693</v>
      </c>
      <c r="B3127" t="s">
        <v>6694</v>
      </c>
    </row>
    <row r="3128" spans="1:2" hidden="1" x14ac:dyDescent="0.3">
      <c r="A3128" t="s">
        <v>6696</v>
      </c>
      <c r="B3128" t="s">
        <v>6697</v>
      </c>
    </row>
    <row r="3129" spans="1:2" hidden="1" x14ac:dyDescent="0.3">
      <c r="A3129" t="s">
        <v>6700</v>
      </c>
      <c r="B3129" t="s">
        <v>27</v>
      </c>
    </row>
    <row r="3130" spans="1:2" hidden="1" x14ac:dyDescent="0.3">
      <c r="A3130" t="s">
        <v>6702</v>
      </c>
      <c r="B3130" t="s">
        <v>102</v>
      </c>
    </row>
    <row r="3131" spans="1:2" hidden="1" x14ac:dyDescent="0.3">
      <c r="A3131" t="s">
        <v>6704</v>
      </c>
      <c r="B3131" t="s">
        <v>237</v>
      </c>
    </row>
    <row r="3132" spans="1:2" hidden="1" x14ac:dyDescent="0.3">
      <c r="A3132" t="s">
        <v>6706</v>
      </c>
    </row>
    <row r="3133" spans="1:2" hidden="1" x14ac:dyDescent="0.3">
      <c r="A3133" t="s">
        <v>6708</v>
      </c>
      <c r="B3133" t="s">
        <v>6709</v>
      </c>
    </row>
    <row r="3134" spans="1:2" hidden="1" x14ac:dyDescent="0.3">
      <c r="A3134" t="s">
        <v>6711</v>
      </c>
      <c r="B3134" t="s">
        <v>57</v>
      </c>
    </row>
    <row r="3135" spans="1:2" hidden="1" x14ac:dyDescent="0.3">
      <c r="A3135" t="s">
        <v>6713</v>
      </c>
      <c r="B3135" t="s">
        <v>4391</v>
      </c>
    </row>
    <row r="3136" spans="1:2" hidden="1" x14ac:dyDescent="0.3">
      <c r="A3136" t="s">
        <v>6702</v>
      </c>
      <c r="B3136" t="s">
        <v>102</v>
      </c>
    </row>
    <row r="3137" spans="1:2" hidden="1" x14ac:dyDescent="0.3">
      <c r="A3137" t="s">
        <v>6715</v>
      </c>
      <c r="B3137" t="s">
        <v>265</v>
      </c>
    </row>
    <row r="3138" spans="1:2" hidden="1" x14ac:dyDescent="0.3">
      <c r="A3138" t="s">
        <v>6717</v>
      </c>
      <c r="B3138" t="s">
        <v>6718</v>
      </c>
    </row>
    <row r="3139" spans="1:2" hidden="1" x14ac:dyDescent="0.3">
      <c r="A3139" t="s">
        <v>6720</v>
      </c>
      <c r="B3139" t="s">
        <v>176</v>
      </c>
    </row>
    <row r="3140" spans="1:2" hidden="1" x14ac:dyDescent="0.3">
      <c r="A3140" t="s">
        <v>6722</v>
      </c>
      <c r="B3140" t="s">
        <v>27</v>
      </c>
    </row>
    <row r="3141" spans="1:2" hidden="1" x14ac:dyDescent="0.3">
      <c r="A3141" t="s">
        <v>6724</v>
      </c>
      <c r="B3141" t="s">
        <v>113</v>
      </c>
    </row>
    <row r="3142" spans="1:2" hidden="1" x14ac:dyDescent="0.3">
      <c r="A3142" t="s">
        <v>6726</v>
      </c>
      <c r="B3142" t="s">
        <v>860</v>
      </c>
    </row>
    <row r="3143" spans="1:2" hidden="1" x14ac:dyDescent="0.3">
      <c r="A3143" t="s">
        <v>6728</v>
      </c>
      <c r="B3143" t="s">
        <v>331</v>
      </c>
    </row>
    <row r="3144" spans="1:2" hidden="1" x14ac:dyDescent="0.3">
      <c r="A3144" t="s">
        <v>6730</v>
      </c>
    </row>
    <row r="3145" spans="1:2" hidden="1" x14ac:dyDescent="0.3">
      <c r="A3145" t="s">
        <v>6732</v>
      </c>
    </row>
    <row r="3146" spans="1:2" hidden="1" x14ac:dyDescent="0.3">
      <c r="A3146" t="s">
        <v>6734</v>
      </c>
    </row>
    <row r="3147" spans="1:2" hidden="1" x14ac:dyDescent="0.3">
      <c r="A3147" t="s">
        <v>6736</v>
      </c>
      <c r="B3147" t="s">
        <v>27</v>
      </c>
    </row>
    <row r="3148" spans="1:2" hidden="1" x14ac:dyDescent="0.3">
      <c r="A3148" t="s">
        <v>6738</v>
      </c>
      <c r="B3148" t="s">
        <v>276</v>
      </c>
    </row>
    <row r="3149" spans="1:2" hidden="1" x14ac:dyDescent="0.3">
      <c r="A3149" t="s">
        <v>6740</v>
      </c>
      <c r="B3149" t="s">
        <v>19</v>
      </c>
    </row>
    <row r="3150" spans="1:2" hidden="1" x14ac:dyDescent="0.3">
      <c r="A3150" t="s">
        <v>6742</v>
      </c>
    </row>
    <row r="3151" spans="1:2" hidden="1" x14ac:dyDescent="0.3">
      <c r="A3151" t="s">
        <v>6744</v>
      </c>
      <c r="B3151" t="s">
        <v>27</v>
      </c>
    </row>
    <row r="3152" spans="1:2" hidden="1" x14ac:dyDescent="0.3">
      <c r="A3152" t="s">
        <v>6746</v>
      </c>
      <c r="B3152" t="s">
        <v>6747</v>
      </c>
    </row>
    <row r="3153" spans="1:2" hidden="1" x14ac:dyDescent="0.3">
      <c r="A3153" t="s">
        <v>6749</v>
      </c>
      <c r="B3153" t="s">
        <v>6750</v>
      </c>
    </row>
    <row r="3154" spans="1:2" hidden="1" x14ac:dyDescent="0.3">
      <c r="A3154" t="s">
        <v>6751</v>
      </c>
      <c r="B3154" t="s">
        <v>6752</v>
      </c>
    </row>
    <row r="3155" spans="1:2" hidden="1" x14ac:dyDescent="0.3">
      <c r="A3155" t="s">
        <v>6754</v>
      </c>
    </row>
    <row r="3156" spans="1:2" hidden="1" x14ac:dyDescent="0.3">
      <c r="A3156" t="s">
        <v>6756</v>
      </c>
      <c r="B3156" t="s">
        <v>102</v>
      </c>
    </row>
    <row r="3157" spans="1:2" hidden="1" x14ac:dyDescent="0.3">
      <c r="A3157" t="s">
        <v>6758</v>
      </c>
      <c r="B3157" t="s">
        <v>335</v>
      </c>
    </row>
    <row r="3158" spans="1:2" hidden="1" x14ac:dyDescent="0.3">
      <c r="A3158" t="s">
        <v>6760</v>
      </c>
      <c r="B3158" t="s">
        <v>6761</v>
      </c>
    </row>
    <row r="3159" spans="1:2" hidden="1" x14ac:dyDescent="0.3">
      <c r="A3159" t="s">
        <v>6763</v>
      </c>
      <c r="B3159" t="s">
        <v>19</v>
      </c>
    </row>
    <row r="3160" spans="1:2" hidden="1" x14ac:dyDescent="0.3">
      <c r="A3160" t="s">
        <v>6765</v>
      </c>
      <c r="B3160" t="s">
        <v>1727</v>
      </c>
    </row>
    <row r="3161" spans="1:2" hidden="1" x14ac:dyDescent="0.3">
      <c r="A3161" t="s">
        <v>6767</v>
      </c>
      <c r="B3161" t="s">
        <v>995</v>
      </c>
    </row>
    <row r="3162" spans="1:2" hidden="1" x14ac:dyDescent="0.3">
      <c r="A3162" t="s">
        <v>6769</v>
      </c>
    </row>
    <row r="3163" spans="1:2" hidden="1" x14ac:dyDescent="0.3">
      <c r="A3163" t="s">
        <v>6771</v>
      </c>
      <c r="B3163" t="s">
        <v>335</v>
      </c>
    </row>
    <row r="3164" spans="1:2" hidden="1" x14ac:dyDescent="0.3">
      <c r="A3164" t="s">
        <v>6772</v>
      </c>
      <c r="B3164" t="s">
        <v>2931</v>
      </c>
    </row>
    <row r="3165" spans="1:2" hidden="1" x14ac:dyDescent="0.3">
      <c r="A3165" t="s">
        <v>6774</v>
      </c>
    </row>
    <row r="3166" spans="1:2" hidden="1" x14ac:dyDescent="0.3">
      <c r="A3166" t="s">
        <v>6776</v>
      </c>
      <c r="B3166" t="s">
        <v>250</v>
      </c>
    </row>
    <row r="3167" spans="1:2" hidden="1" x14ac:dyDescent="0.3">
      <c r="A3167" t="s">
        <v>6778</v>
      </c>
      <c r="B3167" t="s">
        <v>6779</v>
      </c>
    </row>
    <row r="3168" spans="1:2" hidden="1" x14ac:dyDescent="0.3">
      <c r="A3168" t="s">
        <v>6781</v>
      </c>
      <c r="B3168" t="s">
        <v>1496</v>
      </c>
    </row>
    <row r="3169" spans="1:2" hidden="1" x14ac:dyDescent="0.3">
      <c r="A3169" t="s">
        <v>6783</v>
      </c>
      <c r="B3169" t="s">
        <v>68</v>
      </c>
    </row>
    <row r="3170" spans="1:2" hidden="1" x14ac:dyDescent="0.3">
      <c r="A3170" t="s">
        <v>6785</v>
      </c>
      <c r="B3170" t="s">
        <v>19</v>
      </c>
    </row>
    <row r="3171" spans="1:2" hidden="1" x14ac:dyDescent="0.3">
      <c r="A3171" t="s">
        <v>6787</v>
      </c>
      <c r="B3171" t="s">
        <v>1198</v>
      </c>
    </row>
    <row r="3172" spans="1:2" hidden="1" x14ac:dyDescent="0.3">
      <c r="A3172" t="s">
        <v>6789</v>
      </c>
      <c r="B3172" t="s">
        <v>335</v>
      </c>
    </row>
    <row r="3173" spans="1:2" hidden="1" x14ac:dyDescent="0.3">
      <c r="A3173" t="s">
        <v>6791</v>
      </c>
      <c r="B3173" t="s">
        <v>6792</v>
      </c>
    </row>
    <row r="3174" spans="1:2" hidden="1" x14ac:dyDescent="0.3">
      <c r="A3174" t="s">
        <v>6794</v>
      </c>
      <c r="B3174" t="s">
        <v>113</v>
      </c>
    </row>
    <row r="3175" spans="1:2" hidden="1" x14ac:dyDescent="0.3">
      <c r="A3175" t="s">
        <v>6796</v>
      </c>
    </row>
    <row r="3176" spans="1:2" hidden="1" x14ac:dyDescent="0.3">
      <c r="A3176" t="s">
        <v>6798</v>
      </c>
    </row>
    <row r="3177" spans="1:2" hidden="1" x14ac:dyDescent="0.3">
      <c r="A3177" t="s">
        <v>6800</v>
      </c>
      <c r="B3177" t="s">
        <v>335</v>
      </c>
    </row>
    <row r="3178" spans="1:2" hidden="1" x14ac:dyDescent="0.3">
      <c r="A3178" t="s">
        <v>6802</v>
      </c>
      <c r="B3178" t="s">
        <v>6803</v>
      </c>
    </row>
    <row r="3179" spans="1:2" hidden="1" x14ac:dyDescent="0.3">
      <c r="A3179" t="s">
        <v>6805</v>
      </c>
    </row>
    <row r="3180" spans="1:2" hidden="1" x14ac:dyDescent="0.3">
      <c r="A3180" t="s">
        <v>6807</v>
      </c>
      <c r="B3180" t="s">
        <v>68</v>
      </c>
    </row>
    <row r="3181" spans="1:2" hidden="1" x14ac:dyDescent="0.3">
      <c r="A3181" t="s">
        <v>6809</v>
      </c>
    </row>
    <row r="3182" spans="1:2" hidden="1" x14ac:dyDescent="0.3">
      <c r="A3182" t="s">
        <v>6811</v>
      </c>
      <c r="B3182" t="s">
        <v>97</v>
      </c>
    </row>
    <row r="3183" spans="1:2" hidden="1" x14ac:dyDescent="0.3">
      <c r="A3183" t="s">
        <v>6813</v>
      </c>
    </row>
    <row r="3184" spans="1:2" hidden="1" x14ac:dyDescent="0.3">
      <c r="A3184" t="s">
        <v>6816</v>
      </c>
      <c r="B3184" t="s">
        <v>3031</v>
      </c>
    </row>
    <row r="3185" spans="1:2" hidden="1" x14ac:dyDescent="0.3">
      <c r="A3185" t="s">
        <v>6818</v>
      </c>
      <c r="B3185" t="s">
        <v>6819</v>
      </c>
    </row>
    <row r="3186" spans="1:2" hidden="1" x14ac:dyDescent="0.3">
      <c r="A3186" t="s">
        <v>6821</v>
      </c>
      <c r="B3186" t="s">
        <v>335</v>
      </c>
    </row>
    <row r="3187" spans="1:2" hidden="1" x14ac:dyDescent="0.3">
      <c r="A3187" t="s">
        <v>6824</v>
      </c>
      <c r="B3187" t="s">
        <v>27</v>
      </c>
    </row>
    <row r="3188" spans="1:2" hidden="1" x14ac:dyDescent="0.3">
      <c r="A3188" t="s">
        <v>6826</v>
      </c>
    </row>
    <row r="3189" spans="1:2" hidden="1" x14ac:dyDescent="0.3">
      <c r="A3189" t="s">
        <v>6828</v>
      </c>
      <c r="B3189" t="s">
        <v>142</v>
      </c>
    </row>
    <row r="3190" spans="1:2" hidden="1" x14ac:dyDescent="0.3">
      <c r="A3190" t="s">
        <v>6830</v>
      </c>
    </row>
    <row r="3191" spans="1:2" hidden="1" x14ac:dyDescent="0.3">
      <c r="A3191" t="s">
        <v>6832</v>
      </c>
      <c r="B3191" t="s">
        <v>6833</v>
      </c>
    </row>
    <row r="3192" spans="1:2" hidden="1" x14ac:dyDescent="0.3">
      <c r="A3192" t="s">
        <v>6835</v>
      </c>
      <c r="B3192" t="s">
        <v>2506</v>
      </c>
    </row>
    <row r="3193" spans="1:2" hidden="1" x14ac:dyDescent="0.3">
      <c r="A3193" t="s">
        <v>6837</v>
      </c>
      <c r="B3193" t="s">
        <v>68</v>
      </c>
    </row>
    <row r="3194" spans="1:2" hidden="1" x14ac:dyDescent="0.3">
      <c r="A3194" t="s">
        <v>6839</v>
      </c>
      <c r="B3194" t="s">
        <v>6840</v>
      </c>
    </row>
    <row r="3195" spans="1:2" hidden="1" x14ac:dyDescent="0.3">
      <c r="A3195" t="s">
        <v>6841</v>
      </c>
    </row>
    <row r="3196" spans="1:2" hidden="1" x14ac:dyDescent="0.3">
      <c r="A3196" t="s">
        <v>6843</v>
      </c>
      <c r="B3196" t="s">
        <v>687</v>
      </c>
    </row>
    <row r="3197" spans="1:2" hidden="1" x14ac:dyDescent="0.3">
      <c r="A3197" t="s">
        <v>6845</v>
      </c>
      <c r="B3197" t="s">
        <v>167</v>
      </c>
    </row>
    <row r="3198" spans="1:2" hidden="1" x14ac:dyDescent="0.3">
      <c r="A3198" t="s">
        <v>6847</v>
      </c>
      <c r="B3198" t="s">
        <v>6848</v>
      </c>
    </row>
    <row r="3199" spans="1:2" hidden="1" x14ac:dyDescent="0.3">
      <c r="A3199" t="s">
        <v>6850</v>
      </c>
      <c r="B3199" t="s">
        <v>4776</v>
      </c>
    </row>
    <row r="3200" spans="1:2" hidden="1" x14ac:dyDescent="0.3">
      <c r="A3200" t="s">
        <v>6852</v>
      </c>
      <c r="B3200" t="s">
        <v>44</v>
      </c>
    </row>
    <row r="3201" spans="1:2" hidden="1" x14ac:dyDescent="0.3">
      <c r="A3201" t="s">
        <v>6853</v>
      </c>
      <c r="B3201" t="s">
        <v>6854</v>
      </c>
    </row>
    <row r="3202" spans="1:2" hidden="1" x14ac:dyDescent="0.3">
      <c r="A3202" t="s">
        <v>6856</v>
      </c>
      <c r="B3202" t="s">
        <v>102</v>
      </c>
    </row>
    <row r="3203" spans="1:2" hidden="1" x14ac:dyDescent="0.3">
      <c r="A3203" t="s">
        <v>6857</v>
      </c>
    </row>
    <row r="3204" spans="1:2" hidden="1" x14ac:dyDescent="0.3">
      <c r="A3204" t="s">
        <v>6859</v>
      </c>
      <c r="B3204" t="s">
        <v>335</v>
      </c>
    </row>
    <row r="3205" spans="1:2" hidden="1" x14ac:dyDescent="0.3">
      <c r="A3205" t="s">
        <v>6861</v>
      </c>
      <c r="B3205" t="s">
        <v>63</v>
      </c>
    </row>
    <row r="3206" spans="1:2" hidden="1" x14ac:dyDescent="0.3">
      <c r="A3206" t="s">
        <v>6863</v>
      </c>
      <c r="B3206" t="s">
        <v>214</v>
      </c>
    </row>
    <row r="3207" spans="1:2" hidden="1" x14ac:dyDescent="0.3">
      <c r="A3207" t="s">
        <v>6865</v>
      </c>
      <c r="B3207" t="s">
        <v>6866</v>
      </c>
    </row>
    <row r="3208" spans="1:2" hidden="1" x14ac:dyDescent="0.3">
      <c r="A3208" t="s">
        <v>6868</v>
      </c>
      <c r="B3208" t="s">
        <v>102</v>
      </c>
    </row>
    <row r="3209" spans="1:2" hidden="1" x14ac:dyDescent="0.3">
      <c r="A3209" t="s">
        <v>6870</v>
      </c>
      <c r="B3209" t="s">
        <v>746</v>
      </c>
    </row>
    <row r="3210" spans="1:2" hidden="1" x14ac:dyDescent="0.3">
      <c r="A3210" t="s">
        <v>6872</v>
      </c>
      <c r="B3210" t="s">
        <v>335</v>
      </c>
    </row>
    <row r="3211" spans="1:2" hidden="1" x14ac:dyDescent="0.3">
      <c r="A3211" t="s">
        <v>6874</v>
      </c>
    </row>
    <row r="3212" spans="1:2" hidden="1" x14ac:dyDescent="0.3">
      <c r="A3212" t="s">
        <v>6876</v>
      </c>
      <c r="B3212" t="s">
        <v>1700</v>
      </c>
    </row>
    <row r="3213" spans="1:2" hidden="1" x14ac:dyDescent="0.3">
      <c r="A3213" t="s">
        <v>6878</v>
      </c>
    </row>
    <row r="3214" spans="1:2" hidden="1" x14ac:dyDescent="0.3">
      <c r="A3214" t="s">
        <v>6880</v>
      </c>
      <c r="B3214" t="s">
        <v>2486</v>
      </c>
    </row>
    <row r="3215" spans="1:2" hidden="1" x14ac:dyDescent="0.3">
      <c r="A3215" t="s">
        <v>6882</v>
      </c>
      <c r="B3215" t="s">
        <v>6883</v>
      </c>
    </row>
    <row r="3216" spans="1:2" hidden="1" x14ac:dyDescent="0.3">
      <c r="A3216" t="s">
        <v>6885</v>
      </c>
      <c r="B3216" t="s">
        <v>113</v>
      </c>
    </row>
    <row r="3217" spans="1:2" hidden="1" x14ac:dyDescent="0.3">
      <c r="A3217" t="s">
        <v>6887</v>
      </c>
      <c r="B3217" t="s">
        <v>390</v>
      </c>
    </row>
    <row r="3218" spans="1:2" hidden="1" x14ac:dyDescent="0.3">
      <c r="A3218" t="s">
        <v>6889</v>
      </c>
      <c r="B3218" t="s">
        <v>19</v>
      </c>
    </row>
    <row r="3219" spans="1:2" hidden="1" x14ac:dyDescent="0.3">
      <c r="A3219" t="s">
        <v>6891</v>
      </c>
      <c r="B3219" t="s">
        <v>390</v>
      </c>
    </row>
    <row r="3220" spans="1:2" hidden="1" x14ac:dyDescent="0.3">
      <c r="A3220" t="s">
        <v>6893</v>
      </c>
      <c r="B3220" t="s">
        <v>668</v>
      </c>
    </row>
    <row r="3221" spans="1:2" hidden="1" x14ac:dyDescent="0.3">
      <c r="A3221" t="s">
        <v>6894</v>
      </c>
      <c r="B3221" t="s">
        <v>86</v>
      </c>
    </row>
    <row r="3222" spans="1:2" hidden="1" x14ac:dyDescent="0.3">
      <c r="A3222" t="s">
        <v>6896</v>
      </c>
      <c r="B3222" t="s">
        <v>6897</v>
      </c>
    </row>
    <row r="3223" spans="1:2" hidden="1" x14ac:dyDescent="0.3">
      <c r="A3223" t="s">
        <v>6900</v>
      </c>
      <c r="B3223" t="s">
        <v>6901</v>
      </c>
    </row>
    <row r="3224" spans="1:2" hidden="1" x14ac:dyDescent="0.3">
      <c r="A3224" t="s">
        <v>6902</v>
      </c>
      <c r="B3224" t="s">
        <v>6903</v>
      </c>
    </row>
    <row r="3225" spans="1:2" hidden="1" x14ac:dyDescent="0.3">
      <c r="A3225" t="s">
        <v>6906</v>
      </c>
      <c r="B3225" t="s">
        <v>6907</v>
      </c>
    </row>
    <row r="3226" spans="1:2" hidden="1" x14ac:dyDescent="0.3">
      <c r="A3226" t="s">
        <v>6909</v>
      </c>
    </row>
    <row r="3227" spans="1:2" hidden="1" x14ac:dyDescent="0.3">
      <c r="A3227" t="s">
        <v>6910</v>
      </c>
    </row>
    <row r="3228" spans="1:2" hidden="1" x14ac:dyDescent="0.3">
      <c r="A3228" t="s">
        <v>6911</v>
      </c>
      <c r="B3228" t="s">
        <v>335</v>
      </c>
    </row>
    <row r="3229" spans="1:2" x14ac:dyDescent="0.3">
      <c r="A3229" t="s">
        <v>6914</v>
      </c>
      <c r="B3229" t="s">
        <v>6915</v>
      </c>
    </row>
    <row r="3230" spans="1:2" hidden="1" x14ac:dyDescent="0.3">
      <c r="A3230" t="s">
        <v>6917</v>
      </c>
      <c r="B3230" t="s">
        <v>195</v>
      </c>
    </row>
    <row r="3231" spans="1:2" hidden="1" x14ac:dyDescent="0.3">
      <c r="A3231" t="s">
        <v>6919</v>
      </c>
    </row>
    <row r="3232" spans="1:2" hidden="1" x14ac:dyDescent="0.3">
      <c r="A3232" t="s">
        <v>6922</v>
      </c>
      <c r="B3232" t="s">
        <v>27</v>
      </c>
    </row>
    <row r="3233" spans="1:2" hidden="1" x14ac:dyDescent="0.3">
      <c r="A3233" t="s">
        <v>6924</v>
      </c>
    </row>
    <row r="3234" spans="1:2" hidden="1" x14ac:dyDescent="0.3">
      <c r="A3234" t="s">
        <v>6926</v>
      </c>
      <c r="B3234" t="s">
        <v>612</v>
      </c>
    </row>
    <row r="3235" spans="1:2" hidden="1" x14ac:dyDescent="0.3">
      <c r="A3235" t="s">
        <v>6928</v>
      </c>
      <c r="B3235" t="s">
        <v>2354</v>
      </c>
    </row>
    <row r="3236" spans="1:2" hidden="1" x14ac:dyDescent="0.3">
      <c r="A3236" t="s">
        <v>6930</v>
      </c>
      <c r="B3236" t="s">
        <v>102</v>
      </c>
    </row>
    <row r="3237" spans="1:2" hidden="1" x14ac:dyDescent="0.3">
      <c r="A3237" t="s">
        <v>6933</v>
      </c>
      <c r="B3237" t="s">
        <v>19</v>
      </c>
    </row>
    <row r="3238" spans="1:2" hidden="1" x14ac:dyDescent="0.3">
      <c r="A3238" t="s">
        <v>6935</v>
      </c>
      <c r="B3238" t="s">
        <v>44</v>
      </c>
    </row>
    <row r="3239" spans="1:2" hidden="1" x14ac:dyDescent="0.3">
      <c r="A3239" t="s">
        <v>6937</v>
      </c>
      <c r="B3239" t="s">
        <v>214</v>
      </c>
    </row>
    <row r="3240" spans="1:2" hidden="1" x14ac:dyDescent="0.3">
      <c r="A3240" t="s">
        <v>6939</v>
      </c>
      <c r="B3240" t="s">
        <v>390</v>
      </c>
    </row>
    <row r="3241" spans="1:2" hidden="1" x14ac:dyDescent="0.3">
      <c r="A3241" t="s">
        <v>6941</v>
      </c>
    </row>
    <row r="3242" spans="1:2" hidden="1" x14ac:dyDescent="0.3">
      <c r="A3242" t="s">
        <v>6943</v>
      </c>
      <c r="B3242" t="s">
        <v>44</v>
      </c>
    </row>
    <row r="3243" spans="1:2" hidden="1" x14ac:dyDescent="0.3">
      <c r="A3243" t="s">
        <v>6945</v>
      </c>
      <c r="B3243" t="s">
        <v>6946</v>
      </c>
    </row>
    <row r="3244" spans="1:2" hidden="1" x14ac:dyDescent="0.3">
      <c r="A3244" t="s">
        <v>6948</v>
      </c>
    </row>
    <row r="3245" spans="1:2" hidden="1" x14ac:dyDescent="0.3">
      <c r="A3245" t="s">
        <v>6950</v>
      </c>
      <c r="B3245" t="s">
        <v>44</v>
      </c>
    </row>
    <row r="3246" spans="1:2" hidden="1" x14ac:dyDescent="0.3">
      <c r="A3246" t="s">
        <v>6952</v>
      </c>
      <c r="B3246" t="s">
        <v>195</v>
      </c>
    </row>
    <row r="3247" spans="1:2" hidden="1" x14ac:dyDescent="0.3">
      <c r="A3247" t="s">
        <v>6954</v>
      </c>
      <c r="B3247" t="s">
        <v>569</v>
      </c>
    </row>
    <row r="3248" spans="1:2" hidden="1" x14ac:dyDescent="0.3">
      <c r="A3248" t="s">
        <v>6956</v>
      </c>
    </row>
    <row r="3249" spans="1:2" hidden="1" x14ac:dyDescent="0.3">
      <c r="A3249" t="s">
        <v>6958</v>
      </c>
      <c r="B3249" t="s">
        <v>113</v>
      </c>
    </row>
    <row r="3250" spans="1:2" hidden="1" x14ac:dyDescent="0.3">
      <c r="A3250" t="s">
        <v>6960</v>
      </c>
      <c r="B3250" t="s">
        <v>27</v>
      </c>
    </row>
    <row r="3251" spans="1:2" hidden="1" x14ac:dyDescent="0.3">
      <c r="A3251" t="s">
        <v>6962</v>
      </c>
    </row>
    <row r="3252" spans="1:2" hidden="1" x14ac:dyDescent="0.3">
      <c r="A3252" t="s">
        <v>6964</v>
      </c>
      <c r="B3252" t="s">
        <v>183</v>
      </c>
    </row>
    <row r="3253" spans="1:2" x14ac:dyDescent="0.3">
      <c r="A3253" t="s">
        <v>6966</v>
      </c>
      <c r="B3253" t="s">
        <v>6967</v>
      </c>
    </row>
    <row r="3254" spans="1:2" x14ac:dyDescent="0.3">
      <c r="A3254" t="s">
        <v>6968</v>
      </c>
      <c r="B3254" t="s">
        <v>4510</v>
      </c>
    </row>
    <row r="3255" spans="1:2" hidden="1" x14ac:dyDescent="0.3">
      <c r="A3255" t="s">
        <v>6970</v>
      </c>
    </row>
    <row r="3256" spans="1:2" hidden="1" x14ac:dyDescent="0.3">
      <c r="A3256" t="s">
        <v>6972</v>
      </c>
    </row>
    <row r="3257" spans="1:2" hidden="1" x14ac:dyDescent="0.3">
      <c r="A3257" t="s">
        <v>6974</v>
      </c>
      <c r="B3257" t="s">
        <v>19</v>
      </c>
    </row>
    <row r="3258" spans="1:2" hidden="1" x14ac:dyDescent="0.3">
      <c r="A3258" t="s">
        <v>6975</v>
      </c>
      <c r="B3258" t="s">
        <v>27</v>
      </c>
    </row>
    <row r="3259" spans="1:2" hidden="1" x14ac:dyDescent="0.3">
      <c r="A3259" t="s">
        <v>6977</v>
      </c>
    </row>
    <row r="3260" spans="1:2" x14ac:dyDescent="0.3">
      <c r="A3260" t="s">
        <v>6979</v>
      </c>
      <c r="B3260" t="s">
        <v>5756</v>
      </c>
    </row>
    <row r="3261" spans="1:2" hidden="1" x14ac:dyDescent="0.3">
      <c r="A3261" t="s">
        <v>6981</v>
      </c>
      <c r="B3261" t="s">
        <v>6525</v>
      </c>
    </row>
    <row r="3262" spans="1:2" hidden="1" x14ac:dyDescent="0.3">
      <c r="A3262" t="s">
        <v>6983</v>
      </c>
      <c r="B3262" t="s">
        <v>27</v>
      </c>
    </row>
    <row r="3263" spans="1:2" hidden="1" x14ac:dyDescent="0.3">
      <c r="A3263" t="s">
        <v>6985</v>
      </c>
      <c r="B3263" t="s">
        <v>27</v>
      </c>
    </row>
    <row r="3264" spans="1:2" x14ac:dyDescent="0.3">
      <c r="A3264" t="s">
        <v>6987</v>
      </c>
      <c r="B3264" t="s">
        <v>1532</v>
      </c>
    </row>
    <row r="3265" spans="1:2" hidden="1" x14ac:dyDescent="0.3">
      <c r="A3265" t="s">
        <v>6989</v>
      </c>
      <c r="B3265" t="s">
        <v>57</v>
      </c>
    </row>
    <row r="3266" spans="1:2" hidden="1" x14ac:dyDescent="0.3">
      <c r="A3266" t="s">
        <v>6991</v>
      </c>
    </row>
    <row r="3267" spans="1:2" hidden="1" x14ac:dyDescent="0.3">
      <c r="A3267" t="s">
        <v>6993</v>
      </c>
      <c r="B3267" t="s">
        <v>16</v>
      </c>
    </row>
    <row r="3268" spans="1:2" hidden="1" x14ac:dyDescent="0.3">
      <c r="A3268" t="s">
        <v>6995</v>
      </c>
      <c r="B3268" t="s">
        <v>369</v>
      </c>
    </row>
    <row r="3269" spans="1:2" hidden="1" x14ac:dyDescent="0.3">
      <c r="A3269" t="s">
        <v>6997</v>
      </c>
      <c r="B3269" t="s">
        <v>6998</v>
      </c>
    </row>
    <row r="3270" spans="1:2" hidden="1" x14ac:dyDescent="0.3">
      <c r="A3270" t="s">
        <v>7000</v>
      </c>
      <c r="B3270" t="s">
        <v>27</v>
      </c>
    </row>
    <row r="3271" spans="1:2" hidden="1" x14ac:dyDescent="0.3">
      <c r="A3271" t="s">
        <v>7002</v>
      </c>
      <c r="B3271" t="s">
        <v>1552</v>
      </c>
    </row>
    <row r="3272" spans="1:2" hidden="1" x14ac:dyDescent="0.3">
      <c r="A3272" t="s">
        <v>7004</v>
      </c>
      <c r="B3272" t="s">
        <v>7005</v>
      </c>
    </row>
    <row r="3273" spans="1:2" hidden="1" x14ac:dyDescent="0.3">
      <c r="A3273" t="s">
        <v>7007</v>
      </c>
      <c r="B3273" t="s">
        <v>7008</v>
      </c>
    </row>
    <row r="3274" spans="1:2" hidden="1" x14ac:dyDescent="0.3">
      <c r="A3274" t="s">
        <v>7010</v>
      </c>
      <c r="B3274" t="s">
        <v>335</v>
      </c>
    </row>
    <row r="3275" spans="1:2" hidden="1" x14ac:dyDescent="0.3">
      <c r="A3275" t="s">
        <v>7012</v>
      </c>
      <c r="B3275" t="s">
        <v>3436</v>
      </c>
    </row>
    <row r="3276" spans="1:2" hidden="1" x14ac:dyDescent="0.3">
      <c r="A3276" t="s">
        <v>7014</v>
      </c>
      <c r="B3276" t="s">
        <v>4347</v>
      </c>
    </row>
    <row r="3277" spans="1:2" hidden="1" x14ac:dyDescent="0.3">
      <c r="A3277" t="s">
        <v>7016</v>
      </c>
      <c r="B3277" t="s">
        <v>142</v>
      </c>
    </row>
    <row r="3278" spans="1:2" hidden="1" x14ac:dyDescent="0.3">
      <c r="A3278" t="s">
        <v>7018</v>
      </c>
    </row>
    <row r="3279" spans="1:2" hidden="1" x14ac:dyDescent="0.3">
      <c r="A3279" t="s">
        <v>7021</v>
      </c>
    </row>
    <row r="3280" spans="1:2" hidden="1" x14ac:dyDescent="0.3">
      <c r="A3280" t="s">
        <v>7023</v>
      </c>
    </row>
    <row r="3281" spans="1:2" hidden="1" x14ac:dyDescent="0.3">
      <c r="A3281" t="s">
        <v>7025</v>
      </c>
      <c r="B3281" t="s">
        <v>335</v>
      </c>
    </row>
    <row r="3282" spans="1:2" hidden="1" x14ac:dyDescent="0.3">
      <c r="A3282" t="s">
        <v>7027</v>
      </c>
      <c r="B3282" t="s">
        <v>708</v>
      </c>
    </row>
    <row r="3283" spans="1:2" hidden="1" x14ac:dyDescent="0.3">
      <c r="A3283" t="s">
        <v>7029</v>
      </c>
      <c r="B3283" t="s">
        <v>7030</v>
      </c>
    </row>
    <row r="3284" spans="1:2" hidden="1" x14ac:dyDescent="0.3">
      <c r="A3284" t="s">
        <v>7032</v>
      </c>
      <c r="B3284" t="s">
        <v>1547</v>
      </c>
    </row>
    <row r="3285" spans="1:2" hidden="1" x14ac:dyDescent="0.3">
      <c r="A3285" t="s">
        <v>7034</v>
      </c>
      <c r="B3285" t="s">
        <v>68</v>
      </c>
    </row>
    <row r="3286" spans="1:2" hidden="1" x14ac:dyDescent="0.3">
      <c r="A3286" t="s">
        <v>7036</v>
      </c>
      <c r="B3286" t="s">
        <v>2462</v>
      </c>
    </row>
    <row r="3287" spans="1:2" hidden="1" x14ac:dyDescent="0.3">
      <c r="A3287" t="s">
        <v>7038</v>
      </c>
      <c r="B3287" t="s">
        <v>1592</v>
      </c>
    </row>
    <row r="3288" spans="1:2" hidden="1" x14ac:dyDescent="0.3">
      <c r="A3288" t="s">
        <v>7040</v>
      </c>
      <c r="B3288" t="s">
        <v>335</v>
      </c>
    </row>
    <row r="3289" spans="1:2" hidden="1" x14ac:dyDescent="0.3">
      <c r="A3289" t="s">
        <v>7042</v>
      </c>
      <c r="B3289" t="s">
        <v>1099</v>
      </c>
    </row>
    <row r="3290" spans="1:2" hidden="1" x14ac:dyDescent="0.3">
      <c r="A3290" t="s">
        <v>7044</v>
      </c>
      <c r="B3290" t="s">
        <v>27</v>
      </c>
    </row>
    <row r="3291" spans="1:2" hidden="1" x14ac:dyDescent="0.3">
      <c r="A3291" t="s">
        <v>7045</v>
      </c>
      <c r="B3291" t="s">
        <v>167</v>
      </c>
    </row>
    <row r="3292" spans="1:2" hidden="1" x14ac:dyDescent="0.3">
      <c r="A3292" t="s">
        <v>7047</v>
      </c>
      <c r="B3292" t="s">
        <v>102</v>
      </c>
    </row>
    <row r="3293" spans="1:2" hidden="1" x14ac:dyDescent="0.3">
      <c r="A3293" t="s">
        <v>7049</v>
      </c>
    </row>
    <row r="3294" spans="1:2" hidden="1" x14ac:dyDescent="0.3">
      <c r="A3294" t="s">
        <v>7051</v>
      </c>
      <c r="B3294" t="s">
        <v>19</v>
      </c>
    </row>
    <row r="3295" spans="1:2" hidden="1" x14ac:dyDescent="0.3">
      <c r="A3295" t="s">
        <v>7053</v>
      </c>
      <c r="B3295" t="s">
        <v>27</v>
      </c>
    </row>
    <row r="3296" spans="1:2" hidden="1" x14ac:dyDescent="0.3">
      <c r="A3296" t="s">
        <v>7055</v>
      </c>
      <c r="B3296" t="s">
        <v>121</v>
      </c>
    </row>
    <row r="3297" spans="1:2" hidden="1" x14ac:dyDescent="0.3">
      <c r="A3297" t="s">
        <v>7057</v>
      </c>
    </row>
    <row r="3298" spans="1:2" hidden="1" x14ac:dyDescent="0.3">
      <c r="A3298" t="s">
        <v>7059</v>
      </c>
      <c r="B3298" t="s">
        <v>102</v>
      </c>
    </row>
    <row r="3299" spans="1:2" hidden="1" x14ac:dyDescent="0.3">
      <c r="A3299" t="s">
        <v>7061</v>
      </c>
      <c r="B3299" t="s">
        <v>891</v>
      </c>
    </row>
    <row r="3300" spans="1:2" hidden="1" x14ac:dyDescent="0.3">
      <c r="A3300" t="s">
        <v>7062</v>
      </c>
      <c r="B3300" t="s">
        <v>1364</v>
      </c>
    </row>
    <row r="3301" spans="1:2" hidden="1" x14ac:dyDescent="0.3">
      <c r="A3301" t="s">
        <v>7064</v>
      </c>
      <c r="B3301" t="s">
        <v>4391</v>
      </c>
    </row>
    <row r="3302" spans="1:2" hidden="1" x14ac:dyDescent="0.3">
      <c r="A3302" t="s">
        <v>7066</v>
      </c>
      <c r="B3302" t="s">
        <v>708</v>
      </c>
    </row>
    <row r="3303" spans="1:2" hidden="1" x14ac:dyDescent="0.3">
      <c r="A3303" t="s">
        <v>7068</v>
      </c>
      <c r="B3303" t="s">
        <v>102</v>
      </c>
    </row>
    <row r="3304" spans="1:2" hidden="1" x14ac:dyDescent="0.3">
      <c r="A3304" t="s">
        <v>7070</v>
      </c>
      <c r="B3304" t="s">
        <v>7071</v>
      </c>
    </row>
    <row r="3305" spans="1:2" hidden="1" x14ac:dyDescent="0.3">
      <c r="A3305" t="s">
        <v>7072</v>
      </c>
      <c r="B3305" t="s">
        <v>183</v>
      </c>
    </row>
    <row r="3306" spans="1:2" hidden="1" x14ac:dyDescent="0.3">
      <c r="A3306" t="s">
        <v>7074</v>
      </c>
      <c r="B3306" t="s">
        <v>7075</v>
      </c>
    </row>
    <row r="3307" spans="1:2" hidden="1" x14ac:dyDescent="0.3">
      <c r="A3307" t="s">
        <v>7077</v>
      </c>
      <c r="B3307" t="s">
        <v>134</v>
      </c>
    </row>
    <row r="3308" spans="1:2" hidden="1" x14ac:dyDescent="0.3">
      <c r="A3308" t="s">
        <v>7079</v>
      </c>
      <c r="B3308" t="s">
        <v>891</v>
      </c>
    </row>
    <row r="3309" spans="1:2" hidden="1" x14ac:dyDescent="0.3">
      <c r="A3309" t="s">
        <v>7081</v>
      </c>
    </row>
    <row r="3310" spans="1:2" hidden="1" x14ac:dyDescent="0.3">
      <c r="A3310" t="s">
        <v>7083</v>
      </c>
    </row>
    <row r="3311" spans="1:2" hidden="1" x14ac:dyDescent="0.3">
      <c r="A3311" t="s">
        <v>7084</v>
      </c>
      <c r="B3311" t="s">
        <v>183</v>
      </c>
    </row>
    <row r="3312" spans="1:2" hidden="1" x14ac:dyDescent="0.3">
      <c r="A3312" t="s">
        <v>7086</v>
      </c>
      <c r="B3312" t="s">
        <v>237</v>
      </c>
    </row>
    <row r="3313" spans="1:2" hidden="1" x14ac:dyDescent="0.3">
      <c r="A3313" t="s">
        <v>7088</v>
      </c>
      <c r="B3313" t="s">
        <v>521</v>
      </c>
    </row>
    <row r="3314" spans="1:2" hidden="1" x14ac:dyDescent="0.3">
      <c r="A3314" t="s">
        <v>7090</v>
      </c>
      <c r="B3314" t="s">
        <v>7091</v>
      </c>
    </row>
    <row r="3315" spans="1:2" hidden="1" x14ac:dyDescent="0.3">
      <c r="A3315" t="s">
        <v>7093</v>
      </c>
    </row>
    <row r="3316" spans="1:2" hidden="1" x14ac:dyDescent="0.3">
      <c r="A3316" t="s">
        <v>7095</v>
      </c>
      <c r="B3316" t="s">
        <v>16</v>
      </c>
    </row>
    <row r="3317" spans="1:2" hidden="1" x14ac:dyDescent="0.3">
      <c r="A3317" t="s">
        <v>7097</v>
      </c>
      <c r="B3317" t="s">
        <v>68</v>
      </c>
    </row>
    <row r="3318" spans="1:2" hidden="1" x14ac:dyDescent="0.3">
      <c r="A3318" t="s">
        <v>7099</v>
      </c>
      <c r="B3318" t="s">
        <v>7100</v>
      </c>
    </row>
    <row r="3319" spans="1:2" hidden="1" x14ac:dyDescent="0.3">
      <c r="A3319" t="s">
        <v>7102</v>
      </c>
      <c r="B3319" t="s">
        <v>19</v>
      </c>
    </row>
    <row r="3320" spans="1:2" hidden="1" x14ac:dyDescent="0.3">
      <c r="A3320" t="s">
        <v>7104</v>
      </c>
    </row>
    <row r="3321" spans="1:2" hidden="1" x14ac:dyDescent="0.3">
      <c r="A3321" t="s">
        <v>7106</v>
      </c>
    </row>
    <row r="3322" spans="1:2" hidden="1" x14ac:dyDescent="0.3">
      <c r="A3322" t="s">
        <v>7108</v>
      </c>
    </row>
    <row r="3323" spans="1:2" hidden="1" x14ac:dyDescent="0.3">
      <c r="A3323" t="s">
        <v>7110</v>
      </c>
      <c r="B3323" t="s">
        <v>102</v>
      </c>
    </row>
    <row r="3324" spans="1:2" hidden="1" x14ac:dyDescent="0.3">
      <c r="A3324" t="s">
        <v>7112</v>
      </c>
      <c r="B3324" t="s">
        <v>1557</v>
      </c>
    </row>
    <row r="3325" spans="1:2" hidden="1" x14ac:dyDescent="0.3">
      <c r="A3325" t="s">
        <v>7114</v>
      </c>
      <c r="B3325" t="s">
        <v>265</v>
      </c>
    </row>
    <row r="3326" spans="1:2" hidden="1" x14ac:dyDescent="0.3">
      <c r="A3326" t="s">
        <v>7116</v>
      </c>
    </row>
    <row r="3327" spans="1:2" hidden="1" x14ac:dyDescent="0.3">
      <c r="A3327" t="s">
        <v>7118</v>
      </c>
    </row>
    <row r="3328" spans="1:2" hidden="1" x14ac:dyDescent="0.3">
      <c r="A3328" t="s">
        <v>7120</v>
      </c>
      <c r="B3328" t="s">
        <v>335</v>
      </c>
    </row>
    <row r="3329" spans="1:2" hidden="1" x14ac:dyDescent="0.3">
      <c r="A3329" t="s">
        <v>7122</v>
      </c>
      <c r="B3329" t="s">
        <v>4535</v>
      </c>
    </row>
    <row r="3330" spans="1:2" hidden="1" x14ac:dyDescent="0.3">
      <c r="A3330" t="s">
        <v>7124</v>
      </c>
    </row>
    <row r="3331" spans="1:2" hidden="1" x14ac:dyDescent="0.3">
      <c r="A3331" t="s">
        <v>7125</v>
      </c>
      <c r="B3331" t="s">
        <v>7126</v>
      </c>
    </row>
    <row r="3332" spans="1:2" hidden="1" x14ac:dyDescent="0.3">
      <c r="A3332" t="s">
        <v>7129</v>
      </c>
      <c r="B3332" t="s">
        <v>7130</v>
      </c>
    </row>
    <row r="3333" spans="1:2" hidden="1" x14ac:dyDescent="0.3">
      <c r="A3333" t="s">
        <v>7132</v>
      </c>
    </row>
    <row r="3334" spans="1:2" hidden="1" x14ac:dyDescent="0.3">
      <c r="A3334" t="s">
        <v>7134</v>
      </c>
      <c r="B3334" t="s">
        <v>7135</v>
      </c>
    </row>
    <row r="3335" spans="1:2" hidden="1" x14ac:dyDescent="0.3">
      <c r="A3335" t="s">
        <v>1053</v>
      </c>
      <c r="B3335" t="s">
        <v>68</v>
      </c>
    </row>
    <row r="3336" spans="1:2" x14ac:dyDescent="0.3">
      <c r="A3336" t="s">
        <v>7138</v>
      </c>
      <c r="B3336" t="s">
        <v>7139</v>
      </c>
    </row>
    <row r="3337" spans="1:2" hidden="1" x14ac:dyDescent="0.3">
      <c r="A3337" t="s">
        <v>7142</v>
      </c>
      <c r="B3337" t="s">
        <v>27</v>
      </c>
    </row>
    <row r="3338" spans="1:2" hidden="1" x14ac:dyDescent="0.3">
      <c r="A3338" t="s">
        <v>7144</v>
      </c>
      <c r="B3338" t="s">
        <v>727</v>
      </c>
    </row>
    <row r="3339" spans="1:2" hidden="1" x14ac:dyDescent="0.3">
      <c r="A3339" t="s">
        <v>7146</v>
      </c>
      <c r="B3339" t="s">
        <v>566</v>
      </c>
    </row>
    <row r="3340" spans="1:2" hidden="1" x14ac:dyDescent="0.3">
      <c r="A3340" t="s">
        <v>7148</v>
      </c>
    </row>
    <row r="3341" spans="1:2" hidden="1" x14ac:dyDescent="0.3">
      <c r="A3341" t="s">
        <v>7150</v>
      </c>
      <c r="B3341" t="s">
        <v>1142</v>
      </c>
    </row>
    <row r="3342" spans="1:2" hidden="1" x14ac:dyDescent="0.3">
      <c r="A3342" t="s">
        <v>7152</v>
      </c>
      <c r="B3342" t="s">
        <v>1774</v>
      </c>
    </row>
    <row r="3343" spans="1:2" hidden="1" x14ac:dyDescent="0.3">
      <c r="A3343" t="s">
        <v>7154</v>
      </c>
      <c r="B3343" t="s">
        <v>7155</v>
      </c>
    </row>
    <row r="3344" spans="1:2" hidden="1" x14ac:dyDescent="0.3">
      <c r="A3344" t="s">
        <v>7157</v>
      </c>
      <c r="B3344" t="s">
        <v>19</v>
      </c>
    </row>
    <row r="3345" spans="1:2" hidden="1" x14ac:dyDescent="0.3">
      <c r="A3345" t="s">
        <v>7160</v>
      </c>
      <c r="B3345" t="s">
        <v>1793</v>
      </c>
    </row>
    <row r="3346" spans="1:2" x14ac:dyDescent="0.3">
      <c r="A3346" t="s">
        <v>7162</v>
      </c>
      <c r="B3346" t="s">
        <v>9</v>
      </c>
    </row>
    <row r="3347" spans="1:2" hidden="1" x14ac:dyDescent="0.3">
      <c r="A3347" t="s">
        <v>7164</v>
      </c>
    </row>
    <row r="3348" spans="1:2" hidden="1" x14ac:dyDescent="0.3">
      <c r="A3348" t="s">
        <v>7166</v>
      </c>
      <c r="B3348" t="s">
        <v>3671</v>
      </c>
    </row>
    <row r="3349" spans="1:2" hidden="1" x14ac:dyDescent="0.3">
      <c r="A3349" t="s">
        <v>7168</v>
      </c>
    </row>
    <row r="3350" spans="1:2" hidden="1" x14ac:dyDescent="0.3">
      <c r="A3350" t="s">
        <v>7170</v>
      </c>
      <c r="B3350" t="s">
        <v>57</v>
      </c>
    </row>
    <row r="3351" spans="1:2" hidden="1" x14ac:dyDescent="0.3">
      <c r="A3351" t="s">
        <v>7172</v>
      </c>
      <c r="B3351" t="s">
        <v>16</v>
      </c>
    </row>
    <row r="3352" spans="1:2" hidden="1" x14ac:dyDescent="0.3">
      <c r="A3352" t="s">
        <v>7174</v>
      </c>
      <c r="B3352" t="s">
        <v>27</v>
      </c>
    </row>
    <row r="3353" spans="1:2" hidden="1" x14ac:dyDescent="0.3">
      <c r="A3353" t="s">
        <v>7176</v>
      </c>
      <c r="B3353" t="s">
        <v>27</v>
      </c>
    </row>
    <row r="3354" spans="1:2" hidden="1" x14ac:dyDescent="0.3">
      <c r="A3354" t="s">
        <v>7178</v>
      </c>
      <c r="B3354" t="s">
        <v>7179</v>
      </c>
    </row>
    <row r="3355" spans="1:2" hidden="1" x14ac:dyDescent="0.3">
      <c r="A3355" t="s">
        <v>7181</v>
      </c>
      <c r="B3355" t="s">
        <v>44</v>
      </c>
    </row>
    <row r="3356" spans="1:2" x14ac:dyDescent="0.3">
      <c r="A3356" t="s">
        <v>7183</v>
      </c>
      <c r="B3356" t="s">
        <v>9</v>
      </c>
    </row>
    <row r="3357" spans="1:2" x14ac:dyDescent="0.3">
      <c r="A3357" t="s">
        <v>7185</v>
      </c>
      <c r="B3357" t="s">
        <v>7186</v>
      </c>
    </row>
    <row r="3358" spans="1:2" hidden="1" x14ac:dyDescent="0.3">
      <c r="A3358" t="s">
        <v>7188</v>
      </c>
    </row>
    <row r="3359" spans="1:2" hidden="1" x14ac:dyDescent="0.3">
      <c r="A3359" t="s">
        <v>7190</v>
      </c>
      <c r="B3359" t="s">
        <v>24</v>
      </c>
    </row>
    <row r="3360" spans="1:2" hidden="1" x14ac:dyDescent="0.3">
      <c r="A3360" t="s">
        <v>7193</v>
      </c>
      <c r="B3360" t="s">
        <v>7194</v>
      </c>
    </row>
    <row r="3361" spans="1:2" hidden="1" x14ac:dyDescent="0.3">
      <c r="A3361" t="s">
        <v>7196</v>
      </c>
      <c r="B3361" t="s">
        <v>44</v>
      </c>
    </row>
    <row r="3362" spans="1:2" hidden="1" x14ac:dyDescent="0.3">
      <c r="A3362" t="s">
        <v>7198</v>
      </c>
      <c r="B3362" t="s">
        <v>265</v>
      </c>
    </row>
    <row r="3363" spans="1:2" hidden="1" x14ac:dyDescent="0.3">
      <c r="A3363" t="s">
        <v>7200</v>
      </c>
      <c r="B3363" t="s">
        <v>27</v>
      </c>
    </row>
    <row r="3364" spans="1:2" hidden="1" x14ac:dyDescent="0.3">
      <c r="A3364" t="s">
        <v>7203</v>
      </c>
      <c r="B3364" t="s">
        <v>250</v>
      </c>
    </row>
    <row r="3365" spans="1:2" hidden="1" x14ac:dyDescent="0.3">
      <c r="A3365" t="s">
        <v>7205</v>
      </c>
      <c r="B3365" t="s">
        <v>891</v>
      </c>
    </row>
    <row r="3366" spans="1:2" hidden="1" x14ac:dyDescent="0.3">
      <c r="A3366" t="s">
        <v>7207</v>
      </c>
      <c r="B3366" t="s">
        <v>7208</v>
      </c>
    </row>
    <row r="3367" spans="1:2" hidden="1" x14ac:dyDescent="0.3">
      <c r="A3367" t="s">
        <v>7210</v>
      </c>
      <c r="B3367" t="s">
        <v>2609</v>
      </c>
    </row>
    <row r="3368" spans="1:2" hidden="1" x14ac:dyDescent="0.3">
      <c r="A3368" t="s">
        <v>7212</v>
      </c>
      <c r="B3368" t="s">
        <v>4776</v>
      </c>
    </row>
    <row r="3369" spans="1:2" hidden="1" x14ac:dyDescent="0.3">
      <c r="A3369" t="s">
        <v>7214</v>
      </c>
      <c r="B3369" t="s">
        <v>7215</v>
      </c>
    </row>
    <row r="3370" spans="1:2" hidden="1" x14ac:dyDescent="0.3">
      <c r="A3370" t="s">
        <v>7217</v>
      </c>
      <c r="B3370" t="s">
        <v>209</v>
      </c>
    </row>
    <row r="3371" spans="1:2" hidden="1" x14ac:dyDescent="0.3">
      <c r="A3371" t="s">
        <v>7219</v>
      </c>
      <c r="B3371" t="s">
        <v>335</v>
      </c>
    </row>
    <row r="3372" spans="1:2" hidden="1" x14ac:dyDescent="0.3">
      <c r="A3372" t="s">
        <v>7221</v>
      </c>
    </row>
    <row r="3373" spans="1:2" hidden="1" x14ac:dyDescent="0.3">
      <c r="A3373" t="s">
        <v>7223</v>
      </c>
      <c r="B3373" t="s">
        <v>383</v>
      </c>
    </row>
    <row r="3374" spans="1:2" hidden="1" x14ac:dyDescent="0.3">
      <c r="A3374" t="s">
        <v>7224</v>
      </c>
      <c r="B3374" t="s">
        <v>183</v>
      </c>
    </row>
    <row r="3375" spans="1:2" hidden="1" x14ac:dyDescent="0.3">
      <c r="A3375" t="s">
        <v>7226</v>
      </c>
    </row>
    <row r="3376" spans="1:2" hidden="1" x14ac:dyDescent="0.3">
      <c r="A3376" t="s">
        <v>7227</v>
      </c>
    </row>
    <row r="3377" spans="1:2" hidden="1" x14ac:dyDescent="0.3">
      <c r="A3377" t="s">
        <v>7229</v>
      </c>
    </row>
    <row r="3378" spans="1:2" hidden="1" x14ac:dyDescent="0.3">
      <c r="A3378" t="s">
        <v>7231</v>
      </c>
      <c r="B3378" t="s">
        <v>27</v>
      </c>
    </row>
    <row r="3379" spans="1:2" hidden="1" x14ac:dyDescent="0.3">
      <c r="A3379" t="s">
        <v>7233</v>
      </c>
    </row>
    <row r="3380" spans="1:2" hidden="1" x14ac:dyDescent="0.3">
      <c r="A3380" t="s">
        <v>7235</v>
      </c>
    </row>
    <row r="3381" spans="1:2" hidden="1" x14ac:dyDescent="0.3">
      <c r="A3381" t="s">
        <v>7237</v>
      </c>
    </row>
    <row r="3382" spans="1:2" hidden="1" x14ac:dyDescent="0.3">
      <c r="A3382" t="s">
        <v>7239</v>
      </c>
      <c r="B3382" t="s">
        <v>27</v>
      </c>
    </row>
    <row r="3383" spans="1:2" hidden="1" x14ac:dyDescent="0.3">
      <c r="A3383" t="s">
        <v>7241</v>
      </c>
    </row>
    <row r="3384" spans="1:2" hidden="1" x14ac:dyDescent="0.3">
      <c r="A3384" t="s">
        <v>7243</v>
      </c>
      <c r="B3384" t="s">
        <v>57</v>
      </c>
    </row>
    <row r="3385" spans="1:2" hidden="1" x14ac:dyDescent="0.3">
      <c r="A3385" t="s">
        <v>7245</v>
      </c>
      <c r="B3385" t="s">
        <v>27</v>
      </c>
    </row>
    <row r="3386" spans="1:2" hidden="1" x14ac:dyDescent="0.3">
      <c r="A3386" t="s">
        <v>7247</v>
      </c>
    </row>
    <row r="3387" spans="1:2" hidden="1" x14ac:dyDescent="0.3">
      <c r="A3387" t="s">
        <v>7249</v>
      </c>
      <c r="B3387" t="s">
        <v>1923</v>
      </c>
    </row>
    <row r="3388" spans="1:2" hidden="1" x14ac:dyDescent="0.3">
      <c r="A3388" t="s">
        <v>7251</v>
      </c>
      <c r="B3388" t="s">
        <v>776</v>
      </c>
    </row>
    <row r="3389" spans="1:2" hidden="1" x14ac:dyDescent="0.3">
      <c r="A3389" t="s">
        <v>7253</v>
      </c>
      <c r="B3389" t="s">
        <v>2655</v>
      </c>
    </row>
    <row r="3390" spans="1:2" hidden="1" x14ac:dyDescent="0.3">
      <c r="A3390" t="s">
        <v>7255</v>
      </c>
      <c r="B3390" t="s">
        <v>209</v>
      </c>
    </row>
    <row r="3391" spans="1:2" hidden="1" x14ac:dyDescent="0.3">
      <c r="A3391" t="s">
        <v>7257</v>
      </c>
    </row>
    <row r="3392" spans="1:2" hidden="1" x14ac:dyDescent="0.3">
      <c r="A3392" t="s">
        <v>7259</v>
      </c>
      <c r="B3392" t="s">
        <v>335</v>
      </c>
    </row>
    <row r="3393" spans="1:2" hidden="1" x14ac:dyDescent="0.3">
      <c r="A3393" t="s">
        <v>7261</v>
      </c>
      <c r="B3393" t="s">
        <v>1733</v>
      </c>
    </row>
    <row r="3394" spans="1:2" hidden="1" x14ac:dyDescent="0.3">
      <c r="A3394" t="s">
        <v>7263</v>
      </c>
      <c r="B3394" t="s">
        <v>19</v>
      </c>
    </row>
    <row r="3395" spans="1:2" hidden="1" x14ac:dyDescent="0.3">
      <c r="A3395" t="s">
        <v>7265</v>
      </c>
    </row>
    <row r="3396" spans="1:2" hidden="1" x14ac:dyDescent="0.3">
      <c r="A3396" t="s">
        <v>7268</v>
      </c>
      <c r="B3396" t="s">
        <v>335</v>
      </c>
    </row>
    <row r="3397" spans="1:2" hidden="1" x14ac:dyDescent="0.3">
      <c r="A3397" t="s">
        <v>7270</v>
      </c>
      <c r="B3397" t="s">
        <v>27</v>
      </c>
    </row>
    <row r="3398" spans="1:2" hidden="1" x14ac:dyDescent="0.3">
      <c r="A3398" t="s">
        <v>7272</v>
      </c>
      <c r="B3398" t="s">
        <v>335</v>
      </c>
    </row>
    <row r="3399" spans="1:2" hidden="1" x14ac:dyDescent="0.3">
      <c r="A3399" t="s">
        <v>7275</v>
      </c>
      <c r="B3399" t="s">
        <v>16</v>
      </c>
    </row>
    <row r="3400" spans="1:2" hidden="1" x14ac:dyDescent="0.3">
      <c r="A3400" t="s">
        <v>7277</v>
      </c>
      <c r="B3400" t="s">
        <v>891</v>
      </c>
    </row>
    <row r="3401" spans="1:2" hidden="1" x14ac:dyDescent="0.3">
      <c r="A3401" t="s">
        <v>7278</v>
      </c>
      <c r="B3401" t="s">
        <v>335</v>
      </c>
    </row>
    <row r="3402" spans="1:2" hidden="1" x14ac:dyDescent="0.3">
      <c r="A3402" t="s">
        <v>7280</v>
      </c>
      <c r="B3402" t="s">
        <v>390</v>
      </c>
    </row>
    <row r="3403" spans="1:2" x14ac:dyDescent="0.3">
      <c r="A3403" t="s">
        <v>7282</v>
      </c>
      <c r="B3403" t="s">
        <v>9</v>
      </c>
    </row>
    <row r="3404" spans="1:2" hidden="1" x14ac:dyDescent="0.3">
      <c r="A3404" t="s">
        <v>7284</v>
      </c>
      <c r="B3404" t="s">
        <v>167</v>
      </c>
    </row>
    <row r="3405" spans="1:2" hidden="1" x14ac:dyDescent="0.3">
      <c r="A3405" t="s">
        <v>7286</v>
      </c>
      <c r="B3405" t="s">
        <v>265</v>
      </c>
    </row>
    <row r="3406" spans="1:2" hidden="1" x14ac:dyDescent="0.3">
      <c r="A3406" t="s">
        <v>7288</v>
      </c>
      <c r="B3406" t="s">
        <v>57</v>
      </c>
    </row>
    <row r="3407" spans="1:2" hidden="1" x14ac:dyDescent="0.3">
      <c r="A3407" t="s">
        <v>7290</v>
      </c>
      <c r="B3407" t="s">
        <v>1288</v>
      </c>
    </row>
    <row r="3408" spans="1:2" hidden="1" x14ac:dyDescent="0.3">
      <c r="A3408" t="s">
        <v>7292</v>
      </c>
      <c r="B3408" t="s">
        <v>27</v>
      </c>
    </row>
    <row r="3409" spans="1:2" hidden="1" x14ac:dyDescent="0.3">
      <c r="A3409" t="s">
        <v>7294</v>
      </c>
      <c r="B3409" t="s">
        <v>19</v>
      </c>
    </row>
    <row r="3410" spans="1:2" hidden="1" x14ac:dyDescent="0.3">
      <c r="A3410" t="s">
        <v>7296</v>
      </c>
      <c r="B3410" t="s">
        <v>7297</v>
      </c>
    </row>
    <row r="3411" spans="1:2" hidden="1" x14ac:dyDescent="0.3">
      <c r="A3411" t="s">
        <v>7299</v>
      </c>
      <c r="B3411" t="s">
        <v>63</v>
      </c>
    </row>
    <row r="3412" spans="1:2" hidden="1" x14ac:dyDescent="0.3">
      <c r="A3412" t="s">
        <v>7302</v>
      </c>
      <c r="B3412" t="s">
        <v>86</v>
      </c>
    </row>
    <row r="3413" spans="1:2" hidden="1" x14ac:dyDescent="0.3">
      <c r="A3413" t="s">
        <v>7304</v>
      </c>
      <c r="B3413" t="s">
        <v>374</v>
      </c>
    </row>
    <row r="3414" spans="1:2" hidden="1" x14ac:dyDescent="0.3">
      <c r="A3414" t="s">
        <v>7306</v>
      </c>
      <c r="B3414" t="s">
        <v>27</v>
      </c>
    </row>
    <row r="3415" spans="1:2" hidden="1" x14ac:dyDescent="0.3">
      <c r="A3415" t="s">
        <v>7308</v>
      </c>
      <c r="B3415" t="s">
        <v>2694</v>
      </c>
    </row>
    <row r="3416" spans="1:2" hidden="1" x14ac:dyDescent="0.3">
      <c r="A3416" t="s">
        <v>7310</v>
      </c>
      <c r="B3416" t="s">
        <v>7311</v>
      </c>
    </row>
    <row r="3417" spans="1:2" hidden="1" x14ac:dyDescent="0.3">
      <c r="A3417" t="s">
        <v>7313</v>
      </c>
      <c r="B3417" t="s">
        <v>1099</v>
      </c>
    </row>
    <row r="3418" spans="1:2" hidden="1" x14ac:dyDescent="0.3">
      <c r="A3418" t="s">
        <v>7315</v>
      </c>
    </row>
    <row r="3419" spans="1:2" hidden="1" x14ac:dyDescent="0.3">
      <c r="A3419" t="s">
        <v>7317</v>
      </c>
      <c r="B3419" t="s">
        <v>121</v>
      </c>
    </row>
    <row r="3420" spans="1:2" hidden="1" x14ac:dyDescent="0.3">
      <c r="A3420" t="s">
        <v>7319</v>
      </c>
      <c r="B3420" t="s">
        <v>195</v>
      </c>
    </row>
    <row r="3421" spans="1:2" hidden="1" x14ac:dyDescent="0.3">
      <c r="A3421" t="s">
        <v>7321</v>
      </c>
      <c r="B3421" t="s">
        <v>44</v>
      </c>
    </row>
    <row r="3422" spans="1:2" hidden="1" x14ac:dyDescent="0.3">
      <c r="A3422" t="s">
        <v>7323</v>
      </c>
    </row>
    <row r="3423" spans="1:2" hidden="1" x14ac:dyDescent="0.3">
      <c r="A3423" t="s">
        <v>7324</v>
      </c>
    </row>
    <row r="3424" spans="1:2" hidden="1" x14ac:dyDescent="0.3">
      <c r="A3424" t="s">
        <v>7325</v>
      </c>
      <c r="B3424" t="s">
        <v>335</v>
      </c>
    </row>
    <row r="3425" spans="1:2" hidden="1" x14ac:dyDescent="0.3">
      <c r="A3425" t="s">
        <v>7327</v>
      </c>
      <c r="B3425" t="s">
        <v>113</v>
      </c>
    </row>
    <row r="3426" spans="1:2" hidden="1" x14ac:dyDescent="0.3">
      <c r="A3426" t="s">
        <v>7329</v>
      </c>
    </row>
    <row r="3427" spans="1:2" hidden="1" x14ac:dyDescent="0.3">
      <c r="A3427" t="s">
        <v>7331</v>
      </c>
      <c r="B3427" t="s">
        <v>27</v>
      </c>
    </row>
    <row r="3428" spans="1:2" hidden="1" x14ac:dyDescent="0.3">
      <c r="A3428" t="s">
        <v>7333</v>
      </c>
      <c r="B3428" t="s">
        <v>102</v>
      </c>
    </row>
    <row r="3429" spans="1:2" hidden="1" x14ac:dyDescent="0.3">
      <c r="A3429" t="s">
        <v>7336</v>
      </c>
      <c r="B3429" t="s">
        <v>7337</v>
      </c>
    </row>
    <row r="3430" spans="1:2" hidden="1" x14ac:dyDescent="0.3">
      <c r="A3430" t="s">
        <v>7339</v>
      </c>
      <c r="B3430" t="s">
        <v>6146</v>
      </c>
    </row>
    <row r="3431" spans="1:2" hidden="1" x14ac:dyDescent="0.3">
      <c r="A3431" t="s">
        <v>7340</v>
      </c>
    </row>
    <row r="3432" spans="1:2" hidden="1" x14ac:dyDescent="0.3">
      <c r="A3432" t="s">
        <v>7342</v>
      </c>
      <c r="B3432" t="s">
        <v>883</v>
      </c>
    </row>
    <row r="3433" spans="1:2" hidden="1" x14ac:dyDescent="0.3">
      <c r="A3433" t="s">
        <v>7344</v>
      </c>
      <c r="B3433" t="s">
        <v>7345</v>
      </c>
    </row>
    <row r="3434" spans="1:2" hidden="1" x14ac:dyDescent="0.3">
      <c r="A3434" t="s">
        <v>7347</v>
      </c>
      <c r="B3434" t="s">
        <v>102</v>
      </c>
    </row>
    <row r="3435" spans="1:2" hidden="1" x14ac:dyDescent="0.3">
      <c r="A3435" t="s">
        <v>7349</v>
      </c>
      <c r="B3435" t="s">
        <v>7350</v>
      </c>
    </row>
    <row r="3436" spans="1:2" hidden="1" x14ac:dyDescent="0.3">
      <c r="A3436" t="s">
        <v>7352</v>
      </c>
    </row>
    <row r="3437" spans="1:2" hidden="1" x14ac:dyDescent="0.3">
      <c r="A3437" t="s">
        <v>7354</v>
      </c>
      <c r="B3437" t="s">
        <v>335</v>
      </c>
    </row>
    <row r="3438" spans="1:2" hidden="1" x14ac:dyDescent="0.3">
      <c r="A3438" t="s">
        <v>7356</v>
      </c>
    </row>
    <row r="3439" spans="1:2" hidden="1" x14ac:dyDescent="0.3">
      <c r="A3439" t="s">
        <v>7358</v>
      </c>
      <c r="B3439" t="s">
        <v>27</v>
      </c>
    </row>
    <row r="3440" spans="1:2" hidden="1" x14ac:dyDescent="0.3">
      <c r="A3440" t="s">
        <v>7360</v>
      </c>
    </row>
    <row r="3441" spans="1:2" hidden="1" x14ac:dyDescent="0.3">
      <c r="A3441" t="s">
        <v>7362</v>
      </c>
    </row>
    <row r="3442" spans="1:2" hidden="1" x14ac:dyDescent="0.3">
      <c r="A3442" t="s">
        <v>7364</v>
      </c>
      <c r="B3442" t="s">
        <v>7365</v>
      </c>
    </row>
    <row r="3443" spans="1:2" hidden="1" x14ac:dyDescent="0.3">
      <c r="A3443" t="s">
        <v>7367</v>
      </c>
    </row>
    <row r="3444" spans="1:2" hidden="1" x14ac:dyDescent="0.3">
      <c r="A3444" t="s">
        <v>7369</v>
      </c>
      <c r="B3444" t="s">
        <v>63</v>
      </c>
    </row>
    <row r="3445" spans="1:2" hidden="1" x14ac:dyDescent="0.3">
      <c r="A3445" t="s">
        <v>7371</v>
      </c>
      <c r="B3445" t="s">
        <v>102</v>
      </c>
    </row>
    <row r="3446" spans="1:2" hidden="1" x14ac:dyDescent="0.3">
      <c r="A3446" t="s">
        <v>7373</v>
      </c>
      <c r="B3446" t="s">
        <v>390</v>
      </c>
    </row>
    <row r="3447" spans="1:2" hidden="1" x14ac:dyDescent="0.3">
      <c r="A3447" t="s">
        <v>7375</v>
      </c>
    </row>
    <row r="3448" spans="1:2" hidden="1" x14ac:dyDescent="0.3">
      <c r="A3448" t="s">
        <v>7378</v>
      </c>
      <c r="B3448" t="s">
        <v>7379</v>
      </c>
    </row>
    <row r="3449" spans="1:2" hidden="1" x14ac:dyDescent="0.3">
      <c r="A3449" t="s">
        <v>7381</v>
      </c>
      <c r="B3449" t="s">
        <v>7382</v>
      </c>
    </row>
    <row r="3450" spans="1:2" x14ac:dyDescent="0.3">
      <c r="A3450" t="s">
        <v>7384</v>
      </c>
      <c r="B3450" t="s">
        <v>9</v>
      </c>
    </row>
    <row r="3451" spans="1:2" hidden="1" x14ac:dyDescent="0.3">
      <c r="A3451" t="s">
        <v>7386</v>
      </c>
    </row>
    <row r="3452" spans="1:2" hidden="1" x14ac:dyDescent="0.3">
      <c r="A3452" t="s">
        <v>7388</v>
      </c>
      <c r="B3452" t="s">
        <v>68</v>
      </c>
    </row>
    <row r="3453" spans="1:2" hidden="1" x14ac:dyDescent="0.3">
      <c r="A3453" t="s">
        <v>7390</v>
      </c>
      <c r="B3453" t="s">
        <v>60</v>
      </c>
    </row>
    <row r="3454" spans="1:2" hidden="1" x14ac:dyDescent="0.3">
      <c r="A3454" t="s">
        <v>7391</v>
      </c>
    </row>
    <row r="3455" spans="1:2" hidden="1" x14ac:dyDescent="0.3">
      <c r="A3455" t="s">
        <v>7393</v>
      </c>
      <c r="B3455" t="s">
        <v>518</v>
      </c>
    </row>
    <row r="3456" spans="1:2" hidden="1" x14ac:dyDescent="0.3">
      <c r="A3456" t="s">
        <v>7396</v>
      </c>
      <c r="B3456" t="s">
        <v>57</v>
      </c>
    </row>
    <row r="3457" spans="1:2" hidden="1" x14ac:dyDescent="0.3">
      <c r="A3457" t="s">
        <v>7398</v>
      </c>
      <c r="B3457" t="s">
        <v>276</v>
      </c>
    </row>
    <row r="3458" spans="1:2" hidden="1" x14ac:dyDescent="0.3">
      <c r="A3458" t="s">
        <v>7399</v>
      </c>
    </row>
    <row r="3459" spans="1:2" hidden="1" x14ac:dyDescent="0.3">
      <c r="A3459" t="s">
        <v>7401</v>
      </c>
      <c r="B3459" t="s">
        <v>612</v>
      </c>
    </row>
    <row r="3460" spans="1:2" hidden="1" x14ac:dyDescent="0.3">
      <c r="A3460" t="s">
        <v>7403</v>
      </c>
    </row>
    <row r="3461" spans="1:2" hidden="1" x14ac:dyDescent="0.3">
      <c r="A3461" t="s">
        <v>7405</v>
      </c>
    </row>
    <row r="3462" spans="1:2" hidden="1" x14ac:dyDescent="0.3">
      <c r="A3462" t="s">
        <v>7407</v>
      </c>
    </row>
    <row r="3463" spans="1:2" hidden="1" x14ac:dyDescent="0.3">
      <c r="A3463" t="s">
        <v>7409</v>
      </c>
    </row>
    <row r="3464" spans="1:2" hidden="1" x14ac:dyDescent="0.3">
      <c r="A3464" t="s">
        <v>7411</v>
      </c>
    </row>
    <row r="3465" spans="1:2" x14ac:dyDescent="0.3">
      <c r="A3465" t="s">
        <v>7413</v>
      </c>
      <c r="B3465" t="s">
        <v>9</v>
      </c>
    </row>
    <row r="3466" spans="1:2" hidden="1" x14ac:dyDescent="0.3">
      <c r="A3466" t="s">
        <v>7415</v>
      </c>
      <c r="B3466" t="s">
        <v>68</v>
      </c>
    </row>
    <row r="3467" spans="1:2" hidden="1" x14ac:dyDescent="0.3">
      <c r="A3467" t="s">
        <v>7416</v>
      </c>
      <c r="B3467" t="s">
        <v>183</v>
      </c>
    </row>
    <row r="3468" spans="1:2" hidden="1" x14ac:dyDescent="0.3">
      <c r="A3468" t="s">
        <v>7418</v>
      </c>
    </row>
    <row r="3469" spans="1:2" hidden="1" x14ac:dyDescent="0.3">
      <c r="A3469" t="s">
        <v>7420</v>
      </c>
    </row>
    <row r="3470" spans="1:2" hidden="1" x14ac:dyDescent="0.3">
      <c r="A3470" t="s">
        <v>7423</v>
      </c>
      <c r="B3470" t="s">
        <v>335</v>
      </c>
    </row>
    <row r="3471" spans="1:2" hidden="1" x14ac:dyDescent="0.3">
      <c r="A3471" t="s">
        <v>7425</v>
      </c>
      <c r="B3471" t="s">
        <v>68</v>
      </c>
    </row>
    <row r="3472" spans="1:2" hidden="1" x14ac:dyDescent="0.3">
      <c r="A3472" t="s">
        <v>7427</v>
      </c>
      <c r="B3472" t="s">
        <v>7428</v>
      </c>
    </row>
    <row r="3473" spans="1:2" hidden="1" x14ac:dyDescent="0.3">
      <c r="A3473" t="s">
        <v>7430</v>
      </c>
      <c r="B3473" t="s">
        <v>650</v>
      </c>
    </row>
    <row r="3474" spans="1:2" hidden="1" x14ac:dyDescent="0.3">
      <c r="A3474" t="s">
        <v>7432</v>
      </c>
      <c r="B3474" t="s">
        <v>7433</v>
      </c>
    </row>
    <row r="3475" spans="1:2" hidden="1" x14ac:dyDescent="0.3">
      <c r="A3475" t="s">
        <v>7435</v>
      </c>
      <c r="B3475" t="s">
        <v>16</v>
      </c>
    </row>
    <row r="3476" spans="1:2" x14ac:dyDescent="0.3">
      <c r="A3476" t="s">
        <v>7437</v>
      </c>
      <c r="B3476" t="s">
        <v>7438</v>
      </c>
    </row>
    <row r="3477" spans="1:2" hidden="1" x14ac:dyDescent="0.3">
      <c r="A3477" t="s">
        <v>7440</v>
      </c>
      <c r="B3477" t="s">
        <v>1587</v>
      </c>
    </row>
    <row r="3478" spans="1:2" hidden="1" x14ac:dyDescent="0.3">
      <c r="A3478" t="s">
        <v>7443</v>
      </c>
      <c r="B3478" t="s">
        <v>390</v>
      </c>
    </row>
    <row r="3479" spans="1:2" hidden="1" x14ac:dyDescent="0.3">
      <c r="A3479" t="s">
        <v>7445</v>
      </c>
    </row>
    <row r="3480" spans="1:2" hidden="1" x14ac:dyDescent="0.3">
      <c r="A3480" t="s">
        <v>7448</v>
      </c>
      <c r="B3480" t="s">
        <v>7449</v>
      </c>
    </row>
    <row r="3481" spans="1:2" hidden="1" x14ac:dyDescent="0.3">
      <c r="A3481" t="s">
        <v>7451</v>
      </c>
      <c r="B3481" t="s">
        <v>27</v>
      </c>
    </row>
    <row r="3482" spans="1:2" hidden="1" x14ac:dyDescent="0.3">
      <c r="A3482" t="s">
        <v>7453</v>
      </c>
      <c r="B3482" t="s">
        <v>214</v>
      </c>
    </row>
    <row r="3483" spans="1:2" hidden="1" x14ac:dyDescent="0.3">
      <c r="A3483" t="s">
        <v>7455</v>
      </c>
      <c r="B3483" t="s">
        <v>1215</v>
      </c>
    </row>
    <row r="3484" spans="1:2" hidden="1" x14ac:dyDescent="0.3">
      <c r="A3484" t="s">
        <v>7457</v>
      </c>
      <c r="B3484" t="s">
        <v>4369</v>
      </c>
    </row>
    <row r="3485" spans="1:2" hidden="1" x14ac:dyDescent="0.3">
      <c r="A3485" t="s">
        <v>7459</v>
      </c>
      <c r="B3485" t="s">
        <v>454</v>
      </c>
    </row>
    <row r="3486" spans="1:2" hidden="1" x14ac:dyDescent="0.3">
      <c r="A3486" t="s">
        <v>7461</v>
      </c>
      <c r="B3486" t="s">
        <v>6139</v>
      </c>
    </row>
    <row r="3487" spans="1:2" hidden="1" x14ac:dyDescent="0.3">
      <c r="A3487" t="s">
        <v>7463</v>
      </c>
      <c r="B3487" t="s">
        <v>1499</v>
      </c>
    </row>
    <row r="3488" spans="1:2" hidden="1" x14ac:dyDescent="0.3">
      <c r="A3488" t="s">
        <v>7466</v>
      </c>
      <c r="B3488" t="s">
        <v>7467</v>
      </c>
    </row>
    <row r="3489" spans="1:2" hidden="1" x14ac:dyDescent="0.3">
      <c r="A3489" t="s">
        <v>7469</v>
      </c>
      <c r="B3489" t="s">
        <v>19</v>
      </c>
    </row>
    <row r="3490" spans="1:2" hidden="1" x14ac:dyDescent="0.3">
      <c r="A3490" t="s">
        <v>7466</v>
      </c>
      <c r="B3490" t="s">
        <v>7467</v>
      </c>
    </row>
    <row r="3491" spans="1:2" hidden="1" x14ac:dyDescent="0.3">
      <c r="A3491" t="s">
        <v>7471</v>
      </c>
      <c r="B3491" t="s">
        <v>7472</v>
      </c>
    </row>
    <row r="3492" spans="1:2" hidden="1" x14ac:dyDescent="0.3">
      <c r="A3492" t="s">
        <v>7474</v>
      </c>
      <c r="B3492" t="s">
        <v>102</v>
      </c>
    </row>
    <row r="3493" spans="1:2" hidden="1" x14ac:dyDescent="0.3">
      <c r="A3493" t="s">
        <v>7476</v>
      </c>
    </row>
    <row r="3494" spans="1:2" hidden="1" x14ac:dyDescent="0.3">
      <c r="A3494" t="s">
        <v>7478</v>
      </c>
      <c r="B3494" t="s">
        <v>134</v>
      </c>
    </row>
    <row r="3495" spans="1:2" x14ac:dyDescent="0.3">
      <c r="A3495" t="s">
        <v>7480</v>
      </c>
      <c r="B3495" t="s">
        <v>1259</v>
      </c>
    </row>
    <row r="3496" spans="1:2" hidden="1" x14ac:dyDescent="0.3">
      <c r="A3496" t="s">
        <v>7482</v>
      </c>
      <c r="B3496" t="s">
        <v>1727</v>
      </c>
    </row>
    <row r="3497" spans="1:2" hidden="1" x14ac:dyDescent="0.3">
      <c r="A3497" t="s">
        <v>7484</v>
      </c>
      <c r="B3497" t="s">
        <v>195</v>
      </c>
    </row>
    <row r="3498" spans="1:2" hidden="1" x14ac:dyDescent="0.3">
      <c r="A3498" t="s">
        <v>7487</v>
      </c>
      <c r="B3498" t="s">
        <v>6709</v>
      </c>
    </row>
    <row r="3499" spans="1:2" hidden="1" x14ac:dyDescent="0.3">
      <c r="A3499" t="s">
        <v>7489</v>
      </c>
      <c r="B3499" t="s">
        <v>7490</v>
      </c>
    </row>
    <row r="3500" spans="1:2" hidden="1" x14ac:dyDescent="0.3">
      <c r="A3500" t="s">
        <v>7492</v>
      </c>
    </row>
    <row r="3501" spans="1:2" hidden="1" x14ac:dyDescent="0.3">
      <c r="A3501" t="s">
        <v>7493</v>
      </c>
      <c r="B3501" t="s">
        <v>63</v>
      </c>
    </row>
    <row r="3502" spans="1:2" hidden="1" x14ac:dyDescent="0.3">
      <c r="A3502" t="s">
        <v>7495</v>
      </c>
      <c r="B3502" t="s">
        <v>810</v>
      </c>
    </row>
    <row r="3503" spans="1:2" hidden="1" x14ac:dyDescent="0.3">
      <c r="A3503" t="s">
        <v>7496</v>
      </c>
      <c r="B3503" t="s">
        <v>7497</v>
      </c>
    </row>
    <row r="3504" spans="1:2" hidden="1" x14ac:dyDescent="0.3">
      <c r="A3504" t="s">
        <v>7499</v>
      </c>
      <c r="B3504" t="s">
        <v>7500</v>
      </c>
    </row>
    <row r="3505" spans="1:2" hidden="1" x14ac:dyDescent="0.3">
      <c r="A3505" t="s">
        <v>7502</v>
      </c>
    </row>
    <row r="3506" spans="1:2" hidden="1" x14ac:dyDescent="0.3">
      <c r="A3506" t="s">
        <v>7504</v>
      </c>
      <c r="B3506" t="s">
        <v>7505</v>
      </c>
    </row>
    <row r="3507" spans="1:2" hidden="1" x14ac:dyDescent="0.3">
      <c r="A3507" t="s">
        <v>7507</v>
      </c>
    </row>
    <row r="3508" spans="1:2" hidden="1" x14ac:dyDescent="0.3">
      <c r="A3508" t="s">
        <v>7510</v>
      </c>
      <c r="B3508" t="s">
        <v>7511</v>
      </c>
    </row>
    <row r="3509" spans="1:2" hidden="1" x14ac:dyDescent="0.3">
      <c r="A3509" t="s">
        <v>7513</v>
      </c>
      <c r="B3509" t="s">
        <v>1195</v>
      </c>
    </row>
    <row r="3510" spans="1:2" hidden="1" x14ac:dyDescent="0.3">
      <c r="A3510" t="s">
        <v>7515</v>
      </c>
    </row>
    <row r="3511" spans="1:2" hidden="1" x14ac:dyDescent="0.3">
      <c r="A3511" t="s">
        <v>7517</v>
      </c>
      <c r="B3511" t="s">
        <v>1482</v>
      </c>
    </row>
    <row r="3512" spans="1:2" hidden="1" x14ac:dyDescent="0.3">
      <c r="A3512" t="s">
        <v>7519</v>
      </c>
      <c r="B3512" t="s">
        <v>304</v>
      </c>
    </row>
    <row r="3513" spans="1:2" hidden="1" x14ac:dyDescent="0.3">
      <c r="A3513" t="s">
        <v>7521</v>
      </c>
      <c r="B3513" t="s">
        <v>19</v>
      </c>
    </row>
    <row r="3514" spans="1:2" hidden="1" x14ac:dyDescent="0.3">
      <c r="A3514" t="s">
        <v>7523</v>
      </c>
      <c r="B3514" t="s">
        <v>167</v>
      </c>
    </row>
    <row r="3515" spans="1:2" hidden="1" x14ac:dyDescent="0.3">
      <c r="A3515" t="s">
        <v>7525</v>
      </c>
      <c r="B3515" t="s">
        <v>237</v>
      </c>
    </row>
    <row r="3516" spans="1:2" hidden="1" x14ac:dyDescent="0.3">
      <c r="A3516" t="s">
        <v>7527</v>
      </c>
      <c r="B3516" t="s">
        <v>44</v>
      </c>
    </row>
    <row r="3517" spans="1:2" hidden="1" x14ac:dyDescent="0.3">
      <c r="A3517" t="s">
        <v>7529</v>
      </c>
    </row>
    <row r="3518" spans="1:2" hidden="1" x14ac:dyDescent="0.3">
      <c r="A3518" t="s">
        <v>7531</v>
      </c>
    </row>
    <row r="3519" spans="1:2" hidden="1" x14ac:dyDescent="0.3">
      <c r="A3519" t="s">
        <v>7532</v>
      </c>
      <c r="B3519" t="s">
        <v>1846</v>
      </c>
    </row>
    <row r="3520" spans="1:2" hidden="1" x14ac:dyDescent="0.3">
      <c r="A3520" t="s">
        <v>7534</v>
      </c>
      <c r="B3520" t="s">
        <v>566</v>
      </c>
    </row>
    <row r="3521" spans="1:2" hidden="1" x14ac:dyDescent="0.3">
      <c r="A3521" t="s">
        <v>7536</v>
      </c>
    </row>
    <row r="3522" spans="1:2" x14ac:dyDescent="0.3">
      <c r="A3522" t="s">
        <v>7538</v>
      </c>
      <c r="B3522" t="s">
        <v>7539</v>
      </c>
    </row>
    <row r="3523" spans="1:2" hidden="1" x14ac:dyDescent="0.3">
      <c r="A3523" t="s">
        <v>7541</v>
      </c>
      <c r="B3523" t="s">
        <v>7542</v>
      </c>
    </row>
    <row r="3524" spans="1:2" hidden="1" x14ac:dyDescent="0.3">
      <c r="A3524" t="s">
        <v>7544</v>
      </c>
    </row>
    <row r="3525" spans="1:2" hidden="1" x14ac:dyDescent="0.3">
      <c r="A3525" t="s">
        <v>7546</v>
      </c>
    </row>
    <row r="3526" spans="1:2" hidden="1" x14ac:dyDescent="0.3">
      <c r="A3526" t="s">
        <v>7548</v>
      </c>
      <c r="B3526" t="s">
        <v>167</v>
      </c>
    </row>
    <row r="3527" spans="1:2" hidden="1" x14ac:dyDescent="0.3">
      <c r="A3527" t="s">
        <v>7550</v>
      </c>
      <c r="B3527" t="s">
        <v>7551</v>
      </c>
    </row>
    <row r="3528" spans="1:2" hidden="1" x14ac:dyDescent="0.3">
      <c r="A3528" t="s">
        <v>7553</v>
      </c>
      <c r="B3528" t="s">
        <v>7554</v>
      </c>
    </row>
    <row r="3529" spans="1:2" hidden="1" x14ac:dyDescent="0.3">
      <c r="A3529" t="s">
        <v>7556</v>
      </c>
      <c r="B3529" t="s">
        <v>27</v>
      </c>
    </row>
    <row r="3530" spans="1:2" hidden="1" x14ac:dyDescent="0.3">
      <c r="A3530" t="s">
        <v>7558</v>
      </c>
    </row>
    <row r="3531" spans="1:2" hidden="1" x14ac:dyDescent="0.3">
      <c r="A3531" t="s">
        <v>7560</v>
      </c>
      <c r="B3531" t="s">
        <v>68</v>
      </c>
    </row>
    <row r="3532" spans="1:2" hidden="1" x14ac:dyDescent="0.3">
      <c r="A3532" t="s">
        <v>7562</v>
      </c>
      <c r="B3532" t="s">
        <v>16</v>
      </c>
    </row>
    <row r="3533" spans="1:2" hidden="1" x14ac:dyDescent="0.3">
      <c r="A3533" t="s">
        <v>7564</v>
      </c>
      <c r="B3533" t="s">
        <v>27</v>
      </c>
    </row>
    <row r="3534" spans="1:2" hidden="1" x14ac:dyDescent="0.3">
      <c r="A3534" t="s">
        <v>7566</v>
      </c>
    </row>
    <row r="3535" spans="1:2" hidden="1" x14ac:dyDescent="0.3">
      <c r="A3535" t="s">
        <v>7568</v>
      </c>
      <c r="B3535" t="s">
        <v>335</v>
      </c>
    </row>
    <row r="3536" spans="1:2" hidden="1" x14ac:dyDescent="0.3">
      <c r="A3536" t="s">
        <v>7570</v>
      </c>
      <c r="B3536" t="s">
        <v>660</v>
      </c>
    </row>
    <row r="3537" spans="1:2" hidden="1" x14ac:dyDescent="0.3">
      <c r="A3537" t="s">
        <v>7572</v>
      </c>
    </row>
    <row r="3538" spans="1:2" hidden="1" x14ac:dyDescent="0.3">
      <c r="A3538" t="s">
        <v>7574</v>
      </c>
      <c r="B3538" t="s">
        <v>690</v>
      </c>
    </row>
    <row r="3539" spans="1:2" hidden="1" x14ac:dyDescent="0.3">
      <c r="A3539" t="s">
        <v>7577</v>
      </c>
      <c r="B3539" t="s">
        <v>7578</v>
      </c>
    </row>
    <row r="3540" spans="1:2" hidden="1" x14ac:dyDescent="0.3">
      <c r="A3540" t="s">
        <v>7580</v>
      </c>
      <c r="B3540" t="s">
        <v>7581</v>
      </c>
    </row>
    <row r="3541" spans="1:2" hidden="1" x14ac:dyDescent="0.3">
      <c r="A3541" t="s">
        <v>7583</v>
      </c>
      <c r="B3541" t="s">
        <v>7584</v>
      </c>
    </row>
    <row r="3542" spans="1:2" hidden="1" x14ac:dyDescent="0.3">
      <c r="A3542" t="s">
        <v>7586</v>
      </c>
      <c r="B3542" t="s">
        <v>7587</v>
      </c>
    </row>
    <row r="3543" spans="1:2" hidden="1" x14ac:dyDescent="0.3">
      <c r="A3543" t="s">
        <v>7589</v>
      </c>
    </row>
    <row r="3544" spans="1:2" hidden="1" x14ac:dyDescent="0.3">
      <c r="A3544" t="s">
        <v>7591</v>
      </c>
    </row>
    <row r="3545" spans="1:2" hidden="1" x14ac:dyDescent="0.3">
      <c r="A3545" t="s">
        <v>7593</v>
      </c>
      <c r="B3545" t="s">
        <v>7594</v>
      </c>
    </row>
    <row r="3546" spans="1:2" hidden="1" x14ac:dyDescent="0.3">
      <c r="A3546" t="s">
        <v>7596</v>
      </c>
      <c r="B3546" t="s">
        <v>468</v>
      </c>
    </row>
    <row r="3547" spans="1:2" hidden="1" x14ac:dyDescent="0.3">
      <c r="A3547" t="s">
        <v>420</v>
      </c>
      <c r="B3547" t="s">
        <v>421</v>
      </c>
    </row>
    <row r="3548" spans="1:2" hidden="1" x14ac:dyDescent="0.3">
      <c r="A3548" t="s">
        <v>7598</v>
      </c>
    </row>
    <row r="3549" spans="1:2" x14ac:dyDescent="0.3">
      <c r="A3549" t="s">
        <v>7600</v>
      </c>
      <c r="B3549" t="s">
        <v>1893</v>
      </c>
    </row>
    <row r="3550" spans="1:2" hidden="1" x14ac:dyDescent="0.3">
      <c r="A3550" t="s">
        <v>7602</v>
      </c>
      <c r="B3550" t="s">
        <v>383</v>
      </c>
    </row>
    <row r="3551" spans="1:2" x14ac:dyDescent="0.3">
      <c r="A3551" t="s">
        <v>7604</v>
      </c>
      <c r="B3551" t="s">
        <v>7605</v>
      </c>
    </row>
    <row r="3552" spans="1:2" hidden="1" x14ac:dyDescent="0.3">
      <c r="A3552" t="s">
        <v>7607</v>
      </c>
      <c r="B3552" t="s">
        <v>19</v>
      </c>
    </row>
    <row r="3553" spans="1:2" hidden="1" x14ac:dyDescent="0.3">
      <c r="A3553" t="s">
        <v>7609</v>
      </c>
    </row>
    <row r="3554" spans="1:2" hidden="1" x14ac:dyDescent="0.3">
      <c r="A3554" t="s">
        <v>7612</v>
      </c>
      <c r="B3554" t="s">
        <v>7613</v>
      </c>
    </row>
    <row r="3555" spans="1:2" hidden="1" x14ac:dyDescent="0.3">
      <c r="A3555" t="s">
        <v>7615</v>
      </c>
    </row>
    <row r="3556" spans="1:2" hidden="1" x14ac:dyDescent="0.3">
      <c r="A3556" t="s">
        <v>7617</v>
      </c>
      <c r="B3556" t="s">
        <v>7618</v>
      </c>
    </row>
    <row r="3557" spans="1:2" hidden="1" x14ac:dyDescent="0.3">
      <c r="A3557" t="s">
        <v>7620</v>
      </c>
    </row>
    <row r="3558" spans="1:2" hidden="1" x14ac:dyDescent="0.3">
      <c r="A3558" t="s">
        <v>7622</v>
      </c>
      <c r="B3558" t="s">
        <v>44</v>
      </c>
    </row>
    <row r="3559" spans="1:2" hidden="1" x14ac:dyDescent="0.3">
      <c r="A3559" t="s">
        <v>7624</v>
      </c>
      <c r="B3559" t="s">
        <v>7625</v>
      </c>
    </row>
    <row r="3560" spans="1:2" hidden="1" x14ac:dyDescent="0.3">
      <c r="A3560" t="s">
        <v>7627</v>
      </c>
    </row>
    <row r="3561" spans="1:2" hidden="1" x14ac:dyDescent="0.3">
      <c r="A3561" t="s">
        <v>7629</v>
      </c>
    </row>
    <row r="3562" spans="1:2" hidden="1" x14ac:dyDescent="0.3">
      <c r="A3562" t="s">
        <v>7631</v>
      </c>
    </row>
    <row r="3563" spans="1:2" hidden="1" x14ac:dyDescent="0.3">
      <c r="A3563" t="s">
        <v>7633</v>
      </c>
      <c r="B3563" t="s">
        <v>6154</v>
      </c>
    </row>
    <row r="3564" spans="1:2" hidden="1" x14ac:dyDescent="0.3">
      <c r="A3564" t="s">
        <v>7635</v>
      </c>
    </row>
    <row r="3565" spans="1:2" hidden="1" x14ac:dyDescent="0.3">
      <c r="A3565" t="s">
        <v>7637</v>
      </c>
      <c r="B3565" t="s">
        <v>16</v>
      </c>
    </row>
    <row r="3566" spans="1:2" hidden="1" x14ac:dyDescent="0.3">
      <c r="A3566" t="s">
        <v>7638</v>
      </c>
    </row>
    <row r="3567" spans="1:2" hidden="1" x14ac:dyDescent="0.3">
      <c r="A3567" t="s">
        <v>1611</v>
      </c>
      <c r="B3567" t="s">
        <v>102</v>
      </c>
    </row>
    <row r="3568" spans="1:2" hidden="1" x14ac:dyDescent="0.3">
      <c r="A3568" t="s">
        <v>7640</v>
      </c>
    </row>
    <row r="3569" spans="1:2" hidden="1" x14ac:dyDescent="0.3">
      <c r="A3569" t="s">
        <v>7642</v>
      </c>
      <c r="B3569" t="s">
        <v>7643</v>
      </c>
    </row>
    <row r="3570" spans="1:2" hidden="1" x14ac:dyDescent="0.3">
      <c r="A3570" t="s">
        <v>7645</v>
      </c>
      <c r="B3570" t="s">
        <v>2349</v>
      </c>
    </row>
    <row r="3571" spans="1:2" hidden="1" x14ac:dyDescent="0.3">
      <c r="A3571" t="s">
        <v>7646</v>
      </c>
    </row>
    <row r="3572" spans="1:2" hidden="1" x14ac:dyDescent="0.3">
      <c r="A3572" t="s">
        <v>7648</v>
      </c>
    </row>
    <row r="3573" spans="1:2" x14ac:dyDescent="0.3">
      <c r="A3573" t="s">
        <v>7649</v>
      </c>
      <c r="B3573" t="s">
        <v>3079</v>
      </c>
    </row>
    <row r="3574" spans="1:2" hidden="1" x14ac:dyDescent="0.3">
      <c r="A3574" t="s">
        <v>7651</v>
      </c>
      <c r="B3574" t="s">
        <v>44</v>
      </c>
    </row>
    <row r="3575" spans="1:2" hidden="1" x14ac:dyDescent="0.3">
      <c r="A3575" t="s">
        <v>7653</v>
      </c>
      <c r="B3575" t="s">
        <v>7654</v>
      </c>
    </row>
    <row r="3576" spans="1:2" hidden="1" x14ac:dyDescent="0.3">
      <c r="A3576" t="s">
        <v>7656</v>
      </c>
      <c r="B3576" t="s">
        <v>27</v>
      </c>
    </row>
    <row r="3577" spans="1:2" hidden="1" x14ac:dyDescent="0.3">
      <c r="A3577" t="s">
        <v>7658</v>
      </c>
      <c r="B3577" t="s">
        <v>335</v>
      </c>
    </row>
    <row r="3578" spans="1:2" hidden="1" x14ac:dyDescent="0.3">
      <c r="A3578" t="s">
        <v>7660</v>
      </c>
      <c r="B3578" t="s">
        <v>7661</v>
      </c>
    </row>
    <row r="3579" spans="1:2" hidden="1" x14ac:dyDescent="0.3">
      <c r="A3579" t="s">
        <v>7664</v>
      </c>
      <c r="B3579" t="s">
        <v>19</v>
      </c>
    </row>
    <row r="3580" spans="1:2" hidden="1" x14ac:dyDescent="0.3">
      <c r="A3580" t="s">
        <v>7666</v>
      </c>
      <c r="B3580" t="s">
        <v>27</v>
      </c>
    </row>
    <row r="3581" spans="1:2" hidden="1" x14ac:dyDescent="0.3">
      <c r="A3581" t="s">
        <v>7668</v>
      </c>
      <c r="B3581" t="s">
        <v>1547</v>
      </c>
    </row>
    <row r="3582" spans="1:2" x14ac:dyDescent="0.3">
      <c r="A3582" t="s">
        <v>7669</v>
      </c>
      <c r="B3582" t="s">
        <v>7670</v>
      </c>
    </row>
    <row r="3583" spans="1:2" hidden="1" x14ac:dyDescent="0.3">
      <c r="A3583" t="s">
        <v>7672</v>
      </c>
    </row>
    <row r="3584" spans="1:2" hidden="1" x14ac:dyDescent="0.3">
      <c r="A3584" t="s">
        <v>7674</v>
      </c>
      <c r="B3584" t="s">
        <v>904</v>
      </c>
    </row>
    <row r="3585" spans="1:2" hidden="1" x14ac:dyDescent="0.3">
      <c r="A3585" t="s">
        <v>7676</v>
      </c>
      <c r="B3585" t="s">
        <v>44</v>
      </c>
    </row>
    <row r="3586" spans="1:2" hidden="1" x14ac:dyDescent="0.3">
      <c r="A3586" t="s">
        <v>7678</v>
      </c>
      <c r="B3586" t="s">
        <v>86</v>
      </c>
    </row>
    <row r="3587" spans="1:2" hidden="1" x14ac:dyDescent="0.3">
      <c r="A3587" t="s">
        <v>7680</v>
      </c>
      <c r="B3587" t="s">
        <v>7681</v>
      </c>
    </row>
    <row r="3588" spans="1:2" hidden="1" x14ac:dyDescent="0.3">
      <c r="A3588" t="s">
        <v>7683</v>
      </c>
    </row>
    <row r="3589" spans="1:2" hidden="1" x14ac:dyDescent="0.3">
      <c r="A3589" t="s">
        <v>7685</v>
      </c>
      <c r="B3589" t="s">
        <v>7428</v>
      </c>
    </row>
    <row r="3590" spans="1:2" hidden="1" x14ac:dyDescent="0.3">
      <c r="A3590" t="s">
        <v>7687</v>
      </c>
      <c r="B3590" t="s">
        <v>2486</v>
      </c>
    </row>
    <row r="3591" spans="1:2" hidden="1" x14ac:dyDescent="0.3">
      <c r="A3591" t="s">
        <v>7689</v>
      </c>
      <c r="B3591" t="s">
        <v>265</v>
      </c>
    </row>
    <row r="3592" spans="1:2" hidden="1" x14ac:dyDescent="0.3">
      <c r="A3592" t="s">
        <v>7691</v>
      </c>
      <c r="B3592" t="s">
        <v>268</v>
      </c>
    </row>
    <row r="3593" spans="1:2" hidden="1" x14ac:dyDescent="0.3">
      <c r="A3593" t="s">
        <v>7693</v>
      </c>
      <c r="B3593" t="s">
        <v>7694</v>
      </c>
    </row>
    <row r="3594" spans="1:2" hidden="1" x14ac:dyDescent="0.3">
      <c r="A3594" t="s">
        <v>7696</v>
      </c>
      <c r="B3594" t="s">
        <v>7697</v>
      </c>
    </row>
    <row r="3595" spans="1:2" hidden="1" x14ac:dyDescent="0.3">
      <c r="A3595" t="s">
        <v>7699</v>
      </c>
    </row>
    <row r="3596" spans="1:2" hidden="1" x14ac:dyDescent="0.3">
      <c r="A3596" t="s">
        <v>7701</v>
      </c>
      <c r="B3596" t="s">
        <v>6422</v>
      </c>
    </row>
    <row r="3597" spans="1:2" hidden="1" x14ac:dyDescent="0.3">
      <c r="A3597" t="s">
        <v>7703</v>
      </c>
      <c r="B3597" t="s">
        <v>7704</v>
      </c>
    </row>
    <row r="3598" spans="1:2" hidden="1" x14ac:dyDescent="0.3">
      <c r="A3598" t="s">
        <v>7706</v>
      </c>
    </row>
    <row r="3599" spans="1:2" hidden="1" x14ac:dyDescent="0.3">
      <c r="A3599" t="s">
        <v>7708</v>
      </c>
      <c r="B3599" t="s">
        <v>7709</v>
      </c>
    </row>
    <row r="3600" spans="1:2" hidden="1" x14ac:dyDescent="0.3">
      <c r="A3600" t="s">
        <v>7711</v>
      </c>
      <c r="B3600" t="s">
        <v>209</v>
      </c>
    </row>
    <row r="3601" spans="1:2" hidden="1" x14ac:dyDescent="0.3">
      <c r="A3601" t="s">
        <v>7713</v>
      </c>
      <c r="B3601" t="s">
        <v>63</v>
      </c>
    </row>
    <row r="3602" spans="1:2" hidden="1" x14ac:dyDescent="0.3">
      <c r="A3602" t="s">
        <v>7715</v>
      </c>
      <c r="B3602" t="s">
        <v>687</v>
      </c>
    </row>
    <row r="3603" spans="1:2" hidden="1" x14ac:dyDescent="0.3">
      <c r="A3603" t="s">
        <v>7717</v>
      </c>
    </row>
    <row r="3604" spans="1:2" hidden="1" x14ac:dyDescent="0.3">
      <c r="A3604" t="s">
        <v>7719</v>
      </c>
      <c r="B3604" t="s">
        <v>3489</v>
      </c>
    </row>
    <row r="3605" spans="1:2" hidden="1" x14ac:dyDescent="0.3">
      <c r="A3605" t="s">
        <v>7721</v>
      </c>
      <c r="B3605" t="s">
        <v>6761</v>
      </c>
    </row>
    <row r="3606" spans="1:2" hidden="1" x14ac:dyDescent="0.3">
      <c r="A3606" t="s">
        <v>7723</v>
      </c>
      <c r="B3606" t="s">
        <v>195</v>
      </c>
    </row>
    <row r="3607" spans="1:2" hidden="1" x14ac:dyDescent="0.3">
      <c r="A3607" t="s">
        <v>7725</v>
      </c>
    </row>
    <row r="3608" spans="1:2" hidden="1" x14ac:dyDescent="0.3">
      <c r="A3608" t="s">
        <v>7727</v>
      </c>
      <c r="B3608" t="s">
        <v>7728</v>
      </c>
    </row>
    <row r="3609" spans="1:2" hidden="1" x14ac:dyDescent="0.3">
      <c r="A3609" t="s">
        <v>7729</v>
      </c>
    </row>
    <row r="3610" spans="1:2" hidden="1" x14ac:dyDescent="0.3">
      <c r="A3610" t="s">
        <v>7731</v>
      </c>
    </row>
    <row r="3611" spans="1:2" hidden="1" x14ac:dyDescent="0.3">
      <c r="A3611" t="s">
        <v>7733</v>
      </c>
      <c r="B3611" t="s">
        <v>2354</v>
      </c>
    </row>
    <row r="3612" spans="1:2" hidden="1" x14ac:dyDescent="0.3">
      <c r="A3612" t="s">
        <v>7735</v>
      </c>
      <c r="B3612" t="s">
        <v>27</v>
      </c>
    </row>
    <row r="3613" spans="1:2" hidden="1" x14ac:dyDescent="0.3">
      <c r="A3613" t="s">
        <v>7737</v>
      </c>
      <c r="B3613" t="s">
        <v>68</v>
      </c>
    </row>
    <row r="3614" spans="1:2" hidden="1" x14ac:dyDescent="0.3">
      <c r="A3614" t="s">
        <v>7739</v>
      </c>
      <c r="B3614" t="s">
        <v>209</v>
      </c>
    </row>
    <row r="3615" spans="1:2" hidden="1" x14ac:dyDescent="0.3">
      <c r="A3615" t="s">
        <v>7742</v>
      </c>
      <c r="B3615" t="s">
        <v>335</v>
      </c>
    </row>
    <row r="3616" spans="1:2" hidden="1" x14ac:dyDescent="0.3">
      <c r="A3616" t="s">
        <v>7744</v>
      </c>
    </row>
    <row r="3617" spans="1:2" hidden="1" x14ac:dyDescent="0.3">
      <c r="A3617" t="s">
        <v>7746</v>
      </c>
      <c r="B3617" t="s">
        <v>44</v>
      </c>
    </row>
    <row r="3618" spans="1:2" hidden="1" x14ac:dyDescent="0.3">
      <c r="A3618" t="s">
        <v>7748</v>
      </c>
      <c r="B3618" t="s">
        <v>16</v>
      </c>
    </row>
    <row r="3619" spans="1:2" hidden="1" x14ac:dyDescent="0.3">
      <c r="A3619" t="s">
        <v>7750</v>
      </c>
      <c r="B3619" t="s">
        <v>7751</v>
      </c>
    </row>
    <row r="3620" spans="1:2" hidden="1" x14ac:dyDescent="0.3">
      <c r="A3620" t="s">
        <v>7752</v>
      </c>
      <c r="B3620" t="s">
        <v>237</v>
      </c>
    </row>
    <row r="3621" spans="1:2" hidden="1" x14ac:dyDescent="0.3">
      <c r="A3621" t="s">
        <v>7754</v>
      </c>
      <c r="B3621" t="s">
        <v>335</v>
      </c>
    </row>
    <row r="3622" spans="1:2" hidden="1" x14ac:dyDescent="0.3">
      <c r="A3622" t="s">
        <v>7756</v>
      </c>
      <c r="B3622" t="s">
        <v>27</v>
      </c>
    </row>
    <row r="3623" spans="1:2" hidden="1" x14ac:dyDescent="0.3">
      <c r="A3623" t="s">
        <v>7758</v>
      </c>
      <c r="B3623" t="s">
        <v>27</v>
      </c>
    </row>
    <row r="3624" spans="1:2" hidden="1" x14ac:dyDescent="0.3">
      <c r="A3624" t="s">
        <v>7760</v>
      </c>
    </row>
    <row r="3625" spans="1:2" hidden="1" x14ac:dyDescent="0.3">
      <c r="A3625" t="s">
        <v>7762</v>
      </c>
      <c r="B3625" t="s">
        <v>68</v>
      </c>
    </row>
    <row r="3626" spans="1:2" hidden="1" x14ac:dyDescent="0.3">
      <c r="A3626" t="s">
        <v>7764</v>
      </c>
      <c r="B3626" t="s">
        <v>60</v>
      </c>
    </row>
    <row r="3627" spans="1:2" hidden="1" x14ac:dyDescent="0.3">
      <c r="A3627" t="s">
        <v>7766</v>
      </c>
      <c r="B3627" t="s">
        <v>68</v>
      </c>
    </row>
    <row r="3628" spans="1:2" hidden="1" x14ac:dyDescent="0.3">
      <c r="A3628" t="s">
        <v>7769</v>
      </c>
      <c r="B3628" t="s">
        <v>7770</v>
      </c>
    </row>
    <row r="3629" spans="1:2" hidden="1" x14ac:dyDescent="0.3">
      <c r="A3629" t="s">
        <v>7772</v>
      </c>
    </row>
    <row r="3630" spans="1:2" hidden="1" x14ac:dyDescent="0.3">
      <c r="A3630" t="s">
        <v>7774</v>
      </c>
      <c r="B3630" t="s">
        <v>7775</v>
      </c>
    </row>
    <row r="3631" spans="1:2" hidden="1" x14ac:dyDescent="0.3">
      <c r="A3631" t="s">
        <v>7778</v>
      </c>
      <c r="B3631" t="s">
        <v>124</v>
      </c>
    </row>
    <row r="3632" spans="1:2" hidden="1" x14ac:dyDescent="0.3">
      <c r="A3632" t="s">
        <v>7780</v>
      </c>
    </row>
    <row r="3633" spans="1:2" hidden="1" x14ac:dyDescent="0.3">
      <c r="A3633" t="s">
        <v>7781</v>
      </c>
      <c r="B3633" t="s">
        <v>27</v>
      </c>
    </row>
    <row r="3634" spans="1:2" hidden="1" x14ac:dyDescent="0.3">
      <c r="A3634" t="s">
        <v>7783</v>
      </c>
      <c r="B3634" t="s">
        <v>102</v>
      </c>
    </row>
    <row r="3635" spans="1:2" hidden="1" x14ac:dyDescent="0.3">
      <c r="A3635" t="s">
        <v>7785</v>
      </c>
      <c r="B3635" t="s">
        <v>214</v>
      </c>
    </row>
    <row r="3636" spans="1:2" hidden="1" x14ac:dyDescent="0.3">
      <c r="A3636" t="s">
        <v>7787</v>
      </c>
      <c r="B3636" t="s">
        <v>195</v>
      </c>
    </row>
    <row r="3637" spans="1:2" hidden="1" x14ac:dyDescent="0.3">
      <c r="A3637" t="s">
        <v>7789</v>
      </c>
      <c r="B3637" t="s">
        <v>214</v>
      </c>
    </row>
    <row r="3638" spans="1:2" hidden="1" x14ac:dyDescent="0.3">
      <c r="A3638" t="s">
        <v>7791</v>
      </c>
      <c r="B3638" t="s">
        <v>1364</v>
      </c>
    </row>
    <row r="3639" spans="1:2" hidden="1" x14ac:dyDescent="0.3">
      <c r="A3639" t="s">
        <v>7793</v>
      </c>
      <c r="B3639" t="s">
        <v>7794</v>
      </c>
    </row>
    <row r="3640" spans="1:2" hidden="1" x14ac:dyDescent="0.3">
      <c r="A3640" t="s">
        <v>7796</v>
      </c>
      <c r="B3640" t="s">
        <v>7797</v>
      </c>
    </row>
    <row r="3641" spans="1:2" hidden="1" x14ac:dyDescent="0.3">
      <c r="A3641" t="s">
        <v>7799</v>
      </c>
      <c r="B3641" t="s">
        <v>16</v>
      </c>
    </row>
    <row r="3642" spans="1:2" hidden="1" x14ac:dyDescent="0.3">
      <c r="A3642" t="s">
        <v>7802</v>
      </c>
      <c r="B3642" t="s">
        <v>16</v>
      </c>
    </row>
    <row r="3643" spans="1:2" hidden="1" x14ac:dyDescent="0.3">
      <c r="A3643" t="s">
        <v>7804</v>
      </c>
      <c r="B3643" t="s">
        <v>27</v>
      </c>
    </row>
    <row r="3644" spans="1:2" hidden="1" x14ac:dyDescent="0.3">
      <c r="A3644" t="s">
        <v>7805</v>
      </c>
      <c r="B3644" t="s">
        <v>102</v>
      </c>
    </row>
    <row r="3645" spans="1:2" hidden="1" x14ac:dyDescent="0.3">
      <c r="A3645" t="s">
        <v>7807</v>
      </c>
      <c r="B3645" t="s">
        <v>7379</v>
      </c>
    </row>
    <row r="3646" spans="1:2" hidden="1" x14ac:dyDescent="0.3">
      <c r="A3646" t="s">
        <v>7809</v>
      </c>
    </row>
    <row r="3647" spans="1:2" hidden="1" x14ac:dyDescent="0.3">
      <c r="A3647" t="s">
        <v>7811</v>
      </c>
      <c r="B3647" t="s">
        <v>7812</v>
      </c>
    </row>
    <row r="3648" spans="1:2" hidden="1" x14ac:dyDescent="0.3">
      <c r="A3648" t="s">
        <v>7814</v>
      </c>
      <c r="B3648" t="s">
        <v>7815</v>
      </c>
    </row>
    <row r="3649" spans="1:2" hidden="1" x14ac:dyDescent="0.3">
      <c r="A3649" t="s">
        <v>7817</v>
      </c>
      <c r="B3649" t="s">
        <v>335</v>
      </c>
    </row>
    <row r="3650" spans="1:2" hidden="1" x14ac:dyDescent="0.3">
      <c r="A3650" t="s">
        <v>7819</v>
      </c>
      <c r="B3650" t="s">
        <v>167</v>
      </c>
    </row>
    <row r="3651" spans="1:2" hidden="1" x14ac:dyDescent="0.3">
      <c r="A3651" t="s">
        <v>7821</v>
      </c>
      <c r="B3651" t="s">
        <v>7822</v>
      </c>
    </row>
    <row r="3652" spans="1:2" hidden="1" x14ac:dyDescent="0.3">
      <c r="A3652" t="s">
        <v>7825</v>
      </c>
      <c r="B3652" t="s">
        <v>468</v>
      </c>
    </row>
    <row r="3653" spans="1:2" hidden="1" x14ac:dyDescent="0.3">
      <c r="A3653" t="s">
        <v>7827</v>
      </c>
      <c r="B3653" t="s">
        <v>7828</v>
      </c>
    </row>
    <row r="3654" spans="1:2" hidden="1" x14ac:dyDescent="0.3">
      <c r="A3654" t="s">
        <v>7830</v>
      </c>
      <c r="B3654" t="s">
        <v>891</v>
      </c>
    </row>
    <row r="3655" spans="1:2" hidden="1" x14ac:dyDescent="0.3">
      <c r="A3655" t="s">
        <v>7833</v>
      </c>
      <c r="B3655" t="s">
        <v>276</v>
      </c>
    </row>
    <row r="3656" spans="1:2" hidden="1" x14ac:dyDescent="0.3">
      <c r="A3656" t="s">
        <v>7836</v>
      </c>
      <c r="B3656" t="s">
        <v>6154</v>
      </c>
    </row>
    <row r="3657" spans="1:2" hidden="1" x14ac:dyDescent="0.3">
      <c r="A3657" t="s">
        <v>7838</v>
      </c>
    </row>
    <row r="3658" spans="1:2" hidden="1" x14ac:dyDescent="0.3">
      <c r="A3658" t="s">
        <v>7840</v>
      </c>
      <c r="B3658" t="s">
        <v>57</v>
      </c>
    </row>
    <row r="3659" spans="1:2" hidden="1" x14ac:dyDescent="0.3">
      <c r="A3659" t="s">
        <v>7841</v>
      </c>
      <c r="B3659" t="s">
        <v>4516</v>
      </c>
    </row>
    <row r="3660" spans="1:2" hidden="1" x14ac:dyDescent="0.3">
      <c r="A3660" t="s">
        <v>7843</v>
      </c>
    </row>
    <row r="3661" spans="1:2" hidden="1" x14ac:dyDescent="0.3">
      <c r="A3661" t="s">
        <v>7845</v>
      </c>
      <c r="B3661" t="s">
        <v>68</v>
      </c>
    </row>
    <row r="3662" spans="1:2" hidden="1" x14ac:dyDescent="0.3">
      <c r="A3662" t="s">
        <v>7847</v>
      </c>
      <c r="B3662" t="s">
        <v>27</v>
      </c>
    </row>
    <row r="3663" spans="1:2" hidden="1" x14ac:dyDescent="0.3">
      <c r="A3663" t="s">
        <v>7849</v>
      </c>
      <c r="B3663" t="s">
        <v>16</v>
      </c>
    </row>
    <row r="3664" spans="1:2" hidden="1" x14ac:dyDescent="0.3">
      <c r="A3664" t="s">
        <v>7851</v>
      </c>
      <c r="B3664" t="s">
        <v>214</v>
      </c>
    </row>
    <row r="3665" spans="1:2" hidden="1" x14ac:dyDescent="0.3">
      <c r="A3665" t="s">
        <v>7854</v>
      </c>
      <c r="B3665" t="s">
        <v>746</v>
      </c>
    </row>
    <row r="3666" spans="1:2" hidden="1" x14ac:dyDescent="0.3">
      <c r="A3666" t="s">
        <v>7856</v>
      </c>
      <c r="B3666" t="s">
        <v>7857</v>
      </c>
    </row>
    <row r="3667" spans="1:2" hidden="1" x14ac:dyDescent="0.3">
      <c r="A3667" t="s">
        <v>7859</v>
      </c>
    </row>
    <row r="3668" spans="1:2" hidden="1" x14ac:dyDescent="0.3">
      <c r="A3668" t="s">
        <v>7860</v>
      </c>
      <c r="B3668" t="s">
        <v>891</v>
      </c>
    </row>
    <row r="3669" spans="1:2" hidden="1" x14ac:dyDescent="0.3">
      <c r="A3669" t="s">
        <v>4660</v>
      </c>
      <c r="B3669" t="s">
        <v>174</v>
      </c>
    </row>
    <row r="3670" spans="1:2" hidden="1" x14ac:dyDescent="0.3">
      <c r="A3670" t="s">
        <v>7863</v>
      </c>
      <c r="B3670" t="s">
        <v>16</v>
      </c>
    </row>
    <row r="3671" spans="1:2" hidden="1" x14ac:dyDescent="0.3">
      <c r="A3671" t="s">
        <v>7865</v>
      </c>
    </row>
    <row r="3672" spans="1:2" hidden="1" x14ac:dyDescent="0.3">
      <c r="A3672" t="s">
        <v>7867</v>
      </c>
      <c r="B3672" t="s">
        <v>27</v>
      </c>
    </row>
    <row r="3673" spans="1:2" hidden="1" x14ac:dyDescent="0.3">
      <c r="A3673" t="s">
        <v>7869</v>
      </c>
      <c r="B3673" t="s">
        <v>167</v>
      </c>
    </row>
    <row r="3674" spans="1:2" hidden="1" x14ac:dyDescent="0.3">
      <c r="A3674" t="s">
        <v>7871</v>
      </c>
      <c r="B3674" t="s">
        <v>142</v>
      </c>
    </row>
    <row r="3675" spans="1:2" hidden="1" x14ac:dyDescent="0.3">
      <c r="A3675" t="s">
        <v>7873</v>
      </c>
      <c r="B3675" t="s">
        <v>57</v>
      </c>
    </row>
    <row r="3676" spans="1:2" hidden="1" x14ac:dyDescent="0.3">
      <c r="A3676" t="s">
        <v>7875</v>
      </c>
      <c r="B3676" t="s">
        <v>209</v>
      </c>
    </row>
    <row r="3677" spans="1:2" hidden="1" x14ac:dyDescent="0.3">
      <c r="A3677" t="s">
        <v>7877</v>
      </c>
      <c r="B3677" t="s">
        <v>7828</v>
      </c>
    </row>
    <row r="3678" spans="1:2" hidden="1" x14ac:dyDescent="0.3">
      <c r="A3678" t="s">
        <v>7879</v>
      </c>
      <c r="B3678" t="s">
        <v>235</v>
      </c>
    </row>
    <row r="3679" spans="1:2" hidden="1" x14ac:dyDescent="0.3">
      <c r="A3679" t="s">
        <v>7881</v>
      </c>
      <c r="B3679" t="s">
        <v>2462</v>
      </c>
    </row>
    <row r="3680" spans="1:2" hidden="1" x14ac:dyDescent="0.3">
      <c r="A3680" t="s">
        <v>7883</v>
      </c>
      <c r="B3680" t="s">
        <v>195</v>
      </c>
    </row>
    <row r="3681" spans="1:2" hidden="1" x14ac:dyDescent="0.3">
      <c r="A3681" t="s">
        <v>7885</v>
      </c>
      <c r="B3681" t="s">
        <v>174</v>
      </c>
    </row>
    <row r="3682" spans="1:2" hidden="1" x14ac:dyDescent="0.3">
      <c r="A3682" t="s">
        <v>7888</v>
      </c>
      <c r="B3682" t="s">
        <v>195</v>
      </c>
    </row>
    <row r="3683" spans="1:2" hidden="1" x14ac:dyDescent="0.3">
      <c r="A3683" t="s">
        <v>7891</v>
      </c>
      <c r="B3683" t="s">
        <v>521</v>
      </c>
    </row>
    <row r="3684" spans="1:2" hidden="1" x14ac:dyDescent="0.3">
      <c r="A3684" t="s">
        <v>7893</v>
      </c>
    </row>
    <row r="3685" spans="1:2" hidden="1" x14ac:dyDescent="0.3">
      <c r="A3685" t="s">
        <v>7895</v>
      </c>
    </row>
    <row r="3686" spans="1:2" hidden="1" x14ac:dyDescent="0.3">
      <c r="A3686" t="s">
        <v>7897</v>
      </c>
    </row>
    <row r="3687" spans="1:2" hidden="1" x14ac:dyDescent="0.3">
      <c r="A3687" t="s">
        <v>7898</v>
      </c>
      <c r="B3687" t="s">
        <v>7899</v>
      </c>
    </row>
    <row r="3688" spans="1:2" hidden="1" x14ac:dyDescent="0.3">
      <c r="A3688" t="s">
        <v>7901</v>
      </c>
      <c r="B3688" t="s">
        <v>35</v>
      </c>
    </row>
    <row r="3689" spans="1:2" hidden="1" x14ac:dyDescent="0.3">
      <c r="A3689" t="s">
        <v>7903</v>
      </c>
      <c r="B3689" t="s">
        <v>68</v>
      </c>
    </row>
    <row r="3690" spans="1:2" hidden="1" x14ac:dyDescent="0.3">
      <c r="A3690" t="s">
        <v>7905</v>
      </c>
      <c r="B3690" t="s">
        <v>102</v>
      </c>
    </row>
    <row r="3691" spans="1:2" hidden="1" x14ac:dyDescent="0.3">
      <c r="A3691" t="s">
        <v>7907</v>
      </c>
      <c r="B3691" t="s">
        <v>7908</v>
      </c>
    </row>
    <row r="3692" spans="1:2" hidden="1" x14ac:dyDescent="0.3">
      <c r="A3692" t="s">
        <v>7910</v>
      </c>
    </row>
    <row r="3693" spans="1:2" hidden="1" x14ac:dyDescent="0.3">
      <c r="A3693" t="s">
        <v>7912</v>
      </c>
      <c r="B3693" t="s">
        <v>566</v>
      </c>
    </row>
    <row r="3694" spans="1:2" hidden="1" x14ac:dyDescent="0.3">
      <c r="A3694" t="s">
        <v>7913</v>
      </c>
      <c r="B3694" t="s">
        <v>1562</v>
      </c>
    </row>
    <row r="3695" spans="1:2" hidden="1" x14ac:dyDescent="0.3">
      <c r="A3695" t="s">
        <v>1738</v>
      </c>
      <c r="B3695" t="s">
        <v>102</v>
      </c>
    </row>
    <row r="3696" spans="1:2" hidden="1" x14ac:dyDescent="0.3">
      <c r="A3696" t="s">
        <v>7915</v>
      </c>
      <c r="B3696" t="s">
        <v>27</v>
      </c>
    </row>
    <row r="3697" spans="1:2" hidden="1" x14ac:dyDescent="0.3">
      <c r="A3697" t="s">
        <v>7917</v>
      </c>
      <c r="B3697" t="s">
        <v>327</v>
      </c>
    </row>
    <row r="3698" spans="1:2" hidden="1" x14ac:dyDescent="0.3">
      <c r="A3698" t="s">
        <v>7919</v>
      </c>
    </row>
    <row r="3699" spans="1:2" hidden="1" x14ac:dyDescent="0.3">
      <c r="A3699" t="s">
        <v>7920</v>
      </c>
      <c r="B3699" t="s">
        <v>1846</v>
      </c>
    </row>
    <row r="3700" spans="1:2" hidden="1" x14ac:dyDescent="0.3">
      <c r="A3700" t="s">
        <v>7922</v>
      </c>
      <c r="B3700" t="s">
        <v>27</v>
      </c>
    </row>
    <row r="3701" spans="1:2" hidden="1" x14ac:dyDescent="0.3">
      <c r="A3701" t="s">
        <v>7924</v>
      </c>
      <c r="B3701" t="s">
        <v>102</v>
      </c>
    </row>
    <row r="3702" spans="1:2" hidden="1" x14ac:dyDescent="0.3">
      <c r="A3702" t="s">
        <v>7926</v>
      </c>
      <c r="B3702" t="s">
        <v>335</v>
      </c>
    </row>
    <row r="3703" spans="1:2" hidden="1" x14ac:dyDescent="0.3">
      <c r="A3703" t="s">
        <v>7927</v>
      </c>
      <c r="B3703" t="s">
        <v>580</v>
      </c>
    </row>
    <row r="3704" spans="1:2" hidden="1" x14ac:dyDescent="0.3">
      <c r="A3704" t="s">
        <v>7929</v>
      </c>
      <c r="B3704" t="s">
        <v>5143</v>
      </c>
    </row>
    <row r="3705" spans="1:2" hidden="1" x14ac:dyDescent="0.3">
      <c r="A3705" t="s">
        <v>7931</v>
      </c>
      <c r="B3705" t="s">
        <v>21</v>
      </c>
    </row>
    <row r="3706" spans="1:2" hidden="1" x14ac:dyDescent="0.3">
      <c r="A3706" t="s">
        <v>7933</v>
      </c>
    </row>
    <row r="3707" spans="1:2" hidden="1" x14ac:dyDescent="0.3">
      <c r="A3707" t="s">
        <v>7935</v>
      </c>
      <c r="B3707" t="s">
        <v>19</v>
      </c>
    </row>
    <row r="3708" spans="1:2" hidden="1" x14ac:dyDescent="0.3">
      <c r="A3708" t="s">
        <v>7937</v>
      </c>
    </row>
    <row r="3709" spans="1:2" hidden="1" x14ac:dyDescent="0.3">
      <c r="A3709" t="s">
        <v>7939</v>
      </c>
    </row>
    <row r="3710" spans="1:2" hidden="1" x14ac:dyDescent="0.3">
      <c r="A3710" t="s">
        <v>7941</v>
      </c>
      <c r="B3710" t="s">
        <v>2462</v>
      </c>
    </row>
    <row r="3711" spans="1:2" hidden="1" x14ac:dyDescent="0.3">
      <c r="A3711" t="s">
        <v>7943</v>
      </c>
      <c r="B3711" t="s">
        <v>369</v>
      </c>
    </row>
    <row r="3712" spans="1:2" hidden="1" x14ac:dyDescent="0.3">
      <c r="A3712" t="s">
        <v>7945</v>
      </c>
    </row>
    <row r="3713" spans="1:2" hidden="1" x14ac:dyDescent="0.3">
      <c r="A3713" t="s">
        <v>7947</v>
      </c>
      <c r="B3713" t="s">
        <v>27</v>
      </c>
    </row>
    <row r="3714" spans="1:2" hidden="1" x14ac:dyDescent="0.3">
      <c r="A3714" t="s">
        <v>7948</v>
      </c>
      <c r="B3714" t="s">
        <v>390</v>
      </c>
    </row>
    <row r="3715" spans="1:2" hidden="1" x14ac:dyDescent="0.3">
      <c r="A3715" t="s">
        <v>7950</v>
      </c>
      <c r="B3715" t="s">
        <v>1142</v>
      </c>
    </row>
    <row r="3716" spans="1:2" hidden="1" x14ac:dyDescent="0.3">
      <c r="A3716" t="s">
        <v>7951</v>
      </c>
      <c r="B3716" t="s">
        <v>2991</v>
      </c>
    </row>
    <row r="3717" spans="1:2" hidden="1" x14ac:dyDescent="0.3">
      <c r="A3717" t="s">
        <v>7953</v>
      </c>
      <c r="B3717" t="s">
        <v>27</v>
      </c>
    </row>
    <row r="3718" spans="1:2" hidden="1" x14ac:dyDescent="0.3">
      <c r="A3718" t="s">
        <v>7956</v>
      </c>
      <c r="B3718" t="s">
        <v>521</v>
      </c>
    </row>
    <row r="3719" spans="1:2" hidden="1" x14ac:dyDescent="0.3">
      <c r="A3719" t="s">
        <v>7958</v>
      </c>
    </row>
    <row r="3720" spans="1:2" hidden="1" x14ac:dyDescent="0.3">
      <c r="A3720" t="s">
        <v>7960</v>
      </c>
    </row>
    <row r="3721" spans="1:2" hidden="1" x14ac:dyDescent="0.3">
      <c r="A3721" t="s">
        <v>7963</v>
      </c>
      <c r="B3721" t="s">
        <v>580</v>
      </c>
    </row>
    <row r="3722" spans="1:2" hidden="1" x14ac:dyDescent="0.3">
      <c r="A3722" t="s">
        <v>7964</v>
      </c>
      <c r="B3722" t="s">
        <v>7965</v>
      </c>
    </row>
    <row r="3723" spans="1:2" hidden="1" x14ac:dyDescent="0.3">
      <c r="A3723" t="s">
        <v>7967</v>
      </c>
      <c r="B3723" t="s">
        <v>27</v>
      </c>
    </row>
    <row r="3724" spans="1:2" hidden="1" x14ac:dyDescent="0.3">
      <c r="A3724" t="s">
        <v>7969</v>
      </c>
    </row>
    <row r="3725" spans="1:2" hidden="1" x14ac:dyDescent="0.3">
      <c r="A3725" t="s">
        <v>7971</v>
      </c>
      <c r="B3725" t="s">
        <v>2506</v>
      </c>
    </row>
    <row r="3726" spans="1:2" hidden="1" x14ac:dyDescent="0.3">
      <c r="A3726" t="s">
        <v>7973</v>
      </c>
    </row>
    <row r="3727" spans="1:2" hidden="1" x14ac:dyDescent="0.3">
      <c r="A3727" t="s">
        <v>7975</v>
      </c>
      <c r="B3727" t="s">
        <v>27</v>
      </c>
    </row>
    <row r="3728" spans="1:2" hidden="1" x14ac:dyDescent="0.3">
      <c r="A3728" t="s">
        <v>7977</v>
      </c>
    </row>
    <row r="3729" spans="1:2" hidden="1" x14ac:dyDescent="0.3">
      <c r="A3729" t="s">
        <v>7979</v>
      </c>
      <c r="B3729" t="s">
        <v>68</v>
      </c>
    </row>
    <row r="3730" spans="1:2" hidden="1" x14ac:dyDescent="0.3">
      <c r="A3730" t="s">
        <v>7981</v>
      </c>
    </row>
    <row r="3731" spans="1:2" hidden="1" x14ac:dyDescent="0.3">
      <c r="A3731" t="s">
        <v>7983</v>
      </c>
      <c r="B3731" t="s">
        <v>327</v>
      </c>
    </row>
    <row r="3732" spans="1:2" hidden="1" x14ac:dyDescent="0.3">
      <c r="A3732" t="s">
        <v>7985</v>
      </c>
      <c r="B3732" t="s">
        <v>335</v>
      </c>
    </row>
    <row r="3733" spans="1:2" hidden="1" x14ac:dyDescent="0.3">
      <c r="A3733" t="s">
        <v>7987</v>
      </c>
      <c r="B3733" t="s">
        <v>167</v>
      </c>
    </row>
    <row r="3734" spans="1:2" hidden="1" x14ac:dyDescent="0.3">
      <c r="A3734" t="s">
        <v>7989</v>
      </c>
    </row>
    <row r="3735" spans="1:2" hidden="1" x14ac:dyDescent="0.3">
      <c r="A3735" t="s">
        <v>7991</v>
      </c>
    </row>
    <row r="3736" spans="1:2" hidden="1" x14ac:dyDescent="0.3">
      <c r="A3736" t="s">
        <v>7993</v>
      </c>
      <c r="B3736" t="s">
        <v>276</v>
      </c>
    </row>
    <row r="3737" spans="1:2" hidden="1" x14ac:dyDescent="0.3">
      <c r="A3737" t="s">
        <v>7995</v>
      </c>
      <c r="B3737" t="s">
        <v>102</v>
      </c>
    </row>
    <row r="3738" spans="1:2" hidden="1" x14ac:dyDescent="0.3">
      <c r="A3738" t="s">
        <v>7997</v>
      </c>
      <c r="B3738" t="s">
        <v>27</v>
      </c>
    </row>
    <row r="3739" spans="1:2" hidden="1" x14ac:dyDescent="0.3">
      <c r="A3739" t="s">
        <v>7999</v>
      </c>
      <c r="B3739" t="s">
        <v>214</v>
      </c>
    </row>
    <row r="3740" spans="1:2" hidden="1" x14ac:dyDescent="0.3">
      <c r="A3740" t="s">
        <v>8001</v>
      </c>
      <c r="B3740" t="s">
        <v>19</v>
      </c>
    </row>
    <row r="3741" spans="1:2" hidden="1" x14ac:dyDescent="0.3">
      <c r="A3741" t="s">
        <v>8003</v>
      </c>
      <c r="B3741" t="s">
        <v>8004</v>
      </c>
    </row>
    <row r="3742" spans="1:2" hidden="1" x14ac:dyDescent="0.3">
      <c r="A3742" t="s">
        <v>8006</v>
      </c>
      <c r="B3742" t="s">
        <v>8007</v>
      </c>
    </row>
    <row r="3743" spans="1:2" hidden="1" x14ac:dyDescent="0.3">
      <c r="A3743" t="s">
        <v>8009</v>
      </c>
      <c r="B3743" t="s">
        <v>883</v>
      </c>
    </row>
    <row r="3744" spans="1:2" hidden="1" x14ac:dyDescent="0.3">
      <c r="A3744" t="s">
        <v>8011</v>
      </c>
      <c r="B3744" t="s">
        <v>8012</v>
      </c>
    </row>
    <row r="3745" spans="1:2" hidden="1" x14ac:dyDescent="0.3">
      <c r="A3745" t="s">
        <v>8014</v>
      </c>
      <c r="B3745" t="s">
        <v>8015</v>
      </c>
    </row>
    <row r="3746" spans="1:2" hidden="1" x14ac:dyDescent="0.3">
      <c r="A3746" t="s">
        <v>8017</v>
      </c>
      <c r="B3746" t="s">
        <v>134</v>
      </c>
    </row>
    <row r="3747" spans="1:2" hidden="1" x14ac:dyDescent="0.3">
      <c r="A3747" t="s">
        <v>8019</v>
      </c>
      <c r="B3747" t="s">
        <v>335</v>
      </c>
    </row>
    <row r="3748" spans="1:2" hidden="1" x14ac:dyDescent="0.3">
      <c r="A3748" t="s">
        <v>8021</v>
      </c>
      <c r="B3748" t="s">
        <v>276</v>
      </c>
    </row>
    <row r="3749" spans="1:2" hidden="1" x14ac:dyDescent="0.3">
      <c r="A3749" t="s">
        <v>7656</v>
      </c>
      <c r="B3749" t="s">
        <v>102</v>
      </c>
    </row>
    <row r="3750" spans="1:2" hidden="1" x14ac:dyDescent="0.3">
      <c r="A3750" t="s">
        <v>8024</v>
      </c>
      <c r="B3750" t="s">
        <v>8025</v>
      </c>
    </row>
    <row r="3751" spans="1:2" hidden="1" x14ac:dyDescent="0.3">
      <c r="A3751" t="s">
        <v>8027</v>
      </c>
      <c r="B3751" t="s">
        <v>327</v>
      </c>
    </row>
    <row r="3752" spans="1:2" hidden="1" x14ac:dyDescent="0.3">
      <c r="A3752" t="s">
        <v>8030</v>
      </c>
      <c r="B3752" t="s">
        <v>8031</v>
      </c>
    </row>
    <row r="3753" spans="1:2" hidden="1" x14ac:dyDescent="0.3">
      <c r="A3753" t="s">
        <v>8033</v>
      </c>
      <c r="B3753" t="s">
        <v>102</v>
      </c>
    </row>
    <row r="3754" spans="1:2" hidden="1" x14ac:dyDescent="0.3">
      <c r="A3754" t="s">
        <v>8035</v>
      </c>
      <c r="B3754" t="s">
        <v>57</v>
      </c>
    </row>
    <row r="3755" spans="1:2" hidden="1" x14ac:dyDescent="0.3">
      <c r="A3755" t="s">
        <v>8037</v>
      </c>
      <c r="B3755" t="s">
        <v>35</v>
      </c>
    </row>
    <row r="3756" spans="1:2" hidden="1" x14ac:dyDescent="0.3">
      <c r="A3756" t="s">
        <v>8039</v>
      </c>
      <c r="B3756" t="s">
        <v>8040</v>
      </c>
    </row>
    <row r="3757" spans="1:2" hidden="1" x14ac:dyDescent="0.3">
      <c r="A3757" t="s">
        <v>8042</v>
      </c>
      <c r="B3757" t="s">
        <v>68</v>
      </c>
    </row>
    <row r="3758" spans="1:2" hidden="1" x14ac:dyDescent="0.3">
      <c r="A3758" t="s">
        <v>8045</v>
      </c>
    </row>
    <row r="3759" spans="1:2" hidden="1" x14ac:dyDescent="0.3">
      <c r="A3759" t="s">
        <v>8047</v>
      </c>
    </row>
    <row r="3760" spans="1:2" hidden="1" x14ac:dyDescent="0.3">
      <c r="A3760" t="s">
        <v>1611</v>
      </c>
      <c r="B3760" t="s">
        <v>102</v>
      </c>
    </row>
    <row r="3761" spans="1:2" hidden="1" x14ac:dyDescent="0.3">
      <c r="A3761" t="s">
        <v>8049</v>
      </c>
      <c r="B3761" t="s">
        <v>167</v>
      </c>
    </row>
    <row r="3762" spans="1:2" hidden="1" x14ac:dyDescent="0.3">
      <c r="A3762" t="s">
        <v>8051</v>
      </c>
      <c r="B3762" t="s">
        <v>27</v>
      </c>
    </row>
    <row r="3763" spans="1:2" hidden="1" x14ac:dyDescent="0.3">
      <c r="A3763" t="s">
        <v>8053</v>
      </c>
      <c r="B3763" t="s">
        <v>27</v>
      </c>
    </row>
    <row r="3764" spans="1:2" hidden="1" x14ac:dyDescent="0.3">
      <c r="A3764" t="s">
        <v>8055</v>
      </c>
      <c r="B3764" t="s">
        <v>1727</v>
      </c>
    </row>
    <row r="3765" spans="1:2" hidden="1" x14ac:dyDescent="0.3">
      <c r="A3765" t="s">
        <v>8057</v>
      </c>
      <c r="B3765" t="s">
        <v>436</v>
      </c>
    </row>
    <row r="3766" spans="1:2" hidden="1" x14ac:dyDescent="0.3">
      <c r="A3766" t="s">
        <v>8059</v>
      </c>
    </row>
    <row r="3767" spans="1:2" hidden="1" x14ac:dyDescent="0.3">
      <c r="A3767" t="s">
        <v>8061</v>
      </c>
      <c r="B3767" t="s">
        <v>209</v>
      </c>
    </row>
    <row r="3768" spans="1:2" hidden="1" x14ac:dyDescent="0.3">
      <c r="A3768" t="s">
        <v>8063</v>
      </c>
      <c r="B3768" t="s">
        <v>44</v>
      </c>
    </row>
    <row r="3769" spans="1:2" hidden="1" x14ac:dyDescent="0.3">
      <c r="A3769" t="s">
        <v>8066</v>
      </c>
      <c r="B3769" t="s">
        <v>44</v>
      </c>
    </row>
    <row r="3770" spans="1:2" hidden="1" x14ac:dyDescent="0.3">
      <c r="A3770" t="s">
        <v>8068</v>
      </c>
    </row>
    <row r="3771" spans="1:2" hidden="1" x14ac:dyDescent="0.3">
      <c r="A3771" t="s">
        <v>8070</v>
      </c>
    </row>
    <row r="3772" spans="1:2" hidden="1" x14ac:dyDescent="0.3">
      <c r="A3772" t="s">
        <v>8072</v>
      </c>
    </row>
    <row r="3773" spans="1:2" hidden="1" x14ac:dyDescent="0.3">
      <c r="A3773" t="s">
        <v>8075</v>
      </c>
      <c r="B3773" t="s">
        <v>3291</v>
      </c>
    </row>
    <row r="3774" spans="1:2" hidden="1" x14ac:dyDescent="0.3">
      <c r="A3774" t="s">
        <v>8077</v>
      </c>
      <c r="B3774" t="s">
        <v>335</v>
      </c>
    </row>
    <row r="3775" spans="1:2" hidden="1" x14ac:dyDescent="0.3">
      <c r="A3775" t="s">
        <v>8080</v>
      </c>
      <c r="B3775" t="s">
        <v>158</v>
      </c>
    </row>
    <row r="3776" spans="1:2" hidden="1" x14ac:dyDescent="0.3">
      <c r="A3776" t="s">
        <v>8082</v>
      </c>
      <c r="B3776" t="s">
        <v>19</v>
      </c>
    </row>
    <row r="3777" spans="1:2" hidden="1" x14ac:dyDescent="0.3">
      <c r="A3777" t="s">
        <v>8084</v>
      </c>
      <c r="B3777" t="s">
        <v>7681</v>
      </c>
    </row>
    <row r="3778" spans="1:2" hidden="1" x14ac:dyDescent="0.3">
      <c r="A3778" t="s">
        <v>8086</v>
      </c>
      <c r="B3778" t="s">
        <v>121</v>
      </c>
    </row>
    <row r="3779" spans="1:2" hidden="1" x14ac:dyDescent="0.3">
      <c r="A3779" t="s">
        <v>8088</v>
      </c>
      <c r="B3779" t="s">
        <v>57</v>
      </c>
    </row>
    <row r="3780" spans="1:2" hidden="1" x14ac:dyDescent="0.3">
      <c r="A3780" t="s">
        <v>8089</v>
      </c>
      <c r="B3780" t="s">
        <v>8090</v>
      </c>
    </row>
    <row r="3781" spans="1:2" hidden="1" x14ac:dyDescent="0.3">
      <c r="A3781" t="s">
        <v>8092</v>
      </c>
      <c r="B3781" t="s">
        <v>27</v>
      </c>
    </row>
    <row r="3782" spans="1:2" hidden="1" x14ac:dyDescent="0.3">
      <c r="A3782" t="s">
        <v>8094</v>
      </c>
    </row>
    <row r="3783" spans="1:2" hidden="1" x14ac:dyDescent="0.3">
      <c r="A3783" t="s">
        <v>8096</v>
      </c>
      <c r="B3783" t="s">
        <v>335</v>
      </c>
    </row>
    <row r="3784" spans="1:2" hidden="1" x14ac:dyDescent="0.3">
      <c r="A3784" t="s">
        <v>8098</v>
      </c>
      <c r="B3784" t="s">
        <v>8099</v>
      </c>
    </row>
    <row r="3785" spans="1:2" hidden="1" x14ac:dyDescent="0.3">
      <c r="A3785" t="s">
        <v>8101</v>
      </c>
      <c r="B3785" t="s">
        <v>19</v>
      </c>
    </row>
    <row r="3786" spans="1:2" hidden="1" x14ac:dyDescent="0.3">
      <c r="A3786" t="s">
        <v>8103</v>
      </c>
      <c r="B3786" t="s">
        <v>265</v>
      </c>
    </row>
    <row r="3787" spans="1:2" hidden="1" x14ac:dyDescent="0.3">
      <c r="A3787" t="s">
        <v>8106</v>
      </c>
    </row>
    <row r="3788" spans="1:2" x14ac:dyDescent="0.3">
      <c r="A3788" t="s">
        <v>8109</v>
      </c>
      <c r="B3788" t="s">
        <v>8110</v>
      </c>
    </row>
    <row r="3789" spans="1:2" hidden="1" x14ac:dyDescent="0.3">
      <c r="A3789" t="s">
        <v>8112</v>
      </c>
      <c r="B3789" t="s">
        <v>195</v>
      </c>
    </row>
    <row r="3790" spans="1:2" hidden="1" x14ac:dyDescent="0.3">
      <c r="A3790" t="s">
        <v>8114</v>
      </c>
      <c r="B3790" t="s">
        <v>8115</v>
      </c>
    </row>
    <row r="3791" spans="1:2" hidden="1" x14ac:dyDescent="0.3">
      <c r="A3791" t="s">
        <v>8117</v>
      </c>
      <c r="B3791" t="s">
        <v>27</v>
      </c>
    </row>
    <row r="3792" spans="1:2" hidden="1" x14ac:dyDescent="0.3">
      <c r="A3792" t="s">
        <v>8119</v>
      </c>
      <c r="B3792" t="s">
        <v>214</v>
      </c>
    </row>
    <row r="3793" spans="1:2" hidden="1" x14ac:dyDescent="0.3">
      <c r="A3793" t="s">
        <v>8120</v>
      </c>
    </row>
    <row r="3794" spans="1:2" hidden="1" x14ac:dyDescent="0.3">
      <c r="A3794" t="s">
        <v>8122</v>
      </c>
      <c r="B3794" t="s">
        <v>1745</v>
      </c>
    </row>
    <row r="3795" spans="1:2" hidden="1" x14ac:dyDescent="0.3">
      <c r="A3795" t="s">
        <v>8123</v>
      </c>
      <c r="B3795" t="s">
        <v>1855</v>
      </c>
    </row>
    <row r="3796" spans="1:2" hidden="1" x14ac:dyDescent="0.3">
      <c r="A3796" t="s">
        <v>8125</v>
      </c>
      <c r="B3796" t="s">
        <v>335</v>
      </c>
    </row>
    <row r="3797" spans="1:2" x14ac:dyDescent="0.3">
      <c r="A3797" t="s">
        <v>8127</v>
      </c>
      <c r="B3797" t="s">
        <v>9</v>
      </c>
    </row>
    <row r="3798" spans="1:2" hidden="1" x14ac:dyDescent="0.3">
      <c r="A3798" t="s">
        <v>8129</v>
      </c>
      <c r="B3798" t="s">
        <v>8130</v>
      </c>
    </row>
    <row r="3799" spans="1:2" hidden="1" x14ac:dyDescent="0.3">
      <c r="A3799" t="s">
        <v>8133</v>
      </c>
      <c r="B3799" t="s">
        <v>250</v>
      </c>
    </row>
    <row r="3800" spans="1:2" hidden="1" x14ac:dyDescent="0.3">
      <c r="A3800" t="s">
        <v>8135</v>
      </c>
      <c r="B3800" t="s">
        <v>174</v>
      </c>
    </row>
    <row r="3801" spans="1:2" hidden="1" x14ac:dyDescent="0.3">
      <c r="A3801" t="s">
        <v>8137</v>
      </c>
      <c r="B3801" t="s">
        <v>4447</v>
      </c>
    </row>
    <row r="3802" spans="1:2" hidden="1" x14ac:dyDescent="0.3">
      <c r="A3802" t="s">
        <v>8139</v>
      </c>
      <c r="B3802" t="s">
        <v>27</v>
      </c>
    </row>
    <row r="3803" spans="1:2" hidden="1" x14ac:dyDescent="0.3">
      <c r="A3803" t="s">
        <v>8141</v>
      </c>
      <c r="B3803" t="s">
        <v>97</v>
      </c>
    </row>
    <row r="3804" spans="1:2" hidden="1" x14ac:dyDescent="0.3">
      <c r="A3804" t="s">
        <v>8088</v>
      </c>
      <c r="B3804" t="s">
        <v>57</v>
      </c>
    </row>
    <row r="3805" spans="1:2" hidden="1" x14ac:dyDescent="0.3">
      <c r="A3805" t="s">
        <v>8143</v>
      </c>
    </row>
    <row r="3806" spans="1:2" x14ac:dyDescent="0.3">
      <c r="A3806" t="s">
        <v>8145</v>
      </c>
      <c r="B3806" t="s">
        <v>8146</v>
      </c>
    </row>
    <row r="3807" spans="1:2" hidden="1" x14ac:dyDescent="0.3">
      <c r="A3807" t="s">
        <v>8148</v>
      </c>
    </row>
    <row r="3808" spans="1:2" hidden="1" x14ac:dyDescent="0.3">
      <c r="A3808" t="s">
        <v>8150</v>
      </c>
      <c r="B3808" t="s">
        <v>335</v>
      </c>
    </row>
    <row r="3809" spans="1:2" hidden="1" x14ac:dyDescent="0.3">
      <c r="A3809" t="s">
        <v>8152</v>
      </c>
      <c r="B3809" t="s">
        <v>335</v>
      </c>
    </row>
    <row r="3810" spans="1:2" hidden="1" x14ac:dyDescent="0.3">
      <c r="A3810" t="s">
        <v>8154</v>
      </c>
      <c r="B3810" t="s">
        <v>8155</v>
      </c>
    </row>
    <row r="3811" spans="1:2" hidden="1" x14ac:dyDescent="0.3">
      <c r="A3811" t="s">
        <v>8157</v>
      </c>
      <c r="B3811" t="s">
        <v>8158</v>
      </c>
    </row>
    <row r="3812" spans="1:2" hidden="1" x14ac:dyDescent="0.3">
      <c r="A3812" t="s">
        <v>8160</v>
      </c>
      <c r="B3812" t="s">
        <v>167</v>
      </c>
    </row>
    <row r="3813" spans="1:2" hidden="1" x14ac:dyDescent="0.3">
      <c r="A3813" t="s">
        <v>8162</v>
      </c>
      <c r="B3813" t="s">
        <v>44</v>
      </c>
    </row>
    <row r="3814" spans="1:2" x14ac:dyDescent="0.3">
      <c r="A3814" t="s">
        <v>8164</v>
      </c>
      <c r="B3814" t="s">
        <v>1605</v>
      </c>
    </row>
    <row r="3815" spans="1:2" hidden="1" x14ac:dyDescent="0.3">
      <c r="A3815" t="s">
        <v>8166</v>
      </c>
      <c r="B3815" t="s">
        <v>891</v>
      </c>
    </row>
    <row r="3816" spans="1:2" hidden="1" x14ac:dyDescent="0.3">
      <c r="A3816" t="s">
        <v>8168</v>
      </c>
      <c r="B3816" t="s">
        <v>1369</v>
      </c>
    </row>
    <row r="3817" spans="1:2" x14ac:dyDescent="0.3">
      <c r="A3817" t="s">
        <v>8170</v>
      </c>
      <c r="B3817" t="s">
        <v>9</v>
      </c>
    </row>
    <row r="3818" spans="1:2" hidden="1" x14ac:dyDescent="0.3">
      <c r="A3818" t="s">
        <v>8171</v>
      </c>
    </row>
    <row r="3819" spans="1:2" hidden="1" x14ac:dyDescent="0.3">
      <c r="A3819" t="s">
        <v>8173</v>
      </c>
      <c r="B3819" t="s">
        <v>195</v>
      </c>
    </row>
    <row r="3820" spans="1:2" hidden="1" x14ac:dyDescent="0.3">
      <c r="A3820" t="s">
        <v>8175</v>
      </c>
      <c r="B3820" t="s">
        <v>167</v>
      </c>
    </row>
    <row r="3821" spans="1:2" x14ac:dyDescent="0.3">
      <c r="A3821" t="s">
        <v>8177</v>
      </c>
      <c r="B3821" t="s">
        <v>9</v>
      </c>
    </row>
    <row r="3822" spans="1:2" x14ac:dyDescent="0.3">
      <c r="A3822" t="s">
        <v>8179</v>
      </c>
      <c r="B3822" t="s">
        <v>409</v>
      </c>
    </row>
    <row r="3823" spans="1:2" hidden="1" x14ac:dyDescent="0.3">
      <c r="A3823" t="s">
        <v>8181</v>
      </c>
      <c r="B3823" t="s">
        <v>27</v>
      </c>
    </row>
    <row r="3824" spans="1:2" hidden="1" x14ac:dyDescent="0.3">
      <c r="A3824" t="s">
        <v>8183</v>
      </c>
    </row>
    <row r="3825" spans="1:2" hidden="1" x14ac:dyDescent="0.3">
      <c r="A3825" t="s">
        <v>8185</v>
      </c>
    </row>
    <row r="3826" spans="1:2" hidden="1" x14ac:dyDescent="0.3">
      <c r="A3826" t="s">
        <v>8187</v>
      </c>
      <c r="B3826" t="s">
        <v>195</v>
      </c>
    </row>
    <row r="3827" spans="1:2" hidden="1" x14ac:dyDescent="0.3">
      <c r="A3827" t="s">
        <v>8189</v>
      </c>
    </row>
    <row r="3828" spans="1:2" hidden="1" x14ac:dyDescent="0.3">
      <c r="A3828" t="s">
        <v>8191</v>
      </c>
      <c r="B3828" t="s">
        <v>27</v>
      </c>
    </row>
    <row r="3829" spans="1:2" hidden="1" x14ac:dyDescent="0.3">
      <c r="A3829" t="s">
        <v>8193</v>
      </c>
      <c r="B3829" t="s">
        <v>242</v>
      </c>
    </row>
    <row r="3830" spans="1:2" hidden="1" x14ac:dyDescent="0.3">
      <c r="A3830" t="s">
        <v>8195</v>
      </c>
      <c r="B3830" t="s">
        <v>327</v>
      </c>
    </row>
    <row r="3831" spans="1:2" hidden="1" x14ac:dyDescent="0.3">
      <c r="A3831" t="s">
        <v>8197</v>
      </c>
    </row>
    <row r="3832" spans="1:2" hidden="1" x14ac:dyDescent="0.3">
      <c r="A3832" t="s">
        <v>8199</v>
      </c>
      <c r="B3832" t="s">
        <v>27</v>
      </c>
    </row>
    <row r="3833" spans="1:2" hidden="1" x14ac:dyDescent="0.3">
      <c r="A3833" t="s">
        <v>8201</v>
      </c>
    </row>
    <row r="3834" spans="1:2" hidden="1" x14ac:dyDescent="0.3">
      <c r="A3834" t="s">
        <v>8203</v>
      </c>
      <c r="B3834" t="s">
        <v>4776</v>
      </c>
    </row>
    <row r="3835" spans="1:2" hidden="1" x14ac:dyDescent="0.3">
      <c r="A3835" t="s">
        <v>8204</v>
      </c>
      <c r="B3835" t="s">
        <v>3281</v>
      </c>
    </row>
    <row r="3836" spans="1:2" hidden="1" x14ac:dyDescent="0.3">
      <c r="A3836" t="s">
        <v>8206</v>
      </c>
      <c r="B3836" t="s">
        <v>265</v>
      </c>
    </row>
    <row r="3837" spans="1:2" hidden="1" x14ac:dyDescent="0.3">
      <c r="A3837" t="s">
        <v>8208</v>
      </c>
      <c r="B3837" t="s">
        <v>27</v>
      </c>
    </row>
    <row r="3838" spans="1:2" hidden="1" x14ac:dyDescent="0.3">
      <c r="A3838" t="s">
        <v>8209</v>
      </c>
      <c r="B3838" t="s">
        <v>8210</v>
      </c>
    </row>
    <row r="3839" spans="1:2" hidden="1" x14ac:dyDescent="0.3">
      <c r="A3839" t="s">
        <v>8212</v>
      </c>
      <c r="B3839" t="s">
        <v>57</v>
      </c>
    </row>
    <row r="3840" spans="1:2" hidden="1" x14ac:dyDescent="0.3">
      <c r="A3840" t="s">
        <v>8214</v>
      </c>
      <c r="B3840" t="s">
        <v>16</v>
      </c>
    </row>
    <row r="3841" spans="1:2" hidden="1" x14ac:dyDescent="0.3">
      <c r="A3841" t="s">
        <v>8216</v>
      </c>
      <c r="B3841" t="s">
        <v>390</v>
      </c>
    </row>
    <row r="3842" spans="1:2" hidden="1" x14ac:dyDescent="0.3">
      <c r="A3842" t="s">
        <v>8218</v>
      </c>
      <c r="B3842" t="s">
        <v>183</v>
      </c>
    </row>
    <row r="3843" spans="1:2" hidden="1" x14ac:dyDescent="0.3">
      <c r="A3843" t="s">
        <v>8220</v>
      </c>
    </row>
    <row r="3844" spans="1:2" hidden="1" x14ac:dyDescent="0.3">
      <c r="A3844" t="s">
        <v>8222</v>
      </c>
      <c r="B3844" t="s">
        <v>1557</v>
      </c>
    </row>
    <row r="3845" spans="1:2" hidden="1" x14ac:dyDescent="0.3">
      <c r="A3845" t="s">
        <v>8224</v>
      </c>
      <c r="B3845" t="s">
        <v>214</v>
      </c>
    </row>
    <row r="3846" spans="1:2" hidden="1" x14ac:dyDescent="0.3">
      <c r="A3846" t="s">
        <v>8226</v>
      </c>
      <c r="B3846" t="s">
        <v>2469</v>
      </c>
    </row>
    <row r="3847" spans="1:2" hidden="1" x14ac:dyDescent="0.3">
      <c r="A3847" t="s">
        <v>8227</v>
      </c>
      <c r="B3847" t="s">
        <v>6866</v>
      </c>
    </row>
    <row r="3848" spans="1:2" hidden="1" x14ac:dyDescent="0.3">
      <c r="A3848" t="s">
        <v>8228</v>
      </c>
      <c r="B3848" t="s">
        <v>2298</v>
      </c>
    </row>
    <row r="3849" spans="1:2" hidden="1" x14ac:dyDescent="0.3">
      <c r="A3849" t="s">
        <v>8229</v>
      </c>
      <c r="B3849" t="s">
        <v>19</v>
      </c>
    </row>
    <row r="3850" spans="1:2" hidden="1" x14ac:dyDescent="0.3">
      <c r="A3850" t="s">
        <v>8231</v>
      </c>
      <c r="B3850" t="s">
        <v>390</v>
      </c>
    </row>
    <row r="3851" spans="1:2" hidden="1" x14ac:dyDescent="0.3">
      <c r="A3851" t="s">
        <v>8233</v>
      </c>
      <c r="B3851" t="s">
        <v>390</v>
      </c>
    </row>
    <row r="3852" spans="1:2" hidden="1" x14ac:dyDescent="0.3">
      <c r="A3852" t="s">
        <v>8235</v>
      </c>
      <c r="B3852" t="s">
        <v>63</v>
      </c>
    </row>
    <row r="3853" spans="1:2" hidden="1" x14ac:dyDescent="0.3">
      <c r="A3853" t="s">
        <v>8237</v>
      </c>
    </row>
    <row r="3854" spans="1:2" hidden="1" x14ac:dyDescent="0.3">
      <c r="A3854" t="s">
        <v>8239</v>
      </c>
    </row>
    <row r="3855" spans="1:2" hidden="1" x14ac:dyDescent="0.3">
      <c r="A3855" t="s">
        <v>8241</v>
      </c>
      <c r="B3855" t="s">
        <v>8242</v>
      </c>
    </row>
    <row r="3856" spans="1:2" hidden="1" x14ac:dyDescent="0.3">
      <c r="A3856" t="s">
        <v>8244</v>
      </c>
      <c r="B3856" t="s">
        <v>27</v>
      </c>
    </row>
    <row r="3857" spans="1:2" hidden="1" x14ac:dyDescent="0.3">
      <c r="A3857" t="s">
        <v>8246</v>
      </c>
    </row>
    <row r="3858" spans="1:2" hidden="1" x14ac:dyDescent="0.3">
      <c r="A3858" t="s">
        <v>8248</v>
      </c>
    </row>
    <row r="3859" spans="1:2" hidden="1" x14ac:dyDescent="0.3">
      <c r="A3859" t="s">
        <v>8250</v>
      </c>
      <c r="B3859" t="s">
        <v>327</v>
      </c>
    </row>
    <row r="3860" spans="1:2" hidden="1" x14ac:dyDescent="0.3">
      <c r="A3860" t="s">
        <v>8252</v>
      </c>
      <c r="B3860" t="s">
        <v>214</v>
      </c>
    </row>
    <row r="3861" spans="1:2" hidden="1" x14ac:dyDescent="0.3">
      <c r="A3861" t="s">
        <v>8254</v>
      </c>
      <c r="B3861" t="s">
        <v>690</v>
      </c>
    </row>
    <row r="3862" spans="1:2" hidden="1" x14ac:dyDescent="0.3">
      <c r="A3862" t="s">
        <v>8256</v>
      </c>
      <c r="B3862" t="s">
        <v>8257</v>
      </c>
    </row>
    <row r="3863" spans="1:2" hidden="1" x14ac:dyDescent="0.3">
      <c r="A3863" t="s">
        <v>8259</v>
      </c>
      <c r="B3863" t="s">
        <v>237</v>
      </c>
    </row>
    <row r="3864" spans="1:2" hidden="1" x14ac:dyDescent="0.3">
      <c r="A3864" t="s">
        <v>8261</v>
      </c>
    </row>
    <row r="3865" spans="1:2" hidden="1" x14ac:dyDescent="0.3">
      <c r="A3865" t="s">
        <v>8263</v>
      </c>
      <c r="B3865" t="s">
        <v>183</v>
      </c>
    </row>
    <row r="3866" spans="1:2" hidden="1" x14ac:dyDescent="0.3">
      <c r="A3866" t="s">
        <v>8265</v>
      </c>
      <c r="B3866" t="s">
        <v>167</v>
      </c>
    </row>
    <row r="3867" spans="1:2" hidden="1" x14ac:dyDescent="0.3">
      <c r="A3867" t="s">
        <v>8266</v>
      </c>
      <c r="B3867" t="s">
        <v>8267</v>
      </c>
    </row>
    <row r="3868" spans="1:2" hidden="1" x14ac:dyDescent="0.3">
      <c r="A3868" t="s">
        <v>8269</v>
      </c>
      <c r="B3868" t="s">
        <v>68</v>
      </c>
    </row>
    <row r="3869" spans="1:2" hidden="1" x14ac:dyDescent="0.3">
      <c r="A3869" t="s">
        <v>8271</v>
      </c>
    </row>
    <row r="3870" spans="1:2" hidden="1" x14ac:dyDescent="0.3">
      <c r="A3870" t="s">
        <v>8273</v>
      </c>
      <c r="B3870" t="s">
        <v>21</v>
      </c>
    </row>
    <row r="3871" spans="1:2" hidden="1" x14ac:dyDescent="0.3">
      <c r="A3871" t="s">
        <v>8275</v>
      </c>
      <c r="B3871" t="s">
        <v>276</v>
      </c>
    </row>
    <row r="3872" spans="1:2" x14ac:dyDescent="0.3">
      <c r="A3872" t="s">
        <v>8278</v>
      </c>
      <c r="B3872" t="s">
        <v>8279</v>
      </c>
    </row>
    <row r="3873" spans="1:2" hidden="1" x14ac:dyDescent="0.3">
      <c r="A3873" t="s">
        <v>8281</v>
      </c>
      <c r="B3873" t="s">
        <v>8282</v>
      </c>
    </row>
    <row r="3874" spans="1:2" hidden="1" x14ac:dyDescent="0.3">
      <c r="A3874" t="s">
        <v>8284</v>
      </c>
      <c r="B3874" t="s">
        <v>265</v>
      </c>
    </row>
    <row r="3875" spans="1:2" hidden="1" x14ac:dyDescent="0.3">
      <c r="A3875" t="s">
        <v>8286</v>
      </c>
      <c r="B3875" t="s">
        <v>8287</v>
      </c>
    </row>
    <row r="3876" spans="1:2" hidden="1" x14ac:dyDescent="0.3">
      <c r="A3876" t="s">
        <v>8289</v>
      </c>
      <c r="B3876" t="s">
        <v>390</v>
      </c>
    </row>
    <row r="3877" spans="1:2" hidden="1" x14ac:dyDescent="0.3">
      <c r="A3877" t="s">
        <v>8291</v>
      </c>
      <c r="B3877" t="s">
        <v>2298</v>
      </c>
    </row>
    <row r="3878" spans="1:2" hidden="1" x14ac:dyDescent="0.3">
      <c r="A3878" t="s">
        <v>8293</v>
      </c>
      <c r="B3878" t="s">
        <v>195</v>
      </c>
    </row>
    <row r="3879" spans="1:2" hidden="1" x14ac:dyDescent="0.3">
      <c r="A3879" t="s">
        <v>8295</v>
      </c>
    </row>
    <row r="3880" spans="1:2" hidden="1" x14ac:dyDescent="0.3">
      <c r="A3880" t="s">
        <v>8297</v>
      </c>
      <c r="B3880" t="s">
        <v>390</v>
      </c>
    </row>
    <row r="3881" spans="1:2" hidden="1" x14ac:dyDescent="0.3">
      <c r="A3881" t="s">
        <v>8299</v>
      </c>
      <c r="B3881" t="s">
        <v>521</v>
      </c>
    </row>
    <row r="3882" spans="1:2" hidden="1" x14ac:dyDescent="0.3">
      <c r="A3882" t="s">
        <v>8301</v>
      </c>
    </row>
    <row r="3883" spans="1:2" hidden="1" x14ac:dyDescent="0.3">
      <c r="A3883" t="s">
        <v>8303</v>
      </c>
      <c r="B3883" t="s">
        <v>44</v>
      </c>
    </row>
    <row r="3884" spans="1:2" hidden="1" x14ac:dyDescent="0.3">
      <c r="A3884" t="s">
        <v>8305</v>
      </c>
      <c r="B3884" t="s">
        <v>134</v>
      </c>
    </row>
    <row r="3885" spans="1:2" hidden="1" x14ac:dyDescent="0.3">
      <c r="A3885" t="s">
        <v>8307</v>
      </c>
    </row>
    <row r="3886" spans="1:2" hidden="1" x14ac:dyDescent="0.3">
      <c r="A3886" t="s">
        <v>8309</v>
      </c>
    </row>
    <row r="3887" spans="1:2" hidden="1" x14ac:dyDescent="0.3">
      <c r="A3887" t="s">
        <v>8311</v>
      </c>
      <c r="B3887" t="s">
        <v>8312</v>
      </c>
    </row>
    <row r="3888" spans="1:2" hidden="1" x14ac:dyDescent="0.3">
      <c r="A3888" t="s">
        <v>8314</v>
      </c>
    </row>
    <row r="3889" spans="1:2" hidden="1" x14ac:dyDescent="0.3">
      <c r="A3889" t="s">
        <v>6400</v>
      </c>
      <c r="B3889" t="s">
        <v>167</v>
      </c>
    </row>
    <row r="3890" spans="1:2" hidden="1" x14ac:dyDescent="0.3">
      <c r="A3890" t="s">
        <v>8317</v>
      </c>
      <c r="B3890" t="s">
        <v>195</v>
      </c>
    </row>
    <row r="3891" spans="1:2" hidden="1" x14ac:dyDescent="0.3">
      <c r="A3891" t="s">
        <v>8319</v>
      </c>
    </row>
    <row r="3892" spans="1:2" hidden="1" x14ac:dyDescent="0.3">
      <c r="A3892" t="s">
        <v>8320</v>
      </c>
      <c r="B3892" t="s">
        <v>57</v>
      </c>
    </row>
    <row r="3893" spans="1:2" hidden="1" x14ac:dyDescent="0.3">
      <c r="A3893" t="s">
        <v>8322</v>
      </c>
    </row>
    <row r="3894" spans="1:2" hidden="1" x14ac:dyDescent="0.3">
      <c r="A3894" t="s">
        <v>8324</v>
      </c>
      <c r="B3894" t="s">
        <v>8325</v>
      </c>
    </row>
    <row r="3895" spans="1:2" hidden="1" x14ac:dyDescent="0.3">
      <c r="A3895" t="s">
        <v>8327</v>
      </c>
      <c r="B3895" t="s">
        <v>8328</v>
      </c>
    </row>
    <row r="3896" spans="1:2" hidden="1" x14ac:dyDescent="0.3">
      <c r="A3896" t="s">
        <v>8330</v>
      </c>
      <c r="B3896" t="s">
        <v>746</v>
      </c>
    </row>
    <row r="3897" spans="1:2" hidden="1" x14ac:dyDescent="0.3">
      <c r="A3897" t="s">
        <v>8332</v>
      </c>
      <c r="B3897" t="s">
        <v>27</v>
      </c>
    </row>
    <row r="3898" spans="1:2" hidden="1" x14ac:dyDescent="0.3">
      <c r="A3898" t="s">
        <v>8334</v>
      </c>
      <c r="B3898" t="s">
        <v>195</v>
      </c>
    </row>
    <row r="3899" spans="1:2" x14ac:dyDescent="0.3">
      <c r="A3899" t="s">
        <v>8336</v>
      </c>
      <c r="B3899" t="s">
        <v>8337</v>
      </c>
    </row>
    <row r="3900" spans="1:2" hidden="1" x14ac:dyDescent="0.3">
      <c r="A3900" t="s">
        <v>8339</v>
      </c>
      <c r="B3900" t="s">
        <v>335</v>
      </c>
    </row>
    <row r="3901" spans="1:2" hidden="1" x14ac:dyDescent="0.3">
      <c r="A3901" t="s">
        <v>8341</v>
      </c>
      <c r="B3901" t="s">
        <v>7797</v>
      </c>
    </row>
    <row r="3902" spans="1:2" hidden="1" x14ac:dyDescent="0.3">
      <c r="A3902" t="s">
        <v>8344</v>
      </c>
      <c r="B3902" t="s">
        <v>8345</v>
      </c>
    </row>
    <row r="3903" spans="1:2" hidden="1" x14ac:dyDescent="0.3">
      <c r="A3903" t="s">
        <v>8347</v>
      </c>
    </row>
    <row r="3904" spans="1:2" hidden="1" x14ac:dyDescent="0.3">
      <c r="A3904" t="s">
        <v>8349</v>
      </c>
      <c r="B3904" t="s">
        <v>335</v>
      </c>
    </row>
    <row r="3905" spans="1:2" hidden="1" x14ac:dyDescent="0.3">
      <c r="A3905" t="s">
        <v>8351</v>
      </c>
    </row>
    <row r="3906" spans="1:2" hidden="1" x14ac:dyDescent="0.3">
      <c r="A3906" t="s">
        <v>8353</v>
      </c>
    </row>
    <row r="3907" spans="1:2" hidden="1" x14ac:dyDescent="0.3">
      <c r="A3907" t="s">
        <v>8355</v>
      </c>
      <c r="B3907" t="s">
        <v>174</v>
      </c>
    </row>
    <row r="3908" spans="1:2" hidden="1" x14ac:dyDescent="0.3">
      <c r="A3908" t="s">
        <v>8357</v>
      </c>
      <c r="B3908" t="s">
        <v>335</v>
      </c>
    </row>
    <row r="3909" spans="1:2" hidden="1" x14ac:dyDescent="0.3">
      <c r="A3909" t="s">
        <v>8359</v>
      </c>
    </row>
    <row r="3910" spans="1:2" hidden="1" x14ac:dyDescent="0.3">
      <c r="A3910" t="s">
        <v>8361</v>
      </c>
    </row>
    <row r="3911" spans="1:2" hidden="1" x14ac:dyDescent="0.3">
      <c r="A3911" t="s">
        <v>8363</v>
      </c>
      <c r="B3911" t="s">
        <v>209</v>
      </c>
    </row>
    <row r="3912" spans="1:2" hidden="1" x14ac:dyDescent="0.3">
      <c r="A3912" t="s">
        <v>8365</v>
      </c>
      <c r="B3912" t="s">
        <v>27</v>
      </c>
    </row>
    <row r="3913" spans="1:2" hidden="1" x14ac:dyDescent="0.3">
      <c r="A3913" t="s">
        <v>8367</v>
      </c>
      <c r="B3913" t="s">
        <v>214</v>
      </c>
    </row>
    <row r="3914" spans="1:2" hidden="1" x14ac:dyDescent="0.3">
      <c r="A3914" t="s">
        <v>8370</v>
      </c>
    </row>
    <row r="3915" spans="1:2" hidden="1" x14ac:dyDescent="0.3">
      <c r="A3915" t="s">
        <v>8372</v>
      </c>
      <c r="B3915" t="s">
        <v>8373</v>
      </c>
    </row>
    <row r="3916" spans="1:2" hidden="1" x14ac:dyDescent="0.3">
      <c r="A3916" t="s">
        <v>8374</v>
      </c>
      <c r="B3916" t="s">
        <v>27</v>
      </c>
    </row>
    <row r="3917" spans="1:2" hidden="1" x14ac:dyDescent="0.3">
      <c r="A3917" t="s">
        <v>8376</v>
      </c>
    </row>
    <row r="3918" spans="1:2" hidden="1" x14ac:dyDescent="0.3">
      <c r="A3918" t="s">
        <v>8378</v>
      </c>
      <c r="B3918" t="s">
        <v>390</v>
      </c>
    </row>
    <row r="3919" spans="1:2" hidden="1" x14ac:dyDescent="0.3">
      <c r="A3919" t="s">
        <v>8380</v>
      </c>
      <c r="B3919" t="s">
        <v>612</v>
      </c>
    </row>
    <row r="3920" spans="1:2" hidden="1" x14ac:dyDescent="0.3">
      <c r="A3920" t="s">
        <v>8382</v>
      </c>
    </row>
    <row r="3921" spans="1:2" hidden="1" x14ac:dyDescent="0.3">
      <c r="A3921" t="s">
        <v>3299</v>
      </c>
      <c r="B3921" t="s">
        <v>102</v>
      </c>
    </row>
    <row r="3922" spans="1:2" hidden="1" x14ac:dyDescent="0.3">
      <c r="A3922" t="s">
        <v>8384</v>
      </c>
      <c r="B3922" t="s">
        <v>369</v>
      </c>
    </row>
    <row r="3923" spans="1:2" hidden="1" x14ac:dyDescent="0.3">
      <c r="A3923" t="s">
        <v>8386</v>
      </c>
      <c r="B3923" t="s">
        <v>27</v>
      </c>
    </row>
    <row r="3924" spans="1:2" hidden="1" x14ac:dyDescent="0.3">
      <c r="A3924" t="s">
        <v>8388</v>
      </c>
      <c r="B3924" t="s">
        <v>8389</v>
      </c>
    </row>
    <row r="3925" spans="1:2" hidden="1" x14ac:dyDescent="0.3">
      <c r="A3925" t="s">
        <v>8391</v>
      </c>
    </row>
    <row r="3926" spans="1:2" hidden="1" x14ac:dyDescent="0.3">
      <c r="A3926" t="s">
        <v>8393</v>
      </c>
      <c r="B3926" t="s">
        <v>690</v>
      </c>
    </row>
    <row r="3927" spans="1:2" hidden="1" x14ac:dyDescent="0.3">
      <c r="A3927" t="s">
        <v>8395</v>
      </c>
      <c r="B3927" t="s">
        <v>27</v>
      </c>
    </row>
    <row r="3928" spans="1:2" hidden="1" x14ac:dyDescent="0.3">
      <c r="A3928" t="s">
        <v>8397</v>
      </c>
      <c r="B3928" t="s">
        <v>19</v>
      </c>
    </row>
    <row r="3929" spans="1:2" hidden="1" x14ac:dyDescent="0.3">
      <c r="A3929" t="s">
        <v>8399</v>
      </c>
      <c r="B3929" t="s">
        <v>19</v>
      </c>
    </row>
    <row r="3930" spans="1:2" hidden="1" x14ac:dyDescent="0.3">
      <c r="A3930" t="s">
        <v>8401</v>
      </c>
      <c r="B3930" t="s">
        <v>27</v>
      </c>
    </row>
    <row r="3931" spans="1:2" hidden="1" x14ac:dyDescent="0.3">
      <c r="A3931" t="s">
        <v>8404</v>
      </c>
      <c r="B3931" t="s">
        <v>68</v>
      </c>
    </row>
    <row r="3932" spans="1:2" hidden="1" x14ac:dyDescent="0.3">
      <c r="A3932" t="s">
        <v>8406</v>
      </c>
      <c r="B3932" t="s">
        <v>521</v>
      </c>
    </row>
    <row r="3933" spans="1:2" hidden="1" x14ac:dyDescent="0.3">
      <c r="A3933" t="s">
        <v>8408</v>
      </c>
      <c r="B3933" t="s">
        <v>167</v>
      </c>
    </row>
    <row r="3934" spans="1:2" hidden="1" x14ac:dyDescent="0.3">
      <c r="A3934" t="s">
        <v>8409</v>
      </c>
      <c r="B3934" t="s">
        <v>8015</v>
      </c>
    </row>
    <row r="3935" spans="1:2" hidden="1" x14ac:dyDescent="0.3">
      <c r="A3935" t="s">
        <v>8411</v>
      </c>
      <c r="B3935" t="s">
        <v>1215</v>
      </c>
    </row>
    <row r="3936" spans="1:2" hidden="1" x14ac:dyDescent="0.3">
      <c r="A3936" t="s">
        <v>8413</v>
      </c>
      <c r="B3936" t="s">
        <v>27</v>
      </c>
    </row>
    <row r="3937" spans="1:2" hidden="1" x14ac:dyDescent="0.3">
      <c r="A3937" t="s">
        <v>8414</v>
      </c>
      <c r="B3937" t="s">
        <v>7500</v>
      </c>
    </row>
    <row r="3938" spans="1:2" hidden="1" x14ac:dyDescent="0.3">
      <c r="A3938" t="s">
        <v>8416</v>
      </c>
    </row>
    <row r="3939" spans="1:2" hidden="1" x14ac:dyDescent="0.3">
      <c r="A3939" t="s">
        <v>8417</v>
      </c>
      <c r="B3939" t="s">
        <v>2928</v>
      </c>
    </row>
    <row r="3940" spans="1:2" hidden="1" x14ac:dyDescent="0.3">
      <c r="A3940" t="s">
        <v>8419</v>
      </c>
      <c r="B3940" t="s">
        <v>276</v>
      </c>
    </row>
    <row r="3941" spans="1:2" hidden="1" x14ac:dyDescent="0.3">
      <c r="A3941" t="s">
        <v>8421</v>
      </c>
    </row>
    <row r="3942" spans="1:2" hidden="1" x14ac:dyDescent="0.3">
      <c r="A3942" t="s">
        <v>8423</v>
      </c>
    </row>
    <row r="3943" spans="1:2" hidden="1" x14ac:dyDescent="0.3">
      <c r="A3943" t="s">
        <v>8425</v>
      </c>
      <c r="B3943" t="s">
        <v>27</v>
      </c>
    </row>
    <row r="3944" spans="1:2" hidden="1" x14ac:dyDescent="0.3">
      <c r="A3944" t="s">
        <v>8427</v>
      </c>
      <c r="B3944" t="s">
        <v>21</v>
      </c>
    </row>
    <row r="3945" spans="1:2" hidden="1" x14ac:dyDescent="0.3">
      <c r="A3945" t="s">
        <v>8429</v>
      </c>
      <c r="B3945" t="s">
        <v>237</v>
      </c>
    </row>
    <row r="3946" spans="1:2" hidden="1" x14ac:dyDescent="0.3">
      <c r="A3946" t="s">
        <v>8431</v>
      </c>
      <c r="B3946" t="s">
        <v>335</v>
      </c>
    </row>
    <row r="3947" spans="1:2" hidden="1" x14ac:dyDescent="0.3">
      <c r="A3947" t="s">
        <v>8434</v>
      </c>
      <c r="B3947" t="s">
        <v>327</v>
      </c>
    </row>
    <row r="3948" spans="1:2" hidden="1" x14ac:dyDescent="0.3">
      <c r="A3948" t="s">
        <v>8436</v>
      </c>
      <c r="B3948" t="s">
        <v>335</v>
      </c>
    </row>
    <row r="3949" spans="1:2" hidden="1" x14ac:dyDescent="0.3">
      <c r="A3949" t="s">
        <v>8438</v>
      </c>
      <c r="B3949" t="s">
        <v>113</v>
      </c>
    </row>
    <row r="3950" spans="1:2" hidden="1" x14ac:dyDescent="0.3">
      <c r="A3950" t="s">
        <v>8440</v>
      </c>
    </row>
    <row r="3951" spans="1:2" hidden="1" x14ac:dyDescent="0.3">
      <c r="A3951" t="s">
        <v>8442</v>
      </c>
      <c r="B3951" t="s">
        <v>8443</v>
      </c>
    </row>
    <row r="3952" spans="1:2" hidden="1" x14ac:dyDescent="0.3">
      <c r="A3952" t="s">
        <v>8445</v>
      </c>
    </row>
    <row r="3953" spans="1:2" hidden="1" x14ac:dyDescent="0.3">
      <c r="A3953" t="s">
        <v>8447</v>
      </c>
    </row>
    <row r="3954" spans="1:2" hidden="1" x14ac:dyDescent="0.3">
      <c r="A3954" t="s">
        <v>8450</v>
      </c>
      <c r="B3954" t="s">
        <v>1215</v>
      </c>
    </row>
    <row r="3955" spans="1:2" hidden="1" x14ac:dyDescent="0.3">
      <c r="A3955" t="s">
        <v>8453</v>
      </c>
    </row>
    <row r="3956" spans="1:2" hidden="1" x14ac:dyDescent="0.3">
      <c r="A3956" t="s">
        <v>8454</v>
      </c>
      <c r="B3956" t="s">
        <v>27</v>
      </c>
    </row>
    <row r="3957" spans="1:2" hidden="1" x14ac:dyDescent="0.3">
      <c r="A3957" t="s">
        <v>8456</v>
      </c>
      <c r="B3957" t="s">
        <v>521</v>
      </c>
    </row>
    <row r="3958" spans="1:2" hidden="1" x14ac:dyDescent="0.3">
      <c r="A3958" t="s">
        <v>8458</v>
      </c>
      <c r="B3958" t="s">
        <v>27</v>
      </c>
    </row>
    <row r="3959" spans="1:2" hidden="1" x14ac:dyDescent="0.3">
      <c r="A3959" t="s">
        <v>8460</v>
      </c>
      <c r="B3959" t="s">
        <v>265</v>
      </c>
    </row>
    <row r="3960" spans="1:2" hidden="1" x14ac:dyDescent="0.3">
      <c r="A3960" t="s">
        <v>8462</v>
      </c>
      <c r="B3960" t="s">
        <v>8463</v>
      </c>
    </row>
    <row r="3961" spans="1:2" hidden="1" x14ac:dyDescent="0.3">
      <c r="A3961" t="s">
        <v>8465</v>
      </c>
      <c r="B3961" t="s">
        <v>21</v>
      </c>
    </row>
    <row r="3962" spans="1:2" hidden="1" x14ac:dyDescent="0.3">
      <c r="A3962" t="s">
        <v>8467</v>
      </c>
      <c r="B3962" t="s">
        <v>566</v>
      </c>
    </row>
    <row r="3963" spans="1:2" hidden="1" x14ac:dyDescent="0.3">
      <c r="A3963" t="s">
        <v>8469</v>
      </c>
    </row>
    <row r="3964" spans="1:2" hidden="1" x14ac:dyDescent="0.3">
      <c r="A3964" t="s">
        <v>8471</v>
      </c>
      <c r="B3964" t="s">
        <v>209</v>
      </c>
    </row>
    <row r="3965" spans="1:2" hidden="1" x14ac:dyDescent="0.3">
      <c r="A3965" t="s">
        <v>8473</v>
      </c>
      <c r="B3965" t="s">
        <v>102</v>
      </c>
    </row>
    <row r="3966" spans="1:2" hidden="1" x14ac:dyDescent="0.3">
      <c r="A3966" t="s">
        <v>8476</v>
      </c>
      <c r="B3966" t="s">
        <v>8477</v>
      </c>
    </row>
    <row r="3967" spans="1:2" hidden="1" x14ac:dyDescent="0.3">
      <c r="A3967" t="s">
        <v>8479</v>
      </c>
    </row>
    <row r="3968" spans="1:2" hidden="1" x14ac:dyDescent="0.3">
      <c r="A3968" t="s">
        <v>8481</v>
      </c>
    </row>
    <row r="3969" spans="1:2" hidden="1" x14ac:dyDescent="0.3">
      <c r="A3969" t="s">
        <v>8483</v>
      </c>
    </row>
    <row r="3970" spans="1:2" hidden="1" x14ac:dyDescent="0.3">
      <c r="A3970" t="s">
        <v>8485</v>
      </c>
      <c r="B3970" t="s">
        <v>44</v>
      </c>
    </row>
    <row r="3971" spans="1:2" hidden="1" x14ac:dyDescent="0.3">
      <c r="A3971" t="s">
        <v>8487</v>
      </c>
      <c r="B3971" t="s">
        <v>57</v>
      </c>
    </row>
    <row r="3972" spans="1:2" hidden="1" x14ac:dyDescent="0.3">
      <c r="A3972" t="s">
        <v>8489</v>
      </c>
      <c r="B3972" t="s">
        <v>183</v>
      </c>
    </row>
    <row r="3973" spans="1:2" hidden="1" x14ac:dyDescent="0.3">
      <c r="A3973" t="s">
        <v>8491</v>
      </c>
      <c r="B3973" t="s">
        <v>27</v>
      </c>
    </row>
    <row r="3974" spans="1:2" hidden="1" x14ac:dyDescent="0.3">
      <c r="A3974" t="s">
        <v>8493</v>
      </c>
      <c r="B3974" t="s">
        <v>2486</v>
      </c>
    </row>
    <row r="3975" spans="1:2" hidden="1" x14ac:dyDescent="0.3">
      <c r="A3975" t="s">
        <v>8495</v>
      </c>
      <c r="B3975" t="s">
        <v>121</v>
      </c>
    </row>
    <row r="3976" spans="1:2" hidden="1" x14ac:dyDescent="0.3">
      <c r="A3976" t="s">
        <v>8496</v>
      </c>
      <c r="B3976" t="s">
        <v>21</v>
      </c>
    </row>
    <row r="3977" spans="1:2" hidden="1" x14ac:dyDescent="0.3">
      <c r="A3977" t="s">
        <v>8498</v>
      </c>
      <c r="B3977" t="s">
        <v>647</v>
      </c>
    </row>
    <row r="3978" spans="1:2" hidden="1" x14ac:dyDescent="0.3">
      <c r="A3978" t="s">
        <v>8500</v>
      </c>
    </row>
    <row r="3979" spans="1:2" hidden="1" x14ac:dyDescent="0.3">
      <c r="A3979" t="s">
        <v>8502</v>
      </c>
      <c r="B3979" t="s">
        <v>8503</v>
      </c>
    </row>
    <row r="3980" spans="1:2" hidden="1" x14ac:dyDescent="0.3">
      <c r="A3980" t="s">
        <v>8505</v>
      </c>
    </row>
    <row r="3981" spans="1:2" hidden="1" x14ac:dyDescent="0.3">
      <c r="A3981" t="s">
        <v>8507</v>
      </c>
      <c r="B3981" t="s">
        <v>2298</v>
      </c>
    </row>
    <row r="3982" spans="1:2" hidden="1" x14ac:dyDescent="0.3">
      <c r="A3982" t="s">
        <v>8509</v>
      </c>
    </row>
    <row r="3983" spans="1:2" hidden="1" x14ac:dyDescent="0.3">
      <c r="A3983" t="s">
        <v>8511</v>
      </c>
      <c r="B3983" t="s">
        <v>7812</v>
      </c>
    </row>
    <row r="3984" spans="1:2" hidden="1" x14ac:dyDescent="0.3">
      <c r="A3984" t="s">
        <v>8513</v>
      </c>
    </row>
    <row r="3985" spans="1:2" hidden="1" x14ac:dyDescent="0.3">
      <c r="A3985" t="s">
        <v>8515</v>
      </c>
      <c r="B3985" t="s">
        <v>335</v>
      </c>
    </row>
    <row r="3986" spans="1:2" hidden="1" x14ac:dyDescent="0.3">
      <c r="A3986" t="s">
        <v>8517</v>
      </c>
    </row>
    <row r="3987" spans="1:2" hidden="1" x14ac:dyDescent="0.3">
      <c r="A3987" t="s">
        <v>8519</v>
      </c>
      <c r="B3987" t="s">
        <v>27</v>
      </c>
    </row>
    <row r="3988" spans="1:2" hidden="1" x14ac:dyDescent="0.3">
      <c r="A3988" t="s">
        <v>8521</v>
      </c>
    </row>
    <row r="3989" spans="1:2" hidden="1" x14ac:dyDescent="0.3">
      <c r="A3989" t="s">
        <v>8524</v>
      </c>
      <c r="B3989" t="s">
        <v>16</v>
      </c>
    </row>
    <row r="3990" spans="1:2" hidden="1" x14ac:dyDescent="0.3">
      <c r="A3990" t="s">
        <v>8526</v>
      </c>
    </row>
    <row r="3991" spans="1:2" hidden="1" x14ac:dyDescent="0.3">
      <c r="A3991" t="s">
        <v>8528</v>
      </c>
      <c r="B3991" t="s">
        <v>195</v>
      </c>
    </row>
    <row r="3992" spans="1:2" hidden="1" x14ac:dyDescent="0.3">
      <c r="A3992" t="s">
        <v>8530</v>
      </c>
      <c r="B3992" t="s">
        <v>121</v>
      </c>
    </row>
    <row r="3993" spans="1:2" hidden="1" x14ac:dyDescent="0.3">
      <c r="A3993" t="s">
        <v>8532</v>
      </c>
      <c r="B3993" t="s">
        <v>16</v>
      </c>
    </row>
    <row r="3994" spans="1:2" hidden="1" x14ac:dyDescent="0.3">
      <c r="A3994" t="s">
        <v>8534</v>
      </c>
      <c r="B3994" t="s">
        <v>27</v>
      </c>
    </row>
    <row r="3995" spans="1:2" hidden="1" x14ac:dyDescent="0.3">
      <c r="A3995" t="s">
        <v>8536</v>
      </c>
      <c r="B3995" t="s">
        <v>19</v>
      </c>
    </row>
    <row r="3996" spans="1:2" hidden="1" x14ac:dyDescent="0.3">
      <c r="A3996" t="s">
        <v>8538</v>
      </c>
      <c r="B3996" t="s">
        <v>360</v>
      </c>
    </row>
    <row r="3997" spans="1:2" hidden="1" x14ac:dyDescent="0.3">
      <c r="A3997" t="s">
        <v>8540</v>
      </c>
      <c r="B3997" t="s">
        <v>2157</v>
      </c>
    </row>
    <row r="3998" spans="1:2" hidden="1" x14ac:dyDescent="0.3">
      <c r="A3998" t="s">
        <v>8542</v>
      </c>
      <c r="B3998" t="s">
        <v>44</v>
      </c>
    </row>
    <row r="3999" spans="1:2" hidden="1" x14ac:dyDescent="0.3">
      <c r="A3999" t="s">
        <v>8544</v>
      </c>
      <c r="B3999" t="s">
        <v>8545</v>
      </c>
    </row>
    <row r="4000" spans="1:2" hidden="1" x14ac:dyDescent="0.3">
      <c r="A4000" t="s">
        <v>8547</v>
      </c>
    </row>
    <row r="4001" spans="1:2" hidden="1" x14ac:dyDescent="0.3">
      <c r="A4001" t="s">
        <v>8549</v>
      </c>
      <c r="B4001" t="s">
        <v>8550</v>
      </c>
    </row>
    <row r="4002" spans="1:2" hidden="1" x14ac:dyDescent="0.3">
      <c r="A4002" t="s">
        <v>8552</v>
      </c>
    </row>
    <row r="4003" spans="1:2" hidden="1" x14ac:dyDescent="0.3">
      <c r="A4003" t="s">
        <v>8555</v>
      </c>
      <c r="B4003" t="s">
        <v>44</v>
      </c>
    </row>
    <row r="4004" spans="1:2" hidden="1" x14ac:dyDescent="0.3">
      <c r="A4004" t="s">
        <v>8557</v>
      </c>
      <c r="B4004" t="s">
        <v>27</v>
      </c>
    </row>
    <row r="4005" spans="1:2" hidden="1" x14ac:dyDescent="0.3">
      <c r="A4005" t="s">
        <v>8559</v>
      </c>
      <c r="B4005" t="s">
        <v>8560</v>
      </c>
    </row>
    <row r="4006" spans="1:2" hidden="1" x14ac:dyDescent="0.3">
      <c r="A4006" t="s">
        <v>8562</v>
      </c>
      <c r="B4006" t="s">
        <v>237</v>
      </c>
    </row>
    <row r="4007" spans="1:2" hidden="1" x14ac:dyDescent="0.3">
      <c r="A4007" t="s">
        <v>8565</v>
      </c>
      <c r="B4007" t="s">
        <v>2699</v>
      </c>
    </row>
    <row r="4008" spans="1:2" hidden="1" x14ac:dyDescent="0.3">
      <c r="A4008" t="s">
        <v>8567</v>
      </c>
    </row>
    <row r="4009" spans="1:2" hidden="1" x14ac:dyDescent="0.3">
      <c r="A4009" t="s">
        <v>8569</v>
      </c>
      <c r="B4009" t="s">
        <v>209</v>
      </c>
    </row>
    <row r="4010" spans="1:2" hidden="1" x14ac:dyDescent="0.3">
      <c r="A4010" t="s">
        <v>8571</v>
      </c>
      <c r="B4010" t="s">
        <v>8572</v>
      </c>
    </row>
    <row r="4011" spans="1:2" hidden="1" x14ac:dyDescent="0.3">
      <c r="A4011" t="s">
        <v>8574</v>
      </c>
      <c r="B4011" t="s">
        <v>19</v>
      </c>
    </row>
    <row r="4012" spans="1:2" hidden="1" x14ac:dyDescent="0.3">
      <c r="A4012" t="s">
        <v>8576</v>
      </c>
      <c r="B4012" t="s">
        <v>27</v>
      </c>
    </row>
    <row r="4013" spans="1:2" hidden="1" x14ac:dyDescent="0.3">
      <c r="A4013" t="s">
        <v>8578</v>
      </c>
      <c r="B4013" t="s">
        <v>7681</v>
      </c>
    </row>
    <row r="4014" spans="1:2" hidden="1" x14ac:dyDescent="0.3">
      <c r="A4014" t="s">
        <v>8580</v>
      </c>
      <c r="B4014" t="s">
        <v>27</v>
      </c>
    </row>
    <row r="4015" spans="1:2" hidden="1" x14ac:dyDescent="0.3">
      <c r="A4015" t="s">
        <v>8582</v>
      </c>
      <c r="B4015" t="s">
        <v>687</v>
      </c>
    </row>
    <row r="4016" spans="1:2" hidden="1" x14ac:dyDescent="0.3">
      <c r="A4016" t="s">
        <v>8584</v>
      </c>
    </row>
    <row r="4017" spans="1:2" hidden="1" x14ac:dyDescent="0.3">
      <c r="A4017" t="s">
        <v>8586</v>
      </c>
      <c r="B4017" t="s">
        <v>1382</v>
      </c>
    </row>
    <row r="4018" spans="1:2" hidden="1" x14ac:dyDescent="0.3">
      <c r="A4018" t="s">
        <v>8588</v>
      </c>
      <c r="B4018" t="s">
        <v>44</v>
      </c>
    </row>
    <row r="4019" spans="1:2" hidden="1" x14ac:dyDescent="0.3">
      <c r="A4019" t="s">
        <v>8590</v>
      </c>
      <c r="B4019" t="s">
        <v>2237</v>
      </c>
    </row>
    <row r="4020" spans="1:2" hidden="1" x14ac:dyDescent="0.3">
      <c r="A4020" t="s">
        <v>8592</v>
      </c>
      <c r="B4020" t="s">
        <v>16</v>
      </c>
    </row>
    <row r="4021" spans="1:2" hidden="1" x14ac:dyDescent="0.3">
      <c r="A4021" t="s">
        <v>8594</v>
      </c>
    </row>
    <row r="4022" spans="1:2" x14ac:dyDescent="0.3">
      <c r="A4022" t="s">
        <v>8596</v>
      </c>
      <c r="B4022" t="s">
        <v>7539</v>
      </c>
    </row>
    <row r="4023" spans="1:2" hidden="1" x14ac:dyDescent="0.3">
      <c r="A4023" t="s">
        <v>8598</v>
      </c>
    </row>
    <row r="4024" spans="1:2" hidden="1" x14ac:dyDescent="0.3">
      <c r="A4024" t="s">
        <v>8600</v>
      </c>
      <c r="B4024" t="s">
        <v>276</v>
      </c>
    </row>
    <row r="4025" spans="1:2" hidden="1" x14ac:dyDescent="0.3">
      <c r="A4025" t="s">
        <v>8602</v>
      </c>
      <c r="B4025" t="s">
        <v>102</v>
      </c>
    </row>
    <row r="4026" spans="1:2" hidden="1" x14ac:dyDescent="0.3">
      <c r="A4026" t="s">
        <v>8604</v>
      </c>
    </row>
    <row r="4027" spans="1:2" hidden="1" x14ac:dyDescent="0.3">
      <c r="A4027" t="s">
        <v>8606</v>
      </c>
      <c r="B4027" t="s">
        <v>27</v>
      </c>
    </row>
    <row r="4028" spans="1:2" hidden="1" x14ac:dyDescent="0.3">
      <c r="A4028" t="s">
        <v>8609</v>
      </c>
    </row>
    <row r="4029" spans="1:2" hidden="1" x14ac:dyDescent="0.3">
      <c r="A4029" t="s">
        <v>8611</v>
      </c>
    </row>
    <row r="4030" spans="1:2" hidden="1" x14ac:dyDescent="0.3">
      <c r="A4030" t="s">
        <v>8613</v>
      </c>
      <c r="B4030" t="s">
        <v>8614</v>
      </c>
    </row>
    <row r="4031" spans="1:2" hidden="1" x14ac:dyDescent="0.3">
      <c r="A4031" t="s">
        <v>8616</v>
      </c>
    </row>
    <row r="4032" spans="1:2" hidden="1" x14ac:dyDescent="0.3">
      <c r="A4032" t="s">
        <v>8618</v>
      </c>
    </row>
    <row r="4033" spans="1:2" hidden="1" x14ac:dyDescent="0.3">
      <c r="A4033" t="s">
        <v>8620</v>
      </c>
      <c r="B4033" t="s">
        <v>44</v>
      </c>
    </row>
    <row r="4034" spans="1:2" hidden="1" x14ac:dyDescent="0.3">
      <c r="A4034" t="s">
        <v>8622</v>
      </c>
      <c r="B4034" t="s">
        <v>57</v>
      </c>
    </row>
    <row r="4035" spans="1:2" hidden="1" x14ac:dyDescent="0.3">
      <c r="A4035" t="s">
        <v>8623</v>
      </c>
      <c r="B4035" t="s">
        <v>468</v>
      </c>
    </row>
    <row r="4036" spans="1:2" hidden="1" x14ac:dyDescent="0.3">
      <c r="A4036" t="s">
        <v>8625</v>
      </c>
    </row>
    <row r="4037" spans="1:2" hidden="1" x14ac:dyDescent="0.3">
      <c r="A4037" t="s">
        <v>8627</v>
      </c>
      <c r="B4037" t="s">
        <v>121</v>
      </c>
    </row>
    <row r="4038" spans="1:2" hidden="1" x14ac:dyDescent="0.3">
      <c r="A4038" t="s">
        <v>8629</v>
      </c>
      <c r="B4038" t="s">
        <v>1727</v>
      </c>
    </row>
    <row r="4039" spans="1:2" hidden="1" x14ac:dyDescent="0.3">
      <c r="A4039" t="s">
        <v>8631</v>
      </c>
      <c r="B4039" t="s">
        <v>6253</v>
      </c>
    </row>
    <row r="4040" spans="1:2" hidden="1" x14ac:dyDescent="0.3">
      <c r="A4040" t="s">
        <v>8633</v>
      </c>
    </row>
    <row r="4041" spans="1:2" hidden="1" x14ac:dyDescent="0.3">
      <c r="A4041" t="s">
        <v>8634</v>
      </c>
      <c r="B4041" t="s">
        <v>214</v>
      </c>
    </row>
    <row r="4042" spans="1:2" hidden="1" x14ac:dyDescent="0.3">
      <c r="A4042" t="s">
        <v>8637</v>
      </c>
      <c r="B4042" t="s">
        <v>327</v>
      </c>
    </row>
    <row r="4043" spans="1:2" hidden="1" x14ac:dyDescent="0.3">
      <c r="A4043" t="s">
        <v>8639</v>
      </c>
      <c r="B4043" t="s">
        <v>8640</v>
      </c>
    </row>
    <row r="4044" spans="1:2" hidden="1" x14ac:dyDescent="0.3">
      <c r="A4044" t="s">
        <v>8642</v>
      </c>
      <c r="B4044" t="s">
        <v>68</v>
      </c>
    </row>
    <row r="4045" spans="1:2" hidden="1" x14ac:dyDescent="0.3">
      <c r="A4045" t="s">
        <v>8644</v>
      </c>
    </row>
    <row r="4046" spans="1:2" hidden="1" x14ac:dyDescent="0.3">
      <c r="A4046" t="s">
        <v>8646</v>
      </c>
    </row>
    <row r="4047" spans="1:2" hidden="1" x14ac:dyDescent="0.3">
      <c r="A4047" t="s">
        <v>8648</v>
      </c>
    </row>
    <row r="4048" spans="1:2" hidden="1" x14ac:dyDescent="0.3">
      <c r="A4048" t="s">
        <v>8651</v>
      </c>
      <c r="B4048" t="s">
        <v>335</v>
      </c>
    </row>
    <row r="4049" spans="1:2" hidden="1" x14ac:dyDescent="0.3">
      <c r="A4049" t="s">
        <v>8653</v>
      </c>
      <c r="B4049" t="s">
        <v>1496</v>
      </c>
    </row>
    <row r="4050" spans="1:2" hidden="1" x14ac:dyDescent="0.3">
      <c r="A4050" t="s">
        <v>8655</v>
      </c>
    </row>
    <row r="4051" spans="1:2" hidden="1" x14ac:dyDescent="0.3">
      <c r="A4051" t="s">
        <v>8657</v>
      </c>
      <c r="B4051" t="s">
        <v>27</v>
      </c>
    </row>
    <row r="4052" spans="1:2" hidden="1" x14ac:dyDescent="0.3">
      <c r="A4052" t="s">
        <v>8659</v>
      </c>
      <c r="B4052" t="s">
        <v>44</v>
      </c>
    </row>
    <row r="4053" spans="1:2" hidden="1" x14ac:dyDescent="0.3">
      <c r="A4053" t="s">
        <v>8661</v>
      </c>
      <c r="B4053" t="s">
        <v>3439</v>
      </c>
    </row>
    <row r="4054" spans="1:2" hidden="1" x14ac:dyDescent="0.3">
      <c r="A4054" t="s">
        <v>8663</v>
      </c>
    </row>
    <row r="4055" spans="1:2" hidden="1" x14ac:dyDescent="0.3">
      <c r="A4055" t="s">
        <v>3299</v>
      </c>
      <c r="B4055" t="s">
        <v>27</v>
      </c>
    </row>
    <row r="4056" spans="1:2" hidden="1" x14ac:dyDescent="0.3">
      <c r="A4056" t="s">
        <v>8666</v>
      </c>
      <c r="B4056" t="s">
        <v>8667</v>
      </c>
    </row>
    <row r="4057" spans="1:2" hidden="1" x14ac:dyDescent="0.3">
      <c r="A4057" t="s">
        <v>8669</v>
      </c>
    </row>
    <row r="4058" spans="1:2" hidden="1" x14ac:dyDescent="0.3">
      <c r="A4058" t="s">
        <v>8671</v>
      </c>
      <c r="B4058" t="s">
        <v>16</v>
      </c>
    </row>
    <row r="4059" spans="1:2" hidden="1" x14ac:dyDescent="0.3">
      <c r="A4059" t="s">
        <v>8673</v>
      </c>
    </row>
    <row r="4060" spans="1:2" hidden="1" x14ac:dyDescent="0.3">
      <c r="A4060" t="s">
        <v>8675</v>
      </c>
      <c r="B4060" t="s">
        <v>19</v>
      </c>
    </row>
    <row r="4061" spans="1:2" hidden="1" x14ac:dyDescent="0.3">
      <c r="A4061" t="s">
        <v>8677</v>
      </c>
      <c r="B4061" t="s">
        <v>8678</v>
      </c>
    </row>
    <row r="4062" spans="1:2" hidden="1" x14ac:dyDescent="0.3">
      <c r="A4062" t="s">
        <v>8680</v>
      </c>
      <c r="B4062" t="s">
        <v>27</v>
      </c>
    </row>
    <row r="4063" spans="1:2" hidden="1" x14ac:dyDescent="0.3">
      <c r="A4063" t="s">
        <v>8682</v>
      </c>
      <c r="B4063" t="s">
        <v>1774</v>
      </c>
    </row>
    <row r="4064" spans="1:2" hidden="1" x14ac:dyDescent="0.3">
      <c r="A4064" t="s">
        <v>8684</v>
      </c>
      <c r="B4064" t="s">
        <v>3149</v>
      </c>
    </row>
    <row r="4065" spans="1:2" hidden="1" x14ac:dyDescent="0.3">
      <c r="A4065" t="s">
        <v>8686</v>
      </c>
      <c r="B4065" t="s">
        <v>8687</v>
      </c>
    </row>
    <row r="4066" spans="1:2" hidden="1" x14ac:dyDescent="0.3">
      <c r="A4066" t="s">
        <v>8620</v>
      </c>
      <c r="B4066" t="s">
        <v>44</v>
      </c>
    </row>
    <row r="4067" spans="1:2" hidden="1" x14ac:dyDescent="0.3">
      <c r="A4067" t="s">
        <v>8689</v>
      </c>
      <c r="B4067" t="s">
        <v>1142</v>
      </c>
    </row>
    <row r="4068" spans="1:2" hidden="1" x14ac:dyDescent="0.3">
      <c r="A4068" t="s">
        <v>8691</v>
      </c>
      <c r="B4068" t="s">
        <v>27</v>
      </c>
    </row>
    <row r="4069" spans="1:2" hidden="1" x14ac:dyDescent="0.3">
      <c r="A4069" t="s">
        <v>8693</v>
      </c>
      <c r="B4069" t="s">
        <v>7428</v>
      </c>
    </row>
    <row r="4070" spans="1:2" hidden="1" x14ac:dyDescent="0.3">
      <c r="A4070" t="s">
        <v>8695</v>
      </c>
    </row>
    <row r="4071" spans="1:2" hidden="1" x14ac:dyDescent="0.3">
      <c r="A4071" t="s">
        <v>8697</v>
      </c>
      <c r="B4071" t="s">
        <v>1491</v>
      </c>
    </row>
    <row r="4072" spans="1:2" hidden="1" x14ac:dyDescent="0.3">
      <c r="A4072" t="s">
        <v>8699</v>
      </c>
      <c r="B4072" t="s">
        <v>1831</v>
      </c>
    </row>
    <row r="4073" spans="1:2" hidden="1" x14ac:dyDescent="0.3">
      <c r="A4073" t="s">
        <v>8702</v>
      </c>
      <c r="B4073" t="s">
        <v>209</v>
      </c>
    </row>
    <row r="4074" spans="1:2" hidden="1" x14ac:dyDescent="0.3">
      <c r="A4074" t="s">
        <v>8704</v>
      </c>
    </row>
    <row r="4075" spans="1:2" hidden="1" x14ac:dyDescent="0.3">
      <c r="A4075" t="s">
        <v>8706</v>
      </c>
      <c r="B4075" t="s">
        <v>7828</v>
      </c>
    </row>
    <row r="4076" spans="1:2" hidden="1" x14ac:dyDescent="0.3">
      <c r="A4076" t="s">
        <v>8707</v>
      </c>
      <c r="B4076" t="s">
        <v>16</v>
      </c>
    </row>
    <row r="4077" spans="1:2" hidden="1" x14ac:dyDescent="0.3">
      <c r="A4077" t="s">
        <v>8708</v>
      </c>
      <c r="B4077" t="s">
        <v>1456</v>
      </c>
    </row>
    <row r="4078" spans="1:2" hidden="1" x14ac:dyDescent="0.3">
      <c r="A4078" t="s">
        <v>8710</v>
      </c>
      <c r="B4078" t="s">
        <v>68</v>
      </c>
    </row>
    <row r="4079" spans="1:2" hidden="1" x14ac:dyDescent="0.3">
      <c r="A4079" t="s">
        <v>8712</v>
      </c>
      <c r="B4079" t="s">
        <v>4391</v>
      </c>
    </row>
    <row r="4080" spans="1:2" hidden="1" x14ac:dyDescent="0.3">
      <c r="A4080" t="s">
        <v>8714</v>
      </c>
    </row>
    <row r="4081" spans="1:2" hidden="1" x14ac:dyDescent="0.3">
      <c r="A4081" t="s">
        <v>8716</v>
      </c>
      <c r="B4081" t="s">
        <v>57</v>
      </c>
    </row>
    <row r="4082" spans="1:2" hidden="1" x14ac:dyDescent="0.3">
      <c r="A4082" t="s">
        <v>8718</v>
      </c>
      <c r="B4082" t="s">
        <v>183</v>
      </c>
    </row>
    <row r="4083" spans="1:2" hidden="1" x14ac:dyDescent="0.3">
      <c r="A4083" t="s">
        <v>8720</v>
      </c>
      <c r="B4083" t="s">
        <v>27</v>
      </c>
    </row>
    <row r="4084" spans="1:2" hidden="1" x14ac:dyDescent="0.3">
      <c r="A4084" t="s">
        <v>8722</v>
      </c>
      <c r="B4084" t="s">
        <v>27</v>
      </c>
    </row>
    <row r="4085" spans="1:2" hidden="1" x14ac:dyDescent="0.3">
      <c r="A4085" t="s">
        <v>8724</v>
      </c>
      <c r="B4085" t="s">
        <v>237</v>
      </c>
    </row>
    <row r="4086" spans="1:2" hidden="1" x14ac:dyDescent="0.3">
      <c r="A4086" t="s">
        <v>8725</v>
      </c>
      <c r="B4086" t="s">
        <v>3281</v>
      </c>
    </row>
    <row r="4087" spans="1:2" hidden="1" x14ac:dyDescent="0.3">
      <c r="A4087" t="s">
        <v>8727</v>
      </c>
      <c r="B4087" t="s">
        <v>4064</v>
      </c>
    </row>
    <row r="4088" spans="1:2" hidden="1" x14ac:dyDescent="0.3">
      <c r="A4088" t="s">
        <v>8729</v>
      </c>
      <c r="B4088" t="s">
        <v>27</v>
      </c>
    </row>
    <row r="4089" spans="1:2" hidden="1" x14ac:dyDescent="0.3">
      <c r="A4089" t="s">
        <v>8731</v>
      </c>
      <c r="B4089" t="s">
        <v>19</v>
      </c>
    </row>
    <row r="4090" spans="1:2" hidden="1" x14ac:dyDescent="0.3">
      <c r="A4090" t="s">
        <v>8733</v>
      </c>
      <c r="B4090" t="s">
        <v>27</v>
      </c>
    </row>
    <row r="4091" spans="1:2" hidden="1" x14ac:dyDescent="0.3">
      <c r="A4091" t="s">
        <v>8735</v>
      </c>
      <c r="B4091" t="s">
        <v>2138</v>
      </c>
    </row>
    <row r="4092" spans="1:2" hidden="1" x14ac:dyDescent="0.3">
      <c r="A4092" t="s">
        <v>8737</v>
      </c>
      <c r="B4092" t="s">
        <v>390</v>
      </c>
    </row>
    <row r="4093" spans="1:2" hidden="1" x14ac:dyDescent="0.3">
      <c r="A4093" t="s">
        <v>8739</v>
      </c>
    </row>
    <row r="4094" spans="1:2" hidden="1" x14ac:dyDescent="0.3">
      <c r="A4094" t="s">
        <v>8741</v>
      </c>
      <c r="B4094" t="s">
        <v>68</v>
      </c>
    </row>
    <row r="4095" spans="1:2" hidden="1" x14ac:dyDescent="0.3">
      <c r="A4095" t="s">
        <v>8743</v>
      </c>
      <c r="B4095" t="s">
        <v>1079</v>
      </c>
    </row>
    <row r="4096" spans="1:2" hidden="1" x14ac:dyDescent="0.3">
      <c r="A4096" t="s">
        <v>8745</v>
      </c>
      <c r="B4096" t="s">
        <v>8746</v>
      </c>
    </row>
    <row r="4097" spans="1:2" hidden="1" x14ac:dyDescent="0.3">
      <c r="A4097" t="s">
        <v>8748</v>
      </c>
      <c r="B4097" t="s">
        <v>3797</v>
      </c>
    </row>
    <row r="4098" spans="1:2" hidden="1" x14ac:dyDescent="0.3">
      <c r="A4098" t="s">
        <v>8750</v>
      </c>
      <c r="B4098" t="s">
        <v>1499</v>
      </c>
    </row>
    <row r="4099" spans="1:2" hidden="1" x14ac:dyDescent="0.3">
      <c r="A4099" t="s">
        <v>8753</v>
      </c>
      <c r="B4099" t="s">
        <v>8754</v>
      </c>
    </row>
    <row r="4100" spans="1:2" hidden="1" x14ac:dyDescent="0.3">
      <c r="A4100" t="s">
        <v>8756</v>
      </c>
    </row>
    <row r="4101" spans="1:2" hidden="1" x14ac:dyDescent="0.3">
      <c r="A4101" t="s">
        <v>18</v>
      </c>
      <c r="B4101" t="s">
        <v>68</v>
      </c>
    </row>
    <row r="4102" spans="1:2" hidden="1" x14ac:dyDescent="0.3">
      <c r="A4102" t="s">
        <v>8759</v>
      </c>
      <c r="B4102" t="s">
        <v>27</v>
      </c>
    </row>
    <row r="4103" spans="1:2" hidden="1" x14ac:dyDescent="0.3">
      <c r="A4103" t="s">
        <v>8761</v>
      </c>
      <c r="B4103" t="s">
        <v>7828</v>
      </c>
    </row>
    <row r="4104" spans="1:2" hidden="1" x14ac:dyDescent="0.3">
      <c r="A4104" t="s">
        <v>8763</v>
      </c>
      <c r="B4104" t="s">
        <v>102</v>
      </c>
    </row>
    <row r="4105" spans="1:2" hidden="1" x14ac:dyDescent="0.3">
      <c r="A4105" t="s">
        <v>8765</v>
      </c>
    </row>
    <row r="4106" spans="1:2" hidden="1" x14ac:dyDescent="0.3">
      <c r="A4106" t="s">
        <v>8767</v>
      </c>
      <c r="B4106" t="s">
        <v>265</v>
      </c>
    </row>
    <row r="4107" spans="1:2" x14ac:dyDescent="0.3">
      <c r="A4107" t="s">
        <v>8769</v>
      </c>
      <c r="B4107" t="s">
        <v>9</v>
      </c>
    </row>
    <row r="4108" spans="1:2" hidden="1" x14ac:dyDescent="0.3">
      <c r="A4108" t="s">
        <v>8771</v>
      </c>
      <c r="B4108" t="s">
        <v>265</v>
      </c>
    </row>
    <row r="4109" spans="1:2" x14ac:dyDescent="0.3">
      <c r="A4109" t="s">
        <v>8773</v>
      </c>
      <c r="B4109" t="s">
        <v>8774</v>
      </c>
    </row>
    <row r="4110" spans="1:2" hidden="1" x14ac:dyDescent="0.3">
      <c r="A4110" t="s">
        <v>8776</v>
      </c>
      <c r="B4110" t="s">
        <v>121</v>
      </c>
    </row>
    <row r="4111" spans="1:2" hidden="1" x14ac:dyDescent="0.3">
      <c r="A4111" t="s">
        <v>8778</v>
      </c>
      <c r="B4111" t="s">
        <v>8779</v>
      </c>
    </row>
    <row r="4112" spans="1:2" hidden="1" x14ac:dyDescent="0.3">
      <c r="A4112" t="s">
        <v>8781</v>
      </c>
      <c r="B4112" t="s">
        <v>57</v>
      </c>
    </row>
    <row r="4113" spans="1:2" hidden="1" x14ac:dyDescent="0.3">
      <c r="A4113" t="s">
        <v>8783</v>
      </c>
    </row>
    <row r="4114" spans="1:2" hidden="1" x14ac:dyDescent="0.3">
      <c r="A4114" t="s">
        <v>8785</v>
      </c>
      <c r="B4114" t="s">
        <v>1089</v>
      </c>
    </row>
    <row r="4115" spans="1:2" hidden="1" x14ac:dyDescent="0.3">
      <c r="A4115" t="s">
        <v>8787</v>
      </c>
      <c r="B4115" t="s">
        <v>124</v>
      </c>
    </row>
    <row r="4116" spans="1:2" hidden="1" x14ac:dyDescent="0.3">
      <c r="A4116" t="s">
        <v>8789</v>
      </c>
      <c r="B4116" t="s">
        <v>27</v>
      </c>
    </row>
    <row r="4117" spans="1:2" hidden="1" x14ac:dyDescent="0.3">
      <c r="A4117" t="s">
        <v>8791</v>
      </c>
    </row>
    <row r="4118" spans="1:2" hidden="1" x14ac:dyDescent="0.3">
      <c r="A4118" t="s">
        <v>8793</v>
      </c>
      <c r="B4118" t="s">
        <v>195</v>
      </c>
    </row>
    <row r="4119" spans="1:2" hidden="1" x14ac:dyDescent="0.3">
      <c r="A4119" t="s">
        <v>8795</v>
      </c>
      <c r="B4119" t="s">
        <v>292</v>
      </c>
    </row>
    <row r="4120" spans="1:2" hidden="1" x14ac:dyDescent="0.3">
      <c r="A4120" t="s">
        <v>8798</v>
      </c>
      <c r="B4120" t="s">
        <v>8799</v>
      </c>
    </row>
    <row r="4121" spans="1:2" hidden="1" x14ac:dyDescent="0.3">
      <c r="A4121" t="s">
        <v>8801</v>
      </c>
      <c r="B4121" t="s">
        <v>27</v>
      </c>
    </row>
    <row r="4122" spans="1:2" hidden="1" x14ac:dyDescent="0.3">
      <c r="A4122" t="s">
        <v>8803</v>
      </c>
      <c r="B4122" t="s">
        <v>360</v>
      </c>
    </row>
    <row r="4123" spans="1:2" hidden="1" x14ac:dyDescent="0.3">
      <c r="A4123" t="s">
        <v>8805</v>
      </c>
      <c r="B4123" t="s">
        <v>276</v>
      </c>
    </row>
    <row r="4124" spans="1:2" hidden="1" x14ac:dyDescent="0.3">
      <c r="A4124" t="s">
        <v>8807</v>
      </c>
      <c r="B4124" t="s">
        <v>268</v>
      </c>
    </row>
    <row r="4125" spans="1:2" hidden="1" x14ac:dyDescent="0.3">
      <c r="A4125" t="s">
        <v>8809</v>
      </c>
      <c r="B4125" t="s">
        <v>8810</v>
      </c>
    </row>
    <row r="4126" spans="1:2" hidden="1" x14ac:dyDescent="0.3">
      <c r="A4126" t="s">
        <v>8811</v>
      </c>
      <c r="B4126" t="s">
        <v>2469</v>
      </c>
    </row>
    <row r="4127" spans="1:2" hidden="1" x14ac:dyDescent="0.3">
      <c r="A4127" t="s">
        <v>8813</v>
      </c>
      <c r="B4127" t="s">
        <v>8814</v>
      </c>
    </row>
    <row r="4128" spans="1:2" hidden="1" x14ac:dyDescent="0.3">
      <c r="A4128" t="s">
        <v>8816</v>
      </c>
      <c r="B4128" t="s">
        <v>335</v>
      </c>
    </row>
    <row r="4129" spans="1:2" hidden="1" x14ac:dyDescent="0.3">
      <c r="A4129" t="s">
        <v>8818</v>
      </c>
      <c r="B4129" t="s">
        <v>746</v>
      </c>
    </row>
    <row r="4130" spans="1:2" x14ac:dyDescent="0.3">
      <c r="A4130" t="s">
        <v>8821</v>
      </c>
      <c r="B4130" t="s">
        <v>8822</v>
      </c>
    </row>
    <row r="4131" spans="1:2" hidden="1" x14ac:dyDescent="0.3">
      <c r="A4131" t="s">
        <v>8824</v>
      </c>
    </row>
    <row r="4132" spans="1:2" hidden="1" x14ac:dyDescent="0.3">
      <c r="A4132" t="s">
        <v>8826</v>
      </c>
      <c r="B4132" t="s">
        <v>8827</v>
      </c>
    </row>
    <row r="4133" spans="1:2" hidden="1" x14ac:dyDescent="0.3">
      <c r="A4133" t="s">
        <v>8829</v>
      </c>
      <c r="B4133" t="s">
        <v>16</v>
      </c>
    </row>
    <row r="4134" spans="1:2" hidden="1" x14ac:dyDescent="0.3">
      <c r="A4134" t="s">
        <v>8831</v>
      </c>
      <c r="B4134" t="s">
        <v>16</v>
      </c>
    </row>
    <row r="4135" spans="1:2" hidden="1" x14ac:dyDescent="0.3">
      <c r="A4135" t="s">
        <v>8833</v>
      </c>
      <c r="B4135" t="s">
        <v>335</v>
      </c>
    </row>
    <row r="4136" spans="1:2" hidden="1" x14ac:dyDescent="0.3">
      <c r="A4136" t="s">
        <v>8835</v>
      </c>
      <c r="B4136" t="s">
        <v>102</v>
      </c>
    </row>
    <row r="4137" spans="1:2" hidden="1" x14ac:dyDescent="0.3">
      <c r="A4137" t="s">
        <v>8837</v>
      </c>
    </row>
    <row r="4138" spans="1:2" hidden="1" x14ac:dyDescent="0.3">
      <c r="A4138" t="s">
        <v>8839</v>
      </c>
    </row>
    <row r="4139" spans="1:2" hidden="1" x14ac:dyDescent="0.3">
      <c r="A4139" t="s">
        <v>8841</v>
      </c>
      <c r="B4139" t="s">
        <v>195</v>
      </c>
    </row>
    <row r="4140" spans="1:2" hidden="1" x14ac:dyDescent="0.3">
      <c r="A4140" t="s">
        <v>8843</v>
      </c>
      <c r="B4140" t="s">
        <v>57</v>
      </c>
    </row>
    <row r="4141" spans="1:2" hidden="1" x14ac:dyDescent="0.3">
      <c r="A4141" t="s">
        <v>1848</v>
      </c>
      <c r="B4141" t="s">
        <v>891</v>
      </c>
    </row>
    <row r="4142" spans="1:2" x14ac:dyDescent="0.3">
      <c r="A4142" t="s">
        <v>8846</v>
      </c>
      <c r="B4142" t="s">
        <v>8847</v>
      </c>
    </row>
    <row r="4143" spans="1:2" x14ac:dyDescent="0.3">
      <c r="A4143" t="s">
        <v>8849</v>
      </c>
      <c r="B4143" t="s">
        <v>4510</v>
      </c>
    </row>
    <row r="4144" spans="1:2" hidden="1" x14ac:dyDescent="0.3">
      <c r="A4144" t="s">
        <v>8850</v>
      </c>
      <c r="B4144" t="s">
        <v>2354</v>
      </c>
    </row>
    <row r="4145" spans="1:2" hidden="1" x14ac:dyDescent="0.3">
      <c r="A4145" t="s">
        <v>8852</v>
      </c>
      <c r="B4145" t="s">
        <v>1142</v>
      </c>
    </row>
    <row r="4146" spans="1:2" hidden="1" x14ac:dyDescent="0.3">
      <c r="A4146" t="s">
        <v>8854</v>
      </c>
    </row>
    <row r="4147" spans="1:2" hidden="1" x14ac:dyDescent="0.3">
      <c r="A4147" t="s">
        <v>8856</v>
      </c>
      <c r="B4147" t="s">
        <v>60</v>
      </c>
    </row>
    <row r="4148" spans="1:2" hidden="1" x14ac:dyDescent="0.3">
      <c r="A4148" t="s">
        <v>8858</v>
      </c>
    </row>
    <row r="4149" spans="1:2" hidden="1" x14ac:dyDescent="0.3">
      <c r="A4149" t="s">
        <v>8860</v>
      </c>
    </row>
    <row r="4150" spans="1:2" hidden="1" x14ac:dyDescent="0.3">
      <c r="A4150" t="s">
        <v>8862</v>
      </c>
      <c r="B4150" t="s">
        <v>27</v>
      </c>
    </row>
    <row r="4151" spans="1:2" hidden="1" x14ac:dyDescent="0.3">
      <c r="A4151" t="s">
        <v>8864</v>
      </c>
      <c r="B4151" t="s">
        <v>8865</v>
      </c>
    </row>
    <row r="4152" spans="1:2" hidden="1" x14ac:dyDescent="0.3">
      <c r="A4152" t="s">
        <v>8867</v>
      </c>
    </row>
    <row r="4153" spans="1:2" hidden="1" x14ac:dyDescent="0.3">
      <c r="A4153" t="s">
        <v>8869</v>
      </c>
      <c r="B4153" t="s">
        <v>2928</v>
      </c>
    </row>
    <row r="4154" spans="1:2" hidden="1" x14ac:dyDescent="0.3">
      <c r="A4154" t="s">
        <v>8871</v>
      </c>
    </row>
    <row r="4155" spans="1:2" hidden="1" x14ac:dyDescent="0.3">
      <c r="A4155" t="s">
        <v>8873</v>
      </c>
    </row>
    <row r="4156" spans="1:2" hidden="1" x14ac:dyDescent="0.3">
      <c r="A4156" t="s">
        <v>8875</v>
      </c>
    </row>
    <row r="4157" spans="1:2" hidden="1" x14ac:dyDescent="0.3">
      <c r="A4157" t="s">
        <v>8878</v>
      </c>
    </row>
    <row r="4158" spans="1:2" hidden="1" x14ac:dyDescent="0.3">
      <c r="A4158" t="s">
        <v>8880</v>
      </c>
    </row>
    <row r="4159" spans="1:2" hidden="1" x14ac:dyDescent="0.3">
      <c r="A4159" t="s">
        <v>8882</v>
      </c>
    </row>
    <row r="4160" spans="1:2" hidden="1" x14ac:dyDescent="0.3">
      <c r="A4160" t="s">
        <v>8884</v>
      </c>
      <c r="B4160" t="s">
        <v>27</v>
      </c>
    </row>
    <row r="4161" spans="1:2" hidden="1" x14ac:dyDescent="0.3">
      <c r="A4161" t="s">
        <v>8886</v>
      </c>
      <c r="B4161" t="s">
        <v>16</v>
      </c>
    </row>
    <row r="4162" spans="1:2" hidden="1" x14ac:dyDescent="0.3">
      <c r="A4162" t="s">
        <v>8888</v>
      </c>
      <c r="B4162" t="s">
        <v>121</v>
      </c>
    </row>
    <row r="4163" spans="1:2" hidden="1" x14ac:dyDescent="0.3">
      <c r="A4163" t="s">
        <v>8890</v>
      </c>
      <c r="B4163" t="s">
        <v>3049</v>
      </c>
    </row>
    <row r="4164" spans="1:2" hidden="1" x14ac:dyDescent="0.3">
      <c r="A4164" t="s">
        <v>8892</v>
      </c>
      <c r="B4164" t="s">
        <v>390</v>
      </c>
    </row>
    <row r="4165" spans="1:2" hidden="1" x14ac:dyDescent="0.3">
      <c r="A4165" t="s">
        <v>8894</v>
      </c>
      <c r="B4165" t="s">
        <v>102</v>
      </c>
    </row>
    <row r="4166" spans="1:2" hidden="1" x14ac:dyDescent="0.3">
      <c r="A4166" t="s">
        <v>8896</v>
      </c>
      <c r="B4166" t="s">
        <v>27</v>
      </c>
    </row>
    <row r="4167" spans="1:2" x14ac:dyDescent="0.3">
      <c r="A4167" t="s">
        <v>8898</v>
      </c>
      <c r="B4167" t="s">
        <v>9</v>
      </c>
    </row>
    <row r="4168" spans="1:2" hidden="1" x14ac:dyDescent="0.3">
      <c r="A4168" t="s">
        <v>8900</v>
      </c>
      <c r="B4168" t="s">
        <v>195</v>
      </c>
    </row>
    <row r="4169" spans="1:2" hidden="1" x14ac:dyDescent="0.3">
      <c r="A4169" t="s">
        <v>8903</v>
      </c>
      <c r="B4169" t="s">
        <v>27</v>
      </c>
    </row>
    <row r="4170" spans="1:2" hidden="1" x14ac:dyDescent="0.3">
      <c r="A4170" t="s">
        <v>8906</v>
      </c>
    </row>
    <row r="4171" spans="1:2" hidden="1" x14ac:dyDescent="0.3">
      <c r="A4171" t="s">
        <v>8908</v>
      </c>
      <c r="B4171" t="s">
        <v>265</v>
      </c>
    </row>
    <row r="4172" spans="1:2" hidden="1" x14ac:dyDescent="0.3">
      <c r="A4172" t="s">
        <v>8910</v>
      </c>
    </row>
    <row r="4173" spans="1:2" hidden="1" x14ac:dyDescent="0.3">
      <c r="A4173" t="s">
        <v>8912</v>
      </c>
    </row>
    <row r="4174" spans="1:2" hidden="1" x14ac:dyDescent="0.3">
      <c r="A4174" t="s">
        <v>8914</v>
      </c>
    </row>
    <row r="4175" spans="1:2" hidden="1" x14ac:dyDescent="0.3">
      <c r="A4175" t="s">
        <v>8916</v>
      </c>
      <c r="B4175" t="s">
        <v>369</v>
      </c>
    </row>
    <row r="4176" spans="1:2" hidden="1" x14ac:dyDescent="0.3">
      <c r="A4176" t="s">
        <v>8918</v>
      </c>
      <c r="B4176" t="s">
        <v>2506</v>
      </c>
    </row>
    <row r="4177" spans="1:2" hidden="1" x14ac:dyDescent="0.3">
      <c r="A4177" t="s">
        <v>8921</v>
      </c>
      <c r="B4177" t="s">
        <v>8922</v>
      </c>
    </row>
    <row r="4178" spans="1:2" hidden="1" x14ac:dyDescent="0.3">
      <c r="A4178" t="s">
        <v>8924</v>
      </c>
    </row>
    <row r="4179" spans="1:2" hidden="1" x14ac:dyDescent="0.3">
      <c r="A4179" t="s">
        <v>8926</v>
      </c>
      <c r="B4179" t="s">
        <v>8927</v>
      </c>
    </row>
    <row r="4180" spans="1:2" hidden="1" x14ac:dyDescent="0.3">
      <c r="A4180" t="s">
        <v>8929</v>
      </c>
      <c r="B4180" t="s">
        <v>8930</v>
      </c>
    </row>
    <row r="4181" spans="1:2" hidden="1" x14ac:dyDescent="0.3">
      <c r="A4181" t="s">
        <v>8932</v>
      </c>
    </row>
    <row r="4182" spans="1:2" hidden="1" x14ac:dyDescent="0.3">
      <c r="A4182" t="s">
        <v>8934</v>
      </c>
      <c r="B4182" t="s">
        <v>8935</v>
      </c>
    </row>
    <row r="4183" spans="1:2" hidden="1" x14ac:dyDescent="0.3">
      <c r="A4183" t="s">
        <v>8937</v>
      </c>
      <c r="B4183" t="s">
        <v>304</v>
      </c>
    </row>
    <row r="4184" spans="1:2" hidden="1" x14ac:dyDescent="0.3">
      <c r="A4184" t="s">
        <v>8939</v>
      </c>
      <c r="B4184" t="s">
        <v>8940</v>
      </c>
    </row>
    <row r="4185" spans="1:2" hidden="1" x14ac:dyDescent="0.3">
      <c r="A4185" t="s">
        <v>8942</v>
      </c>
      <c r="B4185" t="s">
        <v>390</v>
      </c>
    </row>
    <row r="4186" spans="1:2" hidden="1" x14ac:dyDescent="0.3">
      <c r="A4186" t="s">
        <v>8944</v>
      </c>
      <c r="B4186" t="s">
        <v>3014</v>
      </c>
    </row>
    <row r="4187" spans="1:2" hidden="1" x14ac:dyDescent="0.3">
      <c r="A4187" t="s">
        <v>8946</v>
      </c>
      <c r="B4187" t="s">
        <v>8947</v>
      </c>
    </row>
    <row r="4188" spans="1:2" hidden="1" x14ac:dyDescent="0.3">
      <c r="A4188" t="s">
        <v>8949</v>
      </c>
      <c r="B4188" t="s">
        <v>335</v>
      </c>
    </row>
    <row r="4189" spans="1:2" hidden="1" x14ac:dyDescent="0.3">
      <c r="A4189" t="s">
        <v>8951</v>
      </c>
      <c r="B4189" t="s">
        <v>1745</v>
      </c>
    </row>
    <row r="4190" spans="1:2" hidden="1" x14ac:dyDescent="0.3">
      <c r="A4190" t="s">
        <v>8953</v>
      </c>
    </row>
    <row r="4191" spans="1:2" hidden="1" x14ac:dyDescent="0.3">
      <c r="A4191" t="s">
        <v>8955</v>
      </c>
    </row>
    <row r="4192" spans="1:2" hidden="1" x14ac:dyDescent="0.3">
      <c r="A4192" t="s">
        <v>8957</v>
      </c>
      <c r="B4192" t="s">
        <v>746</v>
      </c>
    </row>
    <row r="4193" spans="1:2" hidden="1" x14ac:dyDescent="0.3">
      <c r="A4193" t="s">
        <v>8959</v>
      </c>
    </row>
    <row r="4194" spans="1:2" hidden="1" x14ac:dyDescent="0.3">
      <c r="A4194" t="s">
        <v>3299</v>
      </c>
      <c r="B4194" t="s">
        <v>102</v>
      </c>
    </row>
    <row r="4195" spans="1:2" hidden="1" x14ac:dyDescent="0.3">
      <c r="A4195" t="s">
        <v>8961</v>
      </c>
      <c r="B4195" t="s">
        <v>6761</v>
      </c>
    </row>
    <row r="4196" spans="1:2" hidden="1" x14ac:dyDescent="0.3">
      <c r="A4196" t="s">
        <v>8962</v>
      </c>
      <c r="B4196" t="s">
        <v>63</v>
      </c>
    </row>
    <row r="4197" spans="1:2" hidden="1" x14ac:dyDescent="0.3">
      <c r="A4197" t="s">
        <v>8964</v>
      </c>
      <c r="B4197" t="s">
        <v>304</v>
      </c>
    </row>
    <row r="4198" spans="1:2" hidden="1" x14ac:dyDescent="0.3">
      <c r="A4198" t="s">
        <v>8965</v>
      </c>
      <c r="B4198" t="s">
        <v>8966</v>
      </c>
    </row>
    <row r="4199" spans="1:2" hidden="1" x14ac:dyDescent="0.3">
      <c r="A4199" t="s">
        <v>8968</v>
      </c>
      <c r="B4199" t="s">
        <v>335</v>
      </c>
    </row>
    <row r="4200" spans="1:2" hidden="1" x14ac:dyDescent="0.3">
      <c r="A4200" t="s">
        <v>8970</v>
      </c>
      <c r="B4200" t="s">
        <v>104</v>
      </c>
    </row>
    <row r="4201" spans="1:2" hidden="1" x14ac:dyDescent="0.3">
      <c r="A4201" t="s">
        <v>8972</v>
      </c>
    </row>
    <row r="4202" spans="1:2" hidden="1" x14ac:dyDescent="0.3">
      <c r="A4202" t="s">
        <v>8974</v>
      </c>
      <c r="B4202" t="s">
        <v>6146</v>
      </c>
    </row>
    <row r="4203" spans="1:2" hidden="1" x14ac:dyDescent="0.3">
      <c r="A4203" t="s">
        <v>8976</v>
      </c>
      <c r="B4203" t="s">
        <v>2506</v>
      </c>
    </row>
    <row r="4204" spans="1:2" hidden="1" x14ac:dyDescent="0.3">
      <c r="A4204" t="s">
        <v>8978</v>
      </c>
    </row>
    <row r="4205" spans="1:2" hidden="1" x14ac:dyDescent="0.3">
      <c r="A4205" t="s">
        <v>8980</v>
      </c>
      <c r="B4205" t="s">
        <v>268</v>
      </c>
    </row>
    <row r="4206" spans="1:2" hidden="1" x14ac:dyDescent="0.3">
      <c r="A4206" t="s">
        <v>8982</v>
      </c>
      <c r="B4206" t="s">
        <v>1215</v>
      </c>
    </row>
    <row r="4207" spans="1:2" hidden="1" x14ac:dyDescent="0.3">
      <c r="A4207" t="s">
        <v>8984</v>
      </c>
      <c r="B4207" t="s">
        <v>19</v>
      </c>
    </row>
    <row r="4208" spans="1:2" hidden="1" x14ac:dyDescent="0.3">
      <c r="A4208" t="s">
        <v>8986</v>
      </c>
      <c r="B4208" t="s">
        <v>195</v>
      </c>
    </row>
    <row r="4209" spans="1:2" hidden="1" x14ac:dyDescent="0.3">
      <c r="A4209" t="s">
        <v>8988</v>
      </c>
      <c r="B4209" t="s">
        <v>68</v>
      </c>
    </row>
    <row r="4210" spans="1:2" hidden="1" x14ac:dyDescent="0.3">
      <c r="A4210" t="s">
        <v>8990</v>
      </c>
      <c r="B4210" t="s">
        <v>8991</v>
      </c>
    </row>
    <row r="4211" spans="1:2" hidden="1" x14ac:dyDescent="0.3">
      <c r="A4211" t="s">
        <v>8993</v>
      </c>
      <c r="B4211" t="s">
        <v>4347</v>
      </c>
    </row>
    <row r="4212" spans="1:2" hidden="1" x14ac:dyDescent="0.3">
      <c r="A4212" t="s">
        <v>8995</v>
      </c>
    </row>
    <row r="4213" spans="1:2" hidden="1" x14ac:dyDescent="0.3">
      <c r="A4213" t="s">
        <v>8997</v>
      </c>
      <c r="B4213" t="s">
        <v>44</v>
      </c>
    </row>
    <row r="4214" spans="1:2" hidden="1" x14ac:dyDescent="0.3">
      <c r="A4214" t="s">
        <v>8999</v>
      </c>
    </row>
    <row r="4215" spans="1:2" hidden="1" x14ac:dyDescent="0.3">
      <c r="A4215" t="s">
        <v>9001</v>
      </c>
      <c r="B4215" t="s">
        <v>1793</v>
      </c>
    </row>
    <row r="4216" spans="1:2" hidden="1" x14ac:dyDescent="0.3">
      <c r="A4216" t="s">
        <v>9003</v>
      </c>
      <c r="B4216" t="s">
        <v>390</v>
      </c>
    </row>
    <row r="4217" spans="1:2" hidden="1" x14ac:dyDescent="0.3">
      <c r="A4217" t="s">
        <v>9005</v>
      </c>
      <c r="B4217" t="s">
        <v>195</v>
      </c>
    </row>
    <row r="4218" spans="1:2" hidden="1" x14ac:dyDescent="0.3">
      <c r="A4218" t="s">
        <v>9007</v>
      </c>
      <c r="B4218" t="s">
        <v>27</v>
      </c>
    </row>
    <row r="4219" spans="1:2" hidden="1" x14ac:dyDescent="0.3">
      <c r="A4219" t="s">
        <v>9009</v>
      </c>
      <c r="B4219" t="s">
        <v>27</v>
      </c>
    </row>
    <row r="4220" spans="1:2" hidden="1" x14ac:dyDescent="0.3">
      <c r="A4220" t="s">
        <v>9011</v>
      </c>
      <c r="B4220" t="s">
        <v>1516</v>
      </c>
    </row>
    <row r="4221" spans="1:2" hidden="1" x14ac:dyDescent="0.3">
      <c r="A4221" t="s">
        <v>9013</v>
      </c>
      <c r="B4221" t="s">
        <v>134</v>
      </c>
    </row>
    <row r="4222" spans="1:2" hidden="1" x14ac:dyDescent="0.3">
      <c r="A4222" t="s">
        <v>9014</v>
      </c>
      <c r="B4222" t="s">
        <v>580</v>
      </c>
    </row>
    <row r="4223" spans="1:2" hidden="1" x14ac:dyDescent="0.3">
      <c r="A4223" t="s">
        <v>9016</v>
      </c>
      <c r="B4223" t="s">
        <v>9017</v>
      </c>
    </row>
    <row r="4224" spans="1:2" hidden="1" x14ac:dyDescent="0.3">
      <c r="A4224" t="s">
        <v>9019</v>
      </c>
    </row>
    <row r="4225" spans="1:2" hidden="1" x14ac:dyDescent="0.3">
      <c r="A4225" t="s">
        <v>9021</v>
      </c>
      <c r="B4225" t="s">
        <v>390</v>
      </c>
    </row>
    <row r="4226" spans="1:2" hidden="1" x14ac:dyDescent="0.3">
      <c r="A4226" t="s">
        <v>9023</v>
      </c>
      <c r="B4226" t="s">
        <v>390</v>
      </c>
    </row>
    <row r="4227" spans="1:2" hidden="1" x14ac:dyDescent="0.3">
      <c r="A4227" t="s">
        <v>9025</v>
      </c>
    </row>
    <row r="4228" spans="1:2" hidden="1" x14ac:dyDescent="0.3">
      <c r="A4228" t="s">
        <v>9027</v>
      </c>
      <c r="B4228" t="s">
        <v>27</v>
      </c>
    </row>
    <row r="4229" spans="1:2" hidden="1" x14ac:dyDescent="0.3">
      <c r="A4229" t="s">
        <v>9029</v>
      </c>
      <c r="B4229" t="s">
        <v>1552</v>
      </c>
    </row>
    <row r="4230" spans="1:2" hidden="1" x14ac:dyDescent="0.3">
      <c r="A4230" t="s">
        <v>9030</v>
      </c>
      <c r="B4230" t="s">
        <v>891</v>
      </c>
    </row>
    <row r="4231" spans="1:2" hidden="1" x14ac:dyDescent="0.3">
      <c r="A4231" t="s">
        <v>9032</v>
      </c>
      <c r="B4231" t="s">
        <v>27</v>
      </c>
    </row>
    <row r="4232" spans="1:2" hidden="1" x14ac:dyDescent="0.3">
      <c r="A4232" t="s">
        <v>9035</v>
      </c>
    </row>
    <row r="4233" spans="1:2" hidden="1" x14ac:dyDescent="0.3">
      <c r="A4233" t="s">
        <v>9038</v>
      </c>
      <c r="B4233" t="s">
        <v>44</v>
      </c>
    </row>
    <row r="4234" spans="1:2" hidden="1" x14ac:dyDescent="0.3">
      <c r="A4234" t="s">
        <v>9040</v>
      </c>
    </row>
    <row r="4235" spans="1:2" hidden="1" x14ac:dyDescent="0.3">
      <c r="A4235" t="s">
        <v>9042</v>
      </c>
      <c r="B4235" t="s">
        <v>9043</v>
      </c>
    </row>
    <row r="4236" spans="1:2" hidden="1" x14ac:dyDescent="0.3">
      <c r="A4236" t="s">
        <v>9045</v>
      </c>
      <c r="B4236" t="s">
        <v>102</v>
      </c>
    </row>
    <row r="4237" spans="1:2" hidden="1" x14ac:dyDescent="0.3">
      <c r="A4237" t="s">
        <v>9047</v>
      </c>
      <c r="B4237" t="s">
        <v>16</v>
      </c>
    </row>
    <row r="4238" spans="1:2" hidden="1" x14ac:dyDescent="0.3">
      <c r="A4238" t="s">
        <v>9050</v>
      </c>
      <c r="B4238" t="s">
        <v>9051</v>
      </c>
    </row>
    <row r="4239" spans="1:2" hidden="1" x14ac:dyDescent="0.3">
      <c r="A4239" t="s">
        <v>9053</v>
      </c>
      <c r="B4239" t="s">
        <v>57</v>
      </c>
    </row>
    <row r="4240" spans="1:2" x14ac:dyDescent="0.3">
      <c r="A4240" t="s">
        <v>9055</v>
      </c>
      <c r="B4240" t="s">
        <v>9056</v>
      </c>
    </row>
    <row r="4241" spans="1:2" hidden="1" x14ac:dyDescent="0.3">
      <c r="A4241" t="s">
        <v>9058</v>
      </c>
      <c r="B4241" t="s">
        <v>2506</v>
      </c>
    </row>
    <row r="4242" spans="1:2" hidden="1" x14ac:dyDescent="0.3">
      <c r="A4242" t="s">
        <v>9060</v>
      </c>
      <c r="B4242" t="s">
        <v>360</v>
      </c>
    </row>
    <row r="4243" spans="1:2" hidden="1" x14ac:dyDescent="0.3">
      <c r="A4243" t="s">
        <v>9062</v>
      </c>
      <c r="B4243" t="s">
        <v>1288</v>
      </c>
    </row>
    <row r="4244" spans="1:2" hidden="1" x14ac:dyDescent="0.3">
      <c r="A4244" t="s">
        <v>9064</v>
      </c>
      <c r="B4244" t="s">
        <v>612</v>
      </c>
    </row>
    <row r="4245" spans="1:2" x14ac:dyDescent="0.3">
      <c r="A4245" t="s">
        <v>9066</v>
      </c>
      <c r="B4245" t="s">
        <v>9067</v>
      </c>
    </row>
    <row r="4246" spans="1:2" x14ac:dyDescent="0.3">
      <c r="A4246" t="s">
        <v>9069</v>
      </c>
      <c r="B4246" t="s">
        <v>9070</v>
      </c>
    </row>
    <row r="4247" spans="1:2" hidden="1" x14ac:dyDescent="0.3">
      <c r="A4247" t="s">
        <v>9072</v>
      </c>
    </row>
    <row r="4248" spans="1:2" hidden="1" x14ac:dyDescent="0.3">
      <c r="A4248" t="s">
        <v>9074</v>
      </c>
    </row>
    <row r="4249" spans="1:2" hidden="1" x14ac:dyDescent="0.3">
      <c r="A4249" t="s">
        <v>9076</v>
      </c>
    </row>
    <row r="4250" spans="1:2" hidden="1" x14ac:dyDescent="0.3">
      <c r="A4250" t="s">
        <v>9078</v>
      </c>
      <c r="B4250" t="s">
        <v>436</v>
      </c>
    </row>
    <row r="4251" spans="1:2" hidden="1" x14ac:dyDescent="0.3">
      <c r="A4251" t="s">
        <v>9080</v>
      </c>
      <c r="B4251" t="s">
        <v>566</v>
      </c>
    </row>
    <row r="4252" spans="1:2" hidden="1" x14ac:dyDescent="0.3">
      <c r="A4252" t="s">
        <v>9082</v>
      </c>
      <c r="B4252" t="s">
        <v>1274</v>
      </c>
    </row>
    <row r="4253" spans="1:2" hidden="1" x14ac:dyDescent="0.3">
      <c r="A4253" t="s">
        <v>9084</v>
      </c>
      <c r="B4253" t="s">
        <v>1552</v>
      </c>
    </row>
    <row r="4254" spans="1:2" hidden="1" x14ac:dyDescent="0.3">
      <c r="A4254" t="s">
        <v>9086</v>
      </c>
      <c r="B4254" t="s">
        <v>27</v>
      </c>
    </row>
    <row r="4255" spans="1:2" hidden="1" x14ac:dyDescent="0.3">
      <c r="A4255" t="s">
        <v>9088</v>
      </c>
      <c r="B4255" t="s">
        <v>121</v>
      </c>
    </row>
    <row r="4256" spans="1:2" x14ac:dyDescent="0.3">
      <c r="A4256" t="s">
        <v>9090</v>
      </c>
      <c r="B4256" t="s">
        <v>9</v>
      </c>
    </row>
    <row r="4257" spans="1:2" hidden="1" x14ac:dyDescent="0.3">
      <c r="A4257" t="s">
        <v>9093</v>
      </c>
      <c r="B4257" t="s">
        <v>9094</v>
      </c>
    </row>
    <row r="4258" spans="1:2" hidden="1" x14ac:dyDescent="0.3">
      <c r="A4258" t="s">
        <v>9096</v>
      </c>
      <c r="B4258" t="s">
        <v>727</v>
      </c>
    </row>
    <row r="4259" spans="1:2" hidden="1" x14ac:dyDescent="0.3">
      <c r="A4259" t="s">
        <v>9098</v>
      </c>
      <c r="B4259" t="s">
        <v>390</v>
      </c>
    </row>
    <row r="4260" spans="1:2" hidden="1" x14ac:dyDescent="0.3">
      <c r="A4260" t="s">
        <v>9100</v>
      </c>
    </row>
    <row r="4261" spans="1:2" hidden="1" x14ac:dyDescent="0.3">
      <c r="A4261" t="s">
        <v>9102</v>
      </c>
      <c r="B4261" t="s">
        <v>390</v>
      </c>
    </row>
    <row r="4262" spans="1:2" hidden="1" x14ac:dyDescent="0.3">
      <c r="A4262" t="s">
        <v>9104</v>
      </c>
      <c r="B4262" t="s">
        <v>195</v>
      </c>
    </row>
    <row r="4263" spans="1:2" hidden="1" x14ac:dyDescent="0.3">
      <c r="A4263" t="s">
        <v>9106</v>
      </c>
      <c r="B4263" t="s">
        <v>113</v>
      </c>
    </row>
    <row r="4264" spans="1:2" hidden="1" x14ac:dyDescent="0.3">
      <c r="A4264" t="s">
        <v>9109</v>
      </c>
      <c r="B4264" t="s">
        <v>9110</v>
      </c>
    </row>
    <row r="4265" spans="1:2" hidden="1" x14ac:dyDescent="0.3">
      <c r="A4265" t="s">
        <v>9112</v>
      </c>
      <c r="B4265" t="s">
        <v>9113</v>
      </c>
    </row>
    <row r="4266" spans="1:2" hidden="1" x14ac:dyDescent="0.3">
      <c r="A4266" t="s">
        <v>9115</v>
      </c>
      <c r="B4266" t="s">
        <v>19</v>
      </c>
    </row>
    <row r="4267" spans="1:2" hidden="1" x14ac:dyDescent="0.3">
      <c r="A4267" t="s">
        <v>9117</v>
      </c>
      <c r="B4267" t="s">
        <v>27</v>
      </c>
    </row>
    <row r="4268" spans="1:2" hidden="1" x14ac:dyDescent="0.3">
      <c r="A4268" t="s">
        <v>9119</v>
      </c>
    </row>
    <row r="4269" spans="1:2" hidden="1" x14ac:dyDescent="0.3">
      <c r="A4269" t="s">
        <v>9121</v>
      </c>
      <c r="B4269" t="s">
        <v>9122</v>
      </c>
    </row>
    <row r="4270" spans="1:2" hidden="1" x14ac:dyDescent="0.3">
      <c r="A4270" t="s">
        <v>9124</v>
      </c>
      <c r="B4270" t="s">
        <v>612</v>
      </c>
    </row>
    <row r="4271" spans="1:2" hidden="1" x14ac:dyDescent="0.3">
      <c r="A4271" t="s">
        <v>9126</v>
      </c>
      <c r="B4271" t="s">
        <v>167</v>
      </c>
    </row>
    <row r="4272" spans="1:2" hidden="1" x14ac:dyDescent="0.3">
      <c r="A4272" t="s">
        <v>9127</v>
      </c>
      <c r="B4272" t="s">
        <v>891</v>
      </c>
    </row>
    <row r="4273" spans="1:2" hidden="1" x14ac:dyDescent="0.3">
      <c r="A4273" t="s">
        <v>9129</v>
      </c>
    </row>
    <row r="4274" spans="1:2" hidden="1" x14ac:dyDescent="0.3">
      <c r="A4274" t="s">
        <v>9131</v>
      </c>
    </row>
    <row r="4275" spans="1:2" hidden="1" x14ac:dyDescent="0.3">
      <c r="A4275" t="s">
        <v>9133</v>
      </c>
      <c r="B4275" t="s">
        <v>276</v>
      </c>
    </row>
    <row r="4276" spans="1:2" hidden="1" x14ac:dyDescent="0.3">
      <c r="A4276" t="s">
        <v>9135</v>
      </c>
    </row>
    <row r="4277" spans="1:2" hidden="1" x14ac:dyDescent="0.3">
      <c r="A4277" t="s">
        <v>9137</v>
      </c>
    </row>
    <row r="4278" spans="1:2" hidden="1" x14ac:dyDescent="0.3">
      <c r="A4278" t="s">
        <v>9139</v>
      </c>
      <c r="B4278" t="s">
        <v>44</v>
      </c>
    </row>
    <row r="4279" spans="1:2" hidden="1" x14ac:dyDescent="0.3">
      <c r="A4279" t="s">
        <v>9141</v>
      </c>
      <c r="B4279" t="s">
        <v>3752</v>
      </c>
    </row>
    <row r="4280" spans="1:2" hidden="1" x14ac:dyDescent="0.3">
      <c r="A4280" t="s">
        <v>9143</v>
      </c>
      <c r="B4280" t="s">
        <v>9144</v>
      </c>
    </row>
    <row r="4281" spans="1:2" hidden="1" x14ac:dyDescent="0.3">
      <c r="A4281" t="s">
        <v>9147</v>
      </c>
      <c r="B4281" t="s">
        <v>1364</v>
      </c>
    </row>
    <row r="4282" spans="1:2" hidden="1" x14ac:dyDescent="0.3">
      <c r="A4282" t="s">
        <v>9149</v>
      </c>
      <c r="B4282" t="s">
        <v>265</v>
      </c>
    </row>
    <row r="4283" spans="1:2" hidden="1" x14ac:dyDescent="0.3">
      <c r="A4283" t="s">
        <v>9151</v>
      </c>
      <c r="B4283" t="s">
        <v>27</v>
      </c>
    </row>
    <row r="4284" spans="1:2" hidden="1" x14ac:dyDescent="0.3">
      <c r="A4284" t="s">
        <v>9153</v>
      </c>
    </row>
    <row r="4285" spans="1:2" hidden="1" x14ac:dyDescent="0.3">
      <c r="A4285" t="s">
        <v>9154</v>
      </c>
      <c r="B4285" t="s">
        <v>7091</v>
      </c>
    </row>
    <row r="4286" spans="1:2" hidden="1" x14ac:dyDescent="0.3">
      <c r="A4286" t="s">
        <v>9156</v>
      </c>
      <c r="B4286" t="s">
        <v>990</v>
      </c>
    </row>
    <row r="4287" spans="1:2" hidden="1" x14ac:dyDescent="0.3">
      <c r="A4287" t="s">
        <v>9013</v>
      </c>
      <c r="B4287" t="s">
        <v>134</v>
      </c>
    </row>
    <row r="4288" spans="1:2" hidden="1" x14ac:dyDescent="0.3">
      <c r="A4288" t="s">
        <v>9158</v>
      </c>
      <c r="B4288" t="s">
        <v>9159</v>
      </c>
    </row>
    <row r="4289" spans="1:2" hidden="1" x14ac:dyDescent="0.3">
      <c r="A4289" t="s">
        <v>9161</v>
      </c>
    </row>
    <row r="4290" spans="1:2" hidden="1" x14ac:dyDescent="0.3">
      <c r="A4290" t="s">
        <v>9163</v>
      </c>
      <c r="B4290" t="s">
        <v>19</v>
      </c>
    </row>
    <row r="4291" spans="1:2" hidden="1" x14ac:dyDescent="0.3">
      <c r="A4291" t="s">
        <v>9165</v>
      </c>
      <c r="B4291" t="s">
        <v>167</v>
      </c>
    </row>
    <row r="4292" spans="1:2" hidden="1" x14ac:dyDescent="0.3">
      <c r="A4292" t="s">
        <v>9167</v>
      </c>
      <c r="B4292" t="s">
        <v>102</v>
      </c>
    </row>
    <row r="4293" spans="1:2" hidden="1" x14ac:dyDescent="0.3">
      <c r="A4293" t="s">
        <v>9169</v>
      </c>
      <c r="B4293" t="s">
        <v>9170</v>
      </c>
    </row>
    <row r="4294" spans="1:2" hidden="1" x14ac:dyDescent="0.3">
      <c r="A4294" t="s">
        <v>9172</v>
      </c>
      <c r="B4294" t="s">
        <v>708</v>
      </c>
    </row>
    <row r="4295" spans="1:2" hidden="1" x14ac:dyDescent="0.3">
      <c r="A4295" t="s">
        <v>9174</v>
      </c>
    </row>
    <row r="4296" spans="1:2" hidden="1" x14ac:dyDescent="0.3">
      <c r="A4296" t="s">
        <v>9176</v>
      </c>
      <c r="B4296" t="s">
        <v>68</v>
      </c>
    </row>
    <row r="4297" spans="1:2" hidden="1" x14ac:dyDescent="0.3">
      <c r="A4297" t="s">
        <v>9178</v>
      </c>
    </row>
    <row r="4298" spans="1:2" hidden="1" x14ac:dyDescent="0.3">
      <c r="A4298" t="s">
        <v>9180</v>
      </c>
      <c r="B4298" t="s">
        <v>121</v>
      </c>
    </row>
    <row r="4299" spans="1:2" hidden="1" x14ac:dyDescent="0.3">
      <c r="A4299" t="s">
        <v>9182</v>
      </c>
    </row>
    <row r="4300" spans="1:2" hidden="1" x14ac:dyDescent="0.3">
      <c r="A4300" t="s">
        <v>9184</v>
      </c>
    </row>
    <row r="4301" spans="1:2" hidden="1" x14ac:dyDescent="0.3">
      <c r="A4301" t="s">
        <v>9186</v>
      </c>
      <c r="B4301" t="s">
        <v>21</v>
      </c>
    </row>
    <row r="4302" spans="1:2" hidden="1" x14ac:dyDescent="0.3">
      <c r="A4302" t="s">
        <v>9188</v>
      </c>
      <c r="B4302" t="s">
        <v>57</v>
      </c>
    </row>
    <row r="4303" spans="1:2" hidden="1" x14ac:dyDescent="0.3">
      <c r="A4303" t="s">
        <v>9190</v>
      </c>
    </row>
    <row r="4304" spans="1:2" hidden="1" x14ac:dyDescent="0.3">
      <c r="A4304" t="s">
        <v>9192</v>
      </c>
      <c r="B4304" t="s">
        <v>167</v>
      </c>
    </row>
    <row r="4305" spans="1:2" hidden="1" x14ac:dyDescent="0.3">
      <c r="A4305" t="s">
        <v>9195</v>
      </c>
      <c r="B4305" t="s">
        <v>214</v>
      </c>
    </row>
    <row r="4306" spans="1:2" hidden="1" x14ac:dyDescent="0.3">
      <c r="A4306" t="s">
        <v>9197</v>
      </c>
      <c r="B4306" t="s">
        <v>63</v>
      </c>
    </row>
    <row r="4307" spans="1:2" hidden="1" x14ac:dyDescent="0.3">
      <c r="A4307" t="s">
        <v>9199</v>
      </c>
      <c r="B4307" t="s">
        <v>57</v>
      </c>
    </row>
    <row r="4308" spans="1:2" hidden="1" x14ac:dyDescent="0.3">
      <c r="A4308" t="s">
        <v>9201</v>
      </c>
    </row>
    <row r="4309" spans="1:2" hidden="1" x14ac:dyDescent="0.3">
      <c r="A4309" t="s">
        <v>9203</v>
      </c>
      <c r="B4309" t="s">
        <v>2506</v>
      </c>
    </row>
    <row r="4310" spans="1:2" hidden="1" x14ac:dyDescent="0.3">
      <c r="A4310" t="s">
        <v>9205</v>
      </c>
      <c r="B4310" t="s">
        <v>276</v>
      </c>
    </row>
    <row r="4311" spans="1:2" hidden="1" x14ac:dyDescent="0.3">
      <c r="A4311" t="s">
        <v>9207</v>
      </c>
      <c r="B4311" t="s">
        <v>209</v>
      </c>
    </row>
    <row r="4312" spans="1:2" x14ac:dyDescent="0.3">
      <c r="A4312" t="s">
        <v>9210</v>
      </c>
      <c r="B4312" t="s">
        <v>9211</v>
      </c>
    </row>
    <row r="4313" spans="1:2" hidden="1" x14ac:dyDescent="0.3">
      <c r="A4313" t="s">
        <v>9213</v>
      </c>
    </row>
    <row r="4314" spans="1:2" hidden="1" x14ac:dyDescent="0.3">
      <c r="A4314" t="s">
        <v>9215</v>
      </c>
      <c r="B4314" t="s">
        <v>9216</v>
      </c>
    </row>
    <row r="4315" spans="1:2" hidden="1" x14ac:dyDescent="0.3">
      <c r="A4315" t="s">
        <v>9218</v>
      </c>
    </row>
    <row r="4316" spans="1:2" hidden="1" x14ac:dyDescent="0.3">
      <c r="A4316" t="s">
        <v>9220</v>
      </c>
    </row>
    <row r="4317" spans="1:2" hidden="1" x14ac:dyDescent="0.3">
      <c r="A4317" t="s">
        <v>9222</v>
      </c>
      <c r="B4317" t="s">
        <v>687</v>
      </c>
    </row>
    <row r="4318" spans="1:2" hidden="1" x14ac:dyDescent="0.3">
      <c r="A4318" t="s">
        <v>9224</v>
      </c>
    </row>
    <row r="4319" spans="1:2" hidden="1" x14ac:dyDescent="0.3">
      <c r="A4319" t="s">
        <v>9226</v>
      </c>
      <c r="B4319" t="s">
        <v>9227</v>
      </c>
    </row>
    <row r="4320" spans="1:2" hidden="1" x14ac:dyDescent="0.3">
      <c r="A4320" t="s">
        <v>9229</v>
      </c>
      <c r="B4320" t="s">
        <v>57</v>
      </c>
    </row>
    <row r="4321" spans="1:2" hidden="1" x14ac:dyDescent="0.3">
      <c r="A4321" t="s">
        <v>9231</v>
      </c>
    </row>
    <row r="4322" spans="1:2" hidden="1" x14ac:dyDescent="0.3">
      <c r="A4322" t="s">
        <v>9233</v>
      </c>
      <c r="B4322" t="s">
        <v>27</v>
      </c>
    </row>
    <row r="4323" spans="1:2" hidden="1" x14ac:dyDescent="0.3">
      <c r="A4323" t="s">
        <v>9235</v>
      </c>
      <c r="B4323" t="s">
        <v>390</v>
      </c>
    </row>
    <row r="4324" spans="1:2" hidden="1" x14ac:dyDescent="0.3">
      <c r="A4324" t="s">
        <v>9236</v>
      </c>
    </row>
    <row r="4325" spans="1:2" hidden="1" x14ac:dyDescent="0.3">
      <c r="A4325" t="s">
        <v>9237</v>
      </c>
    </row>
    <row r="4326" spans="1:2" hidden="1" x14ac:dyDescent="0.3">
      <c r="A4326" t="s">
        <v>9239</v>
      </c>
      <c r="B4326" t="s">
        <v>214</v>
      </c>
    </row>
    <row r="4327" spans="1:2" hidden="1" x14ac:dyDescent="0.3">
      <c r="A4327" t="s">
        <v>9241</v>
      </c>
    </row>
    <row r="4328" spans="1:2" hidden="1" x14ac:dyDescent="0.3">
      <c r="A4328" t="s">
        <v>9243</v>
      </c>
      <c r="B4328" t="s">
        <v>9244</v>
      </c>
    </row>
    <row r="4329" spans="1:2" hidden="1" x14ac:dyDescent="0.3">
      <c r="A4329" t="s">
        <v>9245</v>
      </c>
    </row>
    <row r="4330" spans="1:2" hidden="1" x14ac:dyDescent="0.3">
      <c r="A4330" t="s">
        <v>9247</v>
      </c>
      <c r="B4330" t="s">
        <v>63</v>
      </c>
    </row>
    <row r="4331" spans="1:2" hidden="1" x14ac:dyDescent="0.3">
      <c r="A4331" t="s">
        <v>9249</v>
      </c>
      <c r="B4331" t="s">
        <v>44</v>
      </c>
    </row>
    <row r="4332" spans="1:2" hidden="1" x14ac:dyDescent="0.3">
      <c r="A4332" t="s">
        <v>9252</v>
      </c>
      <c r="B4332" t="s">
        <v>1587</v>
      </c>
    </row>
    <row r="4333" spans="1:2" hidden="1" x14ac:dyDescent="0.3">
      <c r="A4333" t="s">
        <v>9254</v>
      </c>
      <c r="B4333" t="s">
        <v>9255</v>
      </c>
    </row>
    <row r="4334" spans="1:2" hidden="1" x14ac:dyDescent="0.3">
      <c r="A4334" t="s">
        <v>9257</v>
      </c>
      <c r="B4334" t="s">
        <v>167</v>
      </c>
    </row>
    <row r="4335" spans="1:2" hidden="1" x14ac:dyDescent="0.3">
      <c r="A4335" t="s">
        <v>9259</v>
      </c>
    </row>
    <row r="4336" spans="1:2" hidden="1" x14ac:dyDescent="0.3">
      <c r="A4336" t="s">
        <v>9261</v>
      </c>
      <c r="B4336" t="s">
        <v>612</v>
      </c>
    </row>
    <row r="4337" spans="1:2" hidden="1" x14ac:dyDescent="0.3">
      <c r="A4337" t="s">
        <v>9263</v>
      </c>
    </row>
    <row r="4338" spans="1:2" hidden="1" x14ac:dyDescent="0.3">
      <c r="A4338" t="s">
        <v>9265</v>
      </c>
      <c r="B4338" t="s">
        <v>6312</v>
      </c>
    </row>
    <row r="4339" spans="1:2" hidden="1" x14ac:dyDescent="0.3">
      <c r="A4339" t="s">
        <v>9267</v>
      </c>
    </row>
    <row r="4340" spans="1:2" hidden="1" x14ac:dyDescent="0.3">
      <c r="A4340" t="s">
        <v>9269</v>
      </c>
      <c r="B4340" t="s">
        <v>9270</v>
      </c>
    </row>
    <row r="4341" spans="1:2" hidden="1" x14ac:dyDescent="0.3">
      <c r="A4341" t="s">
        <v>9271</v>
      </c>
      <c r="B4341" t="s">
        <v>214</v>
      </c>
    </row>
    <row r="4342" spans="1:2" hidden="1" x14ac:dyDescent="0.3">
      <c r="A4342" t="s">
        <v>9273</v>
      </c>
    </row>
    <row r="4343" spans="1:2" hidden="1" x14ac:dyDescent="0.3">
      <c r="A4343" t="s">
        <v>9275</v>
      </c>
      <c r="B4343" t="s">
        <v>27</v>
      </c>
    </row>
    <row r="4344" spans="1:2" hidden="1" x14ac:dyDescent="0.3">
      <c r="A4344" t="s">
        <v>9277</v>
      </c>
      <c r="B4344" t="s">
        <v>9278</v>
      </c>
    </row>
    <row r="4345" spans="1:2" hidden="1" x14ac:dyDescent="0.3">
      <c r="A4345" t="s">
        <v>9280</v>
      </c>
      <c r="B4345" t="s">
        <v>27</v>
      </c>
    </row>
    <row r="4346" spans="1:2" hidden="1" x14ac:dyDescent="0.3">
      <c r="A4346" t="s">
        <v>9283</v>
      </c>
      <c r="B4346" t="s">
        <v>183</v>
      </c>
    </row>
    <row r="4347" spans="1:2" x14ac:dyDescent="0.3">
      <c r="A4347" t="s">
        <v>9285</v>
      </c>
      <c r="B4347" t="s">
        <v>9070</v>
      </c>
    </row>
    <row r="4348" spans="1:2" hidden="1" x14ac:dyDescent="0.3">
      <c r="A4348" t="s">
        <v>9287</v>
      </c>
      <c r="B4348" t="s">
        <v>390</v>
      </c>
    </row>
    <row r="4349" spans="1:2" hidden="1" x14ac:dyDescent="0.3">
      <c r="A4349" t="s">
        <v>9288</v>
      </c>
      <c r="B4349" t="s">
        <v>9289</v>
      </c>
    </row>
    <row r="4350" spans="1:2" hidden="1" x14ac:dyDescent="0.3">
      <c r="A4350" t="s">
        <v>9291</v>
      </c>
    </row>
    <row r="4351" spans="1:2" hidden="1" x14ac:dyDescent="0.3">
      <c r="A4351" t="s">
        <v>9293</v>
      </c>
      <c r="B4351" t="s">
        <v>1587</v>
      </c>
    </row>
    <row r="4352" spans="1:2" hidden="1" x14ac:dyDescent="0.3">
      <c r="A4352" t="s">
        <v>9295</v>
      </c>
    </row>
    <row r="4353" spans="1:2" hidden="1" x14ac:dyDescent="0.3">
      <c r="A4353" t="s">
        <v>9297</v>
      </c>
      <c r="B4353" t="s">
        <v>265</v>
      </c>
    </row>
    <row r="4354" spans="1:2" hidden="1" x14ac:dyDescent="0.3">
      <c r="A4354" t="s">
        <v>9299</v>
      </c>
      <c r="B4354" t="s">
        <v>9300</v>
      </c>
    </row>
    <row r="4355" spans="1:2" hidden="1" x14ac:dyDescent="0.3">
      <c r="A4355" t="s">
        <v>9302</v>
      </c>
      <c r="B4355" t="s">
        <v>9303</v>
      </c>
    </row>
    <row r="4356" spans="1:2" hidden="1" x14ac:dyDescent="0.3">
      <c r="A4356" t="s">
        <v>9304</v>
      </c>
      <c r="B4356" t="s">
        <v>68</v>
      </c>
    </row>
    <row r="4357" spans="1:2" hidden="1" x14ac:dyDescent="0.3">
      <c r="A4357" t="s">
        <v>9305</v>
      </c>
      <c r="B4357" t="s">
        <v>57</v>
      </c>
    </row>
    <row r="4358" spans="1:2" hidden="1" x14ac:dyDescent="0.3">
      <c r="A4358" t="s">
        <v>9307</v>
      </c>
      <c r="B4358" t="s">
        <v>9308</v>
      </c>
    </row>
    <row r="4359" spans="1:2" hidden="1" x14ac:dyDescent="0.3">
      <c r="A4359" t="s">
        <v>9310</v>
      </c>
    </row>
    <row r="4360" spans="1:2" hidden="1" x14ac:dyDescent="0.3">
      <c r="A4360" t="s">
        <v>9312</v>
      </c>
    </row>
    <row r="4361" spans="1:2" hidden="1" x14ac:dyDescent="0.3">
      <c r="A4361" t="s">
        <v>9314</v>
      </c>
    </row>
    <row r="4362" spans="1:2" hidden="1" x14ac:dyDescent="0.3">
      <c r="A4362" t="s">
        <v>9316</v>
      </c>
      <c r="B4362" t="s">
        <v>9317</v>
      </c>
    </row>
    <row r="4363" spans="1:2" hidden="1" x14ac:dyDescent="0.3">
      <c r="A4363" t="s">
        <v>9319</v>
      </c>
      <c r="B4363" t="s">
        <v>214</v>
      </c>
    </row>
    <row r="4364" spans="1:2" hidden="1" x14ac:dyDescent="0.3">
      <c r="A4364" t="s">
        <v>9321</v>
      </c>
      <c r="B4364" t="s">
        <v>195</v>
      </c>
    </row>
    <row r="4365" spans="1:2" hidden="1" x14ac:dyDescent="0.3">
      <c r="A4365" t="s">
        <v>9323</v>
      </c>
      <c r="B4365" t="s">
        <v>1727</v>
      </c>
    </row>
    <row r="4366" spans="1:2" hidden="1" x14ac:dyDescent="0.3">
      <c r="A4366" t="s">
        <v>9325</v>
      </c>
      <c r="B4366" t="s">
        <v>383</v>
      </c>
    </row>
    <row r="4367" spans="1:2" hidden="1" x14ac:dyDescent="0.3">
      <c r="A4367" t="s">
        <v>9327</v>
      </c>
      <c r="B4367" t="s">
        <v>195</v>
      </c>
    </row>
    <row r="4368" spans="1:2" hidden="1" x14ac:dyDescent="0.3">
      <c r="A4368" t="s">
        <v>9329</v>
      </c>
      <c r="B4368" t="s">
        <v>237</v>
      </c>
    </row>
    <row r="4369" spans="1:2" hidden="1" x14ac:dyDescent="0.3">
      <c r="A4369" t="s">
        <v>9331</v>
      </c>
      <c r="B4369" t="s">
        <v>57</v>
      </c>
    </row>
    <row r="4370" spans="1:2" hidden="1" x14ac:dyDescent="0.3">
      <c r="A4370" t="s">
        <v>9333</v>
      </c>
    </row>
    <row r="4371" spans="1:2" hidden="1" x14ac:dyDescent="0.3">
      <c r="A4371" t="s">
        <v>9335</v>
      </c>
      <c r="B4371" t="s">
        <v>63</v>
      </c>
    </row>
    <row r="4372" spans="1:2" hidden="1" x14ac:dyDescent="0.3">
      <c r="A4372" t="s">
        <v>9337</v>
      </c>
      <c r="B4372" t="s">
        <v>250</v>
      </c>
    </row>
    <row r="4373" spans="1:2" hidden="1" x14ac:dyDescent="0.3">
      <c r="A4373" t="s">
        <v>9339</v>
      </c>
      <c r="B4373" t="s">
        <v>6307</v>
      </c>
    </row>
    <row r="4374" spans="1:2" hidden="1" x14ac:dyDescent="0.3">
      <c r="A4374" t="s">
        <v>9342</v>
      </c>
      <c r="B4374" t="s">
        <v>192</v>
      </c>
    </row>
    <row r="4375" spans="1:2" hidden="1" x14ac:dyDescent="0.3">
      <c r="A4375" t="s">
        <v>9344</v>
      </c>
      <c r="B4375" t="s">
        <v>9345</v>
      </c>
    </row>
    <row r="4376" spans="1:2" x14ac:dyDescent="0.3">
      <c r="A4376" t="s">
        <v>9347</v>
      </c>
      <c r="B4376" t="s">
        <v>3965</v>
      </c>
    </row>
    <row r="4377" spans="1:2" hidden="1" x14ac:dyDescent="0.3">
      <c r="A4377" t="s">
        <v>9349</v>
      </c>
      <c r="B4377" t="s">
        <v>167</v>
      </c>
    </row>
    <row r="4378" spans="1:2" hidden="1" x14ac:dyDescent="0.3">
      <c r="A4378" t="s">
        <v>9352</v>
      </c>
    </row>
    <row r="4379" spans="1:2" hidden="1" x14ac:dyDescent="0.3">
      <c r="A4379" t="s">
        <v>9354</v>
      </c>
    </row>
    <row r="4380" spans="1:2" hidden="1" x14ac:dyDescent="0.3">
      <c r="A4380" t="s">
        <v>9356</v>
      </c>
      <c r="B4380" t="s">
        <v>335</v>
      </c>
    </row>
    <row r="4381" spans="1:2" hidden="1" x14ac:dyDescent="0.3">
      <c r="A4381" t="s">
        <v>9358</v>
      </c>
      <c r="B4381" t="s">
        <v>9359</v>
      </c>
    </row>
    <row r="4382" spans="1:2" hidden="1" x14ac:dyDescent="0.3">
      <c r="A4382" t="s">
        <v>9361</v>
      </c>
      <c r="B4382" t="s">
        <v>1238</v>
      </c>
    </row>
    <row r="4383" spans="1:2" hidden="1" x14ac:dyDescent="0.3">
      <c r="A4383" t="s">
        <v>9363</v>
      </c>
      <c r="B4383" t="s">
        <v>214</v>
      </c>
    </row>
    <row r="4384" spans="1:2" hidden="1" x14ac:dyDescent="0.3">
      <c r="A4384" t="s">
        <v>9366</v>
      </c>
      <c r="B4384" t="s">
        <v>57</v>
      </c>
    </row>
    <row r="4385" spans="1:2" hidden="1" x14ac:dyDescent="0.3">
      <c r="A4385" t="s">
        <v>9368</v>
      </c>
      <c r="B4385" t="s">
        <v>57</v>
      </c>
    </row>
    <row r="4386" spans="1:2" hidden="1" x14ac:dyDescent="0.3">
      <c r="A4386" t="s">
        <v>9370</v>
      </c>
    </row>
    <row r="4387" spans="1:2" hidden="1" x14ac:dyDescent="0.3">
      <c r="A4387" t="s">
        <v>9372</v>
      </c>
      <c r="B4387" t="s">
        <v>2425</v>
      </c>
    </row>
    <row r="4388" spans="1:2" hidden="1" x14ac:dyDescent="0.3">
      <c r="A4388" t="s">
        <v>9374</v>
      </c>
      <c r="B4388" t="s">
        <v>1364</v>
      </c>
    </row>
    <row r="4389" spans="1:2" hidden="1" x14ac:dyDescent="0.3">
      <c r="A4389" t="s">
        <v>9376</v>
      </c>
    </row>
    <row r="4390" spans="1:2" x14ac:dyDescent="0.3">
      <c r="A4390" t="s">
        <v>9378</v>
      </c>
      <c r="B4390" t="s">
        <v>9379</v>
      </c>
    </row>
    <row r="4391" spans="1:2" hidden="1" x14ac:dyDescent="0.3">
      <c r="A4391" t="s">
        <v>9381</v>
      </c>
      <c r="B4391" t="s">
        <v>57</v>
      </c>
    </row>
    <row r="4392" spans="1:2" hidden="1" x14ac:dyDescent="0.3">
      <c r="A4392" t="s">
        <v>429</v>
      </c>
      <c r="B4392" t="s">
        <v>19</v>
      </c>
    </row>
    <row r="4393" spans="1:2" hidden="1" x14ac:dyDescent="0.3">
      <c r="A4393" t="s">
        <v>9383</v>
      </c>
    </row>
    <row r="4394" spans="1:2" hidden="1" x14ac:dyDescent="0.3">
      <c r="A4394" t="s">
        <v>9385</v>
      </c>
      <c r="B4394" t="s">
        <v>6373</v>
      </c>
    </row>
    <row r="4395" spans="1:2" hidden="1" x14ac:dyDescent="0.3">
      <c r="A4395" t="s">
        <v>9387</v>
      </c>
      <c r="B4395" t="s">
        <v>1516</v>
      </c>
    </row>
    <row r="4396" spans="1:2" hidden="1" x14ac:dyDescent="0.3">
      <c r="A4396" t="s">
        <v>9389</v>
      </c>
      <c r="B4396" t="s">
        <v>57</v>
      </c>
    </row>
    <row r="4397" spans="1:2" hidden="1" x14ac:dyDescent="0.3">
      <c r="A4397" t="s">
        <v>9392</v>
      </c>
      <c r="B4397" t="s">
        <v>8004</v>
      </c>
    </row>
    <row r="4398" spans="1:2" hidden="1" x14ac:dyDescent="0.3">
      <c r="A4398" t="s">
        <v>9394</v>
      </c>
      <c r="B4398" t="s">
        <v>167</v>
      </c>
    </row>
    <row r="4399" spans="1:2" hidden="1" x14ac:dyDescent="0.3">
      <c r="A4399" t="s">
        <v>9396</v>
      </c>
      <c r="B4399" t="s">
        <v>276</v>
      </c>
    </row>
    <row r="4400" spans="1:2" hidden="1" x14ac:dyDescent="0.3">
      <c r="A4400" t="s">
        <v>9398</v>
      </c>
      <c r="B4400" t="s">
        <v>2678</v>
      </c>
    </row>
    <row r="4401" spans="1:2" hidden="1" x14ac:dyDescent="0.3">
      <c r="A4401" t="s">
        <v>9400</v>
      </c>
      <c r="B4401" t="s">
        <v>27</v>
      </c>
    </row>
    <row r="4402" spans="1:2" hidden="1" x14ac:dyDescent="0.3">
      <c r="A4402" t="s">
        <v>9402</v>
      </c>
      <c r="B4402" t="s">
        <v>327</v>
      </c>
    </row>
    <row r="4403" spans="1:2" hidden="1" x14ac:dyDescent="0.3">
      <c r="A4403" t="s">
        <v>9404</v>
      </c>
      <c r="B4403" t="s">
        <v>3904</v>
      </c>
    </row>
    <row r="4404" spans="1:2" hidden="1" x14ac:dyDescent="0.3">
      <c r="A4404" t="s">
        <v>9406</v>
      </c>
    </row>
    <row r="4405" spans="1:2" hidden="1" x14ac:dyDescent="0.3">
      <c r="A4405" t="s">
        <v>9408</v>
      </c>
      <c r="B4405" t="s">
        <v>9409</v>
      </c>
    </row>
    <row r="4406" spans="1:2" hidden="1" x14ac:dyDescent="0.3">
      <c r="A4406" t="s">
        <v>9411</v>
      </c>
      <c r="B4406" t="s">
        <v>360</v>
      </c>
    </row>
    <row r="4407" spans="1:2" x14ac:dyDescent="0.3">
      <c r="A4407" t="s">
        <v>9413</v>
      </c>
      <c r="B4407" t="s">
        <v>1259</v>
      </c>
    </row>
    <row r="4408" spans="1:2" hidden="1" x14ac:dyDescent="0.3">
      <c r="A4408" t="s">
        <v>9415</v>
      </c>
    </row>
    <row r="4409" spans="1:2" hidden="1" x14ac:dyDescent="0.3">
      <c r="A4409" t="s">
        <v>9417</v>
      </c>
    </row>
    <row r="4410" spans="1:2" hidden="1" x14ac:dyDescent="0.3">
      <c r="A4410" t="s">
        <v>9419</v>
      </c>
      <c r="B4410" t="s">
        <v>57</v>
      </c>
    </row>
    <row r="4411" spans="1:2" hidden="1" x14ac:dyDescent="0.3">
      <c r="A4411" t="s">
        <v>9421</v>
      </c>
    </row>
    <row r="4412" spans="1:2" hidden="1" x14ac:dyDescent="0.3">
      <c r="A4412" t="s">
        <v>9423</v>
      </c>
    </row>
    <row r="4413" spans="1:2" hidden="1" x14ac:dyDescent="0.3">
      <c r="A4413" t="s">
        <v>9425</v>
      </c>
      <c r="B4413" t="s">
        <v>566</v>
      </c>
    </row>
    <row r="4414" spans="1:2" hidden="1" x14ac:dyDescent="0.3">
      <c r="A4414" t="s">
        <v>9427</v>
      </c>
      <c r="B4414" t="s">
        <v>3439</v>
      </c>
    </row>
    <row r="4415" spans="1:2" hidden="1" x14ac:dyDescent="0.3">
      <c r="A4415" t="s">
        <v>9429</v>
      </c>
      <c r="B4415" t="s">
        <v>335</v>
      </c>
    </row>
    <row r="4416" spans="1:2" hidden="1" x14ac:dyDescent="0.3">
      <c r="A4416" t="s">
        <v>9431</v>
      </c>
      <c r="B4416" t="s">
        <v>265</v>
      </c>
    </row>
    <row r="4417" spans="1:2" hidden="1" x14ac:dyDescent="0.3">
      <c r="A4417" t="s">
        <v>1053</v>
      </c>
      <c r="B4417" t="s">
        <v>19</v>
      </c>
    </row>
    <row r="4418" spans="1:2" hidden="1" x14ac:dyDescent="0.3">
      <c r="A4418" t="s">
        <v>9434</v>
      </c>
      <c r="B4418" t="s">
        <v>209</v>
      </c>
    </row>
    <row r="4419" spans="1:2" hidden="1" x14ac:dyDescent="0.3">
      <c r="A4419" t="s">
        <v>9436</v>
      </c>
      <c r="B4419" t="s">
        <v>167</v>
      </c>
    </row>
    <row r="4420" spans="1:2" hidden="1" x14ac:dyDescent="0.3">
      <c r="A4420" t="s">
        <v>9438</v>
      </c>
    </row>
    <row r="4421" spans="1:2" hidden="1" x14ac:dyDescent="0.3">
      <c r="A4421" t="s">
        <v>9440</v>
      </c>
      <c r="B4421" t="s">
        <v>335</v>
      </c>
    </row>
    <row r="4422" spans="1:2" hidden="1" x14ac:dyDescent="0.3">
      <c r="A4422" t="s">
        <v>9442</v>
      </c>
    </row>
    <row r="4423" spans="1:2" hidden="1" x14ac:dyDescent="0.3">
      <c r="A4423" t="s">
        <v>9444</v>
      </c>
    </row>
    <row r="4424" spans="1:2" hidden="1" x14ac:dyDescent="0.3">
      <c r="A4424" t="s">
        <v>9446</v>
      </c>
      <c r="B4424" t="s">
        <v>9447</v>
      </c>
    </row>
    <row r="4425" spans="1:2" hidden="1" x14ac:dyDescent="0.3">
      <c r="A4425" t="s">
        <v>9448</v>
      </c>
      <c r="B4425" t="s">
        <v>9449</v>
      </c>
    </row>
    <row r="4426" spans="1:2" hidden="1" x14ac:dyDescent="0.3">
      <c r="A4426" t="s">
        <v>9451</v>
      </c>
      <c r="B4426" t="s">
        <v>27</v>
      </c>
    </row>
    <row r="4427" spans="1:2" hidden="1" x14ac:dyDescent="0.3">
      <c r="A4427" t="s">
        <v>9453</v>
      </c>
    </row>
    <row r="4428" spans="1:2" hidden="1" x14ac:dyDescent="0.3">
      <c r="A4428" t="s">
        <v>9455</v>
      </c>
      <c r="B4428" t="s">
        <v>214</v>
      </c>
    </row>
    <row r="4429" spans="1:2" hidden="1" x14ac:dyDescent="0.3">
      <c r="A4429" t="s">
        <v>9457</v>
      </c>
    </row>
    <row r="4430" spans="1:2" hidden="1" x14ac:dyDescent="0.3">
      <c r="A4430" t="s">
        <v>9459</v>
      </c>
      <c r="B4430" t="s">
        <v>2835</v>
      </c>
    </row>
    <row r="4431" spans="1:2" hidden="1" x14ac:dyDescent="0.3">
      <c r="A4431" t="s">
        <v>9461</v>
      </c>
      <c r="B4431" t="s">
        <v>3602</v>
      </c>
    </row>
    <row r="4432" spans="1:2" hidden="1" x14ac:dyDescent="0.3">
      <c r="A4432" t="s">
        <v>9463</v>
      </c>
      <c r="B4432" t="s">
        <v>214</v>
      </c>
    </row>
    <row r="4433" spans="1:2" hidden="1" x14ac:dyDescent="0.3">
      <c r="A4433" t="s">
        <v>9465</v>
      </c>
    </row>
    <row r="4434" spans="1:2" hidden="1" x14ac:dyDescent="0.3">
      <c r="A4434" t="s">
        <v>9467</v>
      </c>
    </row>
    <row r="4435" spans="1:2" hidden="1" x14ac:dyDescent="0.3">
      <c r="A4435" t="s">
        <v>9469</v>
      </c>
    </row>
    <row r="4436" spans="1:2" hidden="1" x14ac:dyDescent="0.3">
      <c r="A4436" t="s">
        <v>9471</v>
      </c>
      <c r="B4436" t="s">
        <v>27</v>
      </c>
    </row>
    <row r="4437" spans="1:2" hidden="1" x14ac:dyDescent="0.3">
      <c r="A4437" t="s">
        <v>9473</v>
      </c>
      <c r="B4437" t="s">
        <v>183</v>
      </c>
    </row>
    <row r="4438" spans="1:2" hidden="1" x14ac:dyDescent="0.3">
      <c r="A4438" t="s">
        <v>9475</v>
      </c>
      <c r="B4438" t="s">
        <v>27</v>
      </c>
    </row>
    <row r="4439" spans="1:2" hidden="1" x14ac:dyDescent="0.3">
      <c r="A4439" t="s">
        <v>9476</v>
      </c>
      <c r="B4439" t="s">
        <v>995</v>
      </c>
    </row>
    <row r="4440" spans="1:2" hidden="1" x14ac:dyDescent="0.3">
      <c r="A4440" t="s">
        <v>9478</v>
      </c>
    </row>
    <row r="4441" spans="1:2" hidden="1" x14ac:dyDescent="0.3">
      <c r="A4441" t="s">
        <v>9480</v>
      </c>
    </row>
    <row r="4442" spans="1:2" hidden="1" x14ac:dyDescent="0.3">
      <c r="A4442" t="s">
        <v>9482</v>
      </c>
      <c r="B4442" t="s">
        <v>235</v>
      </c>
    </row>
    <row r="4443" spans="1:2" hidden="1" x14ac:dyDescent="0.3">
      <c r="A4443" t="s">
        <v>9483</v>
      </c>
      <c r="B4443" t="s">
        <v>521</v>
      </c>
    </row>
    <row r="4444" spans="1:2" hidden="1" x14ac:dyDescent="0.3">
      <c r="A4444" t="s">
        <v>9485</v>
      </c>
      <c r="B4444" t="s">
        <v>566</v>
      </c>
    </row>
    <row r="4445" spans="1:2" hidden="1" x14ac:dyDescent="0.3">
      <c r="A4445" t="s">
        <v>9486</v>
      </c>
    </row>
    <row r="4446" spans="1:2" hidden="1" x14ac:dyDescent="0.3">
      <c r="A4446" t="s">
        <v>9488</v>
      </c>
      <c r="B4446" t="s">
        <v>335</v>
      </c>
    </row>
    <row r="4447" spans="1:2" hidden="1" x14ac:dyDescent="0.3">
      <c r="A4447" t="s">
        <v>9490</v>
      </c>
      <c r="B4447" t="s">
        <v>195</v>
      </c>
    </row>
    <row r="4448" spans="1:2" hidden="1" x14ac:dyDescent="0.3">
      <c r="A4448" t="s">
        <v>9492</v>
      </c>
      <c r="B4448" t="s">
        <v>533</v>
      </c>
    </row>
    <row r="4449" spans="1:2" hidden="1" x14ac:dyDescent="0.3">
      <c r="A4449" t="s">
        <v>9494</v>
      </c>
      <c r="B4449" t="s">
        <v>121</v>
      </c>
    </row>
    <row r="4450" spans="1:2" hidden="1" x14ac:dyDescent="0.3">
      <c r="A4450" t="s">
        <v>9496</v>
      </c>
      <c r="B4450" t="s">
        <v>27</v>
      </c>
    </row>
    <row r="4451" spans="1:2" hidden="1" x14ac:dyDescent="0.3">
      <c r="A4451" t="s">
        <v>9498</v>
      </c>
      <c r="B4451" t="s">
        <v>68</v>
      </c>
    </row>
    <row r="4452" spans="1:2" hidden="1" x14ac:dyDescent="0.3">
      <c r="A4452" t="s">
        <v>9499</v>
      </c>
    </row>
    <row r="4453" spans="1:2" hidden="1" x14ac:dyDescent="0.3">
      <c r="A4453" t="s">
        <v>9501</v>
      </c>
      <c r="B4453" t="s">
        <v>121</v>
      </c>
    </row>
    <row r="4454" spans="1:2" hidden="1" x14ac:dyDescent="0.3">
      <c r="A4454" t="s">
        <v>9503</v>
      </c>
      <c r="B4454" t="s">
        <v>9504</v>
      </c>
    </row>
    <row r="4455" spans="1:2" hidden="1" x14ac:dyDescent="0.3">
      <c r="A4455" t="s">
        <v>9507</v>
      </c>
      <c r="B4455" t="s">
        <v>209</v>
      </c>
    </row>
    <row r="4456" spans="1:2" hidden="1" x14ac:dyDescent="0.3">
      <c r="A4456" t="s">
        <v>9509</v>
      </c>
    </row>
    <row r="4457" spans="1:2" hidden="1" x14ac:dyDescent="0.3">
      <c r="A4457" t="s">
        <v>9511</v>
      </c>
    </row>
    <row r="4458" spans="1:2" hidden="1" x14ac:dyDescent="0.3">
      <c r="A4458" t="s">
        <v>9513</v>
      </c>
      <c r="B4458" t="s">
        <v>102</v>
      </c>
    </row>
    <row r="4459" spans="1:2" hidden="1" x14ac:dyDescent="0.3">
      <c r="A4459" t="s">
        <v>9515</v>
      </c>
      <c r="B4459" t="s">
        <v>68</v>
      </c>
    </row>
    <row r="4460" spans="1:2" hidden="1" x14ac:dyDescent="0.3">
      <c r="A4460" t="s">
        <v>9517</v>
      </c>
    </row>
    <row r="4461" spans="1:2" x14ac:dyDescent="0.3">
      <c r="A4461" t="s">
        <v>9519</v>
      </c>
      <c r="B4461" t="s">
        <v>9520</v>
      </c>
    </row>
    <row r="4462" spans="1:2" hidden="1" x14ac:dyDescent="0.3">
      <c r="A4462" t="s">
        <v>9522</v>
      </c>
      <c r="B4462" t="s">
        <v>102</v>
      </c>
    </row>
    <row r="4463" spans="1:2" hidden="1" x14ac:dyDescent="0.3">
      <c r="A4463" t="s">
        <v>9525</v>
      </c>
      <c r="B4463" t="s">
        <v>6694</v>
      </c>
    </row>
    <row r="4464" spans="1:2" hidden="1" x14ac:dyDescent="0.3">
      <c r="A4464" t="s">
        <v>9527</v>
      </c>
    </row>
    <row r="4465" spans="1:2" hidden="1" x14ac:dyDescent="0.3">
      <c r="A4465" t="s">
        <v>9529</v>
      </c>
    </row>
    <row r="4466" spans="1:2" hidden="1" x14ac:dyDescent="0.3">
      <c r="A4466" t="s">
        <v>9531</v>
      </c>
    </row>
    <row r="4467" spans="1:2" hidden="1" x14ac:dyDescent="0.3">
      <c r="A4467" t="s">
        <v>9533</v>
      </c>
    </row>
    <row r="4468" spans="1:2" hidden="1" x14ac:dyDescent="0.3">
      <c r="A4468" t="s">
        <v>9535</v>
      </c>
    </row>
    <row r="4469" spans="1:2" hidden="1" x14ac:dyDescent="0.3">
      <c r="A4469" t="s">
        <v>9537</v>
      </c>
      <c r="B4469" t="s">
        <v>265</v>
      </c>
    </row>
    <row r="4470" spans="1:2" hidden="1" x14ac:dyDescent="0.3">
      <c r="A4470" t="s">
        <v>9540</v>
      </c>
      <c r="B4470" t="s">
        <v>167</v>
      </c>
    </row>
    <row r="4471" spans="1:2" hidden="1" x14ac:dyDescent="0.3">
      <c r="A4471" t="s">
        <v>9542</v>
      </c>
      <c r="B4471" t="s">
        <v>27</v>
      </c>
    </row>
    <row r="4472" spans="1:2" hidden="1" x14ac:dyDescent="0.3">
      <c r="A4472" t="s">
        <v>9544</v>
      </c>
    </row>
    <row r="4473" spans="1:2" hidden="1" x14ac:dyDescent="0.3">
      <c r="A4473" t="s">
        <v>9546</v>
      </c>
    </row>
    <row r="4474" spans="1:2" hidden="1" x14ac:dyDescent="0.3">
      <c r="A4474" t="s">
        <v>9548</v>
      </c>
      <c r="B4474" t="s">
        <v>383</v>
      </c>
    </row>
    <row r="4475" spans="1:2" hidden="1" x14ac:dyDescent="0.3">
      <c r="A4475" t="s">
        <v>9550</v>
      </c>
      <c r="B4475" t="s">
        <v>27</v>
      </c>
    </row>
    <row r="4476" spans="1:2" hidden="1" x14ac:dyDescent="0.3">
      <c r="A4476" t="s">
        <v>9552</v>
      </c>
    </row>
    <row r="4477" spans="1:2" hidden="1" x14ac:dyDescent="0.3">
      <c r="A4477" t="s">
        <v>9554</v>
      </c>
      <c r="B4477" t="s">
        <v>167</v>
      </c>
    </row>
    <row r="4478" spans="1:2" hidden="1" x14ac:dyDescent="0.3">
      <c r="A4478" t="s">
        <v>9556</v>
      </c>
      <c r="B4478" t="s">
        <v>57</v>
      </c>
    </row>
    <row r="4479" spans="1:2" hidden="1" x14ac:dyDescent="0.3">
      <c r="A4479" t="s">
        <v>9559</v>
      </c>
    </row>
    <row r="4480" spans="1:2" hidden="1" x14ac:dyDescent="0.3">
      <c r="A4480" t="s">
        <v>9561</v>
      </c>
    </row>
    <row r="4481" spans="1:2" hidden="1" x14ac:dyDescent="0.3">
      <c r="A4481" t="s">
        <v>9563</v>
      </c>
      <c r="B4481" t="s">
        <v>265</v>
      </c>
    </row>
    <row r="4482" spans="1:2" hidden="1" x14ac:dyDescent="0.3">
      <c r="A4482" t="s">
        <v>9565</v>
      </c>
    </row>
    <row r="4483" spans="1:2" hidden="1" x14ac:dyDescent="0.3">
      <c r="A4483" t="s">
        <v>9567</v>
      </c>
    </row>
    <row r="4484" spans="1:2" hidden="1" x14ac:dyDescent="0.3">
      <c r="A4484" t="s">
        <v>9569</v>
      </c>
      <c r="B4484" t="s">
        <v>1727</v>
      </c>
    </row>
    <row r="4485" spans="1:2" hidden="1" x14ac:dyDescent="0.3">
      <c r="A4485" t="s">
        <v>9571</v>
      </c>
      <c r="B4485" t="s">
        <v>9572</v>
      </c>
    </row>
    <row r="4486" spans="1:2" hidden="1" x14ac:dyDescent="0.3">
      <c r="A4486" t="s">
        <v>9574</v>
      </c>
    </row>
    <row r="4487" spans="1:2" hidden="1" x14ac:dyDescent="0.3">
      <c r="A4487" t="s">
        <v>9576</v>
      </c>
      <c r="B4487" t="s">
        <v>9577</v>
      </c>
    </row>
    <row r="4488" spans="1:2" hidden="1" x14ac:dyDescent="0.3">
      <c r="A4488" t="s">
        <v>9579</v>
      </c>
      <c r="B4488" t="s">
        <v>1923</v>
      </c>
    </row>
    <row r="4489" spans="1:2" hidden="1" x14ac:dyDescent="0.3">
      <c r="A4489" t="s">
        <v>9581</v>
      </c>
      <c r="B4489" t="s">
        <v>566</v>
      </c>
    </row>
    <row r="4490" spans="1:2" hidden="1" x14ac:dyDescent="0.3">
      <c r="A4490" t="s">
        <v>9583</v>
      </c>
    </row>
    <row r="4491" spans="1:2" hidden="1" x14ac:dyDescent="0.3">
      <c r="A4491" t="s">
        <v>9585</v>
      </c>
      <c r="B4491" t="s">
        <v>335</v>
      </c>
    </row>
    <row r="4492" spans="1:2" hidden="1" x14ac:dyDescent="0.3">
      <c r="A4492" t="s">
        <v>9587</v>
      </c>
      <c r="B4492" t="s">
        <v>1727</v>
      </c>
    </row>
    <row r="4493" spans="1:2" hidden="1" x14ac:dyDescent="0.3">
      <c r="A4493" t="s">
        <v>9589</v>
      </c>
    </row>
    <row r="4494" spans="1:2" x14ac:dyDescent="0.3">
      <c r="A4494" t="s">
        <v>9591</v>
      </c>
      <c r="B4494" t="s">
        <v>9592</v>
      </c>
    </row>
    <row r="4495" spans="1:2" hidden="1" x14ac:dyDescent="0.3">
      <c r="A4495" t="s">
        <v>9594</v>
      </c>
      <c r="B4495" t="s">
        <v>1491</v>
      </c>
    </row>
    <row r="4496" spans="1:2" hidden="1" x14ac:dyDescent="0.3">
      <c r="A4496" t="s">
        <v>9596</v>
      </c>
      <c r="B4496" t="s">
        <v>335</v>
      </c>
    </row>
    <row r="4497" spans="1:2" hidden="1" x14ac:dyDescent="0.3">
      <c r="A4497" t="s">
        <v>9598</v>
      </c>
      <c r="B4497" t="s">
        <v>383</v>
      </c>
    </row>
    <row r="4498" spans="1:2" hidden="1" x14ac:dyDescent="0.3">
      <c r="A4498" t="s">
        <v>9600</v>
      </c>
      <c r="B4498" t="s">
        <v>19</v>
      </c>
    </row>
    <row r="4499" spans="1:2" hidden="1" x14ac:dyDescent="0.3">
      <c r="A4499" t="s">
        <v>9602</v>
      </c>
      <c r="B4499" t="s">
        <v>57</v>
      </c>
    </row>
    <row r="4500" spans="1:2" hidden="1" x14ac:dyDescent="0.3">
      <c r="A4500" t="s">
        <v>9605</v>
      </c>
    </row>
    <row r="4501" spans="1:2" hidden="1" x14ac:dyDescent="0.3">
      <c r="A4501" t="s">
        <v>9607</v>
      </c>
      <c r="B4501" t="s">
        <v>9608</v>
      </c>
    </row>
    <row r="4502" spans="1:2" hidden="1" x14ac:dyDescent="0.3">
      <c r="A4502" t="s">
        <v>9610</v>
      </c>
      <c r="B4502" t="s">
        <v>9611</v>
      </c>
    </row>
    <row r="4503" spans="1:2" hidden="1" x14ac:dyDescent="0.3">
      <c r="A4503" t="s">
        <v>9613</v>
      </c>
      <c r="B4503" t="s">
        <v>1516</v>
      </c>
    </row>
    <row r="4504" spans="1:2" hidden="1" x14ac:dyDescent="0.3">
      <c r="A4504" t="s">
        <v>9616</v>
      </c>
      <c r="B4504" t="s">
        <v>27</v>
      </c>
    </row>
    <row r="4505" spans="1:2" hidden="1" x14ac:dyDescent="0.3">
      <c r="A4505" t="s">
        <v>9618</v>
      </c>
      <c r="B4505" t="s">
        <v>16</v>
      </c>
    </row>
    <row r="4506" spans="1:2" hidden="1" x14ac:dyDescent="0.3">
      <c r="A4506" t="s">
        <v>9620</v>
      </c>
      <c r="B4506" t="s">
        <v>9621</v>
      </c>
    </row>
    <row r="4507" spans="1:2" hidden="1" x14ac:dyDescent="0.3">
      <c r="A4507" t="s">
        <v>9623</v>
      </c>
      <c r="B4507" t="s">
        <v>57</v>
      </c>
    </row>
    <row r="4508" spans="1:2" hidden="1" x14ac:dyDescent="0.3">
      <c r="A4508" t="s">
        <v>9625</v>
      </c>
    </row>
    <row r="4509" spans="1:2" hidden="1" x14ac:dyDescent="0.3">
      <c r="A4509" t="s">
        <v>9627</v>
      </c>
      <c r="B4509" t="s">
        <v>27</v>
      </c>
    </row>
    <row r="4510" spans="1:2" hidden="1" x14ac:dyDescent="0.3">
      <c r="A4510" t="s">
        <v>9629</v>
      </c>
      <c r="B4510" t="s">
        <v>1727</v>
      </c>
    </row>
    <row r="4511" spans="1:2" hidden="1" x14ac:dyDescent="0.3">
      <c r="A4511" t="s">
        <v>9631</v>
      </c>
      <c r="B4511" t="s">
        <v>27</v>
      </c>
    </row>
    <row r="4512" spans="1:2" hidden="1" x14ac:dyDescent="0.3">
      <c r="A4512" t="s">
        <v>9633</v>
      </c>
      <c r="B4512" t="s">
        <v>335</v>
      </c>
    </row>
    <row r="4513" spans="1:2" hidden="1" x14ac:dyDescent="0.3">
      <c r="A4513" t="s">
        <v>9635</v>
      </c>
      <c r="B4513" t="s">
        <v>9636</v>
      </c>
    </row>
    <row r="4514" spans="1:2" hidden="1" x14ac:dyDescent="0.3">
      <c r="A4514" t="s">
        <v>9638</v>
      </c>
      <c r="B4514" t="s">
        <v>195</v>
      </c>
    </row>
    <row r="4515" spans="1:2" hidden="1" x14ac:dyDescent="0.3">
      <c r="A4515" t="s">
        <v>9640</v>
      </c>
    </row>
    <row r="4516" spans="1:2" hidden="1" x14ac:dyDescent="0.3">
      <c r="A4516" t="s">
        <v>9642</v>
      </c>
      <c r="B4516" t="s">
        <v>2931</v>
      </c>
    </row>
    <row r="4517" spans="1:2" hidden="1" x14ac:dyDescent="0.3">
      <c r="A4517" t="s">
        <v>9644</v>
      </c>
    </row>
    <row r="4518" spans="1:2" hidden="1" x14ac:dyDescent="0.3">
      <c r="A4518" t="s">
        <v>9645</v>
      </c>
      <c r="B4518" t="s">
        <v>75</v>
      </c>
    </row>
    <row r="4519" spans="1:2" hidden="1" x14ac:dyDescent="0.3">
      <c r="A4519" t="s">
        <v>9647</v>
      </c>
      <c r="B4519" t="s">
        <v>276</v>
      </c>
    </row>
    <row r="4520" spans="1:2" hidden="1" x14ac:dyDescent="0.3">
      <c r="A4520" t="s">
        <v>9649</v>
      </c>
      <c r="B4520" t="s">
        <v>195</v>
      </c>
    </row>
    <row r="4521" spans="1:2" hidden="1" x14ac:dyDescent="0.3">
      <c r="A4521" t="s">
        <v>9651</v>
      </c>
      <c r="B4521" t="s">
        <v>57</v>
      </c>
    </row>
    <row r="4522" spans="1:2" hidden="1" x14ac:dyDescent="0.3">
      <c r="A4522" t="s">
        <v>9653</v>
      </c>
      <c r="B4522" t="s">
        <v>60</v>
      </c>
    </row>
    <row r="4523" spans="1:2" hidden="1" x14ac:dyDescent="0.3">
      <c r="A4523" t="s">
        <v>9655</v>
      </c>
      <c r="B4523" t="s">
        <v>1079</v>
      </c>
    </row>
    <row r="4524" spans="1:2" hidden="1" x14ac:dyDescent="0.3">
      <c r="A4524" t="s">
        <v>9657</v>
      </c>
      <c r="B4524" t="s">
        <v>566</v>
      </c>
    </row>
    <row r="4525" spans="1:2" hidden="1" x14ac:dyDescent="0.3">
      <c r="A4525" t="s">
        <v>9659</v>
      </c>
    </row>
    <row r="4526" spans="1:2" hidden="1" x14ac:dyDescent="0.3">
      <c r="A4526" t="s">
        <v>9661</v>
      </c>
      <c r="B4526" t="s">
        <v>24</v>
      </c>
    </row>
    <row r="4527" spans="1:2" hidden="1" x14ac:dyDescent="0.3">
      <c r="A4527" t="s">
        <v>9663</v>
      </c>
    </row>
    <row r="4528" spans="1:2" hidden="1" x14ac:dyDescent="0.3">
      <c r="A4528" t="s">
        <v>9665</v>
      </c>
      <c r="B4528" t="s">
        <v>60</v>
      </c>
    </row>
    <row r="4529" spans="1:2" hidden="1" x14ac:dyDescent="0.3">
      <c r="A4529" t="s">
        <v>9667</v>
      </c>
      <c r="B4529" t="s">
        <v>9668</v>
      </c>
    </row>
    <row r="4530" spans="1:2" hidden="1" x14ac:dyDescent="0.3">
      <c r="A4530" t="s">
        <v>9670</v>
      </c>
    </row>
    <row r="4531" spans="1:2" hidden="1" x14ac:dyDescent="0.3">
      <c r="A4531" t="s">
        <v>9672</v>
      </c>
      <c r="B4531" t="s">
        <v>3191</v>
      </c>
    </row>
    <row r="4532" spans="1:2" hidden="1" x14ac:dyDescent="0.3">
      <c r="A4532" t="s">
        <v>9674</v>
      </c>
      <c r="B4532" t="s">
        <v>27</v>
      </c>
    </row>
    <row r="4533" spans="1:2" x14ac:dyDescent="0.3">
      <c r="A4533" t="s">
        <v>9675</v>
      </c>
      <c r="B4533" t="s">
        <v>9676</v>
      </c>
    </row>
    <row r="4534" spans="1:2" hidden="1" x14ac:dyDescent="0.3">
      <c r="A4534" t="s">
        <v>9677</v>
      </c>
      <c r="B4534" t="s">
        <v>9678</v>
      </c>
    </row>
    <row r="4535" spans="1:2" hidden="1" x14ac:dyDescent="0.3">
      <c r="A4535" t="s">
        <v>9680</v>
      </c>
      <c r="B4535" t="s">
        <v>167</v>
      </c>
    </row>
    <row r="4536" spans="1:2" hidden="1" x14ac:dyDescent="0.3">
      <c r="A4536" t="s">
        <v>9681</v>
      </c>
      <c r="B4536" t="s">
        <v>63</v>
      </c>
    </row>
    <row r="4537" spans="1:2" hidden="1" x14ac:dyDescent="0.3">
      <c r="A4537" t="s">
        <v>9684</v>
      </c>
      <c r="B4537" t="s">
        <v>566</v>
      </c>
    </row>
    <row r="4538" spans="1:2" hidden="1" x14ac:dyDescent="0.3">
      <c r="A4538" t="s">
        <v>9686</v>
      </c>
      <c r="B4538" t="s">
        <v>746</v>
      </c>
    </row>
    <row r="4539" spans="1:2" hidden="1" x14ac:dyDescent="0.3">
      <c r="A4539" t="s">
        <v>9688</v>
      </c>
      <c r="B4539" t="s">
        <v>68</v>
      </c>
    </row>
    <row r="4540" spans="1:2" hidden="1" x14ac:dyDescent="0.3">
      <c r="A4540" t="s">
        <v>9690</v>
      </c>
      <c r="B4540" t="s">
        <v>268</v>
      </c>
    </row>
    <row r="4541" spans="1:2" hidden="1" x14ac:dyDescent="0.3">
      <c r="A4541" t="s">
        <v>9692</v>
      </c>
      <c r="B4541" t="s">
        <v>27</v>
      </c>
    </row>
    <row r="4542" spans="1:2" hidden="1" x14ac:dyDescent="0.3">
      <c r="A4542" t="s">
        <v>9694</v>
      </c>
      <c r="B4542" t="s">
        <v>63</v>
      </c>
    </row>
    <row r="4543" spans="1:2" hidden="1" x14ac:dyDescent="0.3">
      <c r="A4543" t="s">
        <v>9696</v>
      </c>
      <c r="B4543" t="s">
        <v>167</v>
      </c>
    </row>
    <row r="4544" spans="1:2" hidden="1" x14ac:dyDescent="0.3">
      <c r="A4544" t="s">
        <v>9698</v>
      </c>
      <c r="B4544" t="s">
        <v>44</v>
      </c>
    </row>
    <row r="4545" spans="1:2" hidden="1" x14ac:dyDescent="0.3">
      <c r="A4545" t="s">
        <v>9700</v>
      </c>
      <c r="B4545" t="s">
        <v>195</v>
      </c>
    </row>
    <row r="4546" spans="1:2" hidden="1" x14ac:dyDescent="0.3">
      <c r="A4546" t="s">
        <v>9702</v>
      </c>
    </row>
    <row r="4547" spans="1:2" hidden="1" x14ac:dyDescent="0.3">
      <c r="A4547" t="s">
        <v>9704</v>
      </c>
      <c r="B4547" t="s">
        <v>9705</v>
      </c>
    </row>
    <row r="4548" spans="1:2" hidden="1" x14ac:dyDescent="0.3">
      <c r="A4548" t="s">
        <v>9707</v>
      </c>
      <c r="B4548" t="s">
        <v>57</v>
      </c>
    </row>
    <row r="4549" spans="1:2" hidden="1" x14ac:dyDescent="0.3">
      <c r="A4549" t="s">
        <v>9709</v>
      </c>
      <c r="B4549" t="s">
        <v>27</v>
      </c>
    </row>
    <row r="4550" spans="1:2" hidden="1" x14ac:dyDescent="0.3">
      <c r="A4550" t="s">
        <v>9711</v>
      </c>
      <c r="B4550" t="s">
        <v>335</v>
      </c>
    </row>
    <row r="4551" spans="1:2" hidden="1" x14ac:dyDescent="0.3">
      <c r="A4551" t="s">
        <v>9713</v>
      </c>
      <c r="B4551" t="s">
        <v>44</v>
      </c>
    </row>
    <row r="4552" spans="1:2" hidden="1" x14ac:dyDescent="0.3">
      <c r="A4552" t="s">
        <v>9715</v>
      </c>
    </row>
    <row r="4553" spans="1:2" hidden="1" x14ac:dyDescent="0.3">
      <c r="A4553" t="s">
        <v>9718</v>
      </c>
      <c r="B4553" t="s">
        <v>521</v>
      </c>
    </row>
    <row r="4554" spans="1:2" hidden="1" x14ac:dyDescent="0.3">
      <c r="A4554" t="s">
        <v>9720</v>
      </c>
      <c r="B4554" t="s">
        <v>1587</v>
      </c>
    </row>
    <row r="4555" spans="1:2" hidden="1" x14ac:dyDescent="0.3">
      <c r="A4555" t="s">
        <v>9722</v>
      </c>
      <c r="B4555" t="s">
        <v>276</v>
      </c>
    </row>
    <row r="4556" spans="1:2" hidden="1" x14ac:dyDescent="0.3">
      <c r="A4556" t="s">
        <v>9724</v>
      </c>
      <c r="B4556" t="s">
        <v>276</v>
      </c>
    </row>
    <row r="4557" spans="1:2" hidden="1" x14ac:dyDescent="0.3">
      <c r="A4557" t="s">
        <v>9726</v>
      </c>
    </row>
    <row r="4558" spans="1:2" hidden="1" x14ac:dyDescent="0.3">
      <c r="A4558" t="s">
        <v>9728</v>
      </c>
    </row>
    <row r="4559" spans="1:2" x14ac:dyDescent="0.3">
      <c r="A4559" t="s">
        <v>9730</v>
      </c>
      <c r="B4559" t="s">
        <v>9</v>
      </c>
    </row>
    <row r="4560" spans="1:2" hidden="1" x14ac:dyDescent="0.3">
      <c r="A4560" t="s">
        <v>9732</v>
      </c>
      <c r="B4560" t="s">
        <v>27</v>
      </c>
    </row>
    <row r="4561" spans="1:2" hidden="1" x14ac:dyDescent="0.3">
      <c r="A4561" t="s">
        <v>9734</v>
      </c>
      <c r="B4561" t="s">
        <v>27</v>
      </c>
    </row>
    <row r="4562" spans="1:2" hidden="1" x14ac:dyDescent="0.3">
      <c r="A4562" t="s">
        <v>9736</v>
      </c>
      <c r="B4562" t="s">
        <v>27</v>
      </c>
    </row>
    <row r="4563" spans="1:2" hidden="1" x14ac:dyDescent="0.3">
      <c r="A4563" t="s">
        <v>9738</v>
      </c>
      <c r="B4563" t="s">
        <v>276</v>
      </c>
    </row>
    <row r="4564" spans="1:2" hidden="1" x14ac:dyDescent="0.3">
      <c r="A4564" t="s">
        <v>9740</v>
      </c>
      <c r="B4564" t="s">
        <v>521</v>
      </c>
    </row>
    <row r="4565" spans="1:2" hidden="1" x14ac:dyDescent="0.3">
      <c r="A4565" t="s">
        <v>9742</v>
      </c>
    </row>
    <row r="4566" spans="1:2" hidden="1" x14ac:dyDescent="0.3">
      <c r="A4566" t="s">
        <v>9744</v>
      </c>
    </row>
    <row r="4567" spans="1:2" hidden="1" x14ac:dyDescent="0.3">
      <c r="A4567" t="s">
        <v>9746</v>
      </c>
      <c r="B4567" t="s">
        <v>27</v>
      </c>
    </row>
    <row r="4568" spans="1:2" hidden="1" x14ac:dyDescent="0.3">
      <c r="A4568" t="s">
        <v>9748</v>
      </c>
    </row>
    <row r="4569" spans="1:2" hidden="1" x14ac:dyDescent="0.3">
      <c r="A4569" t="s">
        <v>9750</v>
      </c>
    </row>
    <row r="4570" spans="1:2" hidden="1" x14ac:dyDescent="0.3">
      <c r="A4570" t="s">
        <v>9752</v>
      </c>
      <c r="B4570" t="s">
        <v>335</v>
      </c>
    </row>
    <row r="4571" spans="1:2" hidden="1" x14ac:dyDescent="0.3">
      <c r="A4571" t="s">
        <v>9755</v>
      </c>
      <c r="B4571" t="s">
        <v>5835</v>
      </c>
    </row>
    <row r="4572" spans="1:2" hidden="1" x14ac:dyDescent="0.3">
      <c r="A4572" t="s">
        <v>9757</v>
      </c>
      <c r="B4572" t="s">
        <v>265</v>
      </c>
    </row>
    <row r="4573" spans="1:2" hidden="1" x14ac:dyDescent="0.3">
      <c r="A4573" t="s">
        <v>9759</v>
      </c>
      <c r="B4573" t="s">
        <v>27</v>
      </c>
    </row>
    <row r="4574" spans="1:2" hidden="1" x14ac:dyDescent="0.3">
      <c r="A4574" t="s">
        <v>9761</v>
      </c>
      <c r="B4574" t="s">
        <v>6422</v>
      </c>
    </row>
    <row r="4575" spans="1:2" hidden="1" x14ac:dyDescent="0.3">
      <c r="A4575" t="s">
        <v>9763</v>
      </c>
      <c r="B4575" t="s">
        <v>687</v>
      </c>
    </row>
    <row r="4576" spans="1:2" hidden="1" x14ac:dyDescent="0.3">
      <c r="A4576" t="s">
        <v>9765</v>
      </c>
    </row>
    <row r="4577" spans="1:2" hidden="1" x14ac:dyDescent="0.3">
      <c r="A4577" t="s">
        <v>9768</v>
      </c>
      <c r="B4577" t="s">
        <v>142</v>
      </c>
    </row>
    <row r="4578" spans="1:2" hidden="1" x14ac:dyDescent="0.3">
      <c r="A4578" t="s">
        <v>9770</v>
      </c>
    </row>
    <row r="4579" spans="1:2" hidden="1" x14ac:dyDescent="0.3">
      <c r="A4579" t="s">
        <v>9772</v>
      </c>
      <c r="B4579" t="s">
        <v>1499</v>
      </c>
    </row>
    <row r="4580" spans="1:2" hidden="1" x14ac:dyDescent="0.3">
      <c r="A4580" t="s">
        <v>9774</v>
      </c>
      <c r="B4580" t="s">
        <v>174</v>
      </c>
    </row>
    <row r="4581" spans="1:2" hidden="1" x14ac:dyDescent="0.3">
      <c r="A4581" t="s">
        <v>9776</v>
      </c>
      <c r="B4581" t="s">
        <v>44</v>
      </c>
    </row>
    <row r="4582" spans="1:2" hidden="1" x14ac:dyDescent="0.3">
      <c r="A4582" t="s">
        <v>9778</v>
      </c>
    </row>
    <row r="4583" spans="1:2" hidden="1" x14ac:dyDescent="0.3">
      <c r="A4583" t="s">
        <v>9779</v>
      </c>
      <c r="B4583" t="s">
        <v>9780</v>
      </c>
    </row>
    <row r="4584" spans="1:2" hidden="1" x14ac:dyDescent="0.3">
      <c r="A4584" t="s">
        <v>9782</v>
      </c>
      <c r="B4584" t="s">
        <v>383</v>
      </c>
    </row>
    <row r="4585" spans="1:2" hidden="1" x14ac:dyDescent="0.3">
      <c r="A4585" t="s">
        <v>9784</v>
      </c>
    </row>
    <row r="4586" spans="1:2" hidden="1" x14ac:dyDescent="0.3">
      <c r="A4586" t="s">
        <v>9786</v>
      </c>
      <c r="B4586" t="s">
        <v>27</v>
      </c>
    </row>
    <row r="4587" spans="1:2" hidden="1" x14ac:dyDescent="0.3">
      <c r="A4587" t="s">
        <v>9788</v>
      </c>
      <c r="B4587" t="s">
        <v>68</v>
      </c>
    </row>
    <row r="4588" spans="1:2" hidden="1" x14ac:dyDescent="0.3">
      <c r="A4588" t="s">
        <v>1057</v>
      </c>
      <c r="B4588" t="s">
        <v>390</v>
      </c>
    </row>
    <row r="4589" spans="1:2" hidden="1" x14ac:dyDescent="0.3">
      <c r="A4589" t="s">
        <v>9790</v>
      </c>
    </row>
    <row r="4590" spans="1:2" hidden="1" x14ac:dyDescent="0.3">
      <c r="A4590" t="s">
        <v>9792</v>
      </c>
      <c r="B4590" t="s">
        <v>250</v>
      </c>
    </row>
    <row r="4591" spans="1:2" hidden="1" x14ac:dyDescent="0.3">
      <c r="A4591" t="s">
        <v>9794</v>
      </c>
      <c r="B4591" t="s">
        <v>6903</v>
      </c>
    </row>
    <row r="4592" spans="1:2" hidden="1" x14ac:dyDescent="0.3">
      <c r="A4592" t="s">
        <v>9796</v>
      </c>
    </row>
    <row r="4593" spans="1:2" x14ac:dyDescent="0.3">
      <c r="A4593" t="s">
        <v>9799</v>
      </c>
      <c r="B4593" t="s">
        <v>1259</v>
      </c>
    </row>
    <row r="4594" spans="1:2" hidden="1" x14ac:dyDescent="0.3">
      <c r="A4594" t="s">
        <v>9801</v>
      </c>
      <c r="B4594" t="s">
        <v>1727</v>
      </c>
    </row>
    <row r="4595" spans="1:2" hidden="1" x14ac:dyDescent="0.3">
      <c r="A4595" t="s">
        <v>9803</v>
      </c>
    </row>
    <row r="4596" spans="1:2" hidden="1" x14ac:dyDescent="0.3">
      <c r="A4596" t="s">
        <v>9806</v>
      </c>
      <c r="B4596" t="s">
        <v>68</v>
      </c>
    </row>
    <row r="4597" spans="1:2" hidden="1" x14ac:dyDescent="0.3">
      <c r="A4597" t="s">
        <v>9807</v>
      </c>
      <c r="B4597" t="s">
        <v>265</v>
      </c>
    </row>
    <row r="4598" spans="1:2" hidden="1" x14ac:dyDescent="0.3">
      <c r="A4598" t="s">
        <v>9809</v>
      </c>
      <c r="B4598" t="s">
        <v>192</v>
      </c>
    </row>
    <row r="4599" spans="1:2" hidden="1" x14ac:dyDescent="0.3">
      <c r="A4599" t="s">
        <v>9811</v>
      </c>
      <c r="B4599" t="s">
        <v>102</v>
      </c>
    </row>
    <row r="4600" spans="1:2" hidden="1" x14ac:dyDescent="0.3">
      <c r="A4600" t="s">
        <v>9813</v>
      </c>
    </row>
    <row r="4601" spans="1:2" hidden="1" x14ac:dyDescent="0.3">
      <c r="A4601" t="s">
        <v>9815</v>
      </c>
      <c r="B4601" t="s">
        <v>1238</v>
      </c>
    </row>
    <row r="4602" spans="1:2" hidden="1" x14ac:dyDescent="0.3">
      <c r="A4602" t="s">
        <v>9816</v>
      </c>
      <c r="B4602" t="s">
        <v>1139</v>
      </c>
    </row>
    <row r="4603" spans="1:2" hidden="1" x14ac:dyDescent="0.3">
      <c r="A4603" t="s">
        <v>9818</v>
      </c>
    </row>
    <row r="4604" spans="1:2" hidden="1" x14ac:dyDescent="0.3">
      <c r="A4604" t="s">
        <v>9820</v>
      </c>
    </row>
    <row r="4605" spans="1:2" hidden="1" x14ac:dyDescent="0.3">
      <c r="A4605" t="s">
        <v>9822</v>
      </c>
    </row>
    <row r="4606" spans="1:2" hidden="1" x14ac:dyDescent="0.3">
      <c r="A4606" t="s">
        <v>9824</v>
      </c>
      <c r="B4606" t="s">
        <v>27</v>
      </c>
    </row>
    <row r="4607" spans="1:2" hidden="1" x14ac:dyDescent="0.3">
      <c r="A4607" t="s">
        <v>9826</v>
      </c>
    </row>
    <row r="4608" spans="1:2" hidden="1" x14ac:dyDescent="0.3">
      <c r="A4608" t="s">
        <v>9828</v>
      </c>
      <c r="B4608" t="s">
        <v>63</v>
      </c>
    </row>
    <row r="4609" spans="1:2" hidden="1" x14ac:dyDescent="0.3">
      <c r="A4609" t="s">
        <v>9830</v>
      </c>
    </row>
    <row r="4610" spans="1:2" hidden="1" x14ac:dyDescent="0.3">
      <c r="A4610" t="s">
        <v>9831</v>
      </c>
      <c r="B4610" t="s">
        <v>647</v>
      </c>
    </row>
    <row r="4611" spans="1:2" x14ac:dyDescent="0.3">
      <c r="A4611" t="s">
        <v>9833</v>
      </c>
      <c r="B4611" t="s">
        <v>943</v>
      </c>
    </row>
    <row r="4612" spans="1:2" hidden="1" x14ac:dyDescent="0.3">
      <c r="A4612" t="s">
        <v>4057</v>
      </c>
      <c r="B4612" t="s">
        <v>102</v>
      </c>
    </row>
    <row r="4613" spans="1:2" hidden="1" x14ac:dyDescent="0.3">
      <c r="A4613" t="s">
        <v>9835</v>
      </c>
    </row>
    <row r="4614" spans="1:2" hidden="1" x14ac:dyDescent="0.3">
      <c r="A4614" t="s">
        <v>9837</v>
      </c>
      <c r="B4614" t="s">
        <v>1587</v>
      </c>
    </row>
    <row r="4615" spans="1:2" hidden="1" x14ac:dyDescent="0.3">
      <c r="A4615" t="s">
        <v>1953</v>
      </c>
      <c r="B4615" t="s">
        <v>891</v>
      </c>
    </row>
    <row r="4616" spans="1:2" hidden="1" x14ac:dyDescent="0.3">
      <c r="A4616" t="s">
        <v>9839</v>
      </c>
    </row>
    <row r="4617" spans="1:2" hidden="1" x14ac:dyDescent="0.3">
      <c r="A4617" t="s">
        <v>9841</v>
      </c>
      <c r="B4617" t="s">
        <v>335</v>
      </c>
    </row>
    <row r="4618" spans="1:2" hidden="1" x14ac:dyDescent="0.3">
      <c r="A4618" t="s">
        <v>9843</v>
      </c>
    </row>
    <row r="4619" spans="1:2" hidden="1" x14ac:dyDescent="0.3">
      <c r="A4619" t="s">
        <v>9845</v>
      </c>
    </row>
    <row r="4620" spans="1:2" hidden="1" x14ac:dyDescent="0.3">
      <c r="A4620" t="s">
        <v>9847</v>
      </c>
    </row>
    <row r="4621" spans="1:2" hidden="1" x14ac:dyDescent="0.3">
      <c r="A4621" t="s">
        <v>9849</v>
      </c>
      <c r="B4621" t="s">
        <v>276</v>
      </c>
    </row>
    <row r="4622" spans="1:2" hidden="1" x14ac:dyDescent="0.3">
      <c r="A4622" t="s">
        <v>9851</v>
      </c>
      <c r="B4622" t="s">
        <v>9852</v>
      </c>
    </row>
    <row r="4623" spans="1:2" hidden="1" x14ac:dyDescent="0.3">
      <c r="A4623" t="s">
        <v>9854</v>
      </c>
      <c r="B4623" t="s">
        <v>1139</v>
      </c>
    </row>
    <row r="4624" spans="1:2" hidden="1" x14ac:dyDescent="0.3">
      <c r="A4624" t="s">
        <v>9856</v>
      </c>
      <c r="B4624" t="s">
        <v>5975</v>
      </c>
    </row>
    <row r="4625" spans="1:2" hidden="1" x14ac:dyDescent="0.3">
      <c r="A4625" t="s">
        <v>9858</v>
      </c>
    </row>
    <row r="4626" spans="1:2" hidden="1" x14ac:dyDescent="0.3">
      <c r="A4626" t="s">
        <v>9860</v>
      </c>
    </row>
    <row r="4627" spans="1:2" hidden="1" x14ac:dyDescent="0.3">
      <c r="A4627" t="s">
        <v>9862</v>
      </c>
      <c r="B4627" t="s">
        <v>9863</v>
      </c>
    </row>
    <row r="4628" spans="1:2" hidden="1" x14ac:dyDescent="0.3">
      <c r="A4628" t="s">
        <v>9865</v>
      </c>
      <c r="B4628" t="s">
        <v>68</v>
      </c>
    </row>
    <row r="4629" spans="1:2" hidden="1" x14ac:dyDescent="0.3">
      <c r="A4629" t="s">
        <v>9867</v>
      </c>
      <c r="B4629" t="s">
        <v>1774</v>
      </c>
    </row>
    <row r="4630" spans="1:2" hidden="1" x14ac:dyDescent="0.3">
      <c r="A4630" t="s">
        <v>9869</v>
      </c>
      <c r="B4630" t="s">
        <v>113</v>
      </c>
    </row>
    <row r="4631" spans="1:2" hidden="1" x14ac:dyDescent="0.3">
      <c r="A4631" t="s">
        <v>9871</v>
      </c>
      <c r="B4631" t="s">
        <v>1774</v>
      </c>
    </row>
    <row r="4632" spans="1:2" x14ac:dyDescent="0.3">
      <c r="A4632" t="s">
        <v>9873</v>
      </c>
      <c r="B4632" t="s">
        <v>9874</v>
      </c>
    </row>
    <row r="4633" spans="1:2" hidden="1" x14ac:dyDescent="0.3">
      <c r="A4633" t="s">
        <v>9876</v>
      </c>
    </row>
    <row r="4634" spans="1:2" x14ac:dyDescent="0.3">
      <c r="A4634" t="s">
        <v>9878</v>
      </c>
      <c r="B4634" t="s">
        <v>9879</v>
      </c>
    </row>
    <row r="4635" spans="1:2" hidden="1" x14ac:dyDescent="0.3">
      <c r="A4635" t="s">
        <v>9881</v>
      </c>
    </row>
    <row r="4636" spans="1:2" hidden="1" x14ac:dyDescent="0.3">
      <c r="A4636" t="s">
        <v>9883</v>
      </c>
      <c r="B4636" t="s">
        <v>167</v>
      </c>
    </row>
    <row r="4637" spans="1:2" hidden="1" x14ac:dyDescent="0.3">
      <c r="A4637" t="s">
        <v>9885</v>
      </c>
    </row>
    <row r="4638" spans="1:2" hidden="1" x14ac:dyDescent="0.3">
      <c r="A4638" t="s">
        <v>9887</v>
      </c>
      <c r="B4638" t="s">
        <v>7091</v>
      </c>
    </row>
    <row r="4639" spans="1:2" hidden="1" x14ac:dyDescent="0.3">
      <c r="A4639" t="s">
        <v>9889</v>
      </c>
      <c r="B4639" t="s">
        <v>68</v>
      </c>
    </row>
    <row r="4640" spans="1:2" hidden="1" x14ac:dyDescent="0.3">
      <c r="A4640" t="s">
        <v>9891</v>
      </c>
    </row>
    <row r="4641" spans="1:2" hidden="1" x14ac:dyDescent="0.3">
      <c r="A4641" t="s">
        <v>9893</v>
      </c>
      <c r="B4641" t="s">
        <v>214</v>
      </c>
    </row>
    <row r="4642" spans="1:2" x14ac:dyDescent="0.3">
      <c r="A4642" t="s">
        <v>9895</v>
      </c>
      <c r="B4642" t="s">
        <v>9</v>
      </c>
    </row>
    <row r="4643" spans="1:2" hidden="1" x14ac:dyDescent="0.3">
      <c r="A4643" t="s">
        <v>9897</v>
      </c>
      <c r="B4643" t="s">
        <v>9898</v>
      </c>
    </row>
    <row r="4644" spans="1:2" hidden="1" x14ac:dyDescent="0.3">
      <c r="A4644" t="s">
        <v>9900</v>
      </c>
      <c r="B4644" t="s">
        <v>9901</v>
      </c>
    </row>
    <row r="4645" spans="1:2" hidden="1" x14ac:dyDescent="0.3">
      <c r="A4645" t="s">
        <v>9903</v>
      </c>
    </row>
    <row r="4646" spans="1:2" hidden="1" x14ac:dyDescent="0.3">
      <c r="A4646" t="s">
        <v>9905</v>
      </c>
      <c r="B4646" t="s">
        <v>9906</v>
      </c>
    </row>
    <row r="4647" spans="1:2" hidden="1" x14ac:dyDescent="0.3">
      <c r="A4647" t="s">
        <v>9908</v>
      </c>
    </row>
    <row r="4648" spans="1:2" hidden="1" x14ac:dyDescent="0.3">
      <c r="A4648" t="s">
        <v>9910</v>
      </c>
      <c r="B4648" t="s">
        <v>276</v>
      </c>
    </row>
    <row r="4649" spans="1:2" hidden="1" x14ac:dyDescent="0.3">
      <c r="A4649" t="s">
        <v>9912</v>
      </c>
      <c r="B4649" t="s">
        <v>44</v>
      </c>
    </row>
    <row r="4650" spans="1:2" hidden="1" x14ac:dyDescent="0.3">
      <c r="A4650" t="s">
        <v>9914</v>
      </c>
    </row>
    <row r="4651" spans="1:2" hidden="1" x14ac:dyDescent="0.3">
      <c r="A4651" t="s">
        <v>9916</v>
      </c>
      <c r="B4651" t="s">
        <v>57</v>
      </c>
    </row>
    <row r="4652" spans="1:2" hidden="1" x14ac:dyDescent="0.3">
      <c r="A4652" t="s">
        <v>9918</v>
      </c>
      <c r="B4652" t="s">
        <v>9919</v>
      </c>
    </row>
    <row r="4653" spans="1:2" hidden="1" x14ac:dyDescent="0.3">
      <c r="A4653" t="s">
        <v>9921</v>
      </c>
    </row>
    <row r="4654" spans="1:2" hidden="1" x14ac:dyDescent="0.3">
      <c r="A4654" t="s">
        <v>9923</v>
      </c>
      <c r="B4654" t="s">
        <v>9924</v>
      </c>
    </row>
    <row r="4655" spans="1:2" hidden="1" x14ac:dyDescent="0.3">
      <c r="A4655" t="s">
        <v>9926</v>
      </c>
      <c r="B4655" t="s">
        <v>9927</v>
      </c>
    </row>
    <row r="4656" spans="1:2" hidden="1" x14ac:dyDescent="0.3">
      <c r="A4656" t="s">
        <v>9929</v>
      </c>
    </row>
    <row r="4657" spans="1:2" hidden="1" x14ac:dyDescent="0.3">
      <c r="A4657" t="s">
        <v>9932</v>
      </c>
      <c r="B4657" t="s">
        <v>102</v>
      </c>
    </row>
    <row r="4658" spans="1:2" hidden="1" x14ac:dyDescent="0.3">
      <c r="A4658" t="s">
        <v>9934</v>
      </c>
    </row>
    <row r="4659" spans="1:2" hidden="1" x14ac:dyDescent="0.3">
      <c r="A4659" t="s">
        <v>9936</v>
      </c>
      <c r="B4659" t="s">
        <v>1857</v>
      </c>
    </row>
    <row r="4660" spans="1:2" hidden="1" x14ac:dyDescent="0.3">
      <c r="A4660" t="s">
        <v>9938</v>
      </c>
    </row>
    <row r="4661" spans="1:2" hidden="1" x14ac:dyDescent="0.3">
      <c r="A4661" t="s">
        <v>9940</v>
      </c>
    </row>
    <row r="4662" spans="1:2" hidden="1" x14ac:dyDescent="0.3">
      <c r="A4662" t="s">
        <v>9943</v>
      </c>
    </row>
    <row r="4663" spans="1:2" hidden="1" x14ac:dyDescent="0.3">
      <c r="A4663" t="s">
        <v>9946</v>
      </c>
      <c r="B4663" t="s">
        <v>6436</v>
      </c>
    </row>
    <row r="4664" spans="1:2" hidden="1" x14ac:dyDescent="0.3">
      <c r="A4664" t="s">
        <v>9948</v>
      </c>
      <c r="B4664" t="s">
        <v>102</v>
      </c>
    </row>
    <row r="4665" spans="1:2" hidden="1" x14ac:dyDescent="0.3">
      <c r="A4665" t="s">
        <v>9949</v>
      </c>
    </row>
    <row r="4666" spans="1:2" hidden="1" x14ac:dyDescent="0.3">
      <c r="A4666" t="s">
        <v>9951</v>
      </c>
    </row>
    <row r="4667" spans="1:2" hidden="1" x14ac:dyDescent="0.3">
      <c r="A4667" t="s">
        <v>9953</v>
      </c>
      <c r="B4667" t="s">
        <v>9954</v>
      </c>
    </row>
    <row r="4668" spans="1:2" hidden="1" x14ac:dyDescent="0.3">
      <c r="A4668" t="s">
        <v>9956</v>
      </c>
    </row>
    <row r="4669" spans="1:2" hidden="1" x14ac:dyDescent="0.3">
      <c r="A4669" t="s">
        <v>9958</v>
      </c>
    </row>
    <row r="4670" spans="1:2" hidden="1" x14ac:dyDescent="0.3">
      <c r="A4670" t="s">
        <v>9960</v>
      </c>
      <c r="B4670" t="s">
        <v>104</v>
      </c>
    </row>
    <row r="4671" spans="1:2" hidden="1" x14ac:dyDescent="0.3">
      <c r="A4671" t="s">
        <v>9962</v>
      </c>
      <c r="B4671" t="s">
        <v>1587</v>
      </c>
    </row>
    <row r="4672" spans="1:2" hidden="1" x14ac:dyDescent="0.3">
      <c r="A4672" t="s">
        <v>9964</v>
      </c>
      <c r="B4672" t="s">
        <v>521</v>
      </c>
    </row>
    <row r="4673" spans="1:2" hidden="1" x14ac:dyDescent="0.3">
      <c r="A4673" t="s">
        <v>9966</v>
      </c>
      <c r="B4673" t="s">
        <v>335</v>
      </c>
    </row>
    <row r="4674" spans="1:2" x14ac:dyDescent="0.3">
      <c r="A4674" t="s">
        <v>9968</v>
      </c>
      <c r="B4674" t="s">
        <v>9</v>
      </c>
    </row>
    <row r="4675" spans="1:2" hidden="1" x14ac:dyDescent="0.3">
      <c r="A4675" t="s">
        <v>9970</v>
      </c>
    </row>
    <row r="4676" spans="1:2" hidden="1" x14ac:dyDescent="0.3">
      <c r="A4676" t="s">
        <v>9972</v>
      </c>
    </row>
    <row r="4677" spans="1:2" hidden="1" x14ac:dyDescent="0.3">
      <c r="A4677" t="s">
        <v>9975</v>
      </c>
      <c r="B4677" t="s">
        <v>250</v>
      </c>
    </row>
    <row r="4678" spans="1:2" hidden="1" x14ac:dyDescent="0.3">
      <c r="A4678" t="s">
        <v>9977</v>
      </c>
      <c r="B4678" t="s">
        <v>390</v>
      </c>
    </row>
    <row r="4679" spans="1:2" hidden="1" x14ac:dyDescent="0.3">
      <c r="A4679" t="s">
        <v>9979</v>
      </c>
    </row>
    <row r="4680" spans="1:2" hidden="1" x14ac:dyDescent="0.3">
      <c r="A4680" t="s">
        <v>9981</v>
      </c>
      <c r="B4680" t="s">
        <v>9982</v>
      </c>
    </row>
    <row r="4681" spans="1:2" hidden="1" x14ac:dyDescent="0.3">
      <c r="A4681" t="s">
        <v>9984</v>
      </c>
      <c r="B4681" t="s">
        <v>209</v>
      </c>
    </row>
    <row r="4682" spans="1:2" hidden="1" x14ac:dyDescent="0.3">
      <c r="A4682" t="s">
        <v>9986</v>
      </c>
    </row>
    <row r="4683" spans="1:2" hidden="1" x14ac:dyDescent="0.3">
      <c r="A4683" t="s">
        <v>9988</v>
      </c>
      <c r="B4683" t="s">
        <v>1733</v>
      </c>
    </row>
    <row r="4684" spans="1:2" hidden="1" x14ac:dyDescent="0.3">
      <c r="A4684" t="s">
        <v>9990</v>
      </c>
      <c r="B4684" t="s">
        <v>27</v>
      </c>
    </row>
    <row r="4685" spans="1:2" hidden="1" x14ac:dyDescent="0.3">
      <c r="A4685" t="s">
        <v>9992</v>
      </c>
    </row>
    <row r="4686" spans="1:2" hidden="1" x14ac:dyDescent="0.3">
      <c r="A4686" t="s">
        <v>9994</v>
      </c>
      <c r="B4686" t="s">
        <v>9995</v>
      </c>
    </row>
    <row r="4687" spans="1:2" hidden="1" x14ac:dyDescent="0.3">
      <c r="A4687" t="s">
        <v>9997</v>
      </c>
      <c r="B4687" t="s">
        <v>9317</v>
      </c>
    </row>
    <row r="4688" spans="1:2" hidden="1" x14ac:dyDescent="0.3">
      <c r="A4688" t="s">
        <v>9999</v>
      </c>
      <c r="B4688" t="s">
        <v>195</v>
      </c>
    </row>
    <row r="4689" spans="1:2" hidden="1" x14ac:dyDescent="0.3">
      <c r="A4689" t="s">
        <v>10001</v>
      </c>
    </row>
    <row r="4690" spans="1:2" hidden="1" x14ac:dyDescent="0.3">
      <c r="A4690" t="s">
        <v>10004</v>
      </c>
      <c r="B4690" t="s">
        <v>176</v>
      </c>
    </row>
    <row r="4691" spans="1:2" hidden="1" x14ac:dyDescent="0.3">
      <c r="A4691" t="s">
        <v>10006</v>
      </c>
      <c r="B4691" t="s">
        <v>27</v>
      </c>
    </row>
    <row r="4692" spans="1:2" hidden="1" x14ac:dyDescent="0.3">
      <c r="A4692" t="s">
        <v>10008</v>
      </c>
    </row>
    <row r="4693" spans="1:2" hidden="1" x14ac:dyDescent="0.3">
      <c r="A4693" t="s">
        <v>10010</v>
      </c>
      <c r="B4693" t="s">
        <v>390</v>
      </c>
    </row>
    <row r="4694" spans="1:2" hidden="1" x14ac:dyDescent="0.3">
      <c r="A4694" t="s">
        <v>10012</v>
      </c>
      <c r="B4694" t="s">
        <v>2609</v>
      </c>
    </row>
    <row r="4695" spans="1:2" hidden="1" x14ac:dyDescent="0.3">
      <c r="A4695" t="s">
        <v>10014</v>
      </c>
      <c r="B4695" t="s">
        <v>27</v>
      </c>
    </row>
    <row r="4696" spans="1:2" hidden="1" x14ac:dyDescent="0.3">
      <c r="A4696" t="s">
        <v>10016</v>
      </c>
    </row>
    <row r="4697" spans="1:2" hidden="1" x14ac:dyDescent="0.3">
      <c r="A4697" t="s">
        <v>10018</v>
      </c>
      <c r="B4697" t="s">
        <v>19</v>
      </c>
    </row>
    <row r="4698" spans="1:2" hidden="1" x14ac:dyDescent="0.3">
      <c r="A4698" t="s">
        <v>10020</v>
      </c>
      <c r="B4698" t="s">
        <v>27</v>
      </c>
    </row>
    <row r="4699" spans="1:2" hidden="1" x14ac:dyDescent="0.3">
      <c r="A4699" t="s">
        <v>10022</v>
      </c>
      <c r="B4699" t="s">
        <v>1183</v>
      </c>
    </row>
    <row r="4700" spans="1:2" hidden="1" x14ac:dyDescent="0.3">
      <c r="A4700" t="s">
        <v>10024</v>
      </c>
      <c r="B4700" t="s">
        <v>27</v>
      </c>
    </row>
    <row r="4701" spans="1:2" hidden="1" x14ac:dyDescent="0.3">
      <c r="A4701" t="s">
        <v>10026</v>
      </c>
    </row>
    <row r="4702" spans="1:2" hidden="1" x14ac:dyDescent="0.3">
      <c r="A4702" t="s">
        <v>10029</v>
      </c>
      <c r="B4702" t="s">
        <v>10030</v>
      </c>
    </row>
    <row r="4703" spans="1:2" hidden="1" x14ac:dyDescent="0.3">
      <c r="A4703" t="s">
        <v>10031</v>
      </c>
      <c r="B4703" t="s">
        <v>167</v>
      </c>
    </row>
    <row r="4704" spans="1:2" hidden="1" x14ac:dyDescent="0.3">
      <c r="A4704" t="s">
        <v>10033</v>
      </c>
    </row>
    <row r="4705" spans="1:2" hidden="1" x14ac:dyDescent="0.3">
      <c r="A4705" t="s">
        <v>10035</v>
      </c>
      <c r="B4705" t="s">
        <v>2506</v>
      </c>
    </row>
    <row r="4706" spans="1:2" hidden="1" x14ac:dyDescent="0.3">
      <c r="A4706" t="s">
        <v>10037</v>
      </c>
      <c r="B4706" t="s">
        <v>102</v>
      </c>
    </row>
    <row r="4707" spans="1:2" hidden="1" x14ac:dyDescent="0.3">
      <c r="A4707" t="s">
        <v>10039</v>
      </c>
      <c r="B4707" t="s">
        <v>10040</v>
      </c>
    </row>
    <row r="4708" spans="1:2" hidden="1" x14ac:dyDescent="0.3">
      <c r="A4708" t="s">
        <v>10042</v>
      </c>
      <c r="B4708" t="s">
        <v>16</v>
      </c>
    </row>
    <row r="4709" spans="1:2" hidden="1" x14ac:dyDescent="0.3">
      <c r="A4709" t="s">
        <v>10044</v>
      </c>
    </row>
    <row r="4710" spans="1:2" hidden="1" x14ac:dyDescent="0.3">
      <c r="A4710" t="s">
        <v>10046</v>
      </c>
      <c r="B4710" t="s">
        <v>27</v>
      </c>
    </row>
    <row r="4711" spans="1:2" hidden="1" x14ac:dyDescent="0.3">
      <c r="A4711" t="s">
        <v>10048</v>
      </c>
    </row>
    <row r="4712" spans="1:2" hidden="1" x14ac:dyDescent="0.3">
      <c r="A4712" t="s">
        <v>10049</v>
      </c>
    </row>
    <row r="4713" spans="1:2" hidden="1" x14ac:dyDescent="0.3">
      <c r="A4713" t="s">
        <v>10051</v>
      </c>
      <c r="B4713" t="s">
        <v>566</v>
      </c>
    </row>
    <row r="4714" spans="1:2" hidden="1" x14ac:dyDescent="0.3">
      <c r="A4714" t="s">
        <v>10053</v>
      </c>
    </row>
    <row r="4715" spans="1:2" hidden="1" x14ac:dyDescent="0.3">
      <c r="A4715" t="s">
        <v>10055</v>
      </c>
    </row>
    <row r="4716" spans="1:2" hidden="1" x14ac:dyDescent="0.3">
      <c r="A4716" t="s">
        <v>10057</v>
      </c>
    </row>
    <row r="4717" spans="1:2" hidden="1" x14ac:dyDescent="0.3">
      <c r="A4717" t="s">
        <v>10059</v>
      </c>
      <c r="B4717" t="s">
        <v>10060</v>
      </c>
    </row>
    <row r="4718" spans="1:2" hidden="1" x14ac:dyDescent="0.3">
      <c r="A4718" t="s">
        <v>10062</v>
      </c>
      <c r="B4718" t="s">
        <v>10063</v>
      </c>
    </row>
    <row r="4719" spans="1:2" hidden="1" x14ac:dyDescent="0.3">
      <c r="A4719" t="s">
        <v>10065</v>
      </c>
      <c r="B4719" t="s">
        <v>335</v>
      </c>
    </row>
    <row r="4720" spans="1:2" hidden="1" x14ac:dyDescent="0.3">
      <c r="A4720" t="s">
        <v>10067</v>
      </c>
    </row>
    <row r="4721" spans="1:2" hidden="1" x14ac:dyDescent="0.3">
      <c r="A4721" t="s">
        <v>10069</v>
      </c>
      <c r="B4721" t="s">
        <v>10070</v>
      </c>
    </row>
    <row r="4722" spans="1:2" x14ac:dyDescent="0.3">
      <c r="A4722" t="s">
        <v>10073</v>
      </c>
      <c r="B4722" t="s">
        <v>5446</v>
      </c>
    </row>
    <row r="4723" spans="1:2" hidden="1" x14ac:dyDescent="0.3">
      <c r="A4723" t="s">
        <v>10075</v>
      </c>
    </row>
    <row r="4724" spans="1:2" hidden="1" x14ac:dyDescent="0.3">
      <c r="A4724" t="s">
        <v>10077</v>
      </c>
      <c r="B4724" t="s">
        <v>10078</v>
      </c>
    </row>
    <row r="4725" spans="1:2" hidden="1" x14ac:dyDescent="0.3">
      <c r="A4725" t="s">
        <v>10080</v>
      </c>
      <c r="B4725" t="s">
        <v>9608</v>
      </c>
    </row>
    <row r="4726" spans="1:2" hidden="1" x14ac:dyDescent="0.3">
      <c r="A4726" t="s">
        <v>10082</v>
      </c>
    </row>
    <row r="4727" spans="1:2" hidden="1" x14ac:dyDescent="0.3">
      <c r="A4727" t="s">
        <v>10084</v>
      </c>
      <c r="B4727" t="s">
        <v>121</v>
      </c>
    </row>
    <row r="4728" spans="1:2" hidden="1" x14ac:dyDescent="0.3">
      <c r="A4728" t="s">
        <v>10086</v>
      </c>
    </row>
    <row r="4729" spans="1:2" hidden="1" x14ac:dyDescent="0.3">
      <c r="A4729" t="s">
        <v>10088</v>
      </c>
    </row>
    <row r="4730" spans="1:2" hidden="1" x14ac:dyDescent="0.3">
      <c r="A4730" t="s">
        <v>10090</v>
      </c>
    </row>
    <row r="4731" spans="1:2" hidden="1" x14ac:dyDescent="0.3">
      <c r="A4731" t="s">
        <v>10092</v>
      </c>
      <c r="B4731" t="s">
        <v>390</v>
      </c>
    </row>
    <row r="4732" spans="1:2" hidden="1" x14ac:dyDescent="0.3">
      <c r="A4732" t="s">
        <v>10094</v>
      </c>
      <c r="B4732" t="s">
        <v>10095</v>
      </c>
    </row>
    <row r="4733" spans="1:2" hidden="1" x14ac:dyDescent="0.3">
      <c r="A4733" t="s">
        <v>10097</v>
      </c>
      <c r="B4733" t="s">
        <v>10098</v>
      </c>
    </row>
    <row r="4734" spans="1:2" hidden="1" x14ac:dyDescent="0.3">
      <c r="A4734" t="s">
        <v>10100</v>
      </c>
    </row>
    <row r="4735" spans="1:2" hidden="1" x14ac:dyDescent="0.3">
      <c r="A4735" t="s">
        <v>10102</v>
      </c>
    </row>
    <row r="4736" spans="1:2" hidden="1" x14ac:dyDescent="0.3">
      <c r="A4736" t="s">
        <v>10104</v>
      </c>
      <c r="B4736" t="s">
        <v>27</v>
      </c>
    </row>
    <row r="4737" spans="1:2" hidden="1" x14ac:dyDescent="0.3">
      <c r="A4737" t="s">
        <v>10106</v>
      </c>
    </row>
    <row r="4738" spans="1:2" hidden="1" x14ac:dyDescent="0.3">
      <c r="A4738" t="s">
        <v>10108</v>
      </c>
      <c r="B4738" t="s">
        <v>60</v>
      </c>
    </row>
    <row r="4739" spans="1:2" hidden="1" x14ac:dyDescent="0.3">
      <c r="A4739" t="s">
        <v>10110</v>
      </c>
      <c r="B4739" t="s">
        <v>142</v>
      </c>
    </row>
    <row r="4740" spans="1:2" hidden="1" x14ac:dyDescent="0.3">
      <c r="A4740" t="s">
        <v>10112</v>
      </c>
    </row>
    <row r="4741" spans="1:2" hidden="1" x14ac:dyDescent="0.3">
      <c r="A4741" t="s">
        <v>10114</v>
      </c>
      <c r="B4741" t="s">
        <v>86</v>
      </c>
    </row>
    <row r="4742" spans="1:2" hidden="1" x14ac:dyDescent="0.3">
      <c r="A4742" t="s">
        <v>10116</v>
      </c>
      <c r="B4742" t="s">
        <v>4661</v>
      </c>
    </row>
    <row r="4743" spans="1:2" hidden="1" x14ac:dyDescent="0.3">
      <c r="A4743" t="s">
        <v>10118</v>
      </c>
    </row>
    <row r="4744" spans="1:2" hidden="1" x14ac:dyDescent="0.3">
      <c r="A4744" t="s">
        <v>10120</v>
      </c>
    </row>
    <row r="4745" spans="1:2" hidden="1" x14ac:dyDescent="0.3">
      <c r="A4745" t="s">
        <v>10121</v>
      </c>
      <c r="B4745" t="s">
        <v>102</v>
      </c>
    </row>
    <row r="4746" spans="1:2" hidden="1" x14ac:dyDescent="0.3">
      <c r="A4746" t="s">
        <v>10123</v>
      </c>
    </row>
    <row r="4747" spans="1:2" hidden="1" x14ac:dyDescent="0.3">
      <c r="A4747" t="s">
        <v>10125</v>
      </c>
      <c r="B4747" t="s">
        <v>2349</v>
      </c>
    </row>
    <row r="4748" spans="1:2" hidden="1" x14ac:dyDescent="0.3">
      <c r="A4748" t="s">
        <v>10127</v>
      </c>
      <c r="B4748" t="s">
        <v>335</v>
      </c>
    </row>
    <row r="4749" spans="1:2" hidden="1" x14ac:dyDescent="0.3">
      <c r="A4749" t="s">
        <v>10128</v>
      </c>
      <c r="B4749" t="s">
        <v>68</v>
      </c>
    </row>
    <row r="4750" spans="1:2" hidden="1" x14ac:dyDescent="0.3">
      <c r="A4750" t="s">
        <v>10130</v>
      </c>
      <c r="B4750" t="s">
        <v>1516</v>
      </c>
    </row>
    <row r="4751" spans="1:2" hidden="1" x14ac:dyDescent="0.3">
      <c r="A4751" t="s">
        <v>10132</v>
      </c>
      <c r="B4751" t="s">
        <v>27</v>
      </c>
    </row>
    <row r="4752" spans="1:2" hidden="1" x14ac:dyDescent="0.3">
      <c r="A4752" t="s">
        <v>10134</v>
      </c>
      <c r="B4752" t="s">
        <v>1499</v>
      </c>
    </row>
    <row r="4753" spans="1:2" hidden="1" x14ac:dyDescent="0.3">
      <c r="A4753" t="s">
        <v>10136</v>
      </c>
    </row>
    <row r="4754" spans="1:2" hidden="1" x14ac:dyDescent="0.3">
      <c r="A4754" t="s">
        <v>10138</v>
      </c>
    </row>
    <row r="4755" spans="1:2" hidden="1" x14ac:dyDescent="0.3">
      <c r="A4755" t="s">
        <v>10140</v>
      </c>
    </row>
    <row r="4756" spans="1:2" hidden="1" x14ac:dyDescent="0.3">
      <c r="A4756" t="s">
        <v>10142</v>
      </c>
    </row>
    <row r="4757" spans="1:2" hidden="1" x14ac:dyDescent="0.3">
      <c r="A4757" t="s">
        <v>10144</v>
      </c>
    </row>
    <row r="4758" spans="1:2" hidden="1" x14ac:dyDescent="0.3">
      <c r="A4758" t="s">
        <v>10146</v>
      </c>
      <c r="B4758" t="s">
        <v>214</v>
      </c>
    </row>
    <row r="4759" spans="1:2" x14ac:dyDescent="0.3">
      <c r="A4759" t="s">
        <v>10148</v>
      </c>
      <c r="B4759" t="s">
        <v>5446</v>
      </c>
    </row>
    <row r="4760" spans="1:2" x14ac:dyDescent="0.3">
      <c r="A4760" t="s">
        <v>10149</v>
      </c>
      <c r="B4760" t="s">
        <v>9070</v>
      </c>
    </row>
    <row r="4761" spans="1:2" hidden="1" x14ac:dyDescent="0.3">
      <c r="A4761" t="s">
        <v>10151</v>
      </c>
    </row>
    <row r="4762" spans="1:2" hidden="1" x14ac:dyDescent="0.3">
      <c r="A4762" t="s">
        <v>10153</v>
      </c>
      <c r="B4762" t="s">
        <v>102</v>
      </c>
    </row>
    <row r="4763" spans="1:2" hidden="1" x14ac:dyDescent="0.3">
      <c r="A4763" t="s">
        <v>10155</v>
      </c>
      <c r="B4763" t="s">
        <v>1142</v>
      </c>
    </row>
    <row r="4764" spans="1:2" hidden="1" x14ac:dyDescent="0.3">
      <c r="A4764" t="s">
        <v>10157</v>
      </c>
    </row>
    <row r="4765" spans="1:2" hidden="1" x14ac:dyDescent="0.3">
      <c r="A4765" t="s">
        <v>10159</v>
      </c>
    </row>
    <row r="4766" spans="1:2" hidden="1" x14ac:dyDescent="0.3">
      <c r="A4766" t="s">
        <v>10161</v>
      </c>
    </row>
    <row r="4767" spans="1:2" hidden="1" x14ac:dyDescent="0.3">
      <c r="A4767" t="s">
        <v>10163</v>
      </c>
    </row>
    <row r="4768" spans="1:2" hidden="1" x14ac:dyDescent="0.3">
      <c r="A4768" t="s">
        <v>10165</v>
      </c>
      <c r="B4768" t="s">
        <v>612</v>
      </c>
    </row>
    <row r="4769" spans="1:2" hidden="1" x14ac:dyDescent="0.3">
      <c r="A4769" t="s">
        <v>10167</v>
      </c>
    </row>
    <row r="4770" spans="1:2" hidden="1" x14ac:dyDescent="0.3">
      <c r="A4770" t="s">
        <v>10169</v>
      </c>
      <c r="B4770" t="s">
        <v>57</v>
      </c>
    </row>
    <row r="4771" spans="1:2" hidden="1" x14ac:dyDescent="0.3">
      <c r="A4771" t="s">
        <v>10171</v>
      </c>
      <c r="B4771" t="s">
        <v>44</v>
      </c>
    </row>
    <row r="4772" spans="1:2" hidden="1" x14ac:dyDescent="0.3">
      <c r="A4772" t="s">
        <v>10173</v>
      </c>
      <c r="B4772" t="s">
        <v>2486</v>
      </c>
    </row>
    <row r="4773" spans="1:2" hidden="1" x14ac:dyDescent="0.3">
      <c r="A4773" t="s">
        <v>10175</v>
      </c>
    </row>
    <row r="4774" spans="1:2" hidden="1" x14ac:dyDescent="0.3">
      <c r="A4774" t="s">
        <v>10177</v>
      </c>
      <c r="B4774" t="s">
        <v>57</v>
      </c>
    </row>
    <row r="4775" spans="1:2" hidden="1" x14ac:dyDescent="0.3">
      <c r="A4775" t="s">
        <v>10179</v>
      </c>
      <c r="B4775" t="s">
        <v>6718</v>
      </c>
    </row>
    <row r="4776" spans="1:2" hidden="1" x14ac:dyDescent="0.3">
      <c r="A4776" t="s">
        <v>10181</v>
      </c>
      <c r="B4776" t="s">
        <v>727</v>
      </c>
    </row>
    <row r="4777" spans="1:2" hidden="1" x14ac:dyDescent="0.3">
      <c r="A4777" t="s">
        <v>10183</v>
      </c>
      <c r="B4777" t="s">
        <v>68</v>
      </c>
    </row>
    <row r="4778" spans="1:2" hidden="1" x14ac:dyDescent="0.3">
      <c r="A4778" t="s">
        <v>10185</v>
      </c>
      <c r="B4778" t="s">
        <v>27</v>
      </c>
    </row>
    <row r="4779" spans="1:2" hidden="1" x14ac:dyDescent="0.3">
      <c r="A4779" t="s">
        <v>10187</v>
      </c>
      <c r="B4779" t="s">
        <v>68</v>
      </c>
    </row>
    <row r="4780" spans="1:2" hidden="1" x14ac:dyDescent="0.3">
      <c r="A4780" t="s">
        <v>10189</v>
      </c>
    </row>
    <row r="4781" spans="1:2" hidden="1" x14ac:dyDescent="0.3">
      <c r="A4781" t="s">
        <v>10191</v>
      </c>
      <c r="B4781" t="s">
        <v>10192</v>
      </c>
    </row>
    <row r="4782" spans="1:2" hidden="1" x14ac:dyDescent="0.3">
      <c r="A4782" t="s">
        <v>10194</v>
      </c>
    </row>
    <row r="4783" spans="1:2" hidden="1" x14ac:dyDescent="0.3">
      <c r="A4783" t="s">
        <v>10196</v>
      </c>
      <c r="B4783" t="s">
        <v>10197</v>
      </c>
    </row>
    <row r="4784" spans="1:2" hidden="1" x14ac:dyDescent="0.3">
      <c r="A4784" t="s">
        <v>10199</v>
      </c>
    </row>
    <row r="4785" spans="1:2" hidden="1" x14ac:dyDescent="0.3">
      <c r="A4785" t="s">
        <v>10201</v>
      </c>
    </row>
    <row r="4786" spans="1:2" hidden="1" x14ac:dyDescent="0.3">
      <c r="A4786" t="s">
        <v>10203</v>
      </c>
      <c r="B4786" t="s">
        <v>19</v>
      </c>
    </row>
    <row r="4787" spans="1:2" hidden="1" x14ac:dyDescent="0.3">
      <c r="A4787" t="s">
        <v>10205</v>
      </c>
      <c r="B4787" t="s">
        <v>10206</v>
      </c>
    </row>
    <row r="4788" spans="1:2" hidden="1" x14ac:dyDescent="0.3">
      <c r="A4788" t="s">
        <v>10209</v>
      </c>
      <c r="B4788" t="s">
        <v>3497</v>
      </c>
    </row>
    <row r="4789" spans="1:2" hidden="1" x14ac:dyDescent="0.3">
      <c r="A4789" t="s">
        <v>10211</v>
      </c>
      <c r="B4789" t="s">
        <v>27</v>
      </c>
    </row>
    <row r="4790" spans="1:2" hidden="1" x14ac:dyDescent="0.3">
      <c r="A4790" t="s">
        <v>10213</v>
      </c>
      <c r="B4790" t="s">
        <v>10214</v>
      </c>
    </row>
    <row r="4791" spans="1:2" hidden="1" x14ac:dyDescent="0.3">
      <c r="A4791" t="s">
        <v>10216</v>
      </c>
      <c r="B4791" t="s">
        <v>195</v>
      </c>
    </row>
    <row r="4792" spans="1:2" hidden="1" x14ac:dyDescent="0.3">
      <c r="A4792" t="s">
        <v>10218</v>
      </c>
      <c r="B4792" t="s">
        <v>5143</v>
      </c>
    </row>
    <row r="4793" spans="1:2" hidden="1" x14ac:dyDescent="0.3">
      <c r="A4793" t="s">
        <v>10220</v>
      </c>
    </row>
    <row r="4794" spans="1:2" hidden="1" x14ac:dyDescent="0.3">
      <c r="A4794" t="s">
        <v>10222</v>
      </c>
      <c r="B4794" t="s">
        <v>121</v>
      </c>
    </row>
    <row r="4795" spans="1:2" hidden="1" x14ac:dyDescent="0.3">
      <c r="A4795" t="s">
        <v>10225</v>
      </c>
      <c r="B4795" t="s">
        <v>192</v>
      </c>
    </row>
    <row r="4796" spans="1:2" hidden="1" x14ac:dyDescent="0.3">
      <c r="A4796" t="s">
        <v>10227</v>
      </c>
      <c r="B4796" t="s">
        <v>167</v>
      </c>
    </row>
    <row r="4797" spans="1:2" hidden="1" x14ac:dyDescent="0.3">
      <c r="A4797" t="s">
        <v>10228</v>
      </c>
      <c r="B4797" t="s">
        <v>1846</v>
      </c>
    </row>
    <row r="4798" spans="1:2" hidden="1" x14ac:dyDescent="0.3">
      <c r="A4798" t="s">
        <v>10231</v>
      </c>
      <c r="B4798" t="s">
        <v>10232</v>
      </c>
    </row>
    <row r="4799" spans="1:2" hidden="1" x14ac:dyDescent="0.3">
      <c r="A4799" t="s">
        <v>10234</v>
      </c>
      <c r="B4799" t="s">
        <v>19</v>
      </c>
    </row>
    <row r="4800" spans="1:2" hidden="1" x14ac:dyDescent="0.3">
      <c r="A4800" t="s">
        <v>10236</v>
      </c>
      <c r="B4800" t="s">
        <v>183</v>
      </c>
    </row>
    <row r="4801" spans="1:2" hidden="1" x14ac:dyDescent="0.3">
      <c r="A4801" t="s">
        <v>10239</v>
      </c>
      <c r="B4801" t="s">
        <v>86</v>
      </c>
    </row>
    <row r="4802" spans="1:2" hidden="1" x14ac:dyDescent="0.3">
      <c r="A4802" t="s">
        <v>10241</v>
      </c>
      <c r="B4802" t="s">
        <v>27</v>
      </c>
    </row>
    <row r="4803" spans="1:2" hidden="1" x14ac:dyDescent="0.3">
      <c r="A4803" t="s">
        <v>10243</v>
      </c>
    </row>
    <row r="4804" spans="1:2" hidden="1" x14ac:dyDescent="0.3">
      <c r="A4804" t="s">
        <v>10246</v>
      </c>
      <c r="B4804" t="s">
        <v>27</v>
      </c>
    </row>
    <row r="4805" spans="1:2" hidden="1" x14ac:dyDescent="0.3">
      <c r="A4805" t="s">
        <v>10248</v>
      </c>
      <c r="B4805" t="s">
        <v>121</v>
      </c>
    </row>
    <row r="4806" spans="1:2" hidden="1" x14ac:dyDescent="0.3">
      <c r="A4806" t="s">
        <v>10250</v>
      </c>
      <c r="B4806" t="s">
        <v>10251</v>
      </c>
    </row>
    <row r="4807" spans="1:2" hidden="1" x14ac:dyDescent="0.3">
      <c r="A4807" t="s">
        <v>10253</v>
      </c>
    </row>
    <row r="4808" spans="1:2" hidden="1" x14ac:dyDescent="0.3">
      <c r="A4808" t="s">
        <v>10255</v>
      </c>
      <c r="B4808" t="s">
        <v>134</v>
      </c>
    </row>
    <row r="4809" spans="1:2" hidden="1" x14ac:dyDescent="0.3">
      <c r="A4809" t="s">
        <v>10257</v>
      </c>
    </row>
    <row r="4810" spans="1:2" hidden="1" x14ac:dyDescent="0.3">
      <c r="A4810" t="s">
        <v>10259</v>
      </c>
      <c r="B4810" t="s">
        <v>250</v>
      </c>
    </row>
    <row r="4811" spans="1:2" hidden="1" x14ac:dyDescent="0.3">
      <c r="A4811" t="s">
        <v>10261</v>
      </c>
      <c r="B4811" t="s">
        <v>276</v>
      </c>
    </row>
    <row r="4812" spans="1:2" hidden="1" x14ac:dyDescent="0.3">
      <c r="A4812" t="s">
        <v>10262</v>
      </c>
      <c r="B4812" t="s">
        <v>335</v>
      </c>
    </row>
    <row r="4813" spans="1:2" hidden="1" x14ac:dyDescent="0.3">
      <c r="A4813" t="s">
        <v>10264</v>
      </c>
      <c r="B4813" t="s">
        <v>390</v>
      </c>
    </row>
    <row r="4814" spans="1:2" hidden="1" x14ac:dyDescent="0.3">
      <c r="A4814" t="s">
        <v>10266</v>
      </c>
    </row>
    <row r="4815" spans="1:2" hidden="1" x14ac:dyDescent="0.3">
      <c r="A4815" t="s">
        <v>10268</v>
      </c>
      <c r="B4815" t="s">
        <v>335</v>
      </c>
    </row>
    <row r="4816" spans="1:2" hidden="1" x14ac:dyDescent="0.3">
      <c r="A4816" t="s">
        <v>10269</v>
      </c>
      <c r="B4816" t="s">
        <v>10270</v>
      </c>
    </row>
    <row r="4817" spans="1:2" hidden="1" x14ac:dyDescent="0.3">
      <c r="A4817" t="s">
        <v>10272</v>
      </c>
      <c r="B4817" t="s">
        <v>209</v>
      </c>
    </row>
    <row r="4818" spans="1:2" hidden="1" x14ac:dyDescent="0.3">
      <c r="A4818" t="s">
        <v>10274</v>
      </c>
    </row>
    <row r="4819" spans="1:2" hidden="1" x14ac:dyDescent="0.3">
      <c r="A4819" t="s">
        <v>10276</v>
      </c>
      <c r="B4819" t="s">
        <v>19</v>
      </c>
    </row>
    <row r="4820" spans="1:2" hidden="1" x14ac:dyDescent="0.3">
      <c r="A4820" t="s">
        <v>10278</v>
      </c>
      <c r="B4820" t="s">
        <v>195</v>
      </c>
    </row>
    <row r="4821" spans="1:2" hidden="1" x14ac:dyDescent="0.3">
      <c r="A4821" t="s">
        <v>10280</v>
      </c>
      <c r="B4821" t="s">
        <v>16</v>
      </c>
    </row>
    <row r="4822" spans="1:2" hidden="1" x14ac:dyDescent="0.3">
      <c r="A4822" t="s">
        <v>10282</v>
      </c>
      <c r="B4822" t="s">
        <v>113</v>
      </c>
    </row>
    <row r="4823" spans="1:2" hidden="1" x14ac:dyDescent="0.3">
      <c r="A4823" t="s">
        <v>10284</v>
      </c>
      <c r="B4823" t="s">
        <v>327</v>
      </c>
    </row>
    <row r="4824" spans="1:2" hidden="1" x14ac:dyDescent="0.3">
      <c r="A4824" t="s">
        <v>10286</v>
      </c>
    </row>
    <row r="4825" spans="1:2" hidden="1" x14ac:dyDescent="0.3">
      <c r="A4825" t="s">
        <v>10289</v>
      </c>
    </row>
    <row r="4826" spans="1:2" hidden="1" x14ac:dyDescent="0.3">
      <c r="A4826" t="s">
        <v>10291</v>
      </c>
      <c r="B4826" t="s">
        <v>60</v>
      </c>
    </row>
    <row r="4827" spans="1:2" hidden="1" x14ac:dyDescent="0.3">
      <c r="A4827" t="s">
        <v>10293</v>
      </c>
    </row>
    <row r="4828" spans="1:2" hidden="1" x14ac:dyDescent="0.3">
      <c r="A4828" t="s">
        <v>10295</v>
      </c>
    </row>
    <row r="4829" spans="1:2" hidden="1" x14ac:dyDescent="0.3">
      <c r="A4829" t="s">
        <v>10297</v>
      </c>
    </row>
    <row r="4830" spans="1:2" hidden="1" x14ac:dyDescent="0.3">
      <c r="A4830" t="s">
        <v>10299</v>
      </c>
    </row>
    <row r="4831" spans="1:2" hidden="1" x14ac:dyDescent="0.3">
      <c r="A4831" t="s">
        <v>10301</v>
      </c>
      <c r="B4831" t="s">
        <v>27</v>
      </c>
    </row>
    <row r="4832" spans="1:2" hidden="1" x14ac:dyDescent="0.3">
      <c r="A4832" t="s">
        <v>10303</v>
      </c>
    </row>
    <row r="4833" spans="1:2" hidden="1" x14ac:dyDescent="0.3">
      <c r="A4833" t="s">
        <v>10305</v>
      </c>
    </row>
    <row r="4834" spans="1:2" hidden="1" x14ac:dyDescent="0.3">
      <c r="A4834" t="s">
        <v>10308</v>
      </c>
    </row>
    <row r="4835" spans="1:2" hidden="1" x14ac:dyDescent="0.3">
      <c r="A4835" t="s">
        <v>10310</v>
      </c>
      <c r="B4835" t="s">
        <v>242</v>
      </c>
    </row>
    <row r="4836" spans="1:2" hidden="1" x14ac:dyDescent="0.3">
      <c r="A4836" t="s">
        <v>10311</v>
      </c>
    </row>
    <row r="4837" spans="1:2" hidden="1" x14ac:dyDescent="0.3">
      <c r="A4837" t="s">
        <v>10313</v>
      </c>
      <c r="B4837" t="s">
        <v>27</v>
      </c>
    </row>
    <row r="4838" spans="1:2" hidden="1" x14ac:dyDescent="0.3">
      <c r="A4838" t="s">
        <v>10315</v>
      </c>
    </row>
    <row r="4839" spans="1:2" hidden="1" x14ac:dyDescent="0.3">
      <c r="A4839" t="s">
        <v>10317</v>
      </c>
    </row>
    <row r="4840" spans="1:2" hidden="1" x14ac:dyDescent="0.3">
      <c r="A4840" t="s">
        <v>10319</v>
      </c>
      <c r="B4840" t="s">
        <v>276</v>
      </c>
    </row>
    <row r="4841" spans="1:2" hidden="1" x14ac:dyDescent="0.3">
      <c r="A4841" t="s">
        <v>10321</v>
      </c>
    </row>
    <row r="4842" spans="1:2" hidden="1" x14ac:dyDescent="0.3">
      <c r="A4842" t="s">
        <v>10323</v>
      </c>
    </row>
    <row r="4843" spans="1:2" hidden="1" x14ac:dyDescent="0.3">
      <c r="A4843" t="s">
        <v>10325</v>
      </c>
      <c r="B4843" t="s">
        <v>1274</v>
      </c>
    </row>
    <row r="4844" spans="1:2" hidden="1" x14ac:dyDescent="0.3">
      <c r="A4844" t="s">
        <v>10327</v>
      </c>
      <c r="B4844" t="s">
        <v>104</v>
      </c>
    </row>
    <row r="4845" spans="1:2" hidden="1" x14ac:dyDescent="0.3">
      <c r="A4845" t="s">
        <v>10329</v>
      </c>
    </row>
    <row r="4846" spans="1:2" hidden="1" x14ac:dyDescent="0.3">
      <c r="A4846" t="s">
        <v>10331</v>
      </c>
    </row>
    <row r="4847" spans="1:2" hidden="1" x14ac:dyDescent="0.3">
      <c r="A4847" t="s">
        <v>10333</v>
      </c>
      <c r="B4847" t="s">
        <v>3956</v>
      </c>
    </row>
    <row r="4848" spans="1:2" x14ac:dyDescent="0.3">
      <c r="A4848" t="s">
        <v>10336</v>
      </c>
      <c r="B4848" t="s">
        <v>3965</v>
      </c>
    </row>
    <row r="4849" spans="1:2" hidden="1" x14ac:dyDescent="0.3">
      <c r="A4849" t="s">
        <v>10338</v>
      </c>
    </row>
    <row r="4850" spans="1:2" hidden="1" x14ac:dyDescent="0.3">
      <c r="A4850" t="s">
        <v>10340</v>
      </c>
    </row>
    <row r="4851" spans="1:2" hidden="1" x14ac:dyDescent="0.3">
      <c r="A4851" t="s">
        <v>10342</v>
      </c>
      <c r="B4851" t="s">
        <v>335</v>
      </c>
    </row>
    <row r="4852" spans="1:2" hidden="1" x14ac:dyDescent="0.3">
      <c r="A4852" t="s">
        <v>10344</v>
      </c>
      <c r="B4852" t="s">
        <v>1499</v>
      </c>
    </row>
    <row r="4853" spans="1:2" hidden="1" x14ac:dyDescent="0.3">
      <c r="A4853" t="s">
        <v>10346</v>
      </c>
    </row>
    <row r="4854" spans="1:2" hidden="1" x14ac:dyDescent="0.3">
      <c r="A4854" t="s">
        <v>10348</v>
      </c>
    </row>
    <row r="4855" spans="1:2" hidden="1" x14ac:dyDescent="0.3">
      <c r="A4855" t="s">
        <v>10350</v>
      </c>
    </row>
    <row r="4856" spans="1:2" hidden="1" x14ac:dyDescent="0.3">
      <c r="A4856" t="s">
        <v>10352</v>
      </c>
    </row>
    <row r="4857" spans="1:2" hidden="1" x14ac:dyDescent="0.3">
      <c r="A4857" t="s">
        <v>10355</v>
      </c>
      <c r="B4857" t="s">
        <v>10356</v>
      </c>
    </row>
    <row r="4858" spans="1:2" hidden="1" x14ac:dyDescent="0.3">
      <c r="A4858" t="s">
        <v>10358</v>
      </c>
    </row>
    <row r="4859" spans="1:2" hidden="1" x14ac:dyDescent="0.3">
      <c r="A4859" t="s">
        <v>10360</v>
      </c>
    </row>
    <row r="4860" spans="1:2" hidden="1" x14ac:dyDescent="0.3">
      <c r="A4860" t="s">
        <v>10362</v>
      </c>
    </row>
    <row r="4861" spans="1:2" hidden="1" x14ac:dyDescent="0.3">
      <c r="A4861" t="s">
        <v>10364</v>
      </c>
    </row>
    <row r="4862" spans="1:2" hidden="1" x14ac:dyDescent="0.3">
      <c r="A4862" t="s">
        <v>10366</v>
      </c>
      <c r="B4862" t="s">
        <v>3665</v>
      </c>
    </row>
    <row r="4863" spans="1:2" hidden="1" x14ac:dyDescent="0.3">
      <c r="A4863" t="s">
        <v>10368</v>
      </c>
    </row>
    <row r="4864" spans="1:2" x14ac:dyDescent="0.3">
      <c r="A4864" t="s">
        <v>10370</v>
      </c>
      <c r="B4864" t="s">
        <v>9</v>
      </c>
    </row>
    <row r="4865" spans="1:2" hidden="1" x14ac:dyDescent="0.3">
      <c r="A4865" t="s">
        <v>10372</v>
      </c>
      <c r="B4865" t="s">
        <v>10373</v>
      </c>
    </row>
    <row r="4866" spans="1:2" hidden="1" x14ac:dyDescent="0.3">
      <c r="A4866" t="s">
        <v>10375</v>
      </c>
      <c r="B4866" t="s">
        <v>1557</v>
      </c>
    </row>
    <row r="4867" spans="1:2" hidden="1" x14ac:dyDescent="0.3">
      <c r="A4867" t="s">
        <v>10377</v>
      </c>
    </row>
    <row r="4868" spans="1:2" hidden="1" x14ac:dyDescent="0.3">
      <c r="A4868" t="s">
        <v>10378</v>
      </c>
      <c r="B4868" t="s">
        <v>237</v>
      </c>
    </row>
    <row r="4869" spans="1:2" hidden="1" x14ac:dyDescent="0.3">
      <c r="A4869" t="s">
        <v>10380</v>
      </c>
    </row>
    <row r="4870" spans="1:2" hidden="1" x14ac:dyDescent="0.3">
      <c r="A4870" t="s">
        <v>10382</v>
      </c>
    </row>
    <row r="4871" spans="1:2" hidden="1" x14ac:dyDescent="0.3">
      <c r="A4871" t="s">
        <v>10384</v>
      </c>
      <c r="B4871" t="s">
        <v>4562</v>
      </c>
    </row>
    <row r="4872" spans="1:2" hidden="1" x14ac:dyDescent="0.3">
      <c r="A4872" t="s">
        <v>10386</v>
      </c>
      <c r="B4872" t="s">
        <v>44</v>
      </c>
    </row>
    <row r="4873" spans="1:2" hidden="1" x14ac:dyDescent="0.3">
      <c r="A4873" t="s">
        <v>10388</v>
      </c>
    </row>
    <row r="4874" spans="1:2" hidden="1" x14ac:dyDescent="0.3">
      <c r="A4874" t="s">
        <v>10390</v>
      </c>
      <c r="B4874" t="s">
        <v>27</v>
      </c>
    </row>
    <row r="4875" spans="1:2" hidden="1" x14ac:dyDescent="0.3">
      <c r="A4875" t="s">
        <v>10392</v>
      </c>
    </row>
    <row r="4876" spans="1:2" hidden="1" x14ac:dyDescent="0.3">
      <c r="A4876" t="s">
        <v>10394</v>
      </c>
    </row>
    <row r="4877" spans="1:2" hidden="1" x14ac:dyDescent="0.3">
      <c r="A4877" t="s">
        <v>10396</v>
      </c>
    </row>
    <row r="4878" spans="1:2" hidden="1" x14ac:dyDescent="0.3">
      <c r="A4878" t="s">
        <v>10398</v>
      </c>
    </row>
    <row r="4879" spans="1:2" hidden="1" x14ac:dyDescent="0.3">
      <c r="A4879" t="s">
        <v>10400</v>
      </c>
      <c r="B4879" t="s">
        <v>10401</v>
      </c>
    </row>
    <row r="4880" spans="1:2" hidden="1" x14ac:dyDescent="0.3">
      <c r="A4880" t="s">
        <v>10403</v>
      </c>
      <c r="B4880" t="s">
        <v>6177</v>
      </c>
    </row>
    <row r="4881" spans="1:2" hidden="1" x14ac:dyDescent="0.3">
      <c r="A4881" t="s">
        <v>10405</v>
      </c>
      <c r="B4881" t="s">
        <v>2699</v>
      </c>
    </row>
    <row r="4882" spans="1:2" hidden="1" x14ac:dyDescent="0.3">
      <c r="A4882" t="s">
        <v>10407</v>
      </c>
      <c r="B4882" t="s">
        <v>113</v>
      </c>
    </row>
    <row r="4883" spans="1:2" hidden="1" x14ac:dyDescent="0.3">
      <c r="A4883" t="s">
        <v>10409</v>
      </c>
      <c r="B4883" t="s">
        <v>521</v>
      </c>
    </row>
    <row r="4884" spans="1:2" hidden="1" x14ac:dyDescent="0.3">
      <c r="A4884" t="s">
        <v>10411</v>
      </c>
      <c r="B4884" t="s">
        <v>265</v>
      </c>
    </row>
    <row r="4885" spans="1:2" hidden="1" x14ac:dyDescent="0.3">
      <c r="A4885" t="s">
        <v>10413</v>
      </c>
    </row>
    <row r="4886" spans="1:2" hidden="1" x14ac:dyDescent="0.3">
      <c r="A4886" t="s">
        <v>10415</v>
      </c>
      <c r="B4886" t="s">
        <v>19</v>
      </c>
    </row>
    <row r="4887" spans="1:2" hidden="1" x14ac:dyDescent="0.3">
      <c r="A4887" t="s">
        <v>10417</v>
      </c>
    </row>
    <row r="4888" spans="1:2" hidden="1" x14ac:dyDescent="0.3">
      <c r="A4888" t="s">
        <v>10418</v>
      </c>
      <c r="B4888" t="s">
        <v>265</v>
      </c>
    </row>
    <row r="4889" spans="1:2" hidden="1" x14ac:dyDescent="0.3">
      <c r="A4889" t="s">
        <v>10420</v>
      </c>
      <c r="B4889" t="s">
        <v>10421</v>
      </c>
    </row>
    <row r="4890" spans="1:2" hidden="1" x14ac:dyDescent="0.3">
      <c r="A4890" t="s">
        <v>10423</v>
      </c>
    </row>
    <row r="4891" spans="1:2" hidden="1" x14ac:dyDescent="0.3">
      <c r="A4891" t="s">
        <v>10425</v>
      </c>
    </row>
    <row r="4892" spans="1:2" hidden="1" x14ac:dyDescent="0.3">
      <c r="A4892" t="s">
        <v>10426</v>
      </c>
      <c r="B4892" t="s">
        <v>265</v>
      </c>
    </row>
    <row r="4893" spans="1:2" hidden="1" x14ac:dyDescent="0.3">
      <c r="A4893" t="s">
        <v>10428</v>
      </c>
    </row>
    <row r="4894" spans="1:2" hidden="1" x14ac:dyDescent="0.3">
      <c r="A4894" t="s">
        <v>10430</v>
      </c>
      <c r="B4894" t="s">
        <v>68</v>
      </c>
    </row>
    <row r="4895" spans="1:2" hidden="1" x14ac:dyDescent="0.3">
      <c r="A4895" t="s">
        <v>10432</v>
      </c>
      <c r="B4895" t="s">
        <v>102</v>
      </c>
    </row>
    <row r="4896" spans="1:2" hidden="1" x14ac:dyDescent="0.3">
      <c r="A4896" t="s">
        <v>10434</v>
      </c>
    </row>
    <row r="4897" spans="1:2" hidden="1" x14ac:dyDescent="0.3">
      <c r="A4897" t="s">
        <v>10437</v>
      </c>
    </row>
    <row r="4898" spans="1:2" hidden="1" x14ac:dyDescent="0.3">
      <c r="A4898" t="s">
        <v>10440</v>
      </c>
      <c r="B4898" t="s">
        <v>10441</v>
      </c>
    </row>
    <row r="4899" spans="1:2" hidden="1" x14ac:dyDescent="0.3">
      <c r="A4899" t="s">
        <v>10443</v>
      </c>
      <c r="B4899" t="s">
        <v>250</v>
      </c>
    </row>
    <row r="4900" spans="1:2" hidden="1" x14ac:dyDescent="0.3">
      <c r="A4900" t="s">
        <v>10445</v>
      </c>
      <c r="B4900" t="s">
        <v>327</v>
      </c>
    </row>
    <row r="4901" spans="1:2" hidden="1" x14ac:dyDescent="0.3">
      <c r="A4901" t="s">
        <v>10447</v>
      </c>
      <c r="B4901" t="s">
        <v>2333</v>
      </c>
    </row>
    <row r="4902" spans="1:2" hidden="1" x14ac:dyDescent="0.3">
      <c r="A4902" t="s">
        <v>10449</v>
      </c>
      <c r="B4902" t="s">
        <v>1183</v>
      </c>
    </row>
    <row r="4903" spans="1:2" hidden="1" x14ac:dyDescent="0.3">
      <c r="A4903" t="s">
        <v>10451</v>
      </c>
      <c r="B4903" t="s">
        <v>5073</v>
      </c>
    </row>
    <row r="4904" spans="1:2" hidden="1" x14ac:dyDescent="0.3">
      <c r="A4904" t="s">
        <v>10453</v>
      </c>
      <c r="B4904" t="s">
        <v>57</v>
      </c>
    </row>
    <row r="4905" spans="1:2" hidden="1" x14ac:dyDescent="0.3">
      <c r="A4905" t="s">
        <v>10455</v>
      </c>
      <c r="B4905" t="s">
        <v>335</v>
      </c>
    </row>
    <row r="4906" spans="1:2" hidden="1" x14ac:dyDescent="0.3">
      <c r="A4906" t="s">
        <v>10458</v>
      </c>
      <c r="B4906" t="s">
        <v>1089</v>
      </c>
    </row>
    <row r="4907" spans="1:2" hidden="1" x14ac:dyDescent="0.3">
      <c r="A4907" t="s">
        <v>10460</v>
      </c>
      <c r="B4907" t="s">
        <v>60</v>
      </c>
    </row>
    <row r="4908" spans="1:2" hidden="1" x14ac:dyDescent="0.3">
      <c r="A4908" t="s">
        <v>10463</v>
      </c>
      <c r="B4908" t="s">
        <v>57</v>
      </c>
    </row>
    <row r="4909" spans="1:2" hidden="1" x14ac:dyDescent="0.3">
      <c r="A4909" t="s">
        <v>10465</v>
      </c>
    </row>
    <row r="4910" spans="1:2" hidden="1" x14ac:dyDescent="0.3">
      <c r="A4910" t="s">
        <v>10467</v>
      </c>
      <c r="B4910" t="s">
        <v>63</v>
      </c>
    </row>
    <row r="4911" spans="1:2" hidden="1" x14ac:dyDescent="0.3">
      <c r="A4911" t="s">
        <v>10469</v>
      </c>
    </row>
    <row r="4912" spans="1:2" hidden="1" x14ac:dyDescent="0.3">
      <c r="A4912" t="s">
        <v>10471</v>
      </c>
    </row>
    <row r="4913" spans="1:2" hidden="1" x14ac:dyDescent="0.3">
      <c r="A4913" t="s">
        <v>10473</v>
      </c>
      <c r="B4913" t="s">
        <v>10474</v>
      </c>
    </row>
    <row r="4914" spans="1:2" hidden="1" x14ac:dyDescent="0.3">
      <c r="A4914" t="s">
        <v>10476</v>
      </c>
      <c r="B4914" t="s">
        <v>102</v>
      </c>
    </row>
    <row r="4915" spans="1:2" hidden="1" x14ac:dyDescent="0.3">
      <c r="A4915" t="s">
        <v>10478</v>
      </c>
    </row>
    <row r="4916" spans="1:2" hidden="1" x14ac:dyDescent="0.3">
      <c r="A4916" t="s">
        <v>10480</v>
      </c>
      <c r="B4916" t="s">
        <v>27</v>
      </c>
    </row>
    <row r="4917" spans="1:2" hidden="1" x14ac:dyDescent="0.3">
      <c r="A4917" t="s">
        <v>10482</v>
      </c>
      <c r="B4917" t="s">
        <v>44</v>
      </c>
    </row>
    <row r="4918" spans="1:2" hidden="1" x14ac:dyDescent="0.3">
      <c r="A4918" t="s">
        <v>10483</v>
      </c>
      <c r="B4918" t="s">
        <v>10484</v>
      </c>
    </row>
    <row r="4919" spans="1:2" hidden="1" x14ac:dyDescent="0.3">
      <c r="A4919" t="s">
        <v>10486</v>
      </c>
      <c r="B4919" t="s">
        <v>335</v>
      </c>
    </row>
    <row r="4920" spans="1:2" hidden="1" x14ac:dyDescent="0.3">
      <c r="A4920" t="s">
        <v>10488</v>
      </c>
      <c r="B4920" t="s">
        <v>566</v>
      </c>
    </row>
    <row r="4921" spans="1:2" hidden="1" x14ac:dyDescent="0.3">
      <c r="A4921" t="s">
        <v>10490</v>
      </c>
      <c r="B4921" t="s">
        <v>335</v>
      </c>
    </row>
    <row r="4922" spans="1:2" hidden="1" x14ac:dyDescent="0.3">
      <c r="A4922" t="s">
        <v>10492</v>
      </c>
    </row>
    <row r="4923" spans="1:2" hidden="1" x14ac:dyDescent="0.3">
      <c r="A4923" t="s">
        <v>10494</v>
      </c>
    </row>
    <row r="4924" spans="1:2" hidden="1" x14ac:dyDescent="0.3">
      <c r="A4924" t="s">
        <v>10495</v>
      </c>
      <c r="B4924" t="s">
        <v>708</v>
      </c>
    </row>
    <row r="4925" spans="1:2" hidden="1" x14ac:dyDescent="0.3">
      <c r="A4925" t="s">
        <v>10497</v>
      </c>
      <c r="B4925" t="s">
        <v>27</v>
      </c>
    </row>
    <row r="4926" spans="1:2" hidden="1" x14ac:dyDescent="0.3">
      <c r="A4926" t="s">
        <v>10499</v>
      </c>
    </row>
    <row r="4927" spans="1:2" hidden="1" x14ac:dyDescent="0.3">
      <c r="A4927" t="s">
        <v>10501</v>
      </c>
    </row>
    <row r="4928" spans="1:2" hidden="1" x14ac:dyDescent="0.3">
      <c r="A4928" t="s">
        <v>10503</v>
      </c>
    </row>
    <row r="4929" spans="1:2" hidden="1" x14ac:dyDescent="0.3">
      <c r="A4929" t="s">
        <v>10505</v>
      </c>
      <c r="B4929" t="s">
        <v>102</v>
      </c>
    </row>
    <row r="4930" spans="1:2" hidden="1" x14ac:dyDescent="0.3">
      <c r="A4930" t="s">
        <v>10507</v>
      </c>
    </row>
    <row r="4931" spans="1:2" hidden="1" x14ac:dyDescent="0.3">
      <c r="A4931" t="s">
        <v>10510</v>
      </c>
      <c r="B4931" t="s">
        <v>10511</v>
      </c>
    </row>
    <row r="4932" spans="1:2" hidden="1" x14ac:dyDescent="0.3">
      <c r="A4932" t="s">
        <v>10513</v>
      </c>
      <c r="B4932" t="s">
        <v>690</v>
      </c>
    </row>
    <row r="4933" spans="1:2" hidden="1" x14ac:dyDescent="0.3">
      <c r="A4933" t="s">
        <v>10515</v>
      </c>
      <c r="B4933" t="s">
        <v>57</v>
      </c>
    </row>
    <row r="4934" spans="1:2" hidden="1" x14ac:dyDescent="0.3">
      <c r="A4934" t="s">
        <v>10517</v>
      </c>
      <c r="B4934" t="s">
        <v>44</v>
      </c>
    </row>
    <row r="4935" spans="1:2" hidden="1" x14ac:dyDescent="0.3">
      <c r="A4935" t="s">
        <v>10519</v>
      </c>
      <c r="B4935" t="s">
        <v>63</v>
      </c>
    </row>
    <row r="4936" spans="1:2" hidden="1" x14ac:dyDescent="0.3">
      <c r="A4936" t="s">
        <v>10521</v>
      </c>
      <c r="B4936" t="s">
        <v>10522</v>
      </c>
    </row>
    <row r="4937" spans="1:2" hidden="1" x14ac:dyDescent="0.3">
      <c r="A4937" t="s">
        <v>10524</v>
      </c>
      <c r="B4937" t="s">
        <v>19</v>
      </c>
    </row>
    <row r="4938" spans="1:2" hidden="1" x14ac:dyDescent="0.3">
      <c r="A4938" t="s">
        <v>10526</v>
      </c>
    </row>
    <row r="4939" spans="1:2" hidden="1" x14ac:dyDescent="0.3">
      <c r="A4939" t="s">
        <v>10528</v>
      </c>
      <c r="B4939" t="s">
        <v>860</v>
      </c>
    </row>
    <row r="4940" spans="1:2" hidden="1" x14ac:dyDescent="0.3">
      <c r="A4940" t="s">
        <v>10530</v>
      </c>
      <c r="B4940" t="s">
        <v>214</v>
      </c>
    </row>
    <row r="4941" spans="1:2" hidden="1" x14ac:dyDescent="0.3">
      <c r="A4941" t="s">
        <v>10532</v>
      </c>
    </row>
    <row r="4942" spans="1:2" hidden="1" x14ac:dyDescent="0.3">
      <c r="A4942" t="s">
        <v>10534</v>
      </c>
      <c r="B4942" t="s">
        <v>10535</v>
      </c>
    </row>
    <row r="4943" spans="1:2" hidden="1" x14ac:dyDescent="0.3">
      <c r="A4943" t="s">
        <v>10537</v>
      </c>
      <c r="B4943" t="s">
        <v>335</v>
      </c>
    </row>
    <row r="4944" spans="1:2" hidden="1" x14ac:dyDescent="0.3">
      <c r="A4944" t="s">
        <v>10539</v>
      </c>
    </row>
    <row r="4945" spans="1:2" hidden="1" x14ac:dyDescent="0.3">
      <c r="A4945" t="s">
        <v>10541</v>
      </c>
      <c r="B4945" t="s">
        <v>121</v>
      </c>
    </row>
    <row r="4946" spans="1:2" hidden="1" x14ac:dyDescent="0.3">
      <c r="A4946" t="s">
        <v>10543</v>
      </c>
      <c r="B4946" t="s">
        <v>57</v>
      </c>
    </row>
    <row r="4947" spans="1:2" hidden="1" x14ac:dyDescent="0.3">
      <c r="A4947" t="s">
        <v>10545</v>
      </c>
    </row>
    <row r="4948" spans="1:2" hidden="1" x14ac:dyDescent="0.3">
      <c r="A4948" t="s">
        <v>10547</v>
      </c>
      <c r="B4948" t="s">
        <v>19</v>
      </c>
    </row>
    <row r="4949" spans="1:2" hidden="1" x14ac:dyDescent="0.3">
      <c r="A4949" t="s">
        <v>10549</v>
      </c>
      <c r="B4949" t="s">
        <v>27</v>
      </c>
    </row>
    <row r="4950" spans="1:2" hidden="1" x14ac:dyDescent="0.3">
      <c r="A4950" t="s">
        <v>10551</v>
      </c>
      <c r="B4950" t="s">
        <v>19</v>
      </c>
    </row>
    <row r="4951" spans="1:2" hidden="1" x14ac:dyDescent="0.3">
      <c r="A4951" t="s">
        <v>10553</v>
      </c>
      <c r="B4951" t="s">
        <v>9621</v>
      </c>
    </row>
    <row r="4952" spans="1:2" hidden="1" x14ac:dyDescent="0.3">
      <c r="A4952" t="s">
        <v>10555</v>
      </c>
      <c r="B4952" t="s">
        <v>27</v>
      </c>
    </row>
    <row r="4953" spans="1:2" hidden="1" x14ac:dyDescent="0.3">
      <c r="A4953" t="s">
        <v>10557</v>
      </c>
      <c r="B4953" t="s">
        <v>1238</v>
      </c>
    </row>
    <row r="4954" spans="1:2" hidden="1" x14ac:dyDescent="0.3">
      <c r="A4954" t="s">
        <v>10559</v>
      </c>
      <c r="B4954" t="s">
        <v>390</v>
      </c>
    </row>
    <row r="4955" spans="1:2" hidden="1" x14ac:dyDescent="0.3">
      <c r="A4955" t="s">
        <v>10561</v>
      </c>
      <c r="B4955" t="s">
        <v>27</v>
      </c>
    </row>
    <row r="4956" spans="1:2" hidden="1" x14ac:dyDescent="0.3">
      <c r="A4956" t="s">
        <v>10563</v>
      </c>
      <c r="B4956" t="s">
        <v>235</v>
      </c>
    </row>
    <row r="4957" spans="1:2" hidden="1" x14ac:dyDescent="0.3">
      <c r="A4957" t="s">
        <v>10565</v>
      </c>
      <c r="B4957" t="s">
        <v>1745</v>
      </c>
    </row>
    <row r="4958" spans="1:2" hidden="1" x14ac:dyDescent="0.3">
      <c r="A4958" t="s">
        <v>10567</v>
      </c>
    </row>
    <row r="4959" spans="1:2" hidden="1" x14ac:dyDescent="0.3">
      <c r="A4959" t="s">
        <v>10569</v>
      </c>
    </row>
    <row r="4960" spans="1:2" hidden="1" x14ac:dyDescent="0.3">
      <c r="A4960" t="s">
        <v>10571</v>
      </c>
      <c r="B4960" t="s">
        <v>195</v>
      </c>
    </row>
    <row r="4961" spans="1:2" hidden="1" x14ac:dyDescent="0.3">
      <c r="A4961" t="s">
        <v>10574</v>
      </c>
      <c r="B4961" t="s">
        <v>10575</v>
      </c>
    </row>
    <row r="4962" spans="1:2" hidden="1" x14ac:dyDescent="0.3">
      <c r="A4962" t="s">
        <v>10577</v>
      </c>
    </row>
    <row r="4963" spans="1:2" hidden="1" x14ac:dyDescent="0.3">
      <c r="A4963" t="s">
        <v>10579</v>
      </c>
      <c r="B4963" t="s">
        <v>668</v>
      </c>
    </row>
    <row r="4964" spans="1:2" hidden="1" x14ac:dyDescent="0.3">
      <c r="A4964" t="s">
        <v>10581</v>
      </c>
      <c r="B4964" t="s">
        <v>183</v>
      </c>
    </row>
    <row r="4965" spans="1:2" hidden="1" x14ac:dyDescent="0.3">
      <c r="A4965" t="s">
        <v>10583</v>
      </c>
      <c r="B4965" t="s">
        <v>727</v>
      </c>
    </row>
    <row r="4966" spans="1:2" hidden="1" x14ac:dyDescent="0.3">
      <c r="A4966" t="s">
        <v>10585</v>
      </c>
      <c r="B4966" t="s">
        <v>19</v>
      </c>
    </row>
    <row r="4967" spans="1:2" hidden="1" x14ac:dyDescent="0.3">
      <c r="A4967" t="s">
        <v>10587</v>
      </c>
      <c r="B4967" t="s">
        <v>10588</v>
      </c>
    </row>
    <row r="4968" spans="1:2" hidden="1" x14ac:dyDescent="0.3">
      <c r="A4968" t="s">
        <v>10589</v>
      </c>
      <c r="B4968" t="s">
        <v>1733</v>
      </c>
    </row>
    <row r="4969" spans="1:2" hidden="1" x14ac:dyDescent="0.3">
      <c r="A4969" t="s">
        <v>10591</v>
      </c>
      <c r="B4969" t="s">
        <v>268</v>
      </c>
    </row>
    <row r="4970" spans="1:2" hidden="1" x14ac:dyDescent="0.3">
      <c r="A4970" t="s">
        <v>10593</v>
      </c>
      <c r="B4970" t="s">
        <v>10594</v>
      </c>
    </row>
    <row r="4971" spans="1:2" hidden="1" x14ac:dyDescent="0.3">
      <c r="A4971" t="s">
        <v>10596</v>
      </c>
      <c r="B4971" t="s">
        <v>335</v>
      </c>
    </row>
    <row r="4972" spans="1:2" hidden="1" x14ac:dyDescent="0.3">
      <c r="A4972" t="s">
        <v>10598</v>
      </c>
    </row>
    <row r="4973" spans="1:2" hidden="1" x14ac:dyDescent="0.3">
      <c r="A4973" t="s">
        <v>10600</v>
      </c>
    </row>
    <row r="4974" spans="1:2" hidden="1" x14ac:dyDescent="0.3">
      <c r="A4974" t="s">
        <v>10602</v>
      </c>
      <c r="B4974" t="s">
        <v>167</v>
      </c>
    </row>
    <row r="4975" spans="1:2" hidden="1" x14ac:dyDescent="0.3">
      <c r="A4975" t="s">
        <v>10604</v>
      </c>
    </row>
    <row r="4976" spans="1:2" hidden="1" x14ac:dyDescent="0.3">
      <c r="A4976" t="s">
        <v>10606</v>
      </c>
    </row>
    <row r="4977" spans="1:2" hidden="1" x14ac:dyDescent="0.3">
      <c r="A4977" t="s">
        <v>10609</v>
      </c>
    </row>
    <row r="4978" spans="1:2" hidden="1" x14ac:dyDescent="0.3">
      <c r="A4978" t="s">
        <v>10611</v>
      </c>
      <c r="B4978" t="s">
        <v>10612</v>
      </c>
    </row>
    <row r="4979" spans="1:2" hidden="1" x14ac:dyDescent="0.3">
      <c r="A4979" t="s">
        <v>10583</v>
      </c>
      <c r="B4979" t="s">
        <v>727</v>
      </c>
    </row>
    <row r="4980" spans="1:2" hidden="1" x14ac:dyDescent="0.3">
      <c r="A4980" t="s">
        <v>10614</v>
      </c>
    </row>
    <row r="4981" spans="1:2" hidden="1" x14ac:dyDescent="0.3">
      <c r="A4981" t="s">
        <v>10616</v>
      </c>
    </row>
    <row r="4982" spans="1:2" hidden="1" x14ac:dyDescent="0.3">
      <c r="A4982" t="s">
        <v>10618</v>
      </c>
    </row>
    <row r="4983" spans="1:2" hidden="1" x14ac:dyDescent="0.3">
      <c r="A4983" t="s">
        <v>10620</v>
      </c>
      <c r="B4983" t="s">
        <v>113</v>
      </c>
    </row>
    <row r="4984" spans="1:2" hidden="1" x14ac:dyDescent="0.3">
      <c r="A4984" t="s">
        <v>10622</v>
      </c>
      <c r="B4984" t="s">
        <v>8287</v>
      </c>
    </row>
    <row r="4985" spans="1:2" hidden="1" x14ac:dyDescent="0.3">
      <c r="A4985" t="s">
        <v>10625</v>
      </c>
      <c r="B4985" t="s">
        <v>1129</v>
      </c>
    </row>
    <row r="4986" spans="1:2" hidden="1" x14ac:dyDescent="0.3">
      <c r="A4986" t="s">
        <v>10627</v>
      </c>
      <c r="B4986" t="s">
        <v>1602</v>
      </c>
    </row>
    <row r="4987" spans="1:2" hidden="1" x14ac:dyDescent="0.3">
      <c r="A4987" t="s">
        <v>10629</v>
      </c>
    </row>
    <row r="4988" spans="1:2" hidden="1" x14ac:dyDescent="0.3">
      <c r="A4988" t="s">
        <v>10631</v>
      </c>
      <c r="B4988" t="s">
        <v>10632</v>
      </c>
    </row>
    <row r="4989" spans="1:2" hidden="1" x14ac:dyDescent="0.3">
      <c r="A4989" t="s">
        <v>10634</v>
      </c>
      <c r="B4989" t="s">
        <v>10635</v>
      </c>
    </row>
    <row r="4990" spans="1:2" hidden="1" x14ac:dyDescent="0.3">
      <c r="A4990" t="s">
        <v>10637</v>
      </c>
      <c r="B4990" t="s">
        <v>10638</v>
      </c>
    </row>
    <row r="4991" spans="1:2" hidden="1" x14ac:dyDescent="0.3">
      <c r="A4991" t="s">
        <v>10640</v>
      </c>
    </row>
    <row r="4992" spans="1:2" hidden="1" x14ac:dyDescent="0.3">
      <c r="A4992" t="s">
        <v>10642</v>
      </c>
    </row>
    <row r="4993" spans="1:2" hidden="1" x14ac:dyDescent="0.3">
      <c r="A4993" t="s">
        <v>10644</v>
      </c>
    </row>
    <row r="4994" spans="1:2" hidden="1" x14ac:dyDescent="0.3">
      <c r="A4994" t="s">
        <v>10646</v>
      </c>
      <c r="B4994" t="s">
        <v>1557</v>
      </c>
    </row>
    <row r="4995" spans="1:2" hidden="1" x14ac:dyDescent="0.3">
      <c r="A4995" t="s">
        <v>10648</v>
      </c>
    </row>
    <row r="4996" spans="1:2" x14ac:dyDescent="0.3">
      <c r="A4996" t="s">
        <v>10650</v>
      </c>
      <c r="B4996" t="s">
        <v>9</v>
      </c>
    </row>
    <row r="4997" spans="1:2" hidden="1" x14ac:dyDescent="0.3">
      <c r="A4997" t="s">
        <v>10652</v>
      </c>
      <c r="B4997" t="s">
        <v>276</v>
      </c>
    </row>
    <row r="4998" spans="1:2" hidden="1" x14ac:dyDescent="0.3">
      <c r="A4998" t="s">
        <v>10654</v>
      </c>
      <c r="B4998" t="s">
        <v>10655</v>
      </c>
    </row>
    <row r="4999" spans="1:2" hidden="1" x14ac:dyDescent="0.3">
      <c r="A4999" t="s">
        <v>10657</v>
      </c>
    </row>
    <row r="5000" spans="1:2" hidden="1" x14ac:dyDescent="0.3">
      <c r="A5000" t="s">
        <v>10659</v>
      </c>
    </row>
    <row r="5001" spans="1:2" hidden="1" x14ac:dyDescent="0.3">
      <c r="A5001" t="s">
        <v>10662</v>
      </c>
      <c r="B5001" t="s">
        <v>2277</v>
      </c>
    </row>
    <row r="5002" spans="1:2" hidden="1" x14ac:dyDescent="0.3">
      <c r="A5002" t="s">
        <v>10665</v>
      </c>
      <c r="B5002" t="s">
        <v>10666</v>
      </c>
    </row>
    <row r="5003" spans="1:2" hidden="1" x14ac:dyDescent="0.3">
      <c r="A5003" t="s">
        <v>10668</v>
      </c>
      <c r="B5003" t="s">
        <v>612</v>
      </c>
    </row>
    <row r="5004" spans="1:2" hidden="1" x14ac:dyDescent="0.3">
      <c r="A5004" t="s">
        <v>10670</v>
      </c>
    </row>
    <row r="5005" spans="1:2" hidden="1" x14ac:dyDescent="0.3">
      <c r="A5005" t="s">
        <v>10672</v>
      </c>
      <c r="B5005" t="s">
        <v>19</v>
      </c>
    </row>
    <row r="5006" spans="1:2" hidden="1" x14ac:dyDescent="0.3">
      <c r="A5006" t="s">
        <v>10673</v>
      </c>
      <c r="B5006" t="s">
        <v>10674</v>
      </c>
    </row>
    <row r="5007" spans="1:2" hidden="1" x14ac:dyDescent="0.3">
      <c r="A5007" t="s">
        <v>10676</v>
      </c>
    </row>
    <row r="5008" spans="1:2" hidden="1" x14ac:dyDescent="0.3">
      <c r="A5008" t="s">
        <v>10678</v>
      </c>
    </row>
    <row r="5009" spans="1:2" hidden="1" x14ac:dyDescent="0.3">
      <c r="A5009" t="s">
        <v>10680</v>
      </c>
      <c r="B5009" t="s">
        <v>21</v>
      </c>
    </row>
    <row r="5010" spans="1:2" hidden="1" x14ac:dyDescent="0.3">
      <c r="A5010" t="s">
        <v>10682</v>
      </c>
      <c r="B5010" t="s">
        <v>8814</v>
      </c>
    </row>
    <row r="5011" spans="1:2" hidden="1" x14ac:dyDescent="0.3">
      <c r="A5011" t="s">
        <v>10684</v>
      </c>
    </row>
    <row r="5012" spans="1:2" hidden="1" x14ac:dyDescent="0.3">
      <c r="A5012" t="s">
        <v>10686</v>
      </c>
    </row>
    <row r="5013" spans="1:2" hidden="1" x14ac:dyDescent="0.3">
      <c r="A5013" t="s">
        <v>10688</v>
      </c>
      <c r="B5013" t="s">
        <v>10689</v>
      </c>
    </row>
    <row r="5014" spans="1:2" hidden="1" x14ac:dyDescent="0.3">
      <c r="A5014" t="s">
        <v>10690</v>
      </c>
      <c r="B5014" t="s">
        <v>647</v>
      </c>
    </row>
    <row r="5015" spans="1:2" hidden="1" x14ac:dyDescent="0.3">
      <c r="A5015" t="s">
        <v>10692</v>
      </c>
      <c r="B5015" t="s">
        <v>4391</v>
      </c>
    </row>
    <row r="5016" spans="1:2" hidden="1" x14ac:dyDescent="0.3">
      <c r="A5016" t="s">
        <v>10695</v>
      </c>
    </row>
    <row r="5017" spans="1:2" hidden="1" x14ac:dyDescent="0.3">
      <c r="A5017" t="s">
        <v>10697</v>
      </c>
      <c r="B5017" t="s">
        <v>195</v>
      </c>
    </row>
    <row r="5018" spans="1:2" hidden="1" x14ac:dyDescent="0.3">
      <c r="A5018" t="s">
        <v>10699</v>
      </c>
      <c r="B5018" t="s">
        <v>436</v>
      </c>
    </row>
    <row r="5019" spans="1:2" hidden="1" x14ac:dyDescent="0.3">
      <c r="A5019" t="s">
        <v>10702</v>
      </c>
      <c r="B5019" t="s">
        <v>4562</v>
      </c>
    </row>
    <row r="5020" spans="1:2" hidden="1" x14ac:dyDescent="0.3">
      <c r="A5020" t="s">
        <v>10704</v>
      </c>
    </row>
    <row r="5021" spans="1:2" hidden="1" x14ac:dyDescent="0.3">
      <c r="A5021" t="s">
        <v>10706</v>
      </c>
      <c r="B5021" t="s">
        <v>57</v>
      </c>
    </row>
    <row r="5022" spans="1:2" hidden="1" x14ac:dyDescent="0.3">
      <c r="A5022" t="s">
        <v>10708</v>
      </c>
      <c r="B5022" t="s">
        <v>27</v>
      </c>
    </row>
    <row r="5023" spans="1:2" hidden="1" x14ac:dyDescent="0.3">
      <c r="A5023" t="s">
        <v>10710</v>
      </c>
      <c r="B5023" t="s">
        <v>167</v>
      </c>
    </row>
    <row r="5024" spans="1:2" hidden="1" x14ac:dyDescent="0.3">
      <c r="A5024" t="s">
        <v>10712</v>
      </c>
    </row>
    <row r="5025" spans="1:2" hidden="1" x14ac:dyDescent="0.3">
      <c r="A5025" t="s">
        <v>10714</v>
      </c>
      <c r="B5025" t="s">
        <v>746</v>
      </c>
    </row>
    <row r="5026" spans="1:2" hidden="1" x14ac:dyDescent="0.3">
      <c r="A5026" t="s">
        <v>10716</v>
      </c>
    </row>
    <row r="5027" spans="1:2" hidden="1" x14ac:dyDescent="0.3">
      <c r="A5027" t="s">
        <v>10718</v>
      </c>
      <c r="B5027" t="s">
        <v>3928</v>
      </c>
    </row>
    <row r="5028" spans="1:2" hidden="1" x14ac:dyDescent="0.3">
      <c r="A5028" t="s">
        <v>10720</v>
      </c>
      <c r="B5028" t="s">
        <v>167</v>
      </c>
    </row>
    <row r="5029" spans="1:2" hidden="1" x14ac:dyDescent="0.3">
      <c r="A5029" t="s">
        <v>10722</v>
      </c>
      <c r="B5029" t="s">
        <v>3052</v>
      </c>
    </row>
    <row r="5030" spans="1:2" hidden="1" x14ac:dyDescent="0.3">
      <c r="A5030" t="s">
        <v>10724</v>
      </c>
    </row>
    <row r="5031" spans="1:2" hidden="1" x14ac:dyDescent="0.3">
      <c r="A5031" t="s">
        <v>10726</v>
      </c>
      <c r="B5031" t="s">
        <v>195</v>
      </c>
    </row>
    <row r="5032" spans="1:2" hidden="1" x14ac:dyDescent="0.3">
      <c r="A5032" t="s">
        <v>10728</v>
      </c>
      <c r="B5032" t="s">
        <v>16</v>
      </c>
    </row>
    <row r="5033" spans="1:2" hidden="1" x14ac:dyDescent="0.3">
      <c r="A5033" t="s">
        <v>10730</v>
      </c>
      <c r="B5033" t="s">
        <v>383</v>
      </c>
    </row>
    <row r="5034" spans="1:2" hidden="1" x14ac:dyDescent="0.3">
      <c r="A5034" t="s">
        <v>10732</v>
      </c>
      <c r="B5034" t="s">
        <v>195</v>
      </c>
    </row>
    <row r="5035" spans="1:2" hidden="1" x14ac:dyDescent="0.3">
      <c r="A5035" t="s">
        <v>10734</v>
      </c>
      <c r="B5035" t="s">
        <v>390</v>
      </c>
    </row>
    <row r="5036" spans="1:2" hidden="1" x14ac:dyDescent="0.3">
      <c r="A5036" t="s">
        <v>10736</v>
      </c>
    </row>
    <row r="5037" spans="1:2" hidden="1" x14ac:dyDescent="0.3">
      <c r="A5037" t="s">
        <v>10738</v>
      </c>
      <c r="B5037" t="s">
        <v>6761</v>
      </c>
    </row>
    <row r="5038" spans="1:2" hidden="1" x14ac:dyDescent="0.3">
      <c r="A5038" t="s">
        <v>10740</v>
      </c>
    </row>
    <row r="5039" spans="1:2" hidden="1" x14ac:dyDescent="0.3">
      <c r="A5039" t="s">
        <v>10742</v>
      </c>
      <c r="B5039" t="s">
        <v>4339</v>
      </c>
    </row>
    <row r="5040" spans="1:2" hidden="1" x14ac:dyDescent="0.3">
      <c r="A5040" t="s">
        <v>10744</v>
      </c>
      <c r="B5040" t="s">
        <v>10745</v>
      </c>
    </row>
    <row r="5041" spans="1:2" hidden="1" x14ac:dyDescent="0.3">
      <c r="A5041" t="s">
        <v>10748</v>
      </c>
      <c r="B5041" t="s">
        <v>8814</v>
      </c>
    </row>
    <row r="5042" spans="1:2" x14ac:dyDescent="0.3">
      <c r="A5042" t="s">
        <v>10750</v>
      </c>
      <c r="B5042" t="s">
        <v>10751</v>
      </c>
    </row>
    <row r="5043" spans="1:2" hidden="1" x14ac:dyDescent="0.3">
      <c r="A5043" t="s">
        <v>10753</v>
      </c>
    </row>
    <row r="5044" spans="1:2" hidden="1" x14ac:dyDescent="0.3">
      <c r="A5044" t="s">
        <v>10755</v>
      </c>
      <c r="B5044" t="s">
        <v>10756</v>
      </c>
    </row>
    <row r="5045" spans="1:2" hidden="1" x14ac:dyDescent="0.3">
      <c r="A5045" t="s">
        <v>10758</v>
      </c>
      <c r="B5045" t="s">
        <v>10759</v>
      </c>
    </row>
    <row r="5046" spans="1:2" hidden="1" x14ac:dyDescent="0.3">
      <c r="A5046" t="s">
        <v>10761</v>
      </c>
      <c r="B5046" t="s">
        <v>10762</v>
      </c>
    </row>
    <row r="5047" spans="1:2" hidden="1" x14ac:dyDescent="0.3">
      <c r="A5047" t="s">
        <v>10764</v>
      </c>
      <c r="B5047" t="s">
        <v>57</v>
      </c>
    </row>
    <row r="5048" spans="1:2" hidden="1" x14ac:dyDescent="0.3">
      <c r="A5048" t="s">
        <v>10766</v>
      </c>
      <c r="B5048" t="s">
        <v>10767</v>
      </c>
    </row>
    <row r="5049" spans="1:2" hidden="1" x14ac:dyDescent="0.3">
      <c r="A5049" t="s">
        <v>10769</v>
      </c>
    </row>
    <row r="5050" spans="1:2" hidden="1" x14ac:dyDescent="0.3">
      <c r="A5050" t="s">
        <v>10771</v>
      </c>
      <c r="B5050" t="s">
        <v>9289</v>
      </c>
    </row>
    <row r="5051" spans="1:2" hidden="1" x14ac:dyDescent="0.3">
      <c r="A5051" t="s">
        <v>10773</v>
      </c>
      <c r="B5051" t="s">
        <v>27</v>
      </c>
    </row>
    <row r="5052" spans="1:2" hidden="1" x14ac:dyDescent="0.3">
      <c r="A5052" t="s">
        <v>10775</v>
      </c>
    </row>
    <row r="5053" spans="1:2" hidden="1" x14ac:dyDescent="0.3">
      <c r="A5053" t="s">
        <v>10777</v>
      </c>
    </row>
    <row r="5054" spans="1:2" hidden="1" x14ac:dyDescent="0.3">
      <c r="A5054" t="s">
        <v>10778</v>
      </c>
      <c r="B5054" t="s">
        <v>1347</v>
      </c>
    </row>
    <row r="5055" spans="1:2" hidden="1" x14ac:dyDescent="0.3">
      <c r="A5055" t="s">
        <v>10780</v>
      </c>
    </row>
    <row r="5056" spans="1:2" hidden="1" x14ac:dyDescent="0.3">
      <c r="A5056" t="s">
        <v>10782</v>
      </c>
      <c r="B5056" t="s">
        <v>57</v>
      </c>
    </row>
    <row r="5057" spans="1:2" hidden="1" x14ac:dyDescent="0.3">
      <c r="A5057" t="s">
        <v>10785</v>
      </c>
      <c r="B5057" t="s">
        <v>10786</v>
      </c>
    </row>
    <row r="5058" spans="1:2" hidden="1" x14ac:dyDescent="0.3">
      <c r="A5058" t="s">
        <v>10788</v>
      </c>
      <c r="B5058" t="s">
        <v>27</v>
      </c>
    </row>
    <row r="5059" spans="1:2" hidden="1" x14ac:dyDescent="0.3">
      <c r="A5059" t="s">
        <v>10790</v>
      </c>
    </row>
    <row r="5060" spans="1:2" hidden="1" x14ac:dyDescent="0.3">
      <c r="A5060" t="s">
        <v>10792</v>
      </c>
    </row>
    <row r="5061" spans="1:2" hidden="1" x14ac:dyDescent="0.3">
      <c r="A5061" t="s">
        <v>10794</v>
      </c>
      <c r="B5061" t="s">
        <v>1516</v>
      </c>
    </row>
    <row r="5062" spans="1:2" hidden="1" x14ac:dyDescent="0.3">
      <c r="A5062" t="s">
        <v>10796</v>
      </c>
    </row>
    <row r="5063" spans="1:2" x14ac:dyDescent="0.3">
      <c r="A5063" t="s">
        <v>10798</v>
      </c>
      <c r="B5063" t="s">
        <v>9</v>
      </c>
    </row>
    <row r="5064" spans="1:2" hidden="1" x14ac:dyDescent="0.3">
      <c r="A5064" t="s">
        <v>10800</v>
      </c>
      <c r="B5064" t="s">
        <v>2559</v>
      </c>
    </row>
    <row r="5065" spans="1:2" hidden="1" x14ac:dyDescent="0.3">
      <c r="A5065" t="s">
        <v>10802</v>
      </c>
      <c r="B5065" t="s">
        <v>63</v>
      </c>
    </row>
    <row r="5066" spans="1:2" hidden="1" x14ac:dyDescent="0.3">
      <c r="A5066" t="s">
        <v>10804</v>
      </c>
    </row>
    <row r="5067" spans="1:2" hidden="1" x14ac:dyDescent="0.3">
      <c r="A5067" t="s">
        <v>10806</v>
      </c>
      <c r="B5067" t="s">
        <v>265</v>
      </c>
    </row>
    <row r="5068" spans="1:2" hidden="1" x14ac:dyDescent="0.3">
      <c r="A5068" t="s">
        <v>10809</v>
      </c>
    </row>
    <row r="5069" spans="1:2" hidden="1" x14ac:dyDescent="0.3">
      <c r="A5069" t="s">
        <v>10812</v>
      </c>
      <c r="B5069" t="s">
        <v>1167</v>
      </c>
    </row>
    <row r="5070" spans="1:2" hidden="1" x14ac:dyDescent="0.3">
      <c r="A5070" t="s">
        <v>10814</v>
      </c>
    </row>
    <row r="5071" spans="1:2" hidden="1" x14ac:dyDescent="0.3">
      <c r="A5071" t="s">
        <v>10816</v>
      </c>
      <c r="B5071" t="s">
        <v>3421</v>
      </c>
    </row>
    <row r="5072" spans="1:2" hidden="1" x14ac:dyDescent="0.3">
      <c r="A5072" t="s">
        <v>10818</v>
      </c>
      <c r="B5072" t="s">
        <v>6177</v>
      </c>
    </row>
    <row r="5073" spans="1:2" hidden="1" x14ac:dyDescent="0.3">
      <c r="A5073" t="s">
        <v>10820</v>
      </c>
      <c r="B5073" t="s">
        <v>121</v>
      </c>
    </row>
    <row r="5074" spans="1:2" hidden="1" x14ac:dyDescent="0.3">
      <c r="A5074" t="s">
        <v>10821</v>
      </c>
    </row>
    <row r="5075" spans="1:2" hidden="1" x14ac:dyDescent="0.3">
      <c r="A5075" t="s">
        <v>10823</v>
      </c>
    </row>
    <row r="5076" spans="1:2" hidden="1" x14ac:dyDescent="0.3">
      <c r="A5076" t="s">
        <v>10825</v>
      </c>
      <c r="B5076" t="s">
        <v>27</v>
      </c>
    </row>
    <row r="5077" spans="1:2" hidden="1" x14ac:dyDescent="0.3">
      <c r="A5077" t="s">
        <v>10827</v>
      </c>
      <c r="B5077" t="s">
        <v>10828</v>
      </c>
    </row>
    <row r="5078" spans="1:2" hidden="1" x14ac:dyDescent="0.3">
      <c r="A5078" t="s">
        <v>10830</v>
      </c>
      <c r="B5078" t="s">
        <v>121</v>
      </c>
    </row>
    <row r="5079" spans="1:2" x14ac:dyDescent="0.3">
      <c r="A5079" t="s">
        <v>10832</v>
      </c>
      <c r="B5079" t="s">
        <v>4510</v>
      </c>
    </row>
    <row r="5080" spans="1:2" hidden="1" x14ac:dyDescent="0.3">
      <c r="A5080" t="s">
        <v>10834</v>
      </c>
      <c r="B5080" t="s">
        <v>27</v>
      </c>
    </row>
    <row r="5081" spans="1:2" hidden="1" x14ac:dyDescent="0.3">
      <c r="A5081" t="s">
        <v>10836</v>
      </c>
      <c r="B5081" t="s">
        <v>27</v>
      </c>
    </row>
    <row r="5082" spans="1:2" hidden="1" x14ac:dyDescent="0.3">
      <c r="A5082" t="s">
        <v>10838</v>
      </c>
      <c r="B5082" t="s">
        <v>647</v>
      </c>
    </row>
    <row r="5083" spans="1:2" hidden="1" x14ac:dyDescent="0.3">
      <c r="A5083" t="s">
        <v>10840</v>
      </c>
      <c r="B5083" t="s">
        <v>2157</v>
      </c>
    </row>
    <row r="5084" spans="1:2" hidden="1" x14ac:dyDescent="0.3">
      <c r="A5084" t="s">
        <v>10842</v>
      </c>
      <c r="B5084" t="s">
        <v>167</v>
      </c>
    </row>
    <row r="5085" spans="1:2" hidden="1" x14ac:dyDescent="0.3">
      <c r="A5085" t="s">
        <v>10844</v>
      </c>
    </row>
    <row r="5086" spans="1:2" hidden="1" x14ac:dyDescent="0.3">
      <c r="A5086" t="s">
        <v>10846</v>
      </c>
      <c r="B5086" t="s">
        <v>19</v>
      </c>
    </row>
    <row r="5087" spans="1:2" hidden="1" x14ac:dyDescent="0.3">
      <c r="A5087" t="s">
        <v>10848</v>
      </c>
      <c r="B5087" t="s">
        <v>10849</v>
      </c>
    </row>
    <row r="5088" spans="1:2" hidden="1" x14ac:dyDescent="0.3">
      <c r="A5088" t="s">
        <v>10851</v>
      </c>
    </row>
    <row r="5089" spans="1:2" hidden="1" x14ac:dyDescent="0.3">
      <c r="A5089" t="s">
        <v>10853</v>
      </c>
    </row>
    <row r="5090" spans="1:2" hidden="1" x14ac:dyDescent="0.3">
      <c r="A5090" t="s">
        <v>10855</v>
      </c>
    </row>
    <row r="5091" spans="1:2" hidden="1" x14ac:dyDescent="0.3">
      <c r="A5091" t="s">
        <v>10857</v>
      </c>
    </row>
    <row r="5092" spans="1:2" hidden="1" x14ac:dyDescent="0.3">
      <c r="A5092" t="s">
        <v>10859</v>
      </c>
      <c r="B5092" t="s">
        <v>5911</v>
      </c>
    </row>
    <row r="5093" spans="1:2" hidden="1" x14ac:dyDescent="0.3">
      <c r="A5093" t="s">
        <v>10861</v>
      </c>
      <c r="B5093" t="s">
        <v>214</v>
      </c>
    </row>
    <row r="5094" spans="1:2" hidden="1" x14ac:dyDescent="0.3">
      <c r="A5094" t="s">
        <v>10863</v>
      </c>
      <c r="B5094" t="s">
        <v>19</v>
      </c>
    </row>
    <row r="5095" spans="1:2" hidden="1" x14ac:dyDescent="0.3">
      <c r="A5095" t="s">
        <v>10865</v>
      </c>
      <c r="B5095" t="s">
        <v>57</v>
      </c>
    </row>
    <row r="5096" spans="1:2" hidden="1" x14ac:dyDescent="0.3">
      <c r="A5096" t="s">
        <v>10867</v>
      </c>
      <c r="B5096" t="s">
        <v>10868</v>
      </c>
    </row>
    <row r="5097" spans="1:2" hidden="1" x14ac:dyDescent="0.3">
      <c r="A5097" t="s">
        <v>10870</v>
      </c>
    </row>
    <row r="5098" spans="1:2" hidden="1" x14ac:dyDescent="0.3">
      <c r="A5098" t="s">
        <v>10872</v>
      </c>
      <c r="B5098" t="s">
        <v>1727</v>
      </c>
    </row>
    <row r="5099" spans="1:2" hidden="1" x14ac:dyDescent="0.3">
      <c r="A5099" t="s">
        <v>10874</v>
      </c>
      <c r="B5099" t="s">
        <v>335</v>
      </c>
    </row>
    <row r="5100" spans="1:2" hidden="1" x14ac:dyDescent="0.3">
      <c r="A5100" t="s">
        <v>10876</v>
      </c>
    </row>
    <row r="5101" spans="1:2" x14ac:dyDescent="0.3">
      <c r="A5101" t="s">
        <v>10878</v>
      </c>
      <c r="B5101" t="s">
        <v>5756</v>
      </c>
    </row>
    <row r="5102" spans="1:2" hidden="1" x14ac:dyDescent="0.3">
      <c r="A5102" t="s">
        <v>10880</v>
      </c>
      <c r="B5102" t="s">
        <v>1195</v>
      </c>
    </row>
    <row r="5103" spans="1:2" hidden="1" x14ac:dyDescent="0.3">
      <c r="A5103" t="s">
        <v>10882</v>
      </c>
      <c r="B5103" t="s">
        <v>1516</v>
      </c>
    </row>
    <row r="5104" spans="1:2" hidden="1" x14ac:dyDescent="0.3">
      <c r="A5104" t="s">
        <v>10884</v>
      </c>
    </row>
    <row r="5105" spans="1:2" hidden="1" x14ac:dyDescent="0.3">
      <c r="A5105" t="s">
        <v>10886</v>
      </c>
      <c r="B5105" t="s">
        <v>1727</v>
      </c>
    </row>
    <row r="5106" spans="1:2" hidden="1" x14ac:dyDescent="0.3">
      <c r="A5106" t="s">
        <v>10888</v>
      </c>
    </row>
    <row r="5107" spans="1:2" hidden="1" x14ac:dyDescent="0.3">
      <c r="A5107" t="s">
        <v>10891</v>
      </c>
      <c r="B5107" t="s">
        <v>10892</v>
      </c>
    </row>
    <row r="5108" spans="1:2" hidden="1" x14ac:dyDescent="0.3">
      <c r="A5108" t="s">
        <v>10894</v>
      </c>
    </row>
    <row r="5109" spans="1:2" x14ac:dyDescent="0.3">
      <c r="A5109" t="s">
        <v>10896</v>
      </c>
      <c r="B5109" t="s">
        <v>9</v>
      </c>
    </row>
    <row r="5110" spans="1:2" hidden="1" x14ac:dyDescent="0.3">
      <c r="A5110" t="s">
        <v>10898</v>
      </c>
      <c r="B5110" t="s">
        <v>327</v>
      </c>
    </row>
    <row r="5111" spans="1:2" hidden="1" x14ac:dyDescent="0.3">
      <c r="A5111" t="s">
        <v>10900</v>
      </c>
      <c r="B5111" t="s">
        <v>904</v>
      </c>
    </row>
    <row r="5112" spans="1:2" hidden="1" x14ac:dyDescent="0.3">
      <c r="A5112" t="s">
        <v>10902</v>
      </c>
      <c r="B5112" t="s">
        <v>276</v>
      </c>
    </row>
    <row r="5113" spans="1:2" hidden="1" x14ac:dyDescent="0.3">
      <c r="A5113" t="s">
        <v>10904</v>
      </c>
      <c r="B5113" t="s">
        <v>195</v>
      </c>
    </row>
    <row r="5114" spans="1:2" hidden="1" x14ac:dyDescent="0.3">
      <c r="A5114" t="s">
        <v>10905</v>
      </c>
      <c r="B5114" t="s">
        <v>10906</v>
      </c>
    </row>
    <row r="5115" spans="1:2" hidden="1" x14ac:dyDescent="0.3">
      <c r="A5115" t="s">
        <v>10907</v>
      </c>
      <c r="B5115" t="s">
        <v>27</v>
      </c>
    </row>
    <row r="5116" spans="1:2" hidden="1" x14ac:dyDescent="0.3">
      <c r="A5116" t="s">
        <v>10909</v>
      </c>
      <c r="B5116" t="s">
        <v>335</v>
      </c>
    </row>
    <row r="5117" spans="1:2" hidden="1" x14ac:dyDescent="0.3">
      <c r="A5117" t="s">
        <v>10911</v>
      </c>
    </row>
    <row r="5118" spans="1:2" hidden="1" x14ac:dyDescent="0.3">
      <c r="A5118" t="s">
        <v>10913</v>
      </c>
    </row>
    <row r="5119" spans="1:2" hidden="1" x14ac:dyDescent="0.3">
      <c r="A5119" t="s">
        <v>10915</v>
      </c>
      <c r="B5119" t="s">
        <v>102</v>
      </c>
    </row>
    <row r="5120" spans="1:2" hidden="1" x14ac:dyDescent="0.3">
      <c r="A5120" t="s">
        <v>10917</v>
      </c>
      <c r="B5120" t="s">
        <v>746</v>
      </c>
    </row>
    <row r="5121" spans="1:2" hidden="1" x14ac:dyDescent="0.3">
      <c r="A5121" t="s">
        <v>10919</v>
      </c>
    </row>
    <row r="5122" spans="1:2" hidden="1" x14ac:dyDescent="0.3">
      <c r="A5122" t="s">
        <v>10921</v>
      </c>
      <c r="B5122" t="s">
        <v>746</v>
      </c>
    </row>
    <row r="5123" spans="1:2" hidden="1" x14ac:dyDescent="0.3">
      <c r="A5123" t="s">
        <v>10923</v>
      </c>
      <c r="B5123" t="s">
        <v>102</v>
      </c>
    </row>
    <row r="5124" spans="1:2" hidden="1" x14ac:dyDescent="0.3">
      <c r="A5124" t="s">
        <v>10925</v>
      </c>
      <c r="B5124" t="s">
        <v>44</v>
      </c>
    </row>
    <row r="5125" spans="1:2" hidden="1" x14ac:dyDescent="0.3">
      <c r="A5125" t="s">
        <v>10927</v>
      </c>
      <c r="B5125" t="s">
        <v>27</v>
      </c>
    </row>
    <row r="5126" spans="1:2" hidden="1" x14ac:dyDescent="0.3">
      <c r="A5126" t="s">
        <v>10929</v>
      </c>
      <c r="B5126" t="s">
        <v>9927</v>
      </c>
    </row>
    <row r="5127" spans="1:2" hidden="1" x14ac:dyDescent="0.3">
      <c r="A5127" t="s">
        <v>10931</v>
      </c>
      <c r="B5127" t="s">
        <v>10932</v>
      </c>
    </row>
    <row r="5128" spans="1:2" hidden="1" x14ac:dyDescent="0.3">
      <c r="A5128" t="s">
        <v>10934</v>
      </c>
    </row>
    <row r="5129" spans="1:2" hidden="1" x14ac:dyDescent="0.3">
      <c r="A5129" t="s">
        <v>10936</v>
      </c>
      <c r="B5129" t="s">
        <v>195</v>
      </c>
    </row>
    <row r="5130" spans="1:2" hidden="1" x14ac:dyDescent="0.3">
      <c r="A5130" t="s">
        <v>10938</v>
      </c>
      <c r="B5130" t="s">
        <v>167</v>
      </c>
    </row>
    <row r="5131" spans="1:2" hidden="1" x14ac:dyDescent="0.3">
      <c r="A5131" t="s">
        <v>10940</v>
      </c>
      <c r="B5131" t="s">
        <v>63</v>
      </c>
    </row>
    <row r="5132" spans="1:2" hidden="1" x14ac:dyDescent="0.3">
      <c r="A5132" t="s">
        <v>10942</v>
      </c>
      <c r="B5132" t="s">
        <v>4298</v>
      </c>
    </row>
    <row r="5133" spans="1:2" hidden="1" x14ac:dyDescent="0.3">
      <c r="A5133" t="s">
        <v>10944</v>
      </c>
      <c r="B5133" t="s">
        <v>10945</v>
      </c>
    </row>
    <row r="5134" spans="1:2" hidden="1" x14ac:dyDescent="0.3">
      <c r="A5134" t="s">
        <v>10948</v>
      </c>
    </row>
    <row r="5135" spans="1:2" hidden="1" x14ac:dyDescent="0.3">
      <c r="A5135" t="s">
        <v>10950</v>
      </c>
      <c r="B5135" t="s">
        <v>612</v>
      </c>
    </row>
    <row r="5136" spans="1:2" hidden="1" x14ac:dyDescent="0.3">
      <c r="A5136" t="s">
        <v>10952</v>
      </c>
      <c r="B5136" t="s">
        <v>10953</v>
      </c>
    </row>
    <row r="5137" spans="1:2" hidden="1" x14ac:dyDescent="0.3">
      <c r="A5137" t="s">
        <v>10955</v>
      </c>
      <c r="B5137" t="s">
        <v>9244</v>
      </c>
    </row>
    <row r="5138" spans="1:2" hidden="1" x14ac:dyDescent="0.3">
      <c r="A5138" t="s">
        <v>10957</v>
      </c>
      <c r="B5138" t="s">
        <v>390</v>
      </c>
    </row>
    <row r="5139" spans="1:2" hidden="1" x14ac:dyDescent="0.3">
      <c r="A5139" t="s">
        <v>10959</v>
      </c>
    </row>
    <row r="5140" spans="1:2" hidden="1" x14ac:dyDescent="0.3">
      <c r="A5140" t="s">
        <v>10961</v>
      </c>
    </row>
    <row r="5141" spans="1:2" hidden="1" x14ac:dyDescent="0.3">
      <c r="A5141" t="s">
        <v>10963</v>
      </c>
      <c r="B5141" t="s">
        <v>10964</v>
      </c>
    </row>
    <row r="5142" spans="1:2" hidden="1" x14ac:dyDescent="0.3">
      <c r="A5142" t="s">
        <v>10966</v>
      </c>
    </row>
    <row r="5143" spans="1:2" hidden="1" x14ac:dyDescent="0.3">
      <c r="A5143" t="s">
        <v>10968</v>
      </c>
      <c r="B5143" t="s">
        <v>195</v>
      </c>
    </row>
    <row r="5144" spans="1:2" hidden="1" x14ac:dyDescent="0.3">
      <c r="A5144" t="s">
        <v>10970</v>
      </c>
      <c r="B5144" t="s">
        <v>4369</v>
      </c>
    </row>
    <row r="5145" spans="1:2" x14ac:dyDescent="0.3">
      <c r="A5145" t="s">
        <v>10972</v>
      </c>
      <c r="B5145" t="s">
        <v>10973</v>
      </c>
    </row>
    <row r="5146" spans="1:2" hidden="1" x14ac:dyDescent="0.3">
      <c r="A5146" t="s">
        <v>10975</v>
      </c>
      <c r="B5146" t="s">
        <v>265</v>
      </c>
    </row>
    <row r="5147" spans="1:2" hidden="1" x14ac:dyDescent="0.3">
      <c r="A5147" t="s">
        <v>10977</v>
      </c>
      <c r="B5147" t="s">
        <v>612</v>
      </c>
    </row>
    <row r="5148" spans="1:2" hidden="1" x14ac:dyDescent="0.3">
      <c r="A5148" t="s">
        <v>10979</v>
      </c>
      <c r="B5148" t="s">
        <v>195</v>
      </c>
    </row>
    <row r="5149" spans="1:2" hidden="1" x14ac:dyDescent="0.3">
      <c r="A5149" t="s">
        <v>10981</v>
      </c>
      <c r="B5149" t="s">
        <v>2298</v>
      </c>
    </row>
    <row r="5150" spans="1:2" hidden="1" x14ac:dyDescent="0.3">
      <c r="A5150" t="s">
        <v>10983</v>
      </c>
      <c r="B5150" t="s">
        <v>2506</v>
      </c>
    </row>
    <row r="5151" spans="1:2" hidden="1" x14ac:dyDescent="0.3">
      <c r="A5151" t="s">
        <v>10985</v>
      </c>
      <c r="B5151" t="s">
        <v>27</v>
      </c>
    </row>
    <row r="5152" spans="1:2" hidden="1" x14ac:dyDescent="0.3">
      <c r="A5152" t="s">
        <v>10987</v>
      </c>
      <c r="B5152" t="s">
        <v>2004</v>
      </c>
    </row>
    <row r="5153" spans="1:2" hidden="1" x14ac:dyDescent="0.3">
      <c r="A5153" t="s">
        <v>10989</v>
      </c>
    </row>
    <row r="5154" spans="1:2" hidden="1" x14ac:dyDescent="0.3">
      <c r="A5154" t="s">
        <v>10991</v>
      </c>
      <c r="B5154" t="s">
        <v>10992</v>
      </c>
    </row>
    <row r="5155" spans="1:2" hidden="1" x14ac:dyDescent="0.3">
      <c r="A5155" t="s">
        <v>10994</v>
      </c>
    </row>
    <row r="5156" spans="1:2" hidden="1" x14ac:dyDescent="0.3">
      <c r="A5156" t="s">
        <v>10996</v>
      </c>
      <c r="B5156" t="s">
        <v>57</v>
      </c>
    </row>
    <row r="5157" spans="1:2" hidden="1" x14ac:dyDescent="0.3">
      <c r="A5157" t="s">
        <v>10998</v>
      </c>
      <c r="B5157" t="s">
        <v>10999</v>
      </c>
    </row>
    <row r="5158" spans="1:2" hidden="1" x14ac:dyDescent="0.3">
      <c r="A5158" t="s">
        <v>11001</v>
      </c>
    </row>
    <row r="5159" spans="1:2" hidden="1" x14ac:dyDescent="0.3">
      <c r="A5159" t="s">
        <v>11003</v>
      </c>
      <c r="B5159" t="s">
        <v>1142</v>
      </c>
    </row>
    <row r="5160" spans="1:2" hidden="1" x14ac:dyDescent="0.3">
      <c r="A5160" t="s">
        <v>11005</v>
      </c>
    </row>
    <row r="5161" spans="1:2" x14ac:dyDescent="0.3">
      <c r="A5161" t="s">
        <v>11007</v>
      </c>
      <c r="B5161" t="s">
        <v>9</v>
      </c>
    </row>
    <row r="5162" spans="1:2" hidden="1" x14ac:dyDescent="0.3">
      <c r="A5162" t="s">
        <v>11009</v>
      </c>
    </row>
    <row r="5163" spans="1:2" hidden="1" x14ac:dyDescent="0.3">
      <c r="A5163" t="s">
        <v>11010</v>
      </c>
      <c r="B5163" t="s">
        <v>102</v>
      </c>
    </row>
    <row r="5164" spans="1:2" hidden="1" x14ac:dyDescent="0.3">
      <c r="A5164" t="s">
        <v>11012</v>
      </c>
      <c r="B5164" t="s">
        <v>11013</v>
      </c>
    </row>
    <row r="5165" spans="1:2" hidden="1" x14ac:dyDescent="0.3">
      <c r="A5165" t="s">
        <v>11015</v>
      </c>
    </row>
    <row r="5166" spans="1:2" hidden="1" x14ac:dyDescent="0.3">
      <c r="A5166" t="s">
        <v>11017</v>
      </c>
      <c r="B5166" t="s">
        <v>27</v>
      </c>
    </row>
    <row r="5167" spans="1:2" hidden="1" x14ac:dyDescent="0.3">
      <c r="A5167" t="s">
        <v>11019</v>
      </c>
      <c r="B5167" t="s">
        <v>27</v>
      </c>
    </row>
    <row r="5168" spans="1:2" hidden="1" x14ac:dyDescent="0.3">
      <c r="A5168" t="s">
        <v>11021</v>
      </c>
    </row>
    <row r="5169" spans="1:2" hidden="1" x14ac:dyDescent="0.3">
      <c r="A5169" t="s">
        <v>11023</v>
      </c>
      <c r="B5169" t="s">
        <v>3671</v>
      </c>
    </row>
    <row r="5170" spans="1:2" x14ac:dyDescent="0.3">
      <c r="A5170" t="s">
        <v>11025</v>
      </c>
      <c r="B5170" t="s">
        <v>3721</v>
      </c>
    </row>
    <row r="5171" spans="1:2" hidden="1" x14ac:dyDescent="0.3">
      <c r="A5171" t="s">
        <v>11027</v>
      </c>
      <c r="B5171" t="s">
        <v>27</v>
      </c>
    </row>
    <row r="5172" spans="1:2" hidden="1" x14ac:dyDescent="0.3">
      <c r="A5172" t="s">
        <v>11028</v>
      </c>
      <c r="B5172" t="s">
        <v>27</v>
      </c>
    </row>
    <row r="5173" spans="1:2" hidden="1" x14ac:dyDescent="0.3">
      <c r="A5173" t="s">
        <v>10574</v>
      </c>
      <c r="B5173" t="s">
        <v>10575</v>
      </c>
    </row>
    <row r="5174" spans="1:2" hidden="1" x14ac:dyDescent="0.3">
      <c r="A5174" t="s">
        <v>11031</v>
      </c>
      <c r="B5174" t="s">
        <v>11032</v>
      </c>
    </row>
    <row r="5175" spans="1:2" hidden="1" x14ac:dyDescent="0.3">
      <c r="A5175" t="s">
        <v>11034</v>
      </c>
    </row>
    <row r="5176" spans="1:2" hidden="1" x14ac:dyDescent="0.3">
      <c r="A5176" t="s">
        <v>11036</v>
      </c>
    </row>
    <row r="5177" spans="1:2" hidden="1" x14ac:dyDescent="0.3">
      <c r="A5177" t="s">
        <v>11038</v>
      </c>
      <c r="B5177" t="s">
        <v>214</v>
      </c>
    </row>
    <row r="5178" spans="1:2" hidden="1" x14ac:dyDescent="0.3">
      <c r="A5178" t="s">
        <v>11040</v>
      </c>
    </row>
    <row r="5179" spans="1:2" hidden="1" x14ac:dyDescent="0.3">
      <c r="A5179" t="s">
        <v>11042</v>
      </c>
    </row>
    <row r="5180" spans="1:2" hidden="1" x14ac:dyDescent="0.3">
      <c r="A5180" t="s">
        <v>11044</v>
      </c>
      <c r="B5180" t="s">
        <v>19</v>
      </c>
    </row>
    <row r="5181" spans="1:2" hidden="1" x14ac:dyDescent="0.3">
      <c r="A5181" t="s">
        <v>385</v>
      </c>
      <c r="B5181" t="s">
        <v>68</v>
      </c>
    </row>
    <row r="5182" spans="1:2" hidden="1" x14ac:dyDescent="0.3">
      <c r="A5182" t="s">
        <v>11047</v>
      </c>
      <c r="B5182" t="s">
        <v>265</v>
      </c>
    </row>
    <row r="5183" spans="1:2" hidden="1" x14ac:dyDescent="0.3">
      <c r="A5183" t="s">
        <v>11049</v>
      </c>
    </row>
    <row r="5184" spans="1:2" hidden="1" x14ac:dyDescent="0.3">
      <c r="A5184" t="s">
        <v>11051</v>
      </c>
      <c r="B5184" t="s">
        <v>19</v>
      </c>
    </row>
    <row r="5185" spans="1:2" hidden="1" x14ac:dyDescent="0.3">
      <c r="A5185" t="s">
        <v>11053</v>
      </c>
      <c r="B5185" t="s">
        <v>2076</v>
      </c>
    </row>
    <row r="5186" spans="1:2" hidden="1" x14ac:dyDescent="0.3">
      <c r="A5186" t="s">
        <v>11055</v>
      </c>
    </row>
    <row r="5187" spans="1:2" hidden="1" x14ac:dyDescent="0.3">
      <c r="A5187" t="s">
        <v>11057</v>
      </c>
    </row>
    <row r="5188" spans="1:2" hidden="1" x14ac:dyDescent="0.3">
      <c r="A5188" t="s">
        <v>11059</v>
      </c>
      <c r="B5188" t="s">
        <v>11060</v>
      </c>
    </row>
    <row r="5189" spans="1:2" hidden="1" x14ac:dyDescent="0.3">
      <c r="A5189" t="s">
        <v>11062</v>
      </c>
      <c r="B5189" t="s">
        <v>521</v>
      </c>
    </row>
    <row r="5190" spans="1:2" hidden="1" x14ac:dyDescent="0.3">
      <c r="A5190" t="s">
        <v>11064</v>
      </c>
      <c r="B5190" t="s">
        <v>4535</v>
      </c>
    </row>
    <row r="5191" spans="1:2" hidden="1" x14ac:dyDescent="0.3">
      <c r="A5191" t="s">
        <v>11066</v>
      </c>
      <c r="B5191" t="s">
        <v>335</v>
      </c>
    </row>
    <row r="5192" spans="1:2" hidden="1" x14ac:dyDescent="0.3">
      <c r="A5192" t="s">
        <v>11068</v>
      </c>
      <c r="B5192" t="s">
        <v>250</v>
      </c>
    </row>
    <row r="5193" spans="1:2" hidden="1" x14ac:dyDescent="0.3">
      <c r="A5193" t="s">
        <v>11070</v>
      </c>
    </row>
    <row r="5194" spans="1:2" hidden="1" x14ac:dyDescent="0.3">
      <c r="A5194" t="s">
        <v>11072</v>
      </c>
      <c r="B5194" t="s">
        <v>6422</v>
      </c>
    </row>
    <row r="5195" spans="1:2" hidden="1" x14ac:dyDescent="0.3">
      <c r="A5195" t="s">
        <v>11074</v>
      </c>
      <c r="B5195" t="s">
        <v>265</v>
      </c>
    </row>
    <row r="5196" spans="1:2" hidden="1" x14ac:dyDescent="0.3">
      <c r="A5196" t="s">
        <v>11076</v>
      </c>
      <c r="B5196" t="s">
        <v>121</v>
      </c>
    </row>
    <row r="5197" spans="1:2" hidden="1" x14ac:dyDescent="0.3">
      <c r="A5197" t="s">
        <v>11078</v>
      </c>
      <c r="B5197" t="s">
        <v>195</v>
      </c>
    </row>
    <row r="5198" spans="1:2" hidden="1" x14ac:dyDescent="0.3">
      <c r="A5198" t="s">
        <v>11080</v>
      </c>
      <c r="B5198" t="s">
        <v>86</v>
      </c>
    </row>
    <row r="5199" spans="1:2" hidden="1" x14ac:dyDescent="0.3">
      <c r="A5199" t="s">
        <v>11081</v>
      </c>
      <c r="B5199" t="s">
        <v>11082</v>
      </c>
    </row>
    <row r="5200" spans="1:2" x14ac:dyDescent="0.3">
      <c r="A5200" t="s">
        <v>11084</v>
      </c>
      <c r="B5200" t="s">
        <v>11085</v>
      </c>
    </row>
    <row r="5201" spans="1:2" hidden="1" x14ac:dyDescent="0.3">
      <c r="A5201" t="s">
        <v>11087</v>
      </c>
    </row>
    <row r="5202" spans="1:2" hidden="1" x14ac:dyDescent="0.3">
      <c r="A5202" t="s">
        <v>11089</v>
      </c>
      <c r="B5202" t="s">
        <v>11090</v>
      </c>
    </row>
    <row r="5203" spans="1:2" hidden="1" x14ac:dyDescent="0.3">
      <c r="A5203" t="s">
        <v>11092</v>
      </c>
      <c r="B5203" t="s">
        <v>68</v>
      </c>
    </row>
    <row r="5204" spans="1:2" hidden="1" x14ac:dyDescent="0.3">
      <c r="A5204" t="s">
        <v>11094</v>
      </c>
      <c r="B5204" t="s">
        <v>11095</v>
      </c>
    </row>
    <row r="5205" spans="1:2" hidden="1" x14ac:dyDescent="0.3">
      <c r="A5205" t="s">
        <v>11097</v>
      </c>
    </row>
    <row r="5206" spans="1:2" hidden="1" x14ac:dyDescent="0.3">
      <c r="A5206" t="s">
        <v>11099</v>
      </c>
      <c r="B5206" t="s">
        <v>276</v>
      </c>
    </row>
    <row r="5207" spans="1:2" hidden="1" x14ac:dyDescent="0.3">
      <c r="A5207" t="s">
        <v>11101</v>
      </c>
      <c r="B5207" t="s">
        <v>7428</v>
      </c>
    </row>
    <row r="5208" spans="1:2" hidden="1" x14ac:dyDescent="0.3">
      <c r="A5208" t="s">
        <v>11102</v>
      </c>
      <c r="B5208" t="s">
        <v>11103</v>
      </c>
    </row>
    <row r="5209" spans="1:2" hidden="1" x14ac:dyDescent="0.3">
      <c r="A5209" t="s">
        <v>11105</v>
      </c>
    </row>
    <row r="5210" spans="1:2" hidden="1" x14ac:dyDescent="0.3">
      <c r="A5210" t="s">
        <v>11107</v>
      </c>
      <c r="B5210" t="s">
        <v>60</v>
      </c>
    </row>
    <row r="5211" spans="1:2" hidden="1" x14ac:dyDescent="0.3">
      <c r="A5211" t="s">
        <v>11109</v>
      </c>
    </row>
    <row r="5212" spans="1:2" hidden="1" x14ac:dyDescent="0.3">
      <c r="A5212" t="s">
        <v>11111</v>
      </c>
      <c r="B5212" t="s">
        <v>183</v>
      </c>
    </row>
    <row r="5213" spans="1:2" hidden="1" x14ac:dyDescent="0.3">
      <c r="A5213" t="s">
        <v>11113</v>
      </c>
    </row>
    <row r="5214" spans="1:2" hidden="1" x14ac:dyDescent="0.3">
      <c r="A5214" t="s">
        <v>11115</v>
      </c>
    </row>
    <row r="5215" spans="1:2" hidden="1" x14ac:dyDescent="0.3">
      <c r="A5215" t="s">
        <v>11117</v>
      </c>
      <c r="B5215" t="s">
        <v>68</v>
      </c>
    </row>
    <row r="5216" spans="1:2" hidden="1" x14ac:dyDescent="0.3">
      <c r="A5216" t="s">
        <v>11118</v>
      </c>
      <c r="B5216" t="s">
        <v>7100</v>
      </c>
    </row>
    <row r="5217" spans="1:2" hidden="1" x14ac:dyDescent="0.3">
      <c r="A5217" t="s">
        <v>11120</v>
      </c>
      <c r="B5217" t="s">
        <v>612</v>
      </c>
    </row>
    <row r="5218" spans="1:2" hidden="1" x14ac:dyDescent="0.3">
      <c r="A5218" t="s">
        <v>11122</v>
      </c>
      <c r="B5218" t="s">
        <v>276</v>
      </c>
    </row>
    <row r="5219" spans="1:2" hidden="1" x14ac:dyDescent="0.3">
      <c r="A5219" t="s">
        <v>11124</v>
      </c>
    </row>
    <row r="5220" spans="1:2" hidden="1" x14ac:dyDescent="0.3">
      <c r="A5220" t="s">
        <v>11126</v>
      </c>
      <c r="B5220" t="s">
        <v>11127</v>
      </c>
    </row>
    <row r="5221" spans="1:2" hidden="1" x14ac:dyDescent="0.3">
      <c r="A5221" t="s">
        <v>11129</v>
      </c>
    </row>
    <row r="5222" spans="1:2" hidden="1" x14ac:dyDescent="0.3">
      <c r="A5222" t="s">
        <v>11132</v>
      </c>
      <c r="B5222" t="s">
        <v>176</v>
      </c>
    </row>
    <row r="5223" spans="1:2" hidden="1" x14ac:dyDescent="0.3">
      <c r="A5223" t="s">
        <v>11134</v>
      </c>
      <c r="B5223" t="s">
        <v>27</v>
      </c>
    </row>
    <row r="5224" spans="1:2" hidden="1" x14ac:dyDescent="0.3">
      <c r="A5224" t="s">
        <v>11135</v>
      </c>
      <c r="B5224" t="s">
        <v>3602</v>
      </c>
    </row>
    <row r="5225" spans="1:2" hidden="1" x14ac:dyDescent="0.3">
      <c r="A5225" t="s">
        <v>11137</v>
      </c>
      <c r="B5225" t="s">
        <v>19</v>
      </c>
    </row>
    <row r="5226" spans="1:2" hidden="1" x14ac:dyDescent="0.3">
      <c r="A5226" t="s">
        <v>11139</v>
      </c>
      <c r="B5226" t="s">
        <v>1557</v>
      </c>
    </row>
    <row r="5227" spans="1:2" hidden="1" x14ac:dyDescent="0.3">
      <c r="A5227" t="s">
        <v>11141</v>
      </c>
      <c r="B5227" t="s">
        <v>2138</v>
      </c>
    </row>
    <row r="5228" spans="1:2" hidden="1" x14ac:dyDescent="0.3">
      <c r="A5228" t="s">
        <v>11142</v>
      </c>
      <c r="B5228" t="s">
        <v>44</v>
      </c>
    </row>
    <row r="5229" spans="1:2" hidden="1" x14ac:dyDescent="0.3">
      <c r="A5229" t="s">
        <v>11144</v>
      </c>
      <c r="B5229" t="s">
        <v>1364</v>
      </c>
    </row>
    <row r="5230" spans="1:2" hidden="1" x14ac:dyDescent="0.3">
      <c r="A5230" t="s">
        <v>11145</v>
      </c>
      <c r="B5230" t="s">
        <v>60</v>
      </c>
    </row>
    <row r="5231" spans="1:2" hidden="1" x14ac:dyDescent="0.3">
      <c r="A5231" t="s">
        <v>11147</v>
      </c>
    </row>
    <row r="5232" spans="1:2" hidden="1" x14ac:dyDescent="0.3">
      <c r="A5232" t="s">
        <v>11149</v>
      </c>
      <c r="B5232" t="s">
        <v>44</v>
      </c>
    </row>
    <row r="5233" spans="1:2" hidden="1" x14ac:dyDescent="0.3">
      <c r="A5233" t="s">
        <v>11150</v>
      </c>
      <c r="B5233" t="s">
        <v>57</v>
      </c>
    </row>
    <row r="5234" spans="1:2" hidden="1" x14ac:dyDescent="0.3">
      <c r="A5234" t="s">
        <v>11152</v>
      </c>
      <c r="B5234" t="s">
        <v>27</v>
      </c>
    </row>
    <row r="5235" spans="1:2" hidden="1" x14ac:dyDescent="0.3">
      <c r="A5235" t="s">
        <v>11154</v>
      </c>
      <c r="B5235" t="s">
        <v>11155</v>
      </c>
    </row>
    <row r="5236" spans="1:2" hidden="1" x14ac:dyDescent="0.3">
      <c r="A5236" t="s">
        <v>11158</v>
      </c>
      <c r="B5236" t="s">
        <v>11159</v>
      </c>
    </row>
    <row r="5237" spans="1:2" hidden="1" x14ac:dyDescent="0.3">
      <c r="A5237" t="s">
        <v>11161</v>
      </c>
      <c r="B5237" t="s">
        <v>57</v>
      </c>
    </row>
    <row r="5238" spans="1:2" hidden="1" x14ac:dyDescent="0.3">
      <c r="A5238" t="s">
        <v>11163</v>
      </c>
      <c r="B5238" t="s">
        <v>19</v>
      </c>
    </row>
    <row r="5239" spans="1:2" hidden="1" x14ac:dyDescent="0.3">
      <c r="A5239" t="s">
        <v>11165</v>
      </c>
      <c r="B5239" t="s">
        <v>27</v>
      </c>
    </row>
    <row r="5240" spans="1:2" hidden="1" x14ac:dyDescent="0.3">
      <c r="A5240" t="s">
        <v>11167</v>
      </c>
    </row>
    <row r="5241" spans="1:2" hidden="1" x14ac:dyDescent="0.3">
      <c r="A5241" t="s">
        <v>11169</v>
      </c>
      <c r="B5241" t="s">
        <v>390</v>
      </c>
    </row>
    <row r="5242" spans="1:2" hidden="1" x14ac:dyDescent="0.3">
      <c r="A5242" t="s">
        <v>11171</v>
      </c>
      <c r="B5242" t="s">
        <v>44</v>
      </c>
    </row>
    <row r="5243" spans="1:2" hidden="1" x14ac:dyDescent="0.3">
      <c r="A5243" t="s">
        <v>11173</v>
      </c>
      <c r="B5243" t="s">
        <v>1774</v>
      </c>
    </row>
    <row r="5244" spans="1:2" hidden="1" x14ac:dyDescent="0.3">
      <c r="A5244" t="s">
        <v>11175</v>
      </c>
      <c r="B5244" t="s">
        <v>335</v>
      </c>
    </row>
    <row r="5245" spans="1:2" hidden="1" x14ac:dyDescent="0.3">
      <c r="A5245" t="s">
        <v>5192</v>
      </c>
      <c r="B5245" t="s">
        <v>68</v>
      </c>
    </row>
    <row r="5246" spans="1:2" hidden="1" x14ac:dyDescent="0.3">
      <c r="A5246" t="s">
        <v>11178</v>
      </c>
      <c r="B5246" t="s">
        <v>390</v>
      </c>
    </row>
    <row r="5247" spans="1:2" hidden="1" x14ac:dyDescent="0.3">
      <c r="A5247" t="s">
        <v>11180</v>
      </c>
      <c r="B5247" t="s">
        <v>11181</v>
      </c>
    </row>
    <row r="5248" spans="1:2" hidden="1" x14ac:dyDescent="0.3">
      <c r="A5248" t="s">
        <v>11183</v>
      </c>
      <c r="B5248" t="s">
        <v>1727</v>
      </c>
    </row>
    <row r="5249" spans="1:2" hidden="1" x14ac:dyDescent="0.3">
      <c r="A5249" t="s">
        <v>11185</v>
      </c>
    </row>
    <row r="5250" spans="1:2" hidden="1" x14ac:dyDescent="0.3">
      <c r="A5250" t="s">
        <v>11187</v>
      </c>
      <c r="B5250" t="s">
        <v>2672</v>
      </c>
    </row>
    <row r="5251" spans="1:2" hidden="1" x14ac:dyDescent="0.3">
      <c r="A5251" t="s">
        <v>11189</v>
      </c>
    </row>
    <row r="5252" spans="1:2" hidden="1" x14ac:dyDescent="0.3">
      <c r="A5252" t="s">
        <v>11191</v>
      </c>
      <c r="B5252" t="s">
        <v>521</v>
      </c>
    </row>
    <row r="5253" spans="1:2" hidden="1" x14ac:dyDescent="0.3">
      <c r="A5253" t="s">
        <v>11193</v>
      </c>
    </row>
    <row r="5254" spans="1:2" hidden="1" x14ac:dyDescent="0.3">
      <c r="A5254" t="s">
        <v>11195</v>
      </c>
    </row>
    <row r="5255" spans="1:2" hidden="1" x14ac:dyDescent="0.3">
      <c r="A5255" t="s">
        <v>11197</v>
      </c>
      <c r="B5255" t="s">
        <v>1727</v>
      </c>
    </row>
    <row r="5256" spans="1:2" hidden="1" x14ac:dyDescent="0.3">
      <c r="A5256" t="s">
        <v>11200</v>
      </c>
      <c r="B5256" t="s">
        <v>2655</v>
      </c>
    </row>
    <row r="5257" spans="1:2" hidden="1" x14ac:dyDescent="0.3">
      <c r="A5257" t="s">
        <v>11202</v>
      </c>
      <c r="B5257" t="s">
        <v>19</v>
      </c>
    </row>
    <row r="5258" spans="1:2" hidden="1" x14ac:dyDescent="0.3">
      <c r="A5258" t="s">
        <v>11204</v>
      </c>
      <c r="B5258" t="s">
        <v>11205</v>
      </c>
    </row>
    <row r="5259" spans="1:2" hidden="1" x14ac:dyDescent="0.3">
      <c r="A5259" t="s">
        <v>11207</v>
      </c>
    </row>
    <row r="5260" spans="1:2" hidden="1" x14ac:dyDescent="0.3">
      <c r="A5260" t="s">
        <v>11209</v>
      </c>
    </row>
    <row r="5261" spans="1:2" hidden="1" x14ac:dyDescent="0.3">
      <c r="A5261" t="s">
        <v>11211</v>
      </c>
      <c r="B5261" t="s">
        <v>11212</v>
      </c>
    </row>
    <row r="5262" spans="1:2" hidden="1" x14ac:dyDescent="0.3">
      <c r="A5262" t="s">
        <v>11214</v>
      </c>
      <c r="B5262" t="s">
        <v>68</v>
      </c>
    </row>
    <row r="5263" spans="1:2" hidden="1" x14ac:dyDescent="0.3">
      <c r="A5263" t="s">
        <v>11216</v>
      </c>
      <c r="B5263" t="s">
        <v>2991</v>
      </c>
    </row>
    <row r="5264" spans="1:2" hidden="1" x14ac:dyDescent="0.3">
      <c r="A5264" t="s">
        <v>11218</v>
      </c>
      <c r="B5264" t="s">
        <v>11219</v>
      </c>
    </row>
    <row r="5265" spans="1:2" hidden="1" x14ac:dyDescent="0.3">
      <c r="A5265" t="s">
        <v>11221</v>
      </c>
    </row>
    <row r="5266" spans="1:2" hidden="1" x14ac:dyDescent="0.3">
      <c r="A5266" t="s">
        <v>11223</v>
      </c>
      <c r="B5266" t="s">
        <v>68</v>
      </c>
    </row>
    <row r="5267" spans="1:2" hidden="1" x14ac:dyDescent="0.3">
      <c r="A5267" t="s">
        <v>11225</v>
      </c>
      <c r="B5267" t="s">
        <v>121</v>
      </c>
    </row>
    <row r="5268" spans="1:2" hidden="1" x14ac:dyDescent="0.3">
      <c r="A5268" t="s">
        <v>11228</v>
      </c>
      <c r="B5268" t="s">
        <v>11229</v>
      </c>
    </row>
    <row r="5269" spans="1:2" hidden="1" x14ac:dyDescent="0.3">
      <c r="A5269" t="s">
        <v>11231</v>
      </c>
      <c r="B5269" t="s">
        <v>304</v>
      </c>
    </row>
    <row r="5270" spans="1:2" hidden="1" x14ac:dyDescent="0.3">
      <c r="A5270" t="s">
        <v>11233</v>
      </c>
      <c r="B5270" t="s">
        <v>2469</v>
      </c>
    </row>
    <row r="5271" spans="1:2" hidden="1" x14ac:dyDescent="0.3">
      <c r="A5271" t="s">
        <v>11235</v>
      </c>
      <c r="B5271" t="s">
        <v>11236</v>
      </c>
    </row>
    <row r="5272" spans="1:2" hidden="1" x14ac:dyDescent="0.3">
      <c r="A5272" t="s">
        <v>11238</v>
      </c>
      <c r="B5272" t="s">
        <v>183</v>
      </c>
    </row>
    <row r="5273" spans="1:2" hidden="1" x14ac:dyDescent="0.3">
      <c r="A5273" t="s">
        <v>11240</v>
      </c>
      <c r="B5273" t="s">
        <v>265</v>
      </c>
    </row>
    <row r="5274" spans="1:2" hidden="1" x14ac:dyDescent="0.3">
      <c r="A5274" t="s">
        <v>11242</v>
      </c>
      <c r="B5274" t="s">
        <v>11243</v>
      </c>
    </row>
    <row r="5275" spans="1:2" hidden="1" x14ac:dyDescent="0.3">
      <c r="A5275" t="s">
        <v>11245</v>
      </c>
      <c r="B5275" t="s">
        <v>209</v>
      </c>
    </row>
    <row r="5276" spans="1:2" hidden="1" x14ac:dyDescent="0.3">
      <c r="A5276" t="s">
        <v>11247</v>
      </c>
      <c r="B5276" t="s">
        <v>27</v>
      </c>
    </row>
    <row r="5277" spans="1:2" hidden="1" x14ac:dyDescent="0.3">
      <c r="A5277" t="s">
        <v>11249</v>
      </c>
      <c r="B5277" t="s">
        <v>1183</v>
      </c>
    </row>
    <row r="5278" spans="1:2" hidden="1" x14ac:dyDescent="0.3">
      <c r="A5278" t="s">
        <v>11251</v>
      </c>
      <c r="B5278" t="s">
        <v>1499</v>
      </c>
    </row>
    <row r="5279" spans="1:2" hidden="1" x14ac:dyDescent="0.3">
      <c r="A5279" t="s">
        <v>11253</v>
      </c>
      <c r="B5279" t="s">
        <v>335</v>
      </c>
    </row>
    <row r="5280" spans="1:2" hidden="1" x14ac:dyDescent="0.3">
      <c r="A5280" t="s">
        <v>11255</v>
      </c>
    </row>
    <row r="5281" spans="1:2" hidden="1" x14ac:dyDescent="0.3">
      <c r="A5281" t="s">
        <v>11257</v>
      </c>
      <c r="B5281" t="s">
        <v>235</v>
      </c>
    </row>
    <row r="5282" spans="1:2" hidden="1" x14ac:dyDescent="0.3">
      <c r="A5282" t="s">
        <v>11259</v>
      </c>
    </row>
    <row r="5283" spans="1:2" hidden="1" x14ac:dyDescent="0.3">
      <c r="A5283" t="s">
        <v>11261</v>
      </c>
      <c r="B5283" t="s">
        <v>27</v>
      </c>
    </row>
    <row r="5284" spans="1:2" hidden="1" x14ac:dyDescent="0.3">
      <c r="A5284" t="s">
        <v>11263</v>
      </c>
    </row>
    <row r="5285" spans="1:2" hidden="1" x14ac:dyDescent="0.3">
      <c r="A5285" t="s">
        <v>11265</v>
      </c>
      <c r="B5285" t="s">
        <v>390</v>
      </c>
    </row>
    <row r="5286" spans="1:2" hidden="1" x14ac:dyDescent="0.3">
      <c r="A5286" t="s">
        <v>11267</v>
      </c>
      <c r="B5286" t="s">
        <v>276</v>
      </c>
    </row>
    <row r="5287" spans="1:2" hidden="1" x14ac:dyDescent="0.3">
      <c r="A5287" t="s">
        <v>11269</v>
      </c>
      <c r="B5287" t="s">
        <v>687</v>
      </c>
    </row>
    <row r="5288" spans="1:2" hidden="1" x14ac:dyDescent="0.3">
      <c r="A5288" t="s">
        <v>11271</v>
      </c>
      <c r="B5288" t="s">
        <v>209</v>
      </c>
    </row>
    <row r="5289" spans="1:2" hidden="1" x14ac:dyDescent="0.3">
      <c r="A5289" t="s">
        <v>11273</v>
      </c>
      <c r="B5289" t="s">
        <v>44</v>
      </c>
    </row>
    <row r="5290" spans="1:2" hidden="1" x14ac:dyDescent="0.3">
      <c r="A5290" t="s">
        <v>11275</v>
      </c>
      <c r="B5290" t="s">
        <v>2699</v>
      </c>
    </row>
    <row r="5291" spans="1:2" hidden="1" x14ac:dyDescent="0.3">
      <c r="A5291" t="s">
        <v>11277</v>
      </c>
      <c r="B5291" t="s">
        <v>2229</v>
      </c>
    </row>
    <row r="5292" spans="1:2" hidden="1" x14ac:dyDescent="0.3">
      <c r="A5292" t="s">
        <v>11279</v>
      </c>
      <c r="B5292" t="s">
        <v>174</v>
      </c>
    </row>
    <row r="5293" spans="1:2" hidden="1" x14ac:dyDescent="0.3">
      <c r="A5293" t="s">
        <v>11282</v>
      </c>
    </row>
    <row r="5294" spans="1:2" hidden="1" x14ac:dyDescent="0.3">
      <c r="A5294" t="s">
        <v>11284</v>
      </c>
    </row>
    <row r="5295" spans="1:2" hidden="1" x14ac:dyDescent="0.3">
      <c r="A5295" t="s">
        <v>11286</v>
      </c>
      <c r="B5295" t="s">
        <v>327</v>
      </c>
    </row>
    <row r="5296" spans="1:2" hidden="1" x14ac:dyDescent="0.3">
      <c r="A5296" t="s">
        <v>11289</v>
      </c>
      <c r="B5296" t="s">
        <v>2425</v>
      </c>
    </row>
    <row r="5297" spans="1:2" hidden="1" x14ac:dyDescent="0.3">
      <c r="A5297" t="s">
        <v>11291</v>
      </c>
      <c r="B5297" t="s">
        <v>1727</v>
      </c>
    </row>
    <row r="5298" spans="1:2" hidden="1" x14ac:dyDescent="0.3">
      <c r="A5298" t="s">
        <v>11293</v>
      </c>
      <c r="B5298" t="s">
        <v>195</v>
      </c>
    </row>
    <row r="5299" spans="1:2" hidden="1" x14ac:dyDescent="0.3">
      <c r="A5299" t="s">
        <v>11295</v>
      </c>
    </row>
    <row r="5300" spans="1:2" hidden="1" x14ac:dyDescent="0.3">
      <c r="A5300" t="s">
        <v>11297</v>
      </c>
      <c r="B5300" t="s">
        <v>11159</v>
      </c>
    </row>
    <row r="5301" spans="1:2" hidden="1" x14ac:dyDescent="0.3">
      <c r="A5301" t="s">
        <v>11299</v>
      </c>
      <c r="B5301" t="s">
        <v>195</v>
      </c>
    </row>
    <row r="5302" spans="1:2" hidden="1" x14ac:dyDescent="0.3">
      <c r="A5302" t="s">
        <v>11301</v>
      </c>
      <c r="B5302" t="s">
        <v>209</v>
      </c>
    </row>
    <row r="5303" spans="1:2" hidden="1" x14ac:dyDescent="0.3">
      <c r="A5303" t="s">
        <v>11303</v>
      </c>
      <c r="B5303" t="s">
        <v>214</v>
      </c>
    </row>
    <row r="5304" spans="1:2" hidden="1" x14ac:dyDescent="0.3">
      <c r="A5304" t="s">
        <v>11305</v>
      </c>
    </row>
    <row r="5305" spans="1:2" hidden="1" x14ac:dyDescent="0.3">
      <c r="A5305" t="s">
        <v>11307</v>
      </c>
      <c r="B5305" t="s">
        <v>11308</v>
      </c>
    </row>
    <row r="5306" spans="1:2" hidden="1" x14ac:dyDescent="0.3">
      <c r="A5306" t="s">
        <v>11310</v>
      </c>
      <c r="B5306" t="s">
        <v>27</v>
      </c>
    </row>
    <row r="5307" spans="1:2" hidden="1" x14ac:dyDescent="0.3">
      <c r="A5307" t="s">
        <v>11312</v>
      </c>
      <c r="B5307" t="s">
        <v>11219</v>
      </c>
    </row>
    <row r="5308" spans="1:2" hidden="1" x14ac:dyDescent="0.3">
      <c r="A5308" t="s">
        <v>11314</v>
      </c>
      <c r="B5308" t="s">
        <v>183</v>
      </c>
    </row>
    <row r="5309" spans="1:2" hidden="1" x14ac:dyDescent="0.3">
      <c r="A5309" t="s">
        <v>11316</v>
      </c>
      <c r="B5309" t="s">
        <v>209</v>
      </c>
    </row>
    <row r="5310" spans="1:2" hidden="1" x14ac:dyDescent="0.3">
      <c r="A5310" t="s">
        <v>11318</v>
      </c>
    </row>
    <row r="5311" spans="1:2" hidden="1" x14ac:dyDescent="0.3">
      <c r="A5311" t="s">
        <v>11320</v>
      </c>
    </row>
    <row r="5312" spans="1:2" hidden="1" x14ac:dyDescent="0.3">
      <c r="A5312" t="s">
        <v>11322</v>
      </c>
      <c r="B5312" t="s">
        <v>27</v>
      </c>
    </row>
    <row r="5313" spans="1:2" hidden="1" x14ac:dyDescent="0.3">
      <c r="A5313" t="s">
        <v>11324</v>
      </c>
      <c r="B5313" t="s">
        <v>11325</v>
      </c>
    </row>
    <row r="5314" spans="1:2" hidden="1" x14ac:dyDescent="0.3">
      <c r="A5314" t="s">
        <v>11327</v>
      </c>
      <c r="B5314" t="s">
        <v>27</v>
      </c>
    </row>
    <row r="5315" spans="1:2" x14ac:dyDescent="0.3">
      <c r="A5315" t="s">
        <v>11329</v>
      </c>
      <c r="B5315" t="s">
        <v>3965</v>
      </c>
    </row>
    <row r="5316" spans="1:2" hidden="1" x14ac:dyDescent="0.3">
      <c r="A5316" t="s">
        <v>11331</v>
      </c>
    </row>
    <row r="5317" spans="1:2" hidden="1" x14ac:dyDescent="0.3">
      <c r="A5317" t="s">
        <v>11333</v>
      </c>
      <c r="B5317" t="s">
        <v>687</v>
      </c>
    </row>
    <row r="5318" spans="1:2" hidden="1" x14ac:dyDescent="0.3">
      <c r="A5318" t="s">
        <v>11335</v>
      </c>
      <c r="B5318" t="s">
        <v>1857</v>
      </c>
    </row>
    <row r="5319" spans="1:2" hidden="1" x14ac:dyDescent="0.3">
      <c r="A5319" t="s">
        <v>11338</v>
      </c>
      <c r="B5319" t="s">
        <v>11339</v>
      </c>
    </row>
    <row r="5320" spans="1:2" hidden="1" x14ac:dyDescent="0.3">
      <c r="A5320" t="s">
        <v>11342</v>
      </c>
      <c r="B5320" t="s">
        <v>19</v>
      </c>
    </row>
    <row r="5321" spans="1:2" hidden="1" x14ac:dyDescent="0.3">
      <c r="A5321" t="s">
        <v>11344</v>
      </c>
      <c r="B5321" t="s">
        <v>57</v>
      </c>
    </row>
    <row r="5322" spans="1:2" hidden="1" x14ac:dyDescent="0.3">
      <c r="A5322" t="s">
        <v>11346</v>
      </c>
    </row>
    <row r="5323" spans="1:2" hidden="1" x14ac:dyDescent="0.3">
      <c r="A5323" t="s">
        <v>11348</v>
      </c>
      <c r="B5323" t="s">
        <v>335</v>
      </c>
    </row>
    <row r="5324" spans="1:2" hidden="1" x14ac:dyDescent="0.3">
      <c r="A5324" t="s">
        <v>11350</v>
      </c>
      <c r="B5324" t="s">
        <v>276</v>
      </c>
    </row>
    <row r="5325" spans="1:2" hidden="1" x14ac:dyDescent="0.3">
      <c r="A5325" t="s">
        <v>11352</v>
      </c>
      <c r="B5325" t="s">
        <v>390</v>
      </c>
    </row>
    <row r="5326" spans="1:2" hidden="1" x14ac:dyDescent="0.3">
      <c r="A5326" t="s">
        <v>11355</v>
      </c>
      <c r="B5326" t="s">
        <v>183</v>
      </c>
    </row>
    <row r="5327" spans="1:2" hidden="1" x14ac:dyDescent="0.3">
      <c r="A5327" t="s">
        <v>11357</v>
      </c>
      <c r="B5327" t="s">
        <v>2506</v>
      </c>
    </row>
    <row r="5328" spans="1:2" hidden="1" x14ac:dyDescent="0.3">
      <c r="A5328" t="s">
        <v>11359</v>
      </c>
    </row>
    <row r="5329" spans="1:2" hidden="1" x14ac:dyDescent="0.3">
      <c r="A5329" t="s">
        <v>11361</v>
      </c>
    </row>
    <row r="5330" spans="1:2" hidden="1" x14ac:dyDescent="0.3">
      <c r="A5330" t="s">
        <v>11364</v>
      </c>
      <c r="B5330" t="s">
        <v>3070</v>
      </c>
    </row>
    <row r="5331" spans="1:2" hidden="1" x14ac:dyDescent="0.3">
      <c r="A5331" t="s">
        <v>11366</v>
      </c>
      <c r="B5331" t="s">
        <v>2720</v>
      </c>
    </row>
    <row r="5332" spans="1:2" hidden="1" x14ac:dyDescent="0.3">
      <c r="A5332" t="s">
        <v>11368</v>
      </c>
      <c r="B5332" t="s">
        <v>11369</v>
      </c>
    </row>
    <row r="5333" spans="1:2" hidden="1" x14ac:dyDescent="0.3">
      <c r="A5333" t="s">
        <v>11371</v>
      </c>
      <c r="B5333" t="s">
        <v>102</v>
      </c>
    </row>
    <row r="5334" spans="1:2" hidden="1" x14ac:dyDescent="0.3">
      <c r="A5334" t="s">
        <v>11373</v>
      </c>
      <c r="B5334" t="s">
        <v>209</v>
      </c>
    </row>
    <row r="5335" spans="1:2" hidden="1" x14ac:dyDescent="0.3">
      <c r="A5335" t="s">
        <v>11375</v>
      </c>
      <c r="B5335" t="s">
        <v>60</v>
      </c>
    </row>
    <row r="5336" spans="1:2" hidden="1" x14ac:dyDescent="0.3">
      <c r="A5336" t="s">
        <v>11377</v>
      </c>
      <c r="B5336" t="s">
        <v>11378</v>
      </c>
    </row>
    <row r="5337" spans="1:2" hidden="1" x14ac:dyDescent="0.3">
      <c r="A5337" t="s">
        <v>11380</v>
      </c>
      <c r="B5337" t="s">
        <v>11381</v>
      </c>
    </row>
    <row r="5338" spans="1:2" hidden="1" x14ac:dyDescent="0.3">
      <c r="A5338" t="s">
        <v>11383</v>
      </c>
      <c r="B5338" t="s">
        <v>27</v>
      </c>
    </row>
    <row r="5339" spans="1:2" hidden="1" x14ac:dyDescent="0.3">
      <c r="A5339" t="s">
        <v>11385</v>
      </c>
    </row>
    <row r="5340" spans="1:2" hidden="1" x14ac:dyDescent="0.3">
      <c r="A5340" t="s">
        <v>11387</v>
      </c>
    </row>
    <row r="5341" spans="1:2" hidden="1" x14ac:dyDescent="0.3">
      <c r="A5341" t="s">
        <v>11389</v>
      </c>
    </row>
    <row r="5342" spans="1:2" hidden="1" x14ac:dyDescent="0.3">
      <c r="A5342" t="s">
        <v>11391</v>
      </c>
      <c r="B5342" t="s">
        <v>11392</v>
      </c>
    </row>
    <row r="5343" spans="1:2" hidden="1" x14ac:dyDescent="0.3">
      <c r="A5343" t="s">
        <v>11394</v>
      </c>
      <c r="B5343" t="s">
        <v>11395</v>
      </c>
    </row>
    <row r="5344" spans="1:2" hidden="1" x14ac:dyDescent="0.3">
      <c r="A5344" t="s">
        <v>11397</v>
      </c>
      <c r="B5344" t="s">
        <v>195</v>
      </c>
    </row>
    <row r="5345" spans="1:2" hidden="1" x14ac:dyDescent="0.3">
      <c r="A5345" t="s">
        <v>11399</v>
      </c>
    </row>
    <row r="5346" spans="1:2" hidden="1" x14ac:dyDescent="0.3">
      <c r="A5346" t="s">
        <v>11401</v>
      </c>
      <c r="B5346" t="s">
        <v>11402</v>
      </c>
    </row>
    <row r="5347" spans="1:2" hidden="1" x14ac:dyDescent="0.3">
      <c r="A5347" t="s">
        <v>11404</v>
      </c>
      <c r="B5347" t="s">
        <v>63</v>
      </c>
    </row>
    <row r="5348" spans="1:2" hidden="1" x14ac:dyDescent="0.3">
      <c r="A5348" t="s">
        <v>11406</v>
      </c>
      <c r="B5348" t="s">
        <v>27</v>
      </c>
    </row>
    <row r="5349" spans="1:2" hidden="1" x14ac:dyDescent="0.3">
      <c r="A5349" t="s">
        <v>11408</v>
      </c>
      <c r="B5349" t="s">
        <v>11409</v>
      </c>
    </row>
    <row r="5350" spans="1:2" hidden="1" x14ac:dyDescent="0.3">
      <c r="A5350" t="s">
        <v>11411</v>
      </c>
    </row>
    <row r="5351" spans="1:2" hidden="1" x14ac:dyDescent="0.3">
      <c r="A5351" t="s">
        <v>11413</v>
      </c>
      <c r="B5351" t="s">
        <v>4064</v>
      </c>
    </row>
    <row r="5352" spans="1:2" hidden="1" x14ac:dyDescent="0.3">
      <c r="A5352" t="s">
        <v>11415</v>
      </c>
      <c r="B5352" t="s">
        <v>11416</v>
      </c>
    </row>
    <row r="5353" spans="1:2" hidden="1" x14ac:dyDescent="0.3">
      <c r="A5353" t="s">
        <v>11417</v>
      </c>
      <c r="B5353" t="s">
        <v>75</v>
      </c>
    </row>
    <row r="5354" spans="1:2" x14ac:dyDescent="0.3">
      <c r="A5354" t="s">
        <v>11419</v>
      </c>
      <c r="B5354" t="s">
        <v>1259</v>
      </c>
    </row>
    <row r="5355" spans="1:2" hidden="1" x14ac:dyDescent="0.3">
      <c r="A5355" t="s">
        <v>11421</v>
      </c>
      <c r="B5355" t="s">
        <v>57</v>
      </c>
    </row>
    <row r="5356" spans="1:2" hidden="1" x14ac:dyDescent="0.3">
      <c r="A5356" t="s">
        <v>11423</v>
      </c>
      <c r="B5356" t="s">
        <v>237</v>
      </c>
    </row>
    <row r="5357" spans="1:2" hidden="1" x14ac:dyDescent="0.3">
      <c r="A5357" t="s">
        <v>1057</v>
      </c>
      <c r="B5357" t="s">
        <v>390</v>
      </c>
    </row>
    <row r="5358" spans="1:2" hidden="1" x14ac:dyDescent="0.3">
      <c r="A5358" t="s">
        <v>11425</v>
      </c>
      <c r="B5358" t="s">
        <v>1099</v>
      </c>
    </row>
    <row r="5359" spans="1:2" hidden="1" x14ac:dyDescent="0.3">
      <c r="A5359" t="s">
        <v>11427</v>
      </c>
      <c r="B5359" t="s">
        <v>183</v>
      </c>
    </row>
    <row r="5360" spans="1:2" x14ac:dyDescent="0.3">
      <c r="A5360" t="s">
        <v>11429</v>
      </c>
      <c r="B5360" t="s">
        <v>11430</v>
      </c>
    </row>
    <row r="5361" spans="1:2" hidden="1" x14ac:dyDescent="0.3">
      <c r="A5361" t="s">
        <v>11433</v>
      </c>
      <c r="B5361" t="s">
        <v>1215</v>
      </c>
    </row>
    <row r="5362" spans="1:2" hidden="1" x14ac:dyDescent="0.3">
      <c r="A5362" t="s">
        <v>11434</v>
      </c>
      <c r="B5362" t="s">
        <v>7505</v>
      </c>
    </row>
    <row r="5363" spans="1:2" hidden="1" x14ac:dyDescent="0.3">
      <c r="A5363" t="s">
        <v>11436</v>
      </c>
      <c r="B5363" t="s">
        <v>335</v>
      </c>
    </row>
    <row r="5364" spans="1:2" hidden="1" x14ac:dyDescent="0.3">
      <c r="A5364" t="s">
        <v>11438</v>
      </c>
    </row>
    <row r="5365" spans="1:2" hidden="1" x14ac:dyDescent="0.3">
      <c r="A5365" t="s">
        <v>11440</v>
      </c>
      <c r="B5365" t="s">
        <v>195</v>
      </c>
    </row>
    <row r="5366" spans="1:2" hidden="1" x14ac:dyDescent="0.3">
      <c r="A5366" t="s">
        <v>11442</v>
      </c>
      <c r="B5366" t="s">
        <v>16</v>
      </c>
    </row>
    <row r="5367" spans="1:2" hidden="1" x14ac:dyDescent="0.3">
      <c r="A5367" t="s">
        <v>11444</v>
      </c>
    </row>
    <row r="5368" spans="1:2" hidden="1" x14ac:dyDescent="0.3">
      <c r="A5368" t="s">
        <v>11446</v>
      </c>
      <c r="B5368" t="s">
        <v>690</v>
      </c>
    </row>
    <row r="5369" spans="1:2" hidden="1" x14ac:dyDescent="0.3">
      <c r="A5369" t="s">
        <v>11448</v>
      </c>
    </row>
    <row r="5370" spans="1:2" hidden="1" x14ac:dyDescent="0.3">
      <c r="A5370" t="s">
        <v>11450</v>
      </c>
    </row>
    <row r="5371" spans="1:2" hidden="1" x14ac:dyDescent="0.3">
      <c r="A5371" t="s">
        <v>11452</v>
      </c>
      <c r="B5371" t="s">
        <v>11453</v>
      </c>
    </row>
    <row r="5372" spans="1:2" hidden="1" x14ac:dyDescent="0.3">
      <c r="A5372" t="s">
        <v>11455</v>
      </c>
      <c r="B5372" t="s">
        <v>11456</v>
      </c>
    </row>
    <row r="5373" spans="1:2" hidden="1" x14ac:dyDescent="0.3">
      <c r="A5373" t="s">
        <v>11458</v>
      </c>
      <c r="B5373" t="s">
        <v>2354</v>
      </c>
    </row>
    <row r="5374" spans="1:2" hidden="1" x14ac:dyDescent="0.3">
      <c r="A5374" t="s">
        <v>11460</v>
      </c>
      <c r="B5374" t="s">
        <v>518</v>
      </c>
    </row>
    <row r="5375" spans="1:2" hidden="1" x14ac:dyDescent="0.3">
      <c r="A5375" t="s">
        <v>11462</v>
      </c>
    </row>
    <row r="5376" spans="1:2" hidden="1" x14ac:dyDescent="0.3">
      <c r="A5376" t="s">
        <v>11464</v>
      </c>
      <c r="B5376" t="s">
        <v>3904</v>
      </c>
    </row>
    <row r="5377" spans="1:2" hidden="1" x14ac:dyDescent="0.3">
      <c r="A5377" t="s">
        <v>11466</v>
      </c>
      <c r="B5377" t="s">
        <v>68</v>
      </c>
    </row>
    <row r="5378" spans="1:2" hidden="1" x14ac:dyDescent="0.3">
      <c r="A5378" t="s">
        <v>11468</v>
      </c>
      <c r="B5378" t="s">
        <v>19</v>
      </c>
    </row>
    <row r="5379" spans="1:2" hidden="1" x14ac:dyDescent="0.3">
      <c r="A5379" t="s">
        <v>11470</v>
      </c>
      <c r="B5379" t="s">
        <v>57</v>
      </c>
    </row>
    <row r="5380" spans="1:2" hidden="1" x14ac:dyDescent="0.3">
      <c r="A5380" t="s">
        <v>11472</v>
      </c>
      <c r="B5380" t="s">
        <v>16</v>
      </c>
    </row>
    <row r="5381" spans="1:2" hidden="1" x14ac:dyDescent="0.3">
      <c r="A5381" t="s">
        <v>11474</v>
      </c>
      <c r="B5381" t="s">
        <v>6139</v>
      </c>
    </row>
    <row r="5382" spans="1:2" hidden="1" x14ac:dyDescent="0.3">
      <c r="A5382" t="s">
        <v>11476</v>
      </c>
      <c r="B5382" t="s">
        <v>687</v>
      </c>
    </row>
    <row r="5383" spans="1:2" hidden="1" x14ac:dyDescent="0.3">
      <c r="A5383" t="s">
        <v>11478</v>
      </c>
      <c r="B5383" t="s">
        <v>11479</v>
      </c>
    </row>
    <row r="5384" spans="1:2" hidden="1" x14ac:dyDescent="0.3">
      <c r="A5384" t="s">
        <v>11481</v>
      </c>
      <c r="B5384" t="s">
        <v>134</v>
      </c>
    </row>
    <row r="5385" spans="1:2" hidden="1" x14ac:dyDescent="0.3">
      <c r="A5385" t="s">
        <v>11483</v>
      </c>
      <c r="B5385" t="s">
        <v>1215</v>
      </c>
    </row>
    <row r="5386" spans="1:2" hidden="1" x14ac:dyDescent="0.3">
      <c r="A5386" t="s">
        <v>11485</v>
      </c>
      <c r="B5386" t="s">
        <v>68</v>
      </c>
    </row>
    <row r="5387" spans="1:2" hidden="1" x14ac:dyDescent="0.3">
      <c r="A5387" t="s">
        <v>11487</v>
      </c>
      <c r="B5387" t="s">
        <v>27</v>
      </c>
    </row>
    <row r="5388" spans="1:2" hidden="1" x14ac:dyDescent="0.3">
      <c r="A5388" t="s">
        <v>11489</v>
      </c>
      <c r="B5388" t="s">
        <v>1238</v>
      </c>
    </row>
    <row r="5389" spans="1:2" hidden="1" x14ac:dyDescent="0.3">
      <c r="A5389" t="s">
        <v>11491</v>
      </c>
      <c r="B5389" t="s">
        <v>612</v>
      </c>
    </row>
    <row r="5390" spans="1:2" hidden="1" x14ac:dyDescent="0.3">
      <c r="A5390" t="s">
        <v>11493</v>
      </c>
    </row>
    <row r="5391" spans="1:2" hidden="1" x14ac:dyDescent="0.3">
      <c r="A5391" t="s">
        <v>11495</v>
      </c>
    </row>
    <row r="5392" spans="1:2" hidden="1" x14ac:dyDescent="0.3">
      <c r="A5392" t="s">
        <v>11497</v>
      </c>
      <c r="B5392" t="s">
        <v>167</v>
      </c>
    </row>
    <row r="5393" spans="1:2" hidden="1" x14ac:dyDescent="0.3">
      <c r="A5393" t="s">
        <v>11499</v>
      </c>
      <c r="B5393" t="s">
        <v>11500</v>
      </c>
    </row>
    <row r="5394" spans="1:2" hidden="1" x14ac:dyDescent="0.3">
      <c r="A5394" t="s">
        <v>11502</v>
      </c>
    </row>
    <row r="5395" spans="1:2" hidden="1" x14ac:dyDescent="0.3">
      <c r="A5395" t="s">
        <v>11504</v>
      </c>
      <c r="B5395" t="s">
        <v>566</v>
      </c>
    </row>
    <row r="5396" spans="1:2" hidden="1" x14ac:dyDescent="0.3">
      <c r="A5396" t="s">
        <v>11506</v>
      </c>
      <c r="B5396" t="s">
        <v>27</v>
      </c>
    </row>
    <row r="5397" spans="1:2" hidden="1" x14ac:dyDescent="0.3">
      <c r="A5397" t="s">
        <v>11507</v>
      </c>
      <c r="B5397" t="s">
        <v>390</v>
      </c>
    </row>
    <row r="5398" spans="1:2" hidden="1" x14ac:dyDescent="0.3">
      <c r="A5398" t="s">
        <v>11509</v>
      </c>
    </row>
    <row r="5399" spans="1:2" hidden="1" x14ac:dyDescent="0.3">
      <c r="A5399" t="s">
        <v>11512</v>
      </c>
      <c r="B5399" t="s">
        <v>11513</v>
      </c>
    </row>
    <row r="5400" spans="1:2" hidden="1" x14ac:dyDescent="0.3">
      <c r="A5400" t="s">
        <v>11515</v>
      </c>
      <c r="B5400" t="s">
        <v>668</v>
      </c>
    </row>
    <row r="5401" spans="1:2" hidden="1" x14ac:dyDescent="0.3">
      <c r="A5401" t="s">
        <v>11517</v>
      </c>
    </row>
    <row r="5402" spans="1:2" hidden="1" x14ac:dyDescent="0.3">
      <c r="A5402" t="s">
        <v>11519</v>
      </c>
      <c r="B5402" t="s">
        <v>3928</v>
      </c>
    </row>
    <row r="5403" spans="1:2" hidden="1" x14ac:dyDescent="0.3">
      <c r="A5403" t="s">
        <v>11521</v>
      </c>
    </row>
    <row r="5404" spans="1:2" hidden="1" x14ac:dyDescent="0.3">
      <c r="A5404" t="s">
        <v>11523</v>
      </c>
      <c r="B5404" t="s">
        <v>11524</v>
      </c>
    </row>
    <row r="5405" spans="1:2" hidden="1" x14ac:dyDescent="0.3">
      <c r="A5405" t="s">
        <v>11526</v>
      </c>
      <c r="B5405" t="s">
        <v>27</v>
      </c>
    </row>
    <row r="5406" spans="1:2" hidden="1" x14ac:dyDescent="0.3">
      <c r="A5406" t="s">
        <v>11528</v>
      </c>
      <c r="B5406" t="s">
        <v>566</v>
      </c>
    </row>
    <row r="5407" spans="1:2" hidden="1" x14ac:dyDescent="0.3">
      <c r="A5407" t="s">
        <v>11530</v>
      </c>
      <c r="B5407" t="s">
        <v>237</v>
      </c>
    </row>
    <row r="5408" spans="1:2" hidden="1" x14ac:dyDescent="0.3">
      <c r="A5408" t="s">
        <v>11532</v>
      </c>
      <c r="B5408" t="s">
        <v>276</v>
      </c>
    </row>
    <row r="5409" spans="1:2" hidden="1" x14ac:dyDescent="0.3">
      <c r="A5409" t="s">
        <v>11534</v>
      </c>
      <c r="B5409" t="s">
        <v>16</v>
      </c>
    </row>
    <row r="5410" spans="1:2" hidden="1" x14ac:dyDescent="0.3">
      <c r="A5410" t="s">
        <v>11536</v>
      </c>
      <c r="B5410" t="s">
        <v>195</v>
      </c>
    </row>
    <row r="5411" spans="1:2" hidden="1" x14ac:dyDescent="0.3">
      <c r="A5411" t="s">
        <v>11537</v>
      </c>
      <c r="B5411" t="s">
        <v>195</v>
      </c>
    </row>
    <row r="5412" spans="1:2" hidden="1" x14ac:dyDescent="0.3">
      <c r="A5412" t="s">
        <v>11539</v>
      </c>
    </row>
    <row r="5413" spans="1:2" hidden="1" x14ac:dyDescent="0.3">
      <c r="A5413" t="s">
        <v>11541</v>
      </c>
    </row>
    <row r="5414" spans="1:2" hidden="1" x14ac:dyDescent="0.3">
      <c r="A5414" t="s">
        <v>11543</v>
      </c>
      <c r="B5414" t="s">
        <v>1587</v>
      </c>
    </row>
    <row r="5415" spans="1:2" hidden="1" x14ac:dyDescent="0.3">
      <c r="A5415" t="s">
        <v>11545</v>
      </c>
      <c r="B5415" t="s">
        <v>11546</v>
      </c>
    </row>
    <row r="5416" spans="1:2" hidden="1" x14ac:dyDescent="0.3">
      <c r="A5416" t="s">
        <v>11548</v>
      </c>
    </row>
    <row r="5417" spans="1:2" hidden="1" x14ac:dyDescent="0.3">
      <c r="A5417" t="s">
        <v>11550</v>
      </c>
      <c r="B5417" t="s">
        <v>1727</v>
      </c>
    </row>
    <row r="5418" spans="1:2" hidden="1" x14ac:dyDescent="0.3">
      <c r="A5418" t="s">
        <v>11552</v>
      </c>
      <c r="B5418" t="s">
        <v>390</v>
      </c>
    </row>
    <row r="5419" spans="1:2" hidden="1" x14ac:dyDescent="0.3">
      <c r="A5419" t="s">
        <v>11554</v>
      </c>
    </row>
    <row r="5420" spans="1:2" hidden="1" x14ac:dyDescent="0.3">
      <c r="A5420" t="s">
        <v>11556</v>
      </c>
      <c r="B5420" t="s">
        <v>19</v>
      </c>
    </row>
    <row r="5421" spans="1:2" hidden="1" x14ac:dyDescent="0.3">
      <c r="A5421" t="s">
        <v>11558</v>
      </c>
      <c r="B5421" t="s">
        <v>16</v>
      </c>
    </row>
    <row r="5422" spans="1:2" hidden="1" x14ac:dyDescent="0.3">
      <c r="A5422" t="s">
        <v>11560</v>
      </c>
      <c r="B5422" t="s">
        <v>4347</v>
      </c>
    </row>
    <row r="5423" spans="1:2" hidden="1" x14ac:dyDescent="0.3">
      <c r="A5423" t="s">
        <v>11562</v>
      </c>
      <c r="B5423" t="s">
        <v>746</v>
      </c>
    </row>
    <row r="5424" spans="1:2" hidden="1" x14ac:dyDescent="0.3">
      <c r="A5424" t="s">
        <v>11565</v>
      </c>
      <c r="B5424" t="s">
        <v>11566</v>
      </c>
    </row>
    <row r="5425" spans="1:2" hidden="1" x14ac:dyDescent="0.3">
      <c r="A5425" t="s">
        <v>429</v>
      </c>
      <c r="B5425" t="s">
        <v>19</v>
      </c>
    </row>
    <row r="5426" spans="1:2" hidden="1" x14ac:dyDescent="0.3">
      <c r="A5426" t="s">
        <v>11570</v>
      </c>
    </row>
    <row r="5427" spans="1:2" hidden="1" x14ac:dyDescent="0.3">
      <c r="A5427" t="s">
        <v>11572</v>
      </c>
      <c r="B5427" t="s">
        <v>27</v>
      </c>
    </row>
    <row r="5428" spans="1:2" hidden="1" x14ac:dyDescent="0.3">
      <c r="A5428" t="s">
        <v>11574</v>
      </c>
      <c r="B5428" t="s">
        <v>687</v>
      </c>
    </row>
    <row r="5429" spans="1:2" hidden="1" x14ac:dyDescent="0.3">
      <c r="A5429" t="s">
        <v>11576</v>
      </c>
    </row>
    <row r="5430" spans="1:2" hidden="1" x14ac:dyDescent="0.3">
      <c r="A5430" t="s">
        <v>11578</v>
      </c>
      <c r="B5430" t="s">
        <v>16</v>
      </c>
    </row>
    <row r="5431" spans="1:2" hidden="1" x14ac:dyDescent="0.3">
      <c r="A5431" t="s">
        <v>11580</v>
      </c>
    </row>
    <row r="5432" spans="1:2" hidden="1" x14ac:dyDescent="0.3">
      <c r="A5432" t="s">
        <v>11582</v>
      </c>
      <c r="B5432" t="s">
        <v>27</v>
      </c>
    </row>
    <row r="5433" spans="1:2" hidden="1" x14ac:dyDescent="0.3">
      <c r="A5433" t="s">
        <v>11584</v>
      </c>
      <c r="B5433" t="s">
        <v>11585</v>
      </c>
    </row>
    <row r="5434" spans="1:2" hidden="1" x14ac:dyDescent="0.3">
      <c r="A5434" t="s">
        <v>11587</v>
      </c>
      <c r="B5434" t="s">
        <v>276</v>
      </c>
    </row>
    <row r="5435" spans="1:2" hidden="1" x14ac:dyDescent="0.3">
      <c r="A5435" t="s">
        <v>11589</v>
      </c>
      <c r="B5435" t="s">
        <v>327</v>
      </c>
    </row>
    <row r="5436" spans="1:2" hidden="1" x14ac:dyDescent="0.3">
      <c r="A5436" t="s">
        <v>11591</v>
      </c>
    </row>
    <row r="5437" spans="1:2" hidden="1" x14ac:dyDescent="0.3">
      <c r="A5437" t="s">
        <v>11593</v>
      </c>
    </row>
    <row r="5438" spans="1:2" hidden="1" x14ac:dyDescent="0.3">
      <c r="A5438" t="s">
        <v>11595</v>
      </c>
      <c r="B5438" t="s">
        <v>195</v>
      </c>
    </row>
    <row r="5439" spans="1:2" x14ac:dyDescent="0.3">
      <c r="A5439" t="s">
        <v>11597</v>
      </c>
      <c r="B5439" t="s">
        <v>2967</v>
      </c>
    </row>
    <row r="5440" spans="1:2" hidden="1" x14ac:dyDescent="0.3">
      <c r="A5440" t="s">
        <v>11599</v>
      </c>
    </row>
    <row r="5441" spans="1:2" hidden="1" x14ac:dyDescent="0.3">
      <c r="A5441" t="s">
        <v>11601</v>
      </c>
      <c r="B5441" t="s">
        <v>27</v>
      </c>
    </row>
    <row r="5442" spans="1:2" hidden="1" x14ac:dyDescent="0.3">
      <c r="A5442" t="s">
        <v>11603</v>
      </c>
      <c r="B5442" t="s">
        <v>102</v>
      </c>
    </row>
    <row r="5443" spans="1:2" hidden="1" x14ac:dyDescent="0.3">
      <c r="A5443" t="s">
        <v>11605</v>
      </c>
      <c r="B5443" t="s">
        <v>27</v>
      </c>
    </row>
    <row r="5444" spans="1:2" hidden="1" x14ac:dyDescent="0.3">
      <c r="A5444" t="s">
        <v>11607</v>
      </c>
      <c r="B5444" t="s">
        <v>687</v>
      </c>
    </row>
    <row r="5445" spans="1:2" hidden="1" x14ac:dyDescent="0.3">
      <c r="A5445" t="s">
        <v>11609</v>
      </c>
      <c r="B5445" t="s">
        <v>2172</v>
      </c>
    </row>
    <row r="5446" spans="1:2" hidden="1" x14ac:dyDescent="0.3">
      <c r="A5446" t="s">
        <v>11611</v>
      </c>
      <c r="B5446" t="s">
        <v>250</v>
      </c>
    </row>
    <row r="5447" spans="1:2" hidden="1" x14ac:dyDescent="0.3">
      <c r="A5447" t="s">
        <v>11613</v>
      </c>
    </row>
    <row r="5448" spans="1:2" hidden="1" x14ac:dyDescent="0.3">
      <c r="A5448" t="s">
        <v>11615</v>
      </c>
      <c r="B5448" t="s">
        <v>1761</v>
      </c>
    </row>
    <row r="5449" spans="1:2" hidden="1" x14ac:dyDescent="0.3">
      <c r="A5449" t="s">
        <v>11617</v>
      </c>
      <c r="B5449" t="s">
        <v>27</v>
      </c>
    </row>
    <row r="5450" spans="1:2" hidden="1" x14ac:dyDescent="0.3">
      <c r="A5450" t="s">
        <v>11619</v>
      </c>
      <c r="B5450" t="s">
        <v>57</v>
      </c>
    </row>
    <row r="5451" spans="1:2" hidden="1" x14ac:dyDescent="0.3">
      <c r="A5451" t="s">
        <v>11621</v>
      </c>
      <c r="B5451" t="s">
        <v>3031</v>
      </c>
    </row>
    <row r="5452" spans="1:2" hidden="1" x14ac:dyDescent="0.3">
      <c r="A5452" t="s">
        <v>11623</v>
      </c>
      <c r="B5452" t="s">
        <v>167</v>
      </c>
    </row>
    <row r="5453" spans="1:2" hidden="1" x14ac:dyDescent="0.3">
      <c r="A5453" t="s">
        <v>11625</v>
      </c>
      <c r="B5453" t="s">
        <v>11626</v>
      </c>
    </row>
    <row r="5454" spans="1:2" hidden="1" x14ac:dyDescent="0.3">
      <c r="A5454" t="s">
        <v>11628</v>
      </c>
      <c r="B5454" t="s">
        <v>27</v>
      </c>
    </row>
    <row r="5455" spans="1:2" hidden="1" x14ac:dyDescent="0.3">
      <c r="A5455" t="s">
        <v>11630</v>
      </c>
      <c r="B5455" t="s">
        <v>10373</v>
      </c>
    </row>
    <row r="5456" spans="1:2" hidden="1" x14ac:dyDescent="0.3">
      <c r="A5456" t="s">
        <v>11632</v>
      </c>
      <c r="B5456" t="s">
        <v>27</v>
      </c>
    </row>
    <row r="5457" spans="1:2" hidden="1" x14ac:dyDescent="0.3">
      <c r="A5457" t="s">
        <v>11634</v>
      </c>
    </row>
    <row r="5458" spans="1:2" hidden="1" x14ac:dyDescent="0.3">
      <c r="A5458" t="s">
        <v>11636</v>
      </c>
      <c r="B5458" t="s">
        <v>891</v>
      </c>
    </row>
    <row r="5459" spans="1:2" hidden="1" x14ac:dyDescent="0.3">
      <c r="A5459" t="s">
        <v>11638</v>
      </c>
      <c r="B5459" t="s">
        <v>57</v>
      </c>
    </row>
    <row r="5460" spans="1:2" hidden="1" x14ac:dyDescent="0.3">
      <c r="A5460" t="s">
        <v>11640</v>
      </c>
    </row>
    <row r="5461" spans="1:2" hidden="1" x14ac:dyDescent="0.3">
      <c r="A5461" t="s">
        <v>11642</v>
      </c>
    </row>
    <row r="5462" spans="1:2" hidden="1" x14ac:dyDescent="0.3">
      <c r="A5462" t="s">
        <v>11644</v>
      </c>
    </row>
    <row r="5463" spans="1:2" hidden="1" x14ac:dyDescent="0.3">
      <c r="A5463" t="s">
        <v>11646</v>
      </c>
      <c r="B5463" t="s">
        <v>142</v>
      </c>
    </row>
    <row r="5464" spans="1:2" hidden="1" x14ac:dyDescent="0.3">
      <c r="A5464" t="s">
        <v>11648</v>
      </c>
      <c r="B5464" t="s">
        <v>63</v>
      </c>
    </row>
    <row r="5465" spans="1:2" hidden="1" x14ac:dyDescent="0.3">
      <c r="A5465" t="s">
        <v>11650</v>
      </c>
      <c r="B5465" t="s">
        <v>21</v>
      </c>
    </row>
    <row r="5466" spans="1:2" hidden="1" x14ac:dyDescent="0.3">
      <c r="A5466" t="s">
        <v>11652</v>
      </c>
      <c r="B5466" t="s">
        <v>2655</v>
      </c>
    </row>
    <row r="5467" spans="1:2" hidden="1" x14ac:dyDescent="0.3">
      <c r="A5467" t="s">
        <v>11654</v>
      </c>
    </row>
    <row r="5468" spans="1:2" hidden="1" x14ac:dyDescent="0.3">
      <c r="A5468" t="s">
        <v>11656</v>
      </c>
    </row>
    <row r="5469" spans="1:2" hidden="1" x14ac:dyDescent="0.3">
      <c r="A5469" t="s">
        <v>11658</v>
      </c>
      <c r="B5469" t="s">
        <v>192</v>
      </c>
    </row>
    <row r="5470" spans="1:2" hidden="1" x14ac:dyDescent="0.3">
      <c r="A5470" t="s">
        <v>11660</v>
      </c>
      <c r="B5470" t="s">
        <v>21</v>
      </c>
    </row>
    <row r="5471" spans="1:2" hidden="1" x14ac:dyDescent="0.3">
      <c r="A5471" t="s">
        <v>11662</v>
      </c>
    </row>
    <row r="5472" spans="1:2" hidden="1" x14ac:dyDescent="0.3">
      <c r="A5472" t="s">
        <v>11664</v>
      </c>
      <c r="B5472" t="s">
        <v>668</v>
      </c>
    </row>
    <row r="5473" spans="1:2" hidden="1" x14ac:dyDescent="0.3">
      <c r="A5473" t="s">
        <v>11666</v>
      </c>
      <c r="B5473" t="s">
        <v>214</v>
      </c>
    </row>
    <row r="5474" spans="1:2" hidden="1" x14ac:dyDescent="0.3">
      <c r="A5474" t="s">
        <v>11668</v>
      </c>
      <c r="B5474" t="s">
        <v>276</v>
      </c>
    </row>
    <row r="5475" spans="1:2" hidden="1" x14ac:dyDescent="0.3">
      <c r="A5475" t="s">
        <v>11670</v>
      </c>
      <c r="B5475" t="s">
        <v>11671</v>
      </c>
    </row>
    <row r="5476" spans="1:2" hidden="1" x14ac:dyDescent="0.3">
      <c r="A5476" t="s">
        <v>11673</v>
      </c>
      <c r="B5476" t="s">
        <v>265</v>
      </c>
    </row>
    <row r="5477" spans="1:2" hidden="1" x14ac:dyDescent="0.3">
      <c r="A5477" t="s">
        <v>11675</v>
      </c>
      <c r="B5477" t="s">
        <v>102</v>
      </c>
    </row>
    <row r="5478" spans="1:2" hidden="1" x14ac:dyDescent="0.3">
      <c r="A5478" t="s">
        <v>11677</v>
      </c>
    </row>
    <row r="5479" spans="1:2" hidden="1" x14ac:dyDescent="0.3">
      <c r="A5479" t="s">
        <v>11679</v>
      </c>
      <c r="B5479" t="s">
        <v>335</v>
      </c>
    </row>
    <row r="5480" spans="1:2" hidden="1" x14ac:dyDescent="0.3">
      <c r="A5480" t="s">
        <v>11681</v>
      </c>
    </row>
    <row r="5481" spans="1:2" hidden="1" x14ac:dyDescent="0.3">
      <c r="A5481" t="s">
        <v>11684</v>
      </c>
      <c r="B5481" t="s">
        <v>11685</v>
      </c>
    </row>
    <row r="5482" spans="1:2" hidden="1" x14ac:dyDescent="0.3">
      <c r="A5482" t="s">
        <v>11687</v>
      </c>
      <c r="B5482" t="s">
        <v>276</v>
      </c>
    </row>
    <row r="5483" spans="1:2" hidden="1" x14ac:dyDescent="0.3">
      <c r="A5483" t="s">
        <v>11689</v>
      </c>
    </row>
    <row r="5484" spans="1:2" hidden="1" x14ac:dyDescent="0.3">
      <c r="A5484" t="s">
        <v>11691</v>
      </c>
      <c r="B5484" t="s">
        <v>2506</v>
      </c>
    </row>
    <row r="5485" spans="1:2" hidden="1" x14ac:dyDescent="0.3">
      <c r="A5485" t="s">
        <v>11693</v>
      </c>
      <c r="B5485" t="s">
        <v>390</v>
      </c>
    </row>
    <row r="5486" spans="1:2" hidden="1" x14ac:dyDescent="0.3">
      <c r="A5486" t="s">
        <v>11695</v>
      </c>
      <c r="B5486" t="s">
        <v>121</v>
      </c>
    </row>
    <row r="5487" spans="1:2" hidden="1" x14ac:dyDescent="0.3">
      <c r="A5487" t="s">
        <v>11697</v>
      </c>
      <c r="B5487" t="s">
        <v>11698</v>
      </c>
    </row>
    <row r="5488" spans="1:2" hidden="1" x14ac:dyDescent="0.3">
      <c r="A5488" t="s">
        <v>11700</v>
      </c>
      <c r="B5488" t="s">
        <v>142</v>
      </c>
    </row>
    <row r="5489" spans="1:2" hidden="1" x14ac:dyDescent="0.3">
      <c r="A5489" t="s">
        <v>11702</v>
      </c>
      <c r="B5489" t="s">
        <v>121</v>
      </c>
    </row>
    <row r="5490" spans="1:2" hidden="1" x14ac:dyDescent="0.3">
      <c r="A5490" t="s">
        <v>11704</v>
      </c>
    </row>
    <row r="5491" spans="1:2" hidden="1" x14ac:dyDescent="0.3">
      <c r="A5491" t="s">
        <v>11706</v>
      </c>
      <c r="B5491" t="s">
        <v>195</v>
      </c>
    </row>
    <row r="5492" spans="1:2" hidden="1" x14ac:dyDescent="0.3">
      <c r="A5492" t="s">
        <v>11708</v>
      </c>
    </row>
    <row r="5493" spans="1:2" hidden="1" x14ac:dyDescent="0.3">
      <c r="A5493" t="s">
        <v>11710</v>
      </c>
      <c r="B5493" t="s">
        <v>11711</v>
      </c>
    </row>
    <row r="5494" spans="1:2" hidden="1" x14ac:dyDescent="0.3">
      <c r="A5494" t="s">
        <v>11713</v>
      </c>
    </row>
    <row r="5495" spans="1:2" hidden="1" x14ac:dyDescent="0.3">
      <c r="A5495" t="s">
        <v>11716</v>
      </c>
      <c r="B5495" t="s">
        <v>3421</v>
      </c>
    </row>
    <row r="5496" spans="1:2" hidden="1" x14ac:dyDescent="0.3">
      <c r="A5496" t="s">
        <v>11718</v>
      </c>
      <c r="B5496" t="s">
        <v>335</v>
      </c>
    </row>
    <row r="5497" spans="1:2" hidden="1" x14ac:dyDescent="0.3">
      <c r="A5497" t="s">
        <v>11720</v>
      </c>
      <c r="B5497" t="s">
        <v>11721</v>
      </c>
    </row>
    <row r="5498" spans="1:2" hidden="1" x14ac:dyDescent="0.3">
      <c r="A5498" t="s">
        <v>11723</v>
      </c>
      <c r="B5498" t="s">
        <v>1126</v>
      </c>
    </row>
    <row r="5499" spans="1:2" hidden="1" x14ac:dyDescent="0.3">
      <c r="A5499" t="s">
        <v>11726</v>
      </c>
      <c r="B5499" t="s">
        <v>11727</v>
      </c>
    </row>
    <row r="5500" spans="1:2" hidden="1" x14ac:dyDescent="0.3">
      <c r="A5500" t="s">
        <v>11729</v>
      </c>
      <c r="B5500" t="s">
        <v>11730</v>
      </c>
    </row>
    <row r="5501" spans="1:2" hidden="1" x14ac:dyDescent="0.3">
      <c r="A5501" t="s">
        <v>11732</v>
      </c>
      <c r="B5501" t="s">
        <v>11733</v>
      </c>
    </row>
    <row r="5502" spans="1:2" hidden="1" x14ac:dyDescent="0.3">
      <c r="A5502" t="s">
        <v>11735</v>
      </c>
      <c r="B5502" t="s">
        <v>2678</v>
      </c>
    </row>
    <row r="5503" spans="1:2" hidden="1" x14ac:dyDescent="0.3">
      <c r="A5503" t="s">
        <v>11737</v>
      </c>
      <c r="B5503" t="s">
        <v>518</v>
      </c>
    </row>
    <row r="5504" spans="1:2" hidden="1" x14ac:dyDescent="0.3">
      <c r="A5504" t="s">
        <v>11739</v>
      </c>
      <c r="B5504" t="s">
        <v>124</v>
      </c>
    </row>
    <row r="5505" spans="1:2" hidden="1" x14ac:dyDescent="0.3">
      <c r="A5505" t="s">
        <v>11741</v>
      </c>
      <c r="B5505" t="s">
        <v>11742</v>
      </c>
    </row>
    <row r="5506" spans="1:2" hidden="1" x14ac:dyDescent="0.3">
      <c r="A5506" t="s">
        <v>11744</v>
      </c>
    </row>
    <row r="5507" spans="1:2" hidden="1" x14ac:dyDescent="0.3">
      <c r="A5507" t="s">
        <v>11746</v>
      </c>
    </row>
    <row r="5508" spans="1:2" hidden="1" x14ac:dyDescent="0.3">
      <c r="A5508" t="s">
        <v>11748</v>
      </c>
      <c r="B5508" t="s">
        <v>19</v>
      </c>
    </row>
    <row r="5509" spans="1:2" hidden="1" x14ac:dyDescent="0.3">
      <c r="A5509" t="s">
        <v>11750</v>
      </c>
      <c r="B5509" t="s">
        <v>6854</v>
      </c>
    </row>
    <row r="5510" spans="1:2" hidden="1" x14ac:dyDescent="0.3">
      <c r="A5510" t="s">
        <v>11752</v>
      </c>
      <c r="B5510" t="s">
        <v>4198</v>
      </c>
    </row>
    <row r="5511" spans="1:2" hidden="1" x14ac:dyDescent="0.3">
      <c r="A5511" t="s">
        <v>11753</v>
      </c>
      <c r="B5511" t="s">
        <v>183</v>
      </c>
    </row>
    <row r="5512" spans="1:2" hidden="1" x14ac:dyDescent="0.3">
      <c r="A5512" t="s">
        <v>11755</v>
      </c>
      <c r="B5512" t="s">
        <v>195</v>
      </c>
    </row>
    <row r="5513" spans="1:2" hidden="1" x14ac:dyDescent="0.3">
      <c r="A5513" t="s">
        <v>11757</v>
      </c>
      <c r="B5513" t="s">
        <v>390</v>
      </c>
    </row>
    <row r="5514" spans="1:2" hidden="1" x14ac:dyDescent="0.3">
      <c r="A5514" t="s">
        <v>11759</v>
      </c>
      <c r="B5514" t="s">
        <v>21</v>
      </c>
    </row>
    <row r="5515" spans="1:2" hidden="1" x14ac:dyDescent="0.3">
      <c r="A5515" t="s">
        <v>11761</v>
      </c>
    </row>
    <row r="5516" spans="1:2" hidden="1" x14ac:dyDescent="0.3">
      <c r="A5516" t="s">
        <v>11764</v>
      </c>
      <c r="B5516" t="s">
        <v>11765</v>
      </c>
    </row>
    <row r="5517" spans="1:2" hidden="1" x14ac:dyDescent="0.3">
      <c r="A5517" t="s">
        <v>11767</v>
      </c>
      <c r="B5517" t="s">
        <v>86</v>
      </c>
    </row>
    <row r="5518" spans="1:2" hidden="1" x14ac:dyDescent="0.3">
      <c r="A5518" t="s">
        <v>11769</v>
      </c>
      <c r="B5518" t="s">
        <v>209</v>
      </c>
    </row>
    <row r="5519" spans="1:2" hidden="1" x14ac:dyDescent="0.3">
      <c r="A5519" t="s">
        <v>11771</v>
      </c>
      <c r="B5519" t="s">
        <v>10251</v>
      </c>
    </row>
    <row r="5520" spans="1:2" hidden="1" x14ac:dyDescent="0.3">
      <c r="A5520" t="s">
        <v>11773</v>
      </c>
    </row>
    <row r="5521" spans="1:2" hidden="1" x14ac:dyDescent="0.3">
      <c r="A5521" t="s">
        <v>11775</v>
      </c>
    </row>
    <row r="5522" spans="1:2" hidden="1" x14ac:dyDescent="0.3">
      <c r="A5522" t="s">
        <v>11777</v>
      </c>
      <c r="B5522" t="s">
        <v>276</v>
      </c>
    </row>
    <row r="5523" spans="1:2" hidden="1" x14ac:dyDescent="0.3">
      <c r="A5523" t="s">
        <v>11779</v>
      </c>
    </row>
    <row r="5524" spans="1:2" hidden="1" x14ac:dyDescent="0.3">
      <c r="A5524" t="s">
        <v>11781</v>
      </c>
      <c r="B5524" t="s">
        <v>612</v>
      </c>
    </row>
    <row r="5525" spans="1:2" hidden="1" x14ac:dyDescent="0.3">
      <c r="A5525" t="s">
        <v>11783</v>
      </c>
      <c r="B5525" t="s">
        <v>102</v>
      </c>
    </row>
    <row r="5526" spans="1:2" hidden="1" x14ac:dyDescent="0.3">
      <c r="A5526" t="s">
        <v>11785</v>
      </c>
      <c r="B5526" t="s">
        <v>11786</v>
      </c>
    </row>
    <row r="5527" spans="1:2" hidden="1" x14ac:dyDescent="0.3">
      <c r="A5527" t="s">
        <v>11788</v>
      </c>
    </row>
    <row r="5528" spans="1:2" hidden="1" x14ac:dyDescent="0.3">
      <c r="A5528" t="s">
        <v>11790</v>
      </c>
      <c r="B5528" t="s">
        <v>134</v>
      </c>
    </row>
    <row r="5529" spans="1:2" hidden="1" x14ac:dyDescent="0.3">
      <c r="A5529" t="s">
        <v>11792</v>
      </c>
      <c r="B5529" t="s">
        <v>327</v>
      </c>
    </row>
    <row r="5530" spans="1:2" hidden="1" x14ac:dyDescent="0.3">
      <c r="A5530" t="s">
        <v>11795</v>
      </c>
      <c r="B5530" t="s">
        <v>11796</v>
      </c>
    </row>
    <row r="5531" spans="1:2" hidden="1" x14ac:dyDescent="0.3">
      <c r="A5531" t="s">
        <v>11798</v>
      </c>
      <c r="B5531" t="s">
        <v>7828</v>
      </c>
    </row>
    <row r="5532" spans="1:2" hidden="1" x14ac:dyDescent="0.3">
      <c r="A5532" t="s">
        <v>11800</v>
      </c>
      <c r="B5532" t="s">
        <v>44</v>
      </c>
    </row>
    <row r="5533" spans="1:2" hidden="1" x14ac:dyDescent="0.3">
      <c r="A5533" t="s">
        <v>11802</v>
      </c>
      <c r="B5533" t="s">
        <v>195</v>
      </c>
    </row>
    <row r="5534" spans="1:2" hidden="1" x14ac:dyDescent="0.3">
      <c r="A5534" t="s">
        <v>11804</v>
      </c>
      <c r="B5534" t="s">
        <v>8312</v>
      </c>
    </row>
    <row r="5535" spans="1:2" hidden="1" x14ac:dyDescent="0.3">
      <c r="A5535" t="s">
        <v>11806</v>
      </c>
      <c r="B5535" t="s">
        <v>27</v>
      </c>
    </row>
    <row r="5536" spans="1:2" hidden="1" x14ac:dyDescent="0.3">
      <c r="A5536" t="s">
        <v>11808</v>
      </c>
      <c r="B5536" t="s">
        <v>11809</v>
      </c>
    </row>
    <row r="5537" spans="1:2" hidden="1" x14ac:dyDescent="0.3">
      <c r="A5537" t="s">
        <v>11811</v>
      </c>
    </row>
    <row r="5538" spans="1:2" hidden="1" x14ac:dyDescent="0.3">
      <c r="A5538" t="s">
        <v>11813</v>
      </c>
      <c r="B5538" t="s">
        <v>27</v>
      </c>
    </row>
    <row r="5539" spans="1:2" hidden="1" x14ac:dyDescent="0.3">
      <c r="A5539" t="s">
        <v>11815</v>
      </c>
    </row>
    <row r="5540" spans="1:2" hidden="1" x14ac:dyDescent="0.3">
      <c r="A5540" t="s">
        <v>11817</v>
      </c>
      <c r="B5540" t="s">
        <v>121</v>
      </c>
    </row>
    <row r="5541" spans="1:2" hidden="1" x14ac:dyDescent="0.3">
      <c r="A5541" t="s">
        <v>11819</v>
      </c>
      <c r="B5541" t="s">
        <v>27</v>
      </c>
    </row>
    <row r="5542" spans="1:2" hidden="1" x14ac:dyDescent="0.3">
      <c r="A5542" t="s">
        <v>11821</v>
      </c>
      <c r="B5542" t="s">
        <v>1727</v>
      </c>
    </row>
    <row r="5543" spans="1:2" hidden="1" x14ac:dyDescent="0.3">
      <c r="A5543" t="s">
        <v>11823</v>
      </c>
      <c r="B5543" t="s">
        <v>68</v>
      </c>
    </row>
    <row r="5544" spans="1:2" hidden="1" x14ac:dyDescent="0.3">
      <c r="A5544" t="s">
        <v>11825</v>
      </c>
      <c r="B5544" t="s">
        <v>19</v>
      </c>
    </row>
    <row r="5545" spans="1:2" hidden="1" x14ac:dyDescent="0.3">
      <c r="A5545" t="s">
        <v>11827</v>
      </c>
      <c r="B5545" t="s">
        <v>113</v>
      </c>
    </row>
    <row r="5546" spans="1:2" hidden="1" x14ac:dyDescent="0.3">
      <c r="A5546" t="s">
        <v>11829</v>
      </c>
      <c r="B5546" t="s">
        <v>10098</v>
      </c>
    </row>
    <row r="5547" spans="1:2" hidden="1" x14ac:dyDescent="0.3">
      <c r="A5547" t="s">
        <v>11832</v>
      </c>
      <c r="B5547" t="s">
        <v>195</v>
      </c>
    </row>
    <row r="5548" spans="1:2" hidden="1" x14ac:dyDescent="0.3">
      <c r="A5548" t="s">
        <v>11834</v>
      </c>
      <c r="B5548" t="s">
        <v>19</v>
      </c>
    </row>
    <row r="5549" spans="1:2" x14ac:dyDescent="0.3">
      <c r="A5549" t="s">
        <v>11836</v>
      </c>
      <c r="B5549" t="s">
        <v>9</v>
      </c>
    </row>
    <row r="5550" spans="1:2" hidden="1" x14ac:dyDescent="0.3">
      <c r="A5550" t="s">
        <v>11838</v>
      </c>
    </row>
    <row r="5551" spans="1:2" hidden="1" x14ac:dyDescent="0.3">
      <c r="A5551" t="s">
        <v>11840</v>
      </c>
      <c r="B5551" t="s">
        <v>19</v>
      </c>
    </row>
    <row r="5552" spans="1:2" hidden="1" x14ac:dyDescent="0.3">
      <c r="A5552" t="s">
        <v>11842</v>
      </c>
      <c r="B5552" t="s">
        <v>195</v>
      </c>
    </row>
    <row r="5553" spans="1:2" hidden="1" x14ac:dyDescent="0.3">
      <c r="A5553" t="s">
        <v>11844</v>
      </c>
      <c r="B5553" t="s">
        <v>276</v>
      </c>
    </row>
    <row r="5554" spans="1:2" x14ac:dyDescent="0.3">
      <c r="A5554" t="s">
        <v>11846</v>
      </c>
      <c r="B5554" t="s">
        <v>11847</v>
      </c>
    </row>
    <row r="5555" spans="1:2" x14ac:dyDescent="0.3">
      <c r="A5555" t="s">
        <v>11850</v>
      </c>
      <c r="B5555" t="s">
        <v>11851</v>
      </c>
    </row>
    <row r="5556" spans="1:2" hidden="1" x14ac:dyDescent="0.3">
      <c r="A5556" t="s">
        <v>11853</v>
      </c>
      <c r="B5556" t="s">
        <v>1126</v>
      </c>
    </row>
    <row r="5557" spans="1:2" hidden="1" x14ac:dyDescent="0.3">
      <c r="A5557" t="s">
        <v>11855</v>
      </c>
      <c r="B5557" t="s">
        <v>11856</v>
      </c>
    </row>
    <row r="5558" spans="1:2" hidden="1" x14ac:dyDescent="0.3">
      <c r="A5558" t="s">
        <v>11858</v>
      </c>
      <c r="B5558" t="s">
        <v>1552</v>
      </c>
    </row>
    <row r="5559" spans="1:2" hidden="1" x14ac:dyDescent="0.3">
      <c r="A5559" t="s">
        <v>11860</v>
      </c>
    </row>
    <row r="5560" spans="1:2" hidden="1" x14ac:dyDescent="0.3">
      <c r="A5560" t="s">
        <v>11862</v>
      </c>
      <c r="B5560" t="s">
        <v>3049</v>
      </c>
    </row>
    <row r="5561" spans="1:2" hidden="1" x14ac:dyDescent="0.3">
      <c r="A5561" t="s">
        <v>11864</v>
      </c>
      <c r="B5561" t="s">
        <v>27</v>
      </c>
    </row>
    <row r="5562" spans="1:2" hidden="1" x14ac:dyDescent="0.3">
      <c r="A5562" t="s">
        <v>11867</v>
      </c>
      <c r="B5562" t="s">
        <v>113</v>
      </c>
    </row>
    <row r="5563" spans="1:2" x14ac:dyDescent="0.3">
      <c r="A5563" t="s">
        <v>11869</v>
      </c>
      <c r="B5563" t="s">
        <v>9</v>
      </c>
    </row>
    <row r="5564" spans="1:2" hidden="1" x14ac:dyDescent="0.3">
      <c r="A5564" t="s">
        <v>11871</v>
      </c>
      <c r="B5564" t="s">
        <v>11872</v>
      </c>
    </row>
    <row r="5565" spans="1:2" hidden="1" x14ac:dyDescent="0.3">
      <c r="A5565" t="s">
        <v>11874</v>
      </c>
      <c r="B5565" t="s">
        <v>11875</v>
      </c>
    </row>
    <row r="5566" spans="1:2" hidden="1" x14ac:dyDescent="0.3">
      <c r="A5566" t="s">
        <v>11877</v>
      </c>
      <c r="B5566" t="s">
        <v>16</v>
      </c>
    </row>
    <row r="5567" spans="1:2" hidden="1" x14ac:dyDescent="0.3">
      <c r="A5567" t="s">
        <v>11879</v>
      </c>
      <c r="B5567" t="s">
        <v>4562</v>
      </c>
    </row>
    <row r="5568" spans="1:2" hidden="1" x14ac:dyDescent="0.3">
      <c r="A5568" t="s">
        <v>11881</v>
      </c>
    </row>
    <row r="5569" spans="1:2" hidden="1" x14ac:dyDescent="0.3">
      <c r="A5569" t="s">
        <v>11884</v>
      </c>
      <c r="B5569" t="s">
        <v>11885</v>
      </c>
    </row>
    <row r="5570" spans="1:2" hidden="1" x14ac:dyDescent="0.3">
      <c r="A5570" t="s">
        <v>11887</v>
      </c>
      <c r="B5570" t="s">
        <v>11888</v>
      </c>
    </row>
    <row r="5571" spans="1:2" hidden="1" x14ac:dyDescent="0.3">
      <c r="A5571" t="s">
        <v>11889</v>
      </c>
      <c r="B5571" t="s">
        <v>44</v>
      </c>
    </row>
    <row r="5572" spans="1:2" hidden="1" x14ac:dyDescent="0.3">
      <c r="A5572" t="s">
        <v>11891</v>
      </c>
    </row>
    <row r="5573" spans="1:2" hidden="1" x14ac:dyDescent="0.3">
      <c r="A5573" t="s">
        <v>11893</v>
      </c>
    </row>
    <row r="5574" spans="1:2" hidden="1" x14ac:dyDescent="0.3">
      <c r="A5574" t="s">
        <v>11895</v>
      </c>
    </row>
    <row r="5575" spans="1:2" hidden="1" x14ac:dyDescent="0.3">
      <c r="A5575" t="s">
        <v>11897</v>
      </c>
      <c r="B5575" t="s">
        <v>390</v>
      </c>
    </row>
    <row r="5576" spans="1:2" hidden="1" x14ac:dyDescent="0.3">
      <c r="A5576" t="s">
        <v>11899</v>
      </c>
      <c r="B5576" t="s">
        <v>16</v>
      </c>
    </row>
    <row r="5577" spans="1:2" hidden="1" x14ac:dyDescent="0.3">
      <c r="A5577" t="s">
        <v>11901</v>
      </c>
      <c r="B5577" t="s">
        <v>235</v>
      </c>
    </row>
    <row r="5578" spans="1:2" hidden="1" x14ac:dyDescent="0.3">
      <c r="A5578" t="s">
        <v>11904</v>
      </c>
      <c r="B5578" t="s">
        <v>3191</v>
      </c>
    </row>
    <row r="5579" spans="1:2" hidden="1" x14ac:dyDescent="0.3">
      <c r="A5579" t="s">
        <v>11906</v>
      </c>
      <c r="B5579" t="s">
        <v>335</v>
      </c>
    </row>
    <row r="5580" spans="1:2" hidden="1" x14ac:dyDescent="0.3">
      <c r="A5580" t="s">
        <v>11908</v>
      </c>
      <c r="B5580" t="s">
        <v>335</v>
      </c>
    </row>
    <row r="5581" spans="1:2" hidden="1" x14ac:dyDescent="0.3">
      <c r="A5581" t="s">
        <v>11910</v>
      </c>
    </row>
    <row r="5582" spans="1:2" hidden="1" x14ac:dyDescent="0.3">
      <c r="A5582" t="s">
        <v>11912</v>
      </c>
      <c r="B5582" t="s">
        <v>44</v>
      </c>
    </row>
    <row r="5583" spans="1:2" hidden="1" x14ac:dyDescent="0.3">
      <c r="A5583" t="s">
        <v>11914</v>
      </c>
    </row>
    <row r="5584" spans="1:2" hidden="1" x14ac:dyDescent="0.3">
      <c r="A5584" t="s">
        <v>11916</v>
      </c>
    </row>
    <row r="5585" spans="1:2" hidden="1" x14ac:dyDescent="0.3">
      <c r="A5585" t="s">
        <v>11918</v>
      </c>
      <c r="B5585" t="s">
        <v>27</v>
      </c>
    </row>
    <row r="5586" spans="1:2" hidden="1" x14ac:dyDescent="0.3">
      <c r="A5586" t="s">
        <v>11920</v>
      </c>
      <c r="B5586" t="s">
        <v>11921</v>
      </c>
    </row>
    <row r="5587" spans="1:2" x14ac:dyDescent="0.3">
      <c r="A5587" t="s">
        <v>11923</v>
      </c>
      <c r="B5587" t="s">
        <v>1320</v>
      </c>
    </row>
    <row r="5588" spans="1:2" hidden="1" x14ac:dyDescent="0.3">
      <c r="A5588" t="s">
        <v>11925</v>
      </c>
    </row>
    <row r="5589" spans="1:2" hidden="1" x14ac:dyDescent="0.3">
      <c r="A5589" t="s">
        <v>11927</v>
      </c>
      <c r="B5589" t="s">
        <v>335</v>
      </c>
    </row>
    <row r="5590" spans="1:2" hidden="1" x14ac:dyDescent="0.3">
      <c r="A5590" t="s">
        <v>11929</v>
      </c>
    </row>
    <row r="5591" spans="1:2" hidden="1" x14ac:dyDescent="0.3">
      <c r="A5591" t="s">
        <v>11931</v>
      </c>
    </row>
    <row r="5592" spans="1:2" hidden="1" x14ac:dyDescent="0.3">
      <c r="A5592" t="s">
        <v>11933</v>
      </c>
    </row>
    <row r="5593" spans="1:2" hidden="1" x14ac:dyDescent="0.3">
      <c r="A5593" t="s">
        <v>11935</v>
      </c>
      <c r="B5593" t="s">
        <v>1099</v>
      </c>
    </row>
    <row r="5594" spans="1:2" hidden="1" x14ac:dyDescent="0.3">
      <c r="A5594" t="s">
        <v>11937</v>
      </c>
      <c r="B5594" t="s">
        <v>16</v>
      </c>
    </row>
    <row r="5595" spans="1:2" hidden="1" x14ac:dyDescent="0.3">
      <c r="A5595" t="s">
        <v>11940</v>
      </c>
      <c r="B5595" t="s">
        <v>11941</v>
      </c>
    </row>
    <row r="5596" spans="1:2" hidden="1" x14ac:dyDescent="0.3">
      <c r="A5596" t="s">
        <v>11943</v>
      </c>
    </row>
    <row r="5597" spans="1:2" hidden="1" x14ac:dyDescent="0.3">
      <c r="A5597" t="s">
        <v>11945</v>
      </c>
      <c r="B5597" t="s">
        <v>6897</v>
      </c>
    </row>
    <row r="5598" spans="1:2" hidden="1" x14ac:dyDescent="0.3">
      <c r="A5598" t="s">
        <v>11948</v>
      </c>
      <c r="B5598" t="s">
        <v>4339</v>
      </c>
    </row>
    <row r="5599" spans="1:2" hidden="1" x14ac:dyDescent="0.3">
      <c r="A5599" t="s">
        <v>11950</v>
      </c>
    </row>
    <row r="5600" spans="1:2" hidden="1" x14ac:dyDescent="0.3">
      <c r="A5600" t="s">
        <v>11952</v>
      </c>
      <c r="B5600" t="s">
        <v>5201</v>
      </c>
    </row>
    <row r="5601" spans="1:2" hidden="1" x14ac:dyDescent="0.3">
      <c r="A5601" t="s">
        <v>11955</v>
      </c>
    </row>
    <row r="5602" spans="1:2" hidden="1" x14ac:dyDescent="0.3">
      <c r="A5602" t="s">
        <v>11957</v>
      </c>
      <c r="B5602" t="s">
        <v>1592</v>
      </c>
    </row>
    <row r="5603" spans="1:2" hidden="1" x14ac:dyDescent="0.3">
      <c r="A5603" t="s">
        <v>11959</v>
      </c>
    </row>
    <row r="5604" spans="1:2" hidden="1" x14ac:dyDescent="0.3">
      <c r="A5604" t="s">
        <v>11961</v>
      </c>
      <c r="B5604" t="s">
        <v>9278</v>
      </c>
    </row>
    <row r="5605" spans="1:2" hidden="1" x14ac:dyDescent="0.3">
      <c r="A5605" t="s">
        <v>11963</v>
      </c>
      <c r="B5605" t="s">
        <v>237</v>
      </c>
    </row>
    <row r="5606" spans="1:2" hidden="1" x14ac:dyDescent="0.3">
      <c r="A5606" t="s">
        <v>11965</v>
      </c>
      <c r="B5606" t="s">
        <v>390</v>
      </c>
    </row>
    <row r="5607" spans="1:2" hidden="1" x14ac:dyDescent="0.3">
      <c r="A5607" t="s">
        <v>11967</v>
      </c>
      <c r="B5607" t="s">
        <v>57</v>
      </c>
    </row>
    <row r="5608" spans="1:2" hidden="1" x14ac:dyDescent="0.3">
      <c r="A5608" t="s">
        <v>11970</v>
      </c>
      <c r="B5608" t="s">
        <v>2699</v>
      </c>
    </row>
    <row r="5609" spans="1:2" hidden="1" x14ac:dyDescent="0.3">
      <c r="A5609" t="s">
        <v>11972</v>
      </c>
      <c r="B5609" t="s">
        <v>708</v>
      </c>
    </row>
    <row r="5610" spans="1:2" hidden="1" x14ac:dyDescent="0.3">
      <c r="A5610" t="s">
        <v>11974</v>
      </c>
      <c r="B5610" t="s">
        <v>102</v>
      </c>
    </row>
    <row r="5611" spans="1:2" hidden="1" x14ac:dyDescent="0.3">
      <c r="A5611" t="s">
        <v>11976</v>
      </c>
    </row>
    <row r="5612" spans="1:2" hidden="1" x14ac:dyDescent="0.3">
      <c r="A5612" t="s">
        <v>11978</v>
      </c>
      <c r="B5612" t="s">
        <v>16</v>
      </c>
    </row>
    <row r="5613" spans="1:2" hidden="1" x14ac:dyDescent="0.3">
      <c r="A5613" t="s">
        <v>11980</v>
      </c>
    </row>
    <row r="5614" spans="1:2" hidden="1" x14ac:dyDescent="0.3">
      <c r="A5614" t="s">
        <v>11982</v>
      </c>
    </row>
    <row r="5615" spans="1:2" hidden="1" x14ac:dyDescent="0.3">
      <c r="A5615" t="s">
        <v>11984</v>
      </c>
    </row>
    <row r="5616" spans="1:2" hidden="1" x14ac:dyDescent="0.3">
      <c r="A5616" t="s">
        <v>11986</v>
      </c>
    </row>
    <row r="5617" spans="1:2" hidden="1" x14ac:dyDescent="0.3">
      <c r="A5617" t="s">
        <v>11988</v>
      </c>
    </row>
    <row r="5618" spans="1:2" hidden="1" x14ac:dyDescent="0.3">
      <c r="A5618" t="s">
        <v>11991</v>
      </c>
      <c r="B5618" t="s">
        <v>612</v>
      </c>
    </row>
    <row r="5619" spans="1:2" x14ac:dyDescent="0.3">
      <c r="A5619" t="s">
        <v>11993</v>
      </c>
      <c r="B5619" t="s">
        <v>4318</v>
      </c>
    </row>
    <row r="5620" spans="1:2" hidden="1" x14ac:dyDescent="0.3">
      <c r="A5620" t="s">
        <v>11995</v>
      </c>
      <c r="B5620" t="s">
        <v>68</v>
      </c>
    </row>
    <row r="5621" spans="1:2" hidden="1" x14ac:dyDescent="0.3">
      <c r="A5621" t="s">
        <v>11997</v>
      </c>
      <c r="B5621" t="s">
        <v>1142</v>
      </c>
    </row>
    <row r="5622" spans="1:2" hidden="1" x14ac:dyDescent="0.3">
      <c r="A5622" t="s">
        <v>11999</v>
      </c>
      <c r="B5622" t="s">
        <v>195</v>
      </c>
    </row>
    <row r="5623" spans="1:2" hidden="1" x14ac:dyDescent="0.3">
      <c r="A5623" t="s">
        <v>12001</v>
      </c>
    </row>
    <row r="5624" spans="1:2" hidden="1" x14ac:dyDescent="0.3">
      <c r="A5624" t="s">
        <v>12003</v>
      </c>
    </row>
    <row r="5625" spans="1:2" hidden="1" x14ac:dyDescent="0.3">
      <c r="A5625" t="s">
        <v>12005</v>
      </c>
      <c r="B5625" t="s">
        <v>335</v>
      </c>
    </row>
    <row r="5626" spans="1:2" hidden="1" x14ac:dyDescent="0.3">
      <c r="A5626" t="s">
        <v>12007</v>
      </c>
      <c r="B5626" t="s">
        <v>6312</v>
      </c>
    </row>
    <row r="5627" spans="1:2" hidden="1" x14ac:dyDescent="0.3">
      <c r="A5627" t="s">
        <v>12008</v>
      </c>
      <c r="B5627" t="s">
        <v>214</v>
      </c>
    </row>
    <row r="5628" spans="1:2" hidden="1" x14ac:dyDescent="0.3">
      <c r="A5628" t="s">
        <v>12010</v>
      </c>
      <c r="B5628" t="s">
        <v>57</v>
      </c>
    </row>
    <row r="5629" spans="1:2" hidden="1" x14ac:dyDescent="0.3">
      <c r="A5629" t="s">
        <v>12011</v>
      </c>
      <c r="B5629" t="s">
        <v>214</v>
      </c>
    </row>
    <row r="5630" spans="1:2" hidden="1" x14ac:dyDescent="0.3">
      <c r="A5630" t="s">
        <v>12013</v>
      </c>
    </row>
    <row r="5631" spans="1:2" hidden="1" x14ac:dyDescent="0.3">
      <c r="A5631" t="s">
        <v>12015</v>
      </c>
    </row>
    <row r="5632" spans="1:2" hidden="1" x14ac:dyDescent="0.3">
      <c r="A5632" t="s">
        <v>12017</v>
      </c>
      <c r="B5632" t="s">
        <v>746</v>
      </c>
    </row>
    <row r="5633" spans="1:2" hidden="1" x14ac:dyDescent="0.3">
      <c r="A5633" t="s">
        <v>12019</v>
      </c>
    </row>
    <row r="5634" spans="1:2" hidden="1" x14ac:dyDescent="0.3">
      <c r="A5634" t="s">
        <v>12021</v>
      </c>
    </row>
    <row r="5635" spans="1:2" hidden="1" x14ac:dyDescent="0.3">
      <c r="A5635" t="s">
        <v>12023</v>
      </c>
    </row>
    <row r="5636" spans="1:2" hidden="1" x14ac:dyDescent="0.3">
      <c r="A5636" t="s">
        <v>12025</v>
      </c>
    </row>
    <row r="5637" spans="1:2" hidden="1" x14ac:dyDescent="0.3">
      <c r="A5637" t="s">
        <v>12027</v>
      </c>
      <c r="B5637" t="s">
        <v>63</v>
      </c>
    </row>
    <row r="5638" spans="1:2" hidden="1" x14ac:dyDescent="0.3">
      <c r="A5638" t="s">
        <v>12029</v>
      </c>
    </row>
    <row r="5639" spans="1:2" hidden="1" x14ac:dyDescent="0.3">
      <c r="A5639" t="s">
        <v>12031</v>
      </c>
      <c r="B5639" t="s">
        <v>668</v>
      </c>
    </row>
    <row r="5640" spans="1:2" hidden="1" x14ac:dyDescent="0.3">
      <c r="A5640" t="s">
        <v>12033</v>
      </c>
      <c r="B5640" t="s">
        <v>12034</v>
      </c>
    </row>
    <row r="5641" spans="1:2" hidden="1" x14ac:dyDescent="0.3">
      <c r="A5641" t="s">
        <v>12036</v>
      </c>
    </row>
    <row r="5642" spans="1:2" hidden="1" x14ac:dyDescent="0.3">
      <c r="A5642" t="s">
        <v>12038</v>
      </c>
    </row>
    <row r="5643" spans="1:2" hidden="1" x14ac:dyDescent="0.3">
      <c r="A5643" t="s">
        <v>12040</v>
      </c>
      <c r="B5643" t="s">
        <v>183</v>
      </c>
    </row>
    <row r="5644" spans="1:2" hidden="1" x14ac:dyDescent="0.3">
      <c r="A5644" t="s">
        <v>12042</v>
      </c>
      <c r="B5644" t="s">
        <v>12043</v>
      </c>
    </row>
    <row r="5645" spans="1:2" hidden="1" x14ac:dyDescent="0.3">
      <c r="A5645" t="s">
        <v>12045</v>
      </c>
      <c r="B5645" t="s">
        <v>3749</v>
      </c>
    </row>
    <row r="5646" spans="1:2" hidden="1" x14ac:dyDescent="0.3">
      <c r="A5646" t="s">
        <v>12047</v>
      </c>
      <c r="B5646" t="s">
        <v>2298</v>
      </c>
    </row>
    <row r="5647" spans="1:2" hidden="1" x14ac:dyDescent="0.3">
      <c r="A5647" t="s">
        <v>12049</v>
      </c>
      <c r="B5647" t="s">
        <v>12050</v>
      </c>
    </row>
    <row r="5648" spans="1:2" hidden="1" x14ac:dyDescent="0.3">
      <c r="A5648" t="s">
        <v>12052</v>
      </c>
    </row>
    <row r="5649" spans="1:2" hidden="1" x14ac:dyDescent="0.3">
      <c r="A5649" t="s">
        <v>12054</v>
      </c>
      <c r="B5649" t="s">
        <v>27</v>
      </c>
    </row>
    <row r="5650" spans="1:2" hidden="1" x14ac:dyDescent="0.3">
      <c r="A5650" t="s">
        <v>12055</v>
      </c>
      <c r="B5650" t="s">
        <v>1846</v>
      </c>
    </row>
    <row r="5651" spans="1:2" hidden="1" x14ac:dyDescent="0.3">
      <c r="A5651" t="s">
        <v>12057</v>
      </c>
    </row>
    <row r="5652" spans="1:2" hidden="1" x14ac:dyDescent="0.3">
      <c r="A5652" t="s">
        <v>12059</v>
      </c>
      <c r="B5652" t="s">
        <v>327</v>
      </c>
    </row>
    <row r="5653" spans="1:2" hidden="1" x14ac:dyDescent="0.3">
      <c r="A5653" t="s">
        <v>12061</v>
      </c>
      <c r="B5653" t="s">
        <v>360</v>
      </c>
    </row>
    <row r="5654" spans="1:2" hidden="1" x14ac:dyDescent="0.3">
      <c r="A5654" t="s">
        <v>12063</v>
      </c>
    </row>
    <row r="5655" spans="1:2" hidden="1" x14ac:dyDescent="0.3">
      <c r="A5655" t="s">
        <v>12065</v>
      </c>
    </row>
    <row r="5656" spans="1:2" hidden="1" x14ac:dyDescent="0.3">
      <c r="A5656" t="s">
        <v>12067</v>
      </c>
      <c r="B5656" t="s">
        <v>335</v>
      </c>
    </row>
    <row r="5657" spans="1:2" hidden="1" x14ac:dyDescent="0.3">
      <c r="A5657" t="s">
        <v>12069</v>
      </c>
      <c r="B5657" t="s">
        <v>1364</v>
      </c>
    </row>
    <row r="5658" spans="1:2" hidden="1" x14ac:dyDescent="0.3">
      <c r="A5658" t="s">
        <v>12071</v>
      </c>
      <c r="B5658" t="s">
        <v>2333</v>
      </c>
    </row>
    <row r="5659" spans="1:2" hidden="1" x14ac:dyDescent="0.3">
      <c r="A5659" t="s">
        <v>12073</v>
      </c>
      <c r="B5659" t="s">
        <v>1552</v>
      </c>
    </row>
    <row r="5660" spans="1:2" hidden="1" x14ac:dyDescent="0.3">
      <c r="A5660" t="s">
        <v>12075</v>
      </c>
      <c r="B5660" t="s">
        <v>12076</v>
      </c>
    </row>
    <row r="5661" spans="1:2" hidden="1" x14ac:dyDescent="0.3">
      <c r="A5661" t="s">
        <v>12078</v>
      </c>
    </row>
    <row r="5662" spans="1:2" hidden="1" x14ac:dyDescent="0.3">
      <c r="A5662" t="s">
        <v>12080</v>
      </c>
      <c r="B5662" t="s">
        <v>27</v>
      </c>
    </row>
    <row r="5663" spans="1:2" hidden="1" x14ac:dyDescent="0.3">
      <c r="A5663" t="s">
        <v>12082</v>
      </c>
    </row>
    <row r="5664" spans="1:2" hidden="1" x14ac:dyDescent="0.3">
      <c r="A5664" t="s">
        <v>12084</v>
      </c>
      <c r="B5664" t="s">
        <v>27</v>
      </c>
    </row>
    <row r="5665" spans="1:2" hidden="1" x14ac:dyDescent="0.3">
      <c r="A5665" t="s">
        <v>12086</v>
      </c>
    </row>
    <row r="5666" spans="1:2" hidden="1" x14ac:dyDescent="0.3">
      <c r="A5666" t="s">
        <v>12088</v>
      </c>
    </row>
    <row r="5667" spans="1:2" hidden="1" x14ac:dyDescent="0.3">
      <c r="A5667" t="s">
        <v>12090</v>
      </c>
    </row>
    <row r="5668" spans="1:2" hidden="1" x14ac:dyDescent="0.3">
      <c r="A5668" t="s">
        <v>12092</v>
      </c>
      <c r="B5668" t="s">
        <v>468</v>
      </c>
    </row>
    <row r="5669" spans="1:2" hidden="1" x14ac:dyDescent="0.3">
      <c r="A5669" t="s">
        <v>12094</v>
      </c>
      <c r="B5669" t="s">
        <v>390</v>
      </c>
    </row>
    <row r="5670" spans="1:2" hidden="1" x14ac:dyDescent="0.3">
      <c r="A5670" t="s">
        <v>12096</v>
      </c>
      <c r="B5670" t="s">
        <v>19</v>
      </c>
    </row>
    <row r="5671" spans="1:2" hidden="1" x14ac:dyDescent="0.3">
      <c r="A5671" t="s">
        <v>12098</v>
      </c>
      <c r="B5671" t="s">
        <v>327</v>
      </c>
    </row>
    <row r="5672" spans="1:2" hidden="1" x14ac:dyDescent="0.3">
      <c r="A5672" t="s">
        <v>12100</v>
      </c>
      <c r="B5672" t="s">
        <v>195</v>
      </c>
    </row>
    <row r="5673" spans="1:2" hidden="1" x14ac:dyDescent="0.3">
      <c r="A5673" t="s">
        <v>12101</v>
      </c>
      <c r="B5673" t="s">
        <v>19</v>
      </c>
    </row>
    <row r="5674" spans="1:2" hidden="1" x14ac:dyDescent="0.3">
      <c r="A5674" t="s">
        <v>12103</v>
      </c>
      <c r="B5674" t="s">
        <v>27</v>
      </c>
    </row>
    <row r="5675" spans="1:2" hidden="1" x14ac:dyDescent="0.3">
      <c r="A5675" t="s">
        <v>12105</v>
      </c>
    </row>
    <row r="5676" spans="1:2" hidden="1" x14ac:dyDescent="0.3">
      <c r="A5676" t="s">
        <v>12107</v>
      </c>
      <c r="B5676" t="s">
        <v>687</v>
      </c>
    </row>
    <row r="5677" spans="1:2" hidden="1" x14ac:dyDescent="0.3">
      <c r="A5677" t="s">
        <v>12109</v>
      </c>
      <c r="B5677" t="s">
        <v>27</v>
      </c>
    </row>
    <row r="5678" spans="1:2" hidden="1" x14ac:dyDescent="0.3">
      <c r="A5678" t="s">
        <v>12111</v>
      </c>
    </row>
    <row r="5679" spans="1:2" hidden="1" x14ac:dyDescent="0.3">
      <c r="A5679" t="s">
        <v>12113</v>
      </c>
      <c r="B5679" t="s">
        <v>27</v>
      </c>
    </row>
    <row r="5680" spans="1:2" hidden="1" x14ac:dyDescent="0.3">
      <c r="A5680" t="s">
        <v>12115</v>
      </c>
      <c r="B5680" t="s">
        <v>167</v>
      </c>
    </row>
    <row r="5681" spans="1:2" hidden="1" x14ac:dyDescent="0.3">
      <c r="A5681" t="s">
        <v>12117</v>
      </c>
      <c r="B5681" t="s">
        <v>27</v>
      </c>
    </row>
    <row r="5682" spans="1:2" hidden="1" x14ac:dyDescent="0.3">
      <c r="A5682" t="s">
        <v>12119</v>
      </c>
      <c r="B5682" t="s">
        <v>612</v>
      </c>
    </row>
    <row r="5683" spans="1:2" hidden="1" x14ac:dyDescent="0.3">
      <c r="A5683" t="s">
        <v>12122</v>
      </c>
      <c r="B5683" t="s">
        <v>335</v>
      </c>
    </row>
    <row r="5684" spans="1:2" hidden="1" x14ac:dyDescent="0.3">
      <c r="A5684" t="s">
        <v>12124</v>
      </c>
    </row>
    <row r="5685" spans="1:2" hidden="1" x14ac:dyDescent="0.3">
      <c r="A5685" t="s">
        <v>12126</v>
      </c>
      <c r="B5685" t="s">
        <v>2298</v>
      </c>
    </row>
    <row r="5686" spans="1:2" hidden="1" x14ac:dyDescent="0.3">
      <c r="A5686" t="s">
        <v>12128</v>
      </c>
      <c r="B5686" t="s">
        <v>12129</v>
      </c>
    </row>
    <row r="5687" spans="1:2" x14ac:dyDescent="0.3">
      <c r="A5687" t="s">
        <v>12132</v>
      </c>
      <c r="B5687" t="s">
        <v>12133</v>
      </c>
    </row>
    <row r="5688" spans="1:2" hidden="1" x14ac:dyDescent="0.3">
      <c r="A5688" t="s">
        <v>12135</v>
      </c>
    </row>
    <row r="5689" spans="1:2" hidden="1" x14ac:dyDescent="0.3">
      <c r="A5689" t="s">
        <v>12137</v>
      </c>
      <c r="B5689" t="s">
        <v>6761</v>
      </c>
    </row>
    <row r="5690" spans="1:2" hidden="1" x14ac:dyDescent="0.3">
      <c r="A5690" t="s">
        <v>12139</v>
      </c>
      <c r="B5690" t="s">
        <v>2298</v>
      </c>
    </row>
    <row r="5691" spans="1:2" hidden="1" x14ac:dyDescent="0.3">
      <c r="A5691" t="s">
        <v>12141</v>
      </c>
    </row>
    <row r="5692" spans="1:2" hidden="1" x14ac:dyDescent="0.3">
      <c r="A5692" t="s">
        <v>12143</v>
      </c>
      <c r="B5692" t="s">
        <v>142</v>
      </c>
    </row>
    <row r="5693" spans="1:2" hidden="1" x14ac:dyDescent="0.3">
      <c r="A5693" t="s">
        <v>12145</v>
      </c>
    </row>
    <row r="5694" spans="1:2" hidden="1" x14ac:dyDescent="0.3">
      <c r="A5694" t="s">
        <v>12147</v>
      </c>
      <c r="B5694" t="s">
        <v>176</v>
      </c>
    </row>
    <row r="5695" spans="1:2" hidden="1" x14ac:dyDescent="0.3">
      <c r="A5695" t="s">
        <v>12149</v>
      </c>
    </row>
    <row r="5696" spans="1:2" hidden="1" x14ac:dyDescent="0.3">
      <c r="A5696" t="s">
        <v>12151</v>
      </c>
    </row>
    <row r="5697" spans="1:2" x14ac:dyDescent="0.3">
      <c r="A5697" t="s">
        <v>12153</v>
      </c>
      <c r="B5697" t="s">
        <v>12154</v>
      </c>
    </row>
    <row r="5698" spans="1:2" hidden="1" x14ac:dyDescent="0.3">
      <c r="A5698" t="s">
        <v>12156</v>
      </c>
    </row>
    <row r="5699" spans="1:2" hidden="1" x14ac:dyDescent="0.3">
      <c r="A5699" t="s">
        <v>12158</v>
      </c>
      <c r="B5699" t="s">
        <v>195</v>
      </c>
    </row>
    <row r="5700" spans="1:2" hidden="1" x14ac:dyDescent="0.3">
      <c r="A5700" t="s">
        <v>12161</v>
      </c>
    </row>
    <row r="5701" spans="1:2" hidden="1" x14ac:dyDescent="0.3">
      <c r="A5701" t="s">
        <v>12163</v>
      </c>
    </row>
    <row r="5702" spans="1:2" hidden="1" x14ac:dyDescent="0.3">
      <c r="A5702" t="s">
        <v>12165</v>
      </c>
    </row>
    <row r="5703" spans="1:2" hidden="1" x14ac:dyDescent="0.3">
      <c r="A5703" t="s">
        <v>12167</v>
      </c>
      <c r="B5703" t="s">
        <v>390</v>
      </c>
    </row>
    <row r="5704" spans="1:2" hidden="1" x14ac:dyDescent="0.3">
      <c r="A5704" t="s">
        <v>12169</v>
      </c>
    </row>
    <row r="5705" spans="1:2" hidden="1" x14ac:dyDescent="0.3">
      <c r="A5705" t="s">
        <v>12171</v>
      </c>
      <c r="B5705" t="s">
        <v>235</v>
      </c>
    </row>
    <row r="5706" spans="1:2" hidden="1" x14ac:dyDescent="0.3">
      <c r="A5706" t="s">
        <v>12173</v>
      </c>
      <c r="B5706" t="s">
        <v>27</v>
      </c>
    </row>
    <row r="5707" spans="1:2" hidden="1" x14ac:dyDescent="0.3">
      <c r="A5707" t="s">
        <v>12175</v>
      </c>
      <c r="B5707" t="s">
        <v>335</v>
      </c>
    </row>
    <row r="5708" spans="1:2" hidden="1" x14ac:dyDescent="0.3">
      <c r="A5708" t="s">
        <v>12177</v>
      </c>
      <c r="B5708" t="s">
        <v>335</v>
      </c>
    </row>
    <row r="5709" spans="1:2" hidden="1" x14ac:dyDescent="0.3">
      <c r="A5709" t="s">
        <v>12179</v>
      </c>
      <c r="B5709" t="s">
        <v>195</v>
      </c>
    </row>
    <row r="5710" spans="1:2" hidden="1" x14ac:dyDescent="0.3">
      <c r="A5710" t="s">
        <v>12181</v>
      </c>
      <c r="B5710" t="s">
        <v>195</v>
      </c>
    </row>
    <row r="5711" spans="1:2" hidden="1" x14ac:dyDescent="0.3">
      <c r="A5711" t="s">
        <v>12183</v>
      </c>
    </row>
    <row r="5712" spans="1:2" hidden="1" x14ac:dyDescent="0.3">
      <c r="A5712" t="s">
        <v>12185</v>
      </c>
    </row>
    <row r="5713" spans="1:2" hidden="1" x14ac:dyDescent="0.3">
      <c r="A5713" t="s">
        <v>12187</v>
      </c>
      <c r="B5713" t="s">
        <v>12188</v>
      </c>
    </row>
    <row r="5714" spans="1:2" hidden="1" x14ac:dyDescent="0.3">
      <c r="A5714" t="s">
        <v>12190</v>
      </c>
      <c r="B5714" t="s">
        <v>27</v>
      </c>
    </row>
    <row r="5715" spans="1:2" hidden="1" x14ac:dyDescent="0.3">
      <c r="A5715" t="s">
        <v>12192</v>
      </c>
      <c r="B5715" t="s">
        <v>265</v>
      </c>
    </row>
    <row r="5716" spans="1:2" hidden="1" x14ac:dyDescent="0.3">
      <c r="A5716" t="s">
        <v>12194</v>
      </c>
      <c r="B5716" t="s">
        <v>12195</v>
      </c>
    </row>
    <row r="5717" spans="1:2" hidden="1" x14ac:dyDescent="0.3">
      <c r="A5717" t="s">
        <v>12197</v>
      </c>
      <c r="B5717" t="s">
        <v>27</v>
      </c>
    </row>
    <row r="5718" spans="1:2" hidden="1" x14ac:dyDescent="0.3">
      <c r="A5718" t="s">
        <v>12199</v>
      </c>
      <c r="B5718" t="s">
        <v>44</v>
      </c>
    </row>
    <row r="5719" spans="1:2" hidden="1" x14ac:dyDescent="0.3">
      <c r="A5719" t="s">
        <v>12201</v>
      </c>
    </row>
    <row r="5720" spans="1:2" hidden="1" x14ac:dyDescent="0.3">
      <c r="A5720" t="s">
        <v>12203</v>
      </c>
      <c r="B5720" t="s">
        <v>335</v>
      </c>
    </row>
    <row r="5721" spans="1:2" hidden="1" x14ac:dyDescent="0.3">
      <c r="A5721" t="s">
        <v>12205</v>
      </c>
      <c r="B5721" t="s">
        <v>113</v>
      </c>
    </row>
    <row r="5722" spans="1:2" x14ac:dyDescent="0.3">
      <c r="A5722" t="s">
        <v>12207</v>
      </c>
      <c r="B5722" t="s">
        <v>1605</v>
      </c>
    </row>
    <row r="5723" spans="1:2" hidden="1" x14ac:dyDescent="0.3">
      <c r="A5723" t="s">
        <v>12209</v>
      </c>
    </row>
    <row r="5724" spans="1:2" hidden="1" x14ac:dyDescent="0.3">
      <c r="A5724" t="s">
        <v>12211</v>
      </c>
      <c r="B5724" t="s">
        <v>183</v>
      </c>
    </row>
    <row r="5725" spans="1:2" hidden="1" x14ac:dyDescent="0.3">
      <c r="A5725" t="s">
        <v>12213</v>
      </c>
    </row>
    <row r="5726" spans="1:2" hidden="1" x14ac:dyDescent="0.3">
      <c r="A5726" t="s">
        <v>12215</v>
      </c>
      <c r="B5726" t="s">
        <v>60</v>
      </c>
    </row>
    <row r="5727" spans="1:2" hidden="1" x14ac:dyDescent="0.3">
      <c r="A5727" t="s">
        <v>12217</v>
      </c>
      <c r="B5727" t="s">
        <v>12218</v>
      </c>
    </row>
    <row r="5728" spans="1:2" hidden="1" x14ac:dyDescent="0.3">
      <c r="A5728" t="s">
        <v>12220</v>
      </c>
      <c r="B5728" t="s">
        <v>660</v>
      </c>
    </row>
    <row r="5729" spans="1:2" hidden="1" x14ac:dyDescent="0.3">
      <c r="A5729" t="s">
        <v>12222</v>
      </c>
    </row>
    <row r="5730" spans="1:2" hidden="1" x14ac:dyDescent="0.3">
      <c r="A5730" t="s">
        <v>12223</v>
      </c>
      <c r="B5730" t="s">
        <v>4447</v>
      </c>
    </row>
    <row r="5731" spans="1:2" hidden="1" x14ac:dyDescent="0.3">
      <c r="A5731" t="s">
        <v>12225</v>
      </c>
      <c r="B5731" t="s">
        <v>102</v>
      </c>
    </row>
    <row r="5732" spans="1:2" hidden="1" x14ac:dyDescent="0.3">
      <c r="A5732" t="s">
        <v>12227</v>
      </c>
    </row>
    <row r="5733" spans="1:2" x14ac:dyDescent="0.3">
      <c r="A5733" t="s">
        <v>12229</v>
      </c>
      <c r="B5733" t="s">
        <v>9676</v>
      </c>
    </row>
    <row r="5734" spans="1:2" x14ac:dyDescent="0.3">
      <c r="A5734" t="s">
        <v>12231</v>
      </c>
      <c r="B5734" t="s">
        <v>9</v>
      </c>
    </row>
    <row r="5735" spans="1:2" hidden="1" x14ac:dyDescent="0.3">
      <c r="A5735" t="s">
        <v>12233</v>
      </c>
      <c r="B5735" t="s">
        <v>16</v>
      </c>
    </row>
    <row r="5736" spans="1:2" hidden="1" x14ac:dyDescent="0.3">
      <c r="A5736" t="s">
        <v>12235</v>
      </c>
    </row>
    <row r="5737" spans="1:2" hidden="1" x14ac:dyDescent="0.3">
      <c r="A5737" t="s">
        <v>12237</v>
      </c>
      <c r="B5737" t="s">
        <v>6422</v>
      </c>
    </row>
    <row r="5738" spans="1:2" hidden="1" x14ac:dyDescent="0.3">
      <c r="A5738" t="s">
        <v>12239</v>
      </c>
      <c r="B5738" t="s">
        <v>276</v>
      </c>
    </row>
    <row r="5739" spans="1:2" x14ac:dyDescent="0.3">
      <c r="A5739" t="s">
        <v>12241</v>
      </c>
      <c r="B5739" t="s">
        <v>3079</v>
      </c>
    </row>
    <row r="5740" spans="1:2" hidden="1" x14ac:dyDescent="0.3">
      <c r="A5740" t="s">
        <v>12243</v>
      </c>
    </row>
    <row r="5741" spans="1:2" hidden="1" x14ac:dyDescent="0.3">
      <c r="A5741" t="s">
        <v>12245</v>
      </c>
      <c r="B5741" t="s">
        <v>214</v>
      </c>
    </row>
    <row r="5742" spans="1:2" hidden="1" x14ac:dyDescent="0.3">
      <c r="A5742" t="s">
        <v>12247</v>
      </c>
    </row>
    <row r="5743" spans="1:2" hidden="1" x14ac:dyDescent="0.3">
      <c r="A5743" t="s">
        <v>12249</v>
      </c>
    </row>
    <row r="5744" spans="1:2" hidden="1" x14ac:dyDescent="0.3">
      <c r="A5744" t="s">
        <v>12251</v>
      </c>
    </row>
    <row r="5745" spans="1:2" hidden="1" x14ac:dyDescent="0.3">
      <c r="A5745" t="s">
        <v>12253</v>
      </c>
      <c r="B5745" t="s">
        <v>265</v>
      </c>
    </row>
    <row r="5746" spans="1:2" hidden="1" x14ac:dyDescent="0.3">
      <c r="A5746" t="s">
        <v>12255</v>
      </c>
      <c r="B5746" t="s">
        <v>335</v>
      </c>
    </row>
    <row r="5747" spans="1:2" hidden="1" x14ac:dyDescent="0.3">
      <c r="A5747" t="s">
        <v>12257</v>
      </c>
      <c r="B5747" t="s">
        <v>27</v>
      </c>
    </row>
    <row r="5748" spans="1:2" hidden="1" x14ac:dyDescent="0.3">
      <c r="A5748" t="s">
        <v>12259</v>
      </c>
      <c r="B5748" t="s">
        <v>1740</v>
      </c>
    </row>
    <row r="5749" spans="1:2" hidden="1" x14ac:dyDescent="0.3">
      <c r="A5749" t="s">
        <v>12261</v>
      </c>
      <c r="B5749" t="s">
        <v>12262</v>
      </c>
    </row>
    <row r="5750" spans="1:2" hidden="1" x14ac:dyDescent="0.3">
      <c r="A5750" t="s">
        <v>12264</v>
      </c>
      <c r="B5750" t="s">
        <v>27</v>
      </c>
    </row>
    <row r="5751" spans="1:2" hidden="1" x14ac:dyDescent="0.3">
      <c r="A5751" t="s">
        <v>12266</v>
      </c>
      <c r="B5751" t="s">
        <v>27</v>
      </c>
    </row>
    <row r="5752" spans="1:2" hidden="1" x14ac:dyDescent="0.3">
      <c r="A5752" t="s">
        <v>12268</v>
      </c>
      <c r="B5752" t="s">
        <v>44</v>
      </c>
    </row>
    <row r="5753" spans="1:2" hidden="1" x14ac:dyDescent="0.3">
      <c r="A5753" t="s">
        <v>12270</v>
      </c>
      <c r="B5753" t="s">
        <v>1846</v>
      </c>
    </row>
    <row r="5754" spans="1:2" hidden="1" x14ac:dyDescent="0.3">
      <c r="A5754" t="s">
        <v>12272</v>
      </c>
    </row>
    <row r="5755" spans="1:2" hidden="1" x14ac:dyDescent="0.3">
      <c r="A5755" t="s">
        <v>12273</v>
      </c>
      <c r="B5755" t="s">
        <v>102</v>
      </c>
    </row>
    <row r="5756" spans="1:2" hidden="1" x14ac:dyDescent="0.3">
      <c r="A5756" t="s">
        <v>12275</v>
      </c>
      <c r="B5756" t="s">
        <v>44</v>
      </c>
    </row>
    <row r="5757" spans="1:2" hidden="1" x14ac:dyDescent="0.3">
      <c r="A5757" t="s">
        <v>12277</v>
      </c>
    </row>
    <row r="5758" spans="1:2" hidden="1" x14ac:dyDescent="0.3">
      <c r="A5758" t="s">
        <v>12279</v>
      </c>
    </row>
    <row r="5759" spans="1:2" hidden="1" x14ac:dyDescent="0.3">
      <c r="A5759" t="s">
        <v>12281</v>
      </c>
      <c r="B5759" t="s">
        <v>102</v>
      </c>
    </row>
    <row r="5760" spans="1:2" hidden="1" x14ac:dyDescent="0.3">
      <c r="A5760" t="s">
        <v>12283</v>
      </c>
      <c r="B5760" t="s">
        <v>113</v>
      </c>
    </row>
    <row r="5761" spans="1:2" hidden="1" x14ac:dyDescent="0.3">
      <c r="A5761" t="s">
        <v>12285</v>
      </c>
      <c r="B5761" t="s">
        <v>27</v>
      </c>
    </row>
    <row r="5762" spans="1:2" hidden="1" x14ac:dyDescent="0.3">
      <c r="A5762" t="s">
        <v>12287</v>
      </c>
    </row>
    <row r="5763" spans="1:2" hidden="1" x14ac:dyDescent="0.3">
      <c r="A5763" t="s">
        <v>12289</v>
      </c>
      <c r="B5763" t="s">
        <v>3421</v>
      </c>
    </row>
    <row r="5764" spans="1:2" hidden="1" x14ac:dyDescent="0.3">
      <c r="A5764" t="s">
        <v>12292</v>
      </c>
      <c r="B5764" t="s">
        <v>12293</v>
      </c>
    </row>
    <row r="5765" spans="1:2" hidden="1" x14ac:dyDescent="0.3">
      <c r="A5765" t="s">
        <v>12295</v>
      </c>
      <c r="B5765" t="s">
        <v>209</v>
      </c>
    </row>
    <row r="5766" spans="1:2" hidden="1" x14ac:dyDescent="0.3">
      <c r="A5766" t="s">
        <v>12297</v>
      </c>
    </row>
    <row r="5767" spans="1:2" hidden="1" x14ac:dyDescent="0.3">
      <c r="A5767" t="s">
        <v>12299</v>
      </c>
      <c r="B5767" t="s">
        <v>12300</v>
      </c>
    </row>
    <row r="5768" spans="1:2" hidden="1" x14ac:dyDescent="0.3">
      <c r="A5768" t="s">
        <v>12302</v>
      </c>
    </row>
    <row r="5769" spans="1:2" hidden="1" x14ac:dyDescent="0.3">
      <c r="A5769" t="s">
        <v>12304</v>
      </c>
      <c r="B5769" t="s">
        <v>27</v>
      </c>
    </row>
    <row r="5770" spans="1:2" hidden="1" x14ac:dyDescent="0.3">
      <c r="A5770" t="s">
        <v>12306</v>
      </c>
    </row>
    <row r="5771" spans="1:2" hidden="1" x14ac:dyDescent="0.3">
      <c r="A5771" t="s">
        <v>12308</v>
      </c>
      <c r="B5771" t="s">
        <v>12309</v>
      </c>
    </row>
    <row r="5772" spans="1:2" hidden="1" x14ac:dyDescent="0.3">
      <c r="A5772" t="s">
        <v>12310</v>
      </c>
      <c r="B5772" t="s">
        <v>183</v>
      </c>
    </row>
    <row r="5773" spans="1:2" hidden="1" x14ac:dyDescent="0.3">
      <c r="A5773" t="s">
        <v>12312</v>
      </c>
    </row>
    <row r="5774" spans="1:2" hidden="1" x14ac:dyDescent="0.3">
      <c r="A5774" t="s">
        <v>12314</v>
      </c>
      <c r="B5774" t="s">
        <v>214</v>
      </c>
    </row>
    <row r="5775" spans="1:2" hidden="1" x14ac:dyDescent="0.3">
      <c r="A5775" t="s">
        <v>12316</v>
      </c>
      <c r="B5775" t="s">
        <v>250</v>
      </c>
    </row>
    <row r="5776" spans="1:2" hidden="1" x14ac:dyDescent="0.3">
      <c r="A5776" t="s">
        <v>12318</v>
      </c>
    </row>
    <row r="5777" spans="1:2" hidden="1" x14ac:dyDescent="0.3">
      <c r="A5777" t="s">
        <v>12320</v>
      </c>
    </row>
    <row r="5778" spans="1:2" hidden="1" x14ac:dyDescent="0.3">
      <c r="A5778" t="s">
        <v>12321</v>
      </c>
      <c r="B5778" t="s">
        <v>2354</v>
      </c>
    </row>
    <row r="5779" spans="1:2" hidden="1" x14ac:dyDescent="0.3">
      <c r="A5779" t="s">
        <v>12324</v>
      </c>
    </row>
    <row r="5780" spans="1:2" hidden="1" x14ac:dyDescent="0.3">
      <c r="A5780" t="s">
        <v>12326</v>
      </c>
      <c r="B5780" t="s">
        <v>276</v>
      </c>
    </row>
    <row r="5781" spans="1:2" hidden="1" x14ac:dyDescent="0.3">
      <c r="A5781" t="s">
        <v>12328</v>
      </c>
      <c r="B5781" t="s">
        <v>4198</v>
      </c>
    </row>
    <row r="5782" spans="1:2" x14ac:dyDescent="0.3">
      <c r="A5782" t="s">
        <v>12330</v>
      </c>
      <c r="B5782" t="s">
        <v>12331</v>
      </c>
    </row>
    <row r="5783" spans="1:2" hidden="1" x14ac:dyDescent="0.3">
      <c r="A5783" t="s">
        <v>12333</v>
      </c>
    </row>
    <row r="5784" spans="1:2" hidden="1" x14ac:dyDescent="0.3">
      <c r="A5784" t="s">
        <v>12335</v>
      </c>
      <c r="B5784" t="s">
        <v>57</v>
      </c>
    </row>
    <row r="5785" spans="1:2" hidden="1" x14ac:dyDescent="0.3">
      <c r="A5785" t="s">
        <v>12337</v>
      </c>
    </row>
    <row r="5786" spans="1:2" hidden="1" x14ac:dyDescent="0.3">
      <c r="A5786" t="s">
        <v>12339</v>
      </c>
      <c r="B5786" t="s">
        <v>16</v>
      </c>
    </row>
    <row r="5787" spans="1:2" hidden="1" x14ac:dyDescent="0.3">
      <c r="A5787" t="s">
        <v>12341</v>
      </c>
      <c r="B5787" t="s">
        <v>68</v>
      </c>
    </row>
    <row r="5788" spans="1:2" hidden="1" x14ac:dyDescent="0.3">
      <c r="A5788" t="s">
        <v>12343</v>
      </c>
      <c r="B5788" t="s">
        <v>383</v>
      </c>
    </row>
    <row r="5789" spans="1:2" hidden="1" x14ac:dyDescent="0.3">
      <c r="A5789" t="s">
        <v>12345</v>
      </c>
      <c r="B5789" t="s">
        <v>12346</v>
      </c>
    </row>
    <row r="5790" spans="1:2" hidden="1" x14ac:dyDescent="0.3">
      <c r="A5790" t="s">
        <v>12348</v>
      </c>
      <c r="B5790" t="s">
        <v>6146</v>
      </c>
    </row>
    <row r="5791" spans="1:2" hidden="1" x14ac:dyDescent="0.3">
      <c r="A5791" t="s">
        <v>12350</v>
      </c>
      <c r="B5791" t="s">
        <v>11243</v>
      </c>
    </row>
    <row r="5792" spans="1:2" hidden="1" x14ac:dyDescent="0.3">
      <c r="A5792" t="s">
        <v>12351</v>
      </c>
      <c r="B5792" t="s">
        <v>1761</v>
      </c>
    </row>
    <row r="5793" spans="1:2" hidden="1" x14ac:dyDescent="0.3">
      <c r="A5793" t="s">
        <v>12353</v>
      </c>
    </row>
    <row r="5794" spans="1:2" hidden="1" x14ac:dyDescent="0.3">
      <c r="A5794" t="s">
        <v>12355</v>
      </c>
      <c r="B5794" t="s">
        <v>12356</v>
      </c>
    </row>
    <row r="5795" spans="1:2" hidden="1" x14ac:dyDescent="0.3">
      <c r="A5795" t="s">
        <v>12358</v>
      </c>
      <c r="B5795" t="s">
        <v>60</v>
      </c>
    </row>
    <row r="5796" spans="1:2" hidden="1" x14ac:dyDescent="0.3">
      <c r="A5796" t="s">
        <v>12361</v>
      </c>
      <c r="B5796" t="s">
        <v>390</v>
      </c>
    </row>
    <row r="5797" spans="1:2" hidden="1" x14ac:dyDescent="0.3">
      <c r="A5797" t="s">
        <v>12363</v>
      </c>
      <c r="B5797" t="s">
        <v>436</v>
      </c>
    </row>
    <row r="5798" spans="1:2" hidden="1" x14ac:dyDescent="0.3">
      <c r="A5798" t="s">
        <v>12365</v>
      </c>
      <c r="B5798" t="s">
        <v>390</v>
      </c>
    </row>
    <row r="5799" spans="1:2" hidden="1" x14ac:dyDescent="0.3">
      <c r="A5799" t="s">
        <v>12367</v>
      </c>
    </row>
    <row r="5800" spans="1:2" hidden="1" x14ac:dyDescent="0.3">
      <c r="A5800" t="s">
        <v>12369</v>
      </c>
    </row>
    <row r="5801" spans="1:2" hidden="1" x14ac:dyDescent="0.3">
      <c r="A5801" t="s">
        <v>12371</v>
      </c>
      <c r="B5801" t="s">
        <v>2354</v>
      </c>
    </row>
    <row r="5802" spans="1:2" hidden="1" x14ac:dyDescent="0.3">
      <c r="A5802" t="s">
        <v>12373</v>
      </c>
      <c r="B5802" t="s">
        <v>265</v>
      </c>
    </row>
    <row r="5803" spans="1:2" hidden="1" x14ac:dyDescent="0.3">
      <c r="A5803" t="s">
        <v>12375</v>
      </c>
      <c r="B5803" t="s">
        <v>12376</v>
      </c>
    </row>
    <row r="5804" spans="1:2" hidden="1" x14ac:dyDescent="0.3">
      <c r="A5804" t="s">
        <v>12378</v>
      </c>
    </row>
    <row r="5805" spans="1:2" hidden="1" x14ac:dyDescent="0.3">
      <c r="A5805" t="s">
        <v>12380</v>
      </c>
    </row>
    <row r="5806" spans="1:2" hidden="1" x14ac:dyDescent="0.3">
      <c r="A5806" t="s">
        <v>12382</v>
      </c>
      <c r="B5806" t="s">
        <v>167</v>
      </c>
    </row>
    <row r="5807" spans="1:2" hidden="1" x14ac:dyDescent="0.3">
      <c r="A5807" t="s">
        <v>12384</v>
      </c>
      <c r="B5807" t="s">
        <v>1142</v>
      </c>
    </row>
    <row r="5808" spans="1:2" hidden="1" x14ac:dyDescent="0.3">
      <c r="A5808" t="s">
        <v>12386</v>
      </c>
      <c r="B5808" t="s">
        <v>6385</v>
      </c>
    </row>
    <row r="5809" spans="1:2" hidden="1" x14ac:dyDescent="0.3">
      <c r="A5809" t="s">
        <v>12388</v>
      </c>
    </row>
    <row r="5810" spans="1:2" hidden="1" x14ac:dyDescent="0.3">
      <c r="A5810" t="s">
        <v>12389</v>
      </c>
      <c r="B5810" t="s">
        <v>16</v>
      </c>
    </row>
    <row r="5811" spans="1:2" hidden="1" x14ac:dyDescent="0.3">
      <c r="A5811" t="s">
        <v>12391</v>
      </c>
      <c r="B5811" t="s">
        <v>12392</v>
      </c>
    </row>
    <row r="5812" spans="1:2" hidden="1" x14ac:dyDescent="0.3">
      <c r="A5812" t="s">
        <v>12393</v>
      </c>
    </row>
    <row r="5813" spans="1:2" hidden="1" x14ac:dyDescent="0.3">
      <c r="A5813" t="s">
        <v>12395</v>
      </c>
      <c r="B5813" t="s">
        <v>195</v>
      </c>
    </row>
    <row r="5814" spans="1:2" hidden="1" x14ac:dyDescent="0.3">
      <c r="A5814" t="s">
        <v>12397</v>
      </c>
      <c r="B5814" t="s">
        <v>27</v>
      </c>
    </row>
    <row r="5815" spans="1:2" hidden="1" x14ac:dyDescent="0.3">
      <c r="A5815" t="s">
        <v>12399</v>
      </c>
    </row>
    <row r="5816" spans="1:2" hidden="1" x14ac:dyDescent="0.3">
      <c r="A5816" t="s">
        <v>12401</v>
      </c>
      <c r="B5816" t="s">
        <v>12402</v>
      </c>
    </row>
    <row r="5817" spans="1:2" hidden="1" x14ac:dyDescent="0.3">
      <c r="A5817" t="s">
        <v>12404</v>
      </c>
    </row>
    <row r="5818" spans="1:2" hidden="1" x14ac:dyDescent="0.3">
      <c r="A5818" t="s">
        <v>12406</v>
      </c>
      <c r="B5818" t="s">
        <v>63</v>
      </c>
    </row>
    <row r="5819" spans="1:2" hidden="1" x14ac:dyDescent="0.3">
      <c r="A5819" t="s">
        <v>12408</v>
      </c>
      <c r="B5819" t="s">
        <v>3191</v>
      </c>
    </row>
    <row r="5820" spans="1:2" hidden="1" x14ac:dyDescent="0.3">
      <c r="A5820" t="s">
        <v>12410</v>
      </c>
    </row>
    <row r="5821" spans="1:2" hidden="1" x14ac:dyDescent="0.3">
      <c r="A5821" t="s">
        <v>12412</v>
      </c>
    </row>
    <row r="5822" spans="1:2" hidden="1" x14ac:dyDescent="0.3">
      <c r="A5822" t="s">
        <v>12414</v>
      </c>
    </row>
    <row r="5823" spans="1:2" hidden="1" x14ac:dyDescent="0.3">
      <c r="A5823" t="s">
        <v>12416</v>
      </c>
      <c r="B5823" t="s">
        <v>265</v>
      </c>
    </row>
    <row r="5824" spans="1:2" hidden="1" x14ac:dyDescent="0.3">
      <c r="A5824" t="s">
        <v>12418</v>
      </c>
    </row>
    <row r="5825" spans="1:2" hidden="1" x14ac:dyDescent="0.3">
      <c r="A5825" t="s">
        <v>12420</v>
      </c>
    </row>
    <row r="5826" spans="1:2" hidden="1" x14ac:dyDescent="0.3">
      <c r="A5826" t="s">
        <v>12422</v>
      </c>
      <c r="B5826" t="s">
        <v>102</v>
      </c>
    </row>
    <row r="5827" spans="1:2" hidden="1" x14ac:dyDescent="0.3">
      <c r="A5827" t="s">
        <v>12424</v>
      </c>
    </row>
    <row r="5828" spans="1:2" hidden="1" x14ac:dyDescent="0.3">
      <c r="A5828" t="s">
        <v>12426</v>
      </c>
    </row>
    <row r="5829" spans="1:2" hidden="1" x14ac:dyDescent="0.3">
      <c r="A5829" t="s">
        <v>12428</v>
      </c>
      <c r="B5829" t="s">
        <v>12429</v>
      </c>
    </row>
    <row r="5830" spans="1:2" hidden="1" x14ac:dyDescent="0.3">
      <c r="A5830" t="s">
        <v>12431</v>
      </c>
      <c r="B5830" t="s">
        <v>12432</v>
      </c>
    </row>
    <row r="5831" spans="1:2" hidden="1" x14ac:dyDescent="0.3">
      <c r="A5831" t="s">
        <v>12434</v>
      </c>
      <c r="B5831" t="s">
        <v>11671</v>
      </c>
    </row>
    <row r="5832" spans="1:2" hidden="1" x14ac:dyDescent="0.3">
      <c r="A5832" t="s">
        <v>12436</v>
      </c>
      <c r="B5832" t="s">
        <v>68</v>
      </c>
    </row>
    <row r="5833" spans="1:2" hidden="1" x14ac:dyDescent="0.3">
      <c r="A5833" t="s">
        <v>12438</v>
      </c>
      <c r="B5833" t="s">
        <v>7908</v>
      </c>
    </row>
    <row r="5834" spans="1:2" hidden="1" x14ac:dyDescent="0.3">
      <c r="A5834" t="s">
        <v>12440</v>
      </c>
      <c r="B5834" t="s">
        <v>102</v>
      </c>
    </row>
    <row r="5835" spans="1:2" hidden="1" x14ac:dyDescent="0.3">
      <c r="A5835" t="s">
        <v>12442</v>
      </c>
      <c r="B5835" t="s">
        <v>44</v>
      </c>
    </row>
    <row r="5836" spans="1:2" hidden="1" x14ac:dyDescent="0.3">
      <c r="A5836" t="s">
        <v>12444</v>
      </c>
      <c r="B5836" t="s">
        <v>12445</v>
      </c>
    </row>
    <row r="5837" spans="1:2" hidden="1" x14ac:dyDescent="0.3">
      <c r="A5837" t="s">
        <v>12447</v>
      </c>
    </row>
    <row r="5838" spans="1:2" hidden="1" x14ac:dyDescent="0.3">
      <c r="A5838" t="s">
        <v>12449</v>
      </c>
      <c r="B5838" t="s">
        <v>195</v>
      </c>
    </row>
    <row r="5839" spans="1:2" hidden="1" x14ac:dyDescent="0.3">
      <c r="A5839" t="s">
        <v>12451</v>
      </c>
      <c r="B5839" t="s">
        <v>566</v>
      </c>
    </row>
    <row r="5840" spans="1:2" hidden="1" x14ac:dyDescent="0.3">
      <c r="A5840" t="s">
        <v>12454</v>
      </c>
      <c r="B5840" t="s">
        <v>12455</v>
      </c>
    </row>
    <row r="5841" spans="1:2" x14ac:dyDescent="0.3">
      <c r="A5841" t="s">
        <v>12458</v>
      </c>
      <c r="B5841" t="s">
        <v>9070</v>
      </c>
    </row>
    <row r="5842" spans="1:2" hidden="1" x14ac:dyDescent="0.3">
      <c r="A5842" t="s">
        <v>12460</v>
      </c>
      <c r="B5842" t="s">
        <v>6146</v>
      </c>
    </row>
    <row r="5843" spans="1:2" hidden="1" x14ac:dyDescent="0.3">
      <c r="A5843" t="s">
        <v>12462</v>
      </c>
      <c r="B5843" t="s">
        <v>12463</v>
      </c>
    </row>
    <row r="5844" spans="1:2" hidden="1" x14ac:dyDescent="0.3">
      <c r="A5844" t="s">
        <v>12465</v>
      </c>
    </row>
    <row r="5845" spans="1:2" x14ac:dyDescent="0.3">
      <c r="A5845" t="s">
        <v>12467</v>
      </c>
      <c r="B5845" t="s">
        <v>1259</v>
      </c>
    </row>
    <row r="5846" spans="1:2" hidden="1" x14ac:dyDescent="0.3">
      <c r="A5846" t="s">
        <v>12469</v>
      </c>
    </row>
    <row r="5847" spans="1:2" hidden="1" x14ac:dyDescent="0.3">
      <c r="A5847" t="s">
        <v>12471</v>
      </c>
      <c r="B5847" t="s">
        <v>5126</v>
      </c>
    </row>
    <row r="5848" spans="1:2" hidden="1" x14ac:dyDescent="0.3">
      <c r="A5848" t="s">
        <v>12473</v>
      </c>
      <c r="B5848" t="s">
        <v>1089</v>
      </c>
    </row>
    <row r="5849" spans="1:2" hidden="1" x14ac:dyDescent="0.3">
      <c r="A5849" t="s">
        <v>12475</v>
      </c>
      <c r="B5849" t="s">
        <v>57</v>
      </c>
    </row>
    <row r="5850" spans="1:2" hidden="1" x14ac:dyDescent="0.3">
      <c r="A5850" t="s">
        <v>12477</v>
      </c>
      <c r="B5850" t="s">
        <v>57</v>
      </c>
    </row>
    <row r="5851" spans="1:2" hidden="1" x14ac:dyDescent="0.3">
      <c r="A5851" t="s">
        <v>12479</v>
      </c>
      <c r="B5851" t="s">
        <v>2709</v>
      </c>
    </row>
    <row r="5852" spans="1:2" hidden="1" x14ac:dyDescent="0.3">
      <c r="A5852" t="s">
        <v>12481</v>
      </c>
      <c r="B5852" t="s">
        <v>327</v>
      </c>
    </row>
    <row r="5853" spans="1:2" hidden="1" x14ac:dyDescent="0.3">
      <c r="A5853" t="s">
        <v>12483</v>
      </c>
    </row>
    <row r="5854" spans="1:2" hidden="1" x14ac:dyDescent="0.3">
      <c r="A5854" t="s">
        <v>12485</v>
      </c>
    </row>
    <row r="5855" spans="1:2" hidden="1" x14ac:dyDescent="0.3">
      <c r="A5855" t="s">
        <v>12487</v>
      </c>
      <c r="B5855" t="s">
        <v>9621</v>
      </c>
    </row>
    <row r="5856" spans="1:2" hidden="1" x14ac:dyDescent="0.3">
      <c r="A5856" t="s">
        <v>12489</v>
      </c>
      <c r="B5856" t="s">
        <v>12490</v>
      </c>
    </row>
    <row r="5857" spans="1:2" hidden="1" x14ac:dyDescent="0.3">
      <c r="A5857" t="s">
        <v>12492</v>
      </c>
      <c r="B5857" t="s">
        <v>390</v>
      </c>
    </row>
    <row r="5858" spans="1:2" x14ac:dyDescent="0.3">
      <c r="A5858" t="s">
        <v>12493</v>
      </c>
      <c r="B5858" t="s">
        <v>3721</v>
      </c>
    </row>
    <row r="5859" spans="1:2" hidden="1" x14ac:dyDescent="0.3">
      <c r="A5859" t="s">
        <v>12495</v>
      </c>
      <c r="B5859" t="s">
        <v>12496</v>
      </c>
    </row>
    <row r="5860" spans="1:2" hidden="1" x14ac:dyDescent="0.3">
      <c r="A5860" t="s">
        <v>12498</v>
      </c>
      <c r="B5860" t="s">
        <v>335</v>
      </c>
    </row>
    <row r="5861" spans="1:2" hidden="1" x14ac:dyDescent="0.3">
      <c r="A5861" t="s">
        <v>12500</v>
      </c>
      <c r="B5861" t="s">
        <v>6373</v>
      </c>
    </row>
    <row r="5862" spans="1:2" x14ac:dyDescent="0.3">
      <c r="A5862" t="s">
        <v>12502</v>
      </c>
      <c r="B5862" t="s">
        <v>1758</v>
      </c>
    </row>
    <row r="5863" spans="1:2" hidden="1" x14ac:dyDescent="0.3">
      <c r="A5863" t="s">
        <v>12504</v>
      </c>
      <c r="B5863" t="s">
        <v>390</v>
      </c>
    </row>
    <row r="5864" spans="1:2" hidden="1" x14ac:dyDescent="0.3">
      <c r="A5864" t="s">
        <v>12506</v>
      </c>
      <c r="B5864" t="s">
        <v>19</v>
      </c>
    </row>
    <row r="5865" spans="1:2" hidden="1" x14ac:dyDescent="0.3">
      <c r="A5865" t="s">
        <v>12508</v>
      </c>
      <c r="B5865" t="s">
        <v>102</v>
      </c>
    </row>
    <row r="5866" spans="1:2" hidden="1" x14ac:dyDescent="0.3">
      <c r="A5866" t="s">
        <v>12510</v>
      </c>
      <c r="B5866" t="s">
        <v>250</v>
      </c>
    </row>
    <row r="5867" spans="1:2" hidden="1" x14ac:dyDescent="0.3">
      <c r="A5867" t="s">
        <v>12512</v>
      </c>
    </row>
    <row r="5868" spans="1:2" hidden="1" x14ac:dyDescent="0.3">
      <c r="A5868" t="s">
        <v>12514</v>
      </c>
    </row>
    <row r="5869" spans="1:2" hidden="1" x14ac:dyDescent="0.3">
      <c r="A5869" t="s">
        <v>12516</v>
      </c>
      <c r="B5869" t="s">
        <v>167</v>
      </c>
    </row>
    <row r="5870" spans="1:2" hidden="1" x14ac:dyDescent="0.3">
      <c r="A5870" t="s">
        <v>12518</v>
      </c>
    </row>
    <row r="5871" spans="1:2" hidden="1" x14ac:dyDescent="0.3">
      <c r="A5871" t="s">
        <v>12520</v>
      </c>
      <c r="B5871" t="s">
        <v>195</v>
      </c>
    </row>
    <row r="5872" spans="1:2" hidden="1" x14ac:dyDescent="0.3">
      <c r="A5872" t="s">
        <v>12522</v>
      </c>
    </row>
    <row r="5873" spans="1:2" hidden="1" x14ac:dyDescent="0.3">
      <c r="A5873" t="s">
        <v>12524</v>
      </c>
      <c r="B5873" t="s">
        <v>327</v>
      </c>
    </row>
    <row r="5874" spans="1:2" hidden="1" x14ac:dyDescent="0.3">
      <c r="A5874" t="s">
        <v>12526</v>
      </c>
    </row>
    <row r="5875" spans="1:2" hidden="1" x14ac:dyDescent="0.3">
      <c r="A5875" t="s">
        <v>389</v>
      </c>
      <c r="B5875" t="s">
        <v>390</v>
      </c>
    </row>
    <row r="5876" spans="1:2" hidden="1" x14ac:dyDescent="0.3">
      <c r="A5876" t="s">
        <v>12529</v>
      </c>
      <c r="B5876" t="s">
        <v>1118</v>
      </c>
    </row>
    <row r="5877" spans="1:2" hidden="1" x14ac:dyDescent="0.3">
      <c r="A5877" t="s">
        <v>12532</v>
      </c>
      <c r="B5877" t="s">
        <v>2349</v>
      </c>
    </row>
    <row r="5878" spans="1:2" hidden="1" x14ac:dyDescent="0.3">
      <c r="A5878" t="s">
        <v>12534</v>
      </c>
      <c r="B5878" t="s">
        <v>12535</v>
      </c>
    </row>
    <row r="5879" spans="1:2" hidden="1" x14ac:dyDescent="0.3">
      <c r="A5879" t="s">
        <v>12537</v>
      </c>
    </row>
    <row r="5880" spans="1:2" hidden="1" x14ac:dyDescent="0.3">
      <c r="A5880" t="s">
        <v>12539</v>
      </c>
      <c r="B5880" t="s">
        <v>183</v>
      </c>
    </row>
    <row r="5881" spans="1:2" hidden="1" x14ac:dyDescent="0.3">
      <c r="A5881" t="s">
        <v>12541</v>
      </c>
      <c r="B5881" t="s">
        <v>19</v>
      </c>
    </row>
    <row r="5882" spans="1:2" hidden="1" x14ac:dyDescent="0.3">
      <c r="A5882" t="s">
        <v>12543</v>
      </c>
      <c r="B5882" t="s">
        <v>12544</v>
      </c>
    </row>
    <row r="5883" spans="1:2" hidden="1" x14ac:dyDescent="0.3">
      <c r="A5883" t="s">
        <v>12546</v>
      </c>
      <c r="B5883" t="s">
        <v>708</v>
      </c>
    </row>
    <row r="5884" spans="1:2" hidden="1" x14ac:dyDescent="0.3">
      <c r="A5884" t="s">
        <v>12548</v>
      </c>
    </row>
    <row r="5885" spans="1:2" hidden="1" x14ac:dyDescent="0.3">
      <c r="A5885" t="s">
        <v>12551</v>
      </c>
      <c r="B5885" t="s">
        <v>1592</v>
      </c>
    </row>
    <row r="5886" spans="1:2" hidden="1" x14ac:dyDescent="0.3">
      <c r="A5886" t="s">
        <v>12553</v>
      </c>
      <c r="B5886" t="s">
        <v>327</v>
      </c>
    </row>
    <row r="5887" spans="1:2" hidden="1" x14ac:dyDescent="0.3">
      <c r="A5887" t="s">
        <v>12555</v>
      </c>
      <c r="B5887" t="s">
        <v>1846</v>
      </c>
    </row>
    <row r="5888" spans="1:2" hidden="1" x14ac:dyDescent="0.3">
      <c r="A5888" t="s">
        <v>12558</v>
      </c>
    </row>
    <row r="5889" spans="1:2" hidden="1" x14ac:dyDescent="0.3">
      <c r="A5889" t="s">
        <v>12559</v>
      </c>
      <c r="B5889" t="s">
        <v>19</v>
      </c>
    </row>
    <row r="5890" spans="1:2" hidden="1" x14ac:dyDescent="0.3">
      <c r="A5890" t="s">
        <v>12561</v>
      </c>
    </row>
    <row r="5891" spans="1:2" hidden="1" x14ac:dyDescent="0.3">
      <c r="A5891" t="s">
        <v>12564</v>
      </c>
      <c r="B5891" t="s">
        <v>11082</v>
      </c>
    </row>
    <row r="5892" spans="1:2" hidden="1" x14ac:dyDescent="0.3">
      <c r="A5892" t="s">
        <v>12566</v>
      </c>
    </row>
    <row r="5893" spans="1:2" hidden="1" x14ac:dyDescent="0.3">
      <c r="A5893" t="s">
        <v>12568</v>
      </c>
      <c r="B5893" t="s">
        <v>27</v>
      </c>
    </row>
    <row r="5894" spans="1:2" hidden="1" x14ac:dyDescent="0.3">
      <c r="A5894" t="s">
        <v>12570</v>
      </c>
    </row>
    <row r="5895" spans="1:2" hidden="1" x14ac:dyDescent="0.3">
      <c r="A5895" t="s">
        <v>12571</v>
      </c>
    </row>
    <row r="5896" spans="1:2" hidden="1" x14ac:dyDescent="0.3">
      <c r="A5896" t="s">
        <v>12574</v>
      </c>
      <c r="B5896" t="s">
        <v>19</v>
      </c>
    </row>
    <row r="5897" spans="1:2" hidden="1" x14ac:dyDescent="0.3">
      <c r="A5897" t="s">
        <v>12577</v>
      </c>
      <c r="B5897" t="s">
        <v>12578</v>
      </c>
    </row>
    <row r="5898" spans="1:2" hidden="1" x14ac:dyDescent="0.3">
      <c r="A5898" t="s">
        <v>12580</v>
      </c>
      <c r="B5898" t="s">
        <v>2486</v>
      </c>
    </row>
    <row r="5899" spans="1:2" hidden="1" x14ac:dyDescent="0.3">
      <c r="A5899" t="s">
        <v>12582</v>
      </c>
      <c r="B5899" t="s">
        <v>687</v>
      </c>
    </row>
    <row r="5900" spans="1:2" hidden="1" x14ac:dyDescent="0.3">
      <c r="A5900" t="s">
        <v>12584</v>
      </c>
    </row>
    <row r="5901" spans="1:2" hidden="1" x14ac:dyDescent="0.3">
      <c r="A5901" t="s">
        <v>12586</v>
      </c>
      <c r="B5901" t="s">
        <v>8210</v>
      </c>
    </row>
    <row r="5902" spans="1:2" hidden="1" x14ac:dyDescent="0.3">
      <c r="A5902" t="s">
        <v>12588</v>
      </c>
      <c r="B5902" t="s">
        <v>19</v>
      </c>
    </row>
    <row r="5903" spans="1:2" hidden="1" x14ac:dyDescent="0.3">
      <c r="A5903" t="s">
        <v>12590</v>
      </c>
    </row>
    <row r="5904" spans="1:2" hidden="1" x14ac:dyDescent="0.3">
      <c r="A5904" t="s">
        <v>12592</v>
      </c>
    </row>
    <row r="5905" spans="1:2" hidden="1" x14ac:dyDescent="0.3">
      <c r="A5905" t="s">
        <v>12594</v>
      </c>
      <c r="B5905" t="s">
        <v>167</v>
      </c>
    </row>
    <row r="5906" spans="1:2" hidden="1" x14ac:dyDescent="0.3">
      <c r="A5906" t="s">
        <v>12596</v>
      </c>
    </row>
    <row r="5907" spans="1:2" hidden="1" x14ac:dyDescent="0.3">
      <c r="A5907" t="s">
        <v>12598</v>
      </c>
    </row>
    <row r="5908" spans="1:2" hidden="1" x14ac:dyDescent="0.3">
      <c r="A5908" t="s">
        <v>12600</v>
      </c>
    </row>
    <row r="5909" spans="1:2" hidden="1" x14ac:dyDescent="0.3">
      <c r="A5909" t="s">
        <v>12602</v>
      </c>
    </row>
    <row r="5910" spans="1:2" hidden="1" x14ac:dyDescent="0.3">
      <c r="A5910" t="s">
        <v>12604</v>
      </c>
    </row>
    <row r="5911" spans="1:2" hidden="1" x14ac:dyDescent="0.3">
      <c r="A5911" t="s">
        <v>12606</v>
      </c>
      <c r="B5911" t="s">
        <v>687</v>
      </c>
    </row>
    <row r="5912" spans="1:2" hidden="1" x14ac:dyDescent="0.3">
      <c r="A5912" t="s">
        <v>12608</v>
      </c>
    </row>
    <row r="5913" spans="1:2" hidden="1" x14ac:dyDescent="0.3">
      <c r="A5913" t="s">
        <v>12610</v>
      </c>
    </row>
    <row r="5914" spans="1:2" hidden="1" x14ac:dyDescent="0.3">
      <c r="A5914" t="s">
        <v>12612</v>
      </c>
      <c r="B5914" t="s">
        <v>68</v>
      </c>
    </row>
    <row r="5915" spans="1:2" hidden="1" x14ac:dyDescent="0.3">
      <c r="A5915" t="s">
        <v>12614</v>
      </c>
      <c r="B5915" t="s">
        <v>134</v>
      </c>
    </row>
    <row r="5916" spans="1:2" hidden="1" x14ac:dyDescent="0.3">
      <c r="A5916" t="s">
        <v>12616</v>
      </c>
      <c r="B5916" t="s">
        <v>27</v>
      </c>
    </row>
    <row r="5917" spans="1:2" hidden="1" x14ac:dyDescent="0.3">
      <c r="A5917" t="s">
        <v>12618</v>
      </c>
      <c r="B5917" t="s">
        <v>195</v>
      </c>
    </row>
    <row r="5918" spans="1:2" hidden="1" x14ac:dyDescent="0.3">
      <c r="A5918" t="s">
        <v>12620</v>
      </c>
      <c r="B5918" t="s">
        <v>27</v>
      </c>
    </row>
    <row r="5919" spans="1:2" hidden="1" x14ac:dyDescent="0.3">
      <c r="A5919" t="s">
        <v>12622</v>
      </c>
      <c r="B5919" t="s">
        <v>521</v>
      </c>
    </row>
    <row r="5920" spans="1:2" hidden="1" x14ac:dyDescent="0.3">
      <c r="A5920" t="s">
        <v>12624</v>
      </c>
      <c r="B5920" t="s">
        <v>19</v>
      </c>
    </row>
    <row r="5921" spans="1:2" hidden="1" x14ac:dyDescent="0.3">
      <c r="A5921" t="s">
        <v>12626</v>
      </c>
      <c r="B5921" t="s">
        <v>27</v>
      </c>
    </row>
    <row r="5922" spans="1:2" hidden="1" x14ac:dyDescent="0.3">
      <c r="A5922" t="s">
        <v>12628</v>
      </c>
      <c r="B5922" t="s">
        <v>1215</v>
      </c>
    </row>
    <row r="5923" spans="1:2" hidden="1" x14ac:dyDescent="0.3">
      <c r="A5923" t="s">
        <v>12630</v>
      </c>
    </row>
    <row r="5924" spans="1:2" hidden="1" x14ac:dyDescent="0.3">
      <c r="A5924" t="s">
        <v>12632</v>
      </c>
    </row>
    <row r="5925" spans="1:2" hidden="1" x14ac:dyDescent="0.3">
      <c r="A5925" t="s">
        <v>12634</v>
      </c>
      <c r="B5925" t="s">
        <v>265</v>
      </c>
    </row>
    <row r="5926" spans="1:2" x14ac:dyDescent="0.3">
      <c r="A5926" t="s">
        <v>12636</v>
      </c>
      <c r="B5926" t="s">
        <v>3965</v>
      </c>
    </row>
    <row r="5927" spans="1:2" hidden="1" x14ac:dyDescent="0.3">
      <c r="A5927" t="s">
        <v>12638</v>
      </c>
      <c r="B5927" t="s">
        <v>167</v>
      </c>
    </row>
    <row r="5928" spans="1:2" hidden="1" x14ac:dyDescent="0.3">
      <c r="A5928" t="s">
        <v>12640</v>
      </c>
      <c r="B5928" t="s">
        <v>2354</v>
      </c>
    </row>
    <row r="5929" spans="1:2" hidden="1" x14ac:dyDescent="0.3">
      <c r="A5929" t="s">
        <v>12642</v>
      </c>
      <c r="B5929" t="s">
        <v>63</v>
      </c>
    </row>
    <row r="5930" spans="1:2" hidden="1" x14ac:dyDescent="0.3">
      <c r="A5930" t="s">
        <v>12644</v>
      </c>
      <c r="B5930" t="s">
        <v>12645</v>
      </c>
    </row>
    <row r="5931" spans="1:2" hidden="1" x14ac:dyDescent="0.3">
      <c r="A5931" t="s">
        <v>12647</v>
      </c>
      <c r="B5931" t="s">
        <v>12648</v>
      </c>
    </row>
    <row r="5932" spans="1:2" hidden="1" x14ac:dyDescent="0.3">
      <c r="A5932" t="s">
        <v>12650</v>
      </c>
      <c r="B5932" t="s">
        <v>335</v>
      </c>
    </row>
    <row r="5933" spans="1:2" hidden="1" x14ac:dyDescent="0.3">
      <c r="A5933" t="s">
        <v>12653</v>
      </c>
      <c r="B5933" t="s">
        <v>276</v>
      </c>
    </row>
    <row r="5934" spans="1:2" hidden="1" x14ac:dyDescent="0.3">
      <c r="A5934" t="s">
        <v>12655</v>
      </c>
      <c r="B5934" t="s">
        <v>57</v>
      </c>
    </row>
    <row r="5935" spans="1:2" hidden="1" x14ac:dyDescent="0.3">
      <c r="A5935" t="s">
        <v>12657</v>
      </c>
    </row>
    <row r="5936" spans="1:2" hidden="1" x14ac:dyDescent="0.3">
      <c r="A5936" t="s">
        <v>12658</v>
      </c>
      <c r="B5936" t="s">
        <v>3436</v>
      </c>
    </row>
    <row r="5937" spans="1:2" hidden="1" x14ac:dyDescent="0.3">
      <c r="A5937" t="s">
        <v>18</v>
      </c>
      <c r="B5937" t="s">
        <v>19</v>
      </c>
    </row>
    <row r="5938" spans="1:2" hidden="1" x14ac:dyDescent="0.3">
      <c r="A5938" t="s">
        <v>12660</v>
      </c>
      <c r="B5938" t="s">
        <v>57</v>
      </c>
    </row>
    <row r="5939" spans="1:2" hidden="1" x14ac:dyDescent="0.3">
      <c r="A5939" t="s">
        <v>12662</v>
      </c>
      <c r="B5939" t="s">
        <v>195</v>
      </c>
    </row>
    <row r="5940" spans="1:2" hidden="1" x14ac:dyDescent="0.3">
      <c r="A5940" t="s">
        <v>12664</v>
      </c>
      <c r="B5940" t="s">
        <v>195</v>
      </c>
    </row>
    <row r="5941" spans="1:2" hidden="1" x14ac:dyDescent="0.3">
      <c r="A5941" t="s">
        <v>12666</v>
      </c>
      <c r="B5941" t="s">
        <v>1516</v>
      </c>
    </row>
    <row r="5942" spans="1:2" hidden="1" x14ac:dyDescent="0.3">
      <c r="A5942" t="s">
        <v>12668</v>
      </c>
      <c r="B5942" t="s">
        <v>612</v>
      </c>
    </row>
    <row r="5943" spans="1:2" hidden="1" x14ac:dyDescent="0.3">
      <c r="A5943" t="s">
        <v>12670</v>
      </c>
      <c r="B5943" t="s">
        <v>566</v>
      </c>
    </row>
    <row r="5944" spans="1:2" hidden="1" x14ac:dyDescent="0.3">
      <c r="A5944" t="s">
        <v>12672</v>
      </c>
      <c r="B5944" t="s">
        <v>12673</v>
      </c>
    </row>
    <row r="5945" spans="1:2" hidden="1" x14ac:dyDescent="0.3">
      <c r="A5945" t="s">
        <v>12675</v>
      </c>
    </row>
    <row r="5946" spans="1:2" hidden="1" x14ac:dyDescent="0.3">
      <c r="A5946" t="s">
        <v>12677</v>
      </c>
    </row>
    <row r="5947" spans="1:2" hidden="1" x14ac:dyDescent="0.3">
      <c r="A5947" t="s">
        <v>12679</v>
      </c>
      <c r="B5947" t="s">
        <v>195</v>
      </c>
    </row>
    <row r="5948" spans="1:2" hidden="1" x14ac:dyDescent="0.3">
      <c r="A5948" t="s">
        <v>12681</v>
      </c>
      <c r="B5948" t="s">
        <v>195</v>
      </c>
    </row>
    <row r="5949" spans="1:2" hidden="1" x14ac:dyDescent="0.3">
      <c r="A5949" t="s">
        <v>12683</v>
      </c>
    </row>
    <row r="5950" spans="1:2" hidden="1" x14ac:dyDescent="0.3">
      <c r="A5950" t="s">
        <v>12685</v>
      </c>
      <c r="B5950" t="s">
        <v>390</v>
      </c>
    </row>
    <row r="5951" spans="1:2" hidden="1" x14ac:dyDescent="0.3">
      <c r="A5951" t="s">
        <v>12687</v>
      </c>
      <c r="B5951" t="s">
        <v>174</v>
      </c>
    </row>
    <row r="5952" spans="1:2" hidden="1" x14ac:dyDescent="0.3">
      <c r="A5952" t="s">
        <v>12689</v>
      </c>
      <c r="B5952" t="s">
        <v>690</v>
      </c>
    </row>
    <row r="5953" spans="1:2" hidden="1" x14ac:dyDescent="0.3">
      <c r="A5953" t="s">
        <v>12691</v>
      </c>
      <c r="B5953" t="s">
        <v>195</v>
      </c>
    </row>
    <row r="5954" spans="1:2" hidden="1" x14ac:dyDescent="0.3">
      <c r="A5954" t="s">
        <v>12693</v>
      </c>
      <c r="B5954" t="s">
        <v>68</v>
      </c>
    </row>
    <row r="5955" spans="1:2" hidden="1" x14ac:dyDescent="0.3">
      <c r="A5955" t="s">
        <v>1053</v>
      </c>
      <c r="B5955" t="s">
        <v>68</v>
      </c>
    </row>
    <row r="5956" spans="1:2" hidden="1" x14ac:dyDescent="0.3">
      <c r="A5956" t="s">
        <v>12696</v>
      </c>
      <c r="B5956" t="s">
        <v>57</v>
      </c>
    </row>
    <row r="5957" spans="1:2" hidden="1" x14ac:dyDescent="0.3">
      <c r="A5957" t="s">
        <v>12698</v>
      </c>
    </row>
    <row r="5958" spans="1:2" hidden="1" x14ac:dyDescent="0.3">
      <c r="A5958" t="s">
        <v>12700</v>
      </c>
      <c r="B5958" t="s">
        <v>12701</v>
      </c>
    </row>
    <row r="5959" spans="1:2" hidden="1" x14ac:dyDescent="0.3">
      <c r="A5959" t="s">
        <v>12703</v>
      </c>
    </row>
    <row r="5960" spans="1:2" hidden="1" x14ac:dyDescent="0.3">
      <c r="A5960" t="s">
        <v>12706</v>
      </c>
    </row>
    <row r="5961" spans="1:2" hidden="1" x14ac:dyDescent="0.3">
      <c r="A5961" t="s">
        <v>12708</v>
      </c>
      <c r="B5961" t="s">
        <v>390</v>
      </c>
    </row>
    <row r="5962" spans="1:2" hidden="1" x14ac:dyDescent="0.3">
      <c r="A5962" t="s">
        <v>12710</v>
      </c>
      <c r="B5962" t="s">
        <v>12711</v>
      </c>
    </row>
    <row r="5963" spans="1:2" hidden="1" x14ac:dyDescent="0.3">
      <c r="A5963" t="s">
        <v>12713</v>
      </c>
      <c r="B5963" t="s">
        <v>390</v>
      </c>
    </row>
    <row r="5964" spans="1:2" hidden="1" x14ac:dyDescent="0.3">
      <c r="A5964" t="s">
        <v>12715</v>
      </c>
      <c r="B5964" t="s">
        <v>2203</v>
      </c>
    </row>
    <row r="5965" spans="1:2" hidden="1" x14ac:dyDescent="0.3">
      <c r="A5965" t="s">
        <v>12717</v>
      </c>
      <c r="B5965" t="s">
        <v>16</v>
      </c>
    </row>
    <row r="5966" spans="1:2" hidden="1" x14ac:dyDescent="0.3">
      <c r="A5966" t="s">
        <v>12719</v>
      </c>
      <c r="B5966" t="s">
        <v>57</v>
      </c>
    </row>
    <row r="5967" spans="1:2" hidden="1" x14ac:dyDescent="0.3">
      <c r="A5967" t="s">
        <v>12721</v>
      </c>
      <c r="B5967" t="s">
        <v>102</v>
      </c>
    </row>
    <row r="5968" spans="1:2" hidden="1" x14ac:dyDescent="0.3">
      <c r="A5968" t="s">
        <v>12723</v>
      </c>
      <c r="B5968" t="s">
        <v>12724</v>
      </c>
    </row>
    <row r="5969" spans="1:2" hidden="1" x14ac:dyDescent="0.3">
      <c r="A5969" t="s">
        <v>12726</v>
      </c>
    </row>
    <row r="5970" spans="1:2" hidden="1" x14ac:dyDescent="0.3">
      <c r="A5970" t="s">
        <v>12729</v>
      </c>
    </row>
    <row r="5971" spans="1:2" hidden="1" x14ac:dyDescent="0.3">
      <c r="A5971" t="s">
        <v>12731</v>
      </c>
      <c r="B5971" t="s">
        <v>113</v>
      </c>
    </row>
    <row r="5972" spans="1:2" hidden="1" x14ac:dyDescent="0.3">
      <c r="A5972" t="s">
        <v>12734</v>
      </c>
      <c r="B5972" t="s">
        <v>195</v>
      </c>
    </row>
    <row r="5973" spans="1:2" hidden="1" x14ac:dyDescent="0.3">
      <c r="A5973" t="s">
        <v>12736</v>
      </c>
    </row>
    <row r="5974" spans="1:2" x14ac:dyDescent="0.3">
      <c r="A5974" t="s">
        <v>12738</v>
      </c>
      <c r="B5974" t="s">
        <v>12739</v>
      </c>
    </row>
    <row r="5975" spans="1:2" hidden="1" x14ac:dyDescent="0.3">
      <c r="A5975" t="s">
        <v>12740</v>
      </c>
      <c r="B5975" t="s">
        <v>68</v>
      </c>
    </row>
    <row r="5976" spans="1:2" hidden="1" x14ac:dyDescent="0.3">
      <c r="A5976" t="s">
        <v>12742</v>
      </c>
    </row>
    <row r="5977" spans="1:2" hidden="1" x14ac:dyDescent="0.3">
      <c r="A5977" t="s">
        <v>12744</v>
      </c>
      <c r="B5977" t="s">
        <v>214</v>
      </c>
    </row>
    <row r="5978" spans="1:2" hidden="1" x14ac:dyDescent="0.3">
      <c r="A5978" t="s">
        <v>12746</v>
      </c>
      <c r="B5978" t="s">
        <v>265</v>
      </c>
    </row>
    <row r="5979" spans="1:2" hidden="1" x14ac:dyDescent="0.3">
      <c r="A5979" t="s">
        <v>12748</v>
      </c>
    </row>
    <row r="5980" spans="1:2" hidden="1" x14ac:dyDescent="0.3">
      <c r="A5980" t="s">
        <v>12750</v>
      </c>
    </row>
    <row r="5981" spans="1:2" hidden="1" x14ac:dyDescent="0.3">
      <c r="A5981" t="s">
        <v>12753</v>
      </c>
      <c r="B5981" t="s">
        <v>647</v>
      </c>
    </row>
    <row r="5982" spans="1:2" hidden="1" x14ac:dyDescent="0.3">
      <c r="A5982" t="s">
        <v>12755</v>
      </c>
    </row>
    <row r="5983" spans="1:2" hidden="1" x14ac:dyDescent="0.3">
      <c r="A5983" t="s">
        <v>12758</v>
      </c>
      <c r="B5983" t="s">
        <v>12759</v>
      </c>
    </row>
    <row r="5984" spans="1:2" hidden="1" x14ac:dyDescent="0.3">
      <c r="A5984" t="s">
        <v>12761</v>
      </c>
      <c r="B5984" t="s">
        <v>250</v>
      </c>
    </row>
    <row r="5985" spans="1:2" hidden="1" x14ac:dyDescent="0.3">
      <c r="A5985" t="s">
        <v>12763</v>
      </c>
    </row>
    <row r="5986" spans="1:2" hidden="1" x14ac:dyDescent="0.3">
      <c r="A5986" t="s">
        <v>12765</v>
      </c>
      <c r="B5986" t="s">
        <v>11090</v>
      </c>
    </row>
    <row r="5987" spans="1:2" hidden="1" x14ac:dyDescent="0.3">
      <c r="A5987" t="s">
        <v>12767</v>
      </c>
      <c r="B5987" t="s">
        <v>335</v>
      </c>
    </row>
    <row r="5988" spans="1:2" hidden="1" x14ac:dyDescent="0.3">
      <c r="A5988" t="s">
        <v>12769</v>
      </c>
      <c r="B5988" t="s">
        <v>195</v>
      </c>
    </row>
    <row r="5989" spans="1:2" x14ac:dyDescent="0.3">
      <c r="A5989" t="s">
        <v>12771</v>
      </c>
      <c r="B5989" t="s">
        <v>12772</v>
      </c>
    </row>
    <row r="5990" spans="1:2" hidden="1" x14ac:dyDescent="0.3">
      <c r="A5990" t="s">
        <v>12774</v>
      </c>
      <c r="B5990" t="s">
        <v>335</v>
      </c>
    </row>
    <row r="5991" spans="1:2" hidden="1" x14ac:dyDescent="0.3">
      <c r="A5991" t="s">
        <v>12776</v>
      </c>
    </row>
    <row r="5992" spans="1:2" hidden="1" x14ac:dyDescent="0.3">
      <c r="A5992" t="s">
        <v>12778</v>
      </c>
      <c r="B5992" t="s">
        <v>746</v>
      </c>
    </row>
    <row r="5993" spans="1:2" hidden="1" x14ac:dyDescent="0.3">
      <c r="A5993" t="s">
        <v>12780</v>
      </c>
    </row>
    <row r="5994" spans="1:2" hidden="1" x14ac:dyDescent="0.3">
      <c r="A5994" t="s">
        <v>12782</v>
      </c>
    </row>
    <row r="5995" spans="1:2" hidden="1" x14ac:dyDescent="0.3">
      <c r="A5995" t="s">
        <v>12784</v>
      </c>
      <c r="B5995" t="s">
        <v>27</v>
      </c>
    </row>
    <row r="5996" spans="1:2" hidden="1" x14ac:dyDescent="0.3">
      <c r="A5996" t="s">
        <v>12785</v>
      </c>
      <c r="B5996" t="s">
        <v>27</v>
      </c>
    </row>
    <row r="5997" spans="1:2" hidden="1" x14ac:dyDescent="0.3">
      <c r="A5997" t="s">
        <v>12787</v>
      </c>
      <c r="B5997" t="s">
        <v>335</v>
      </c>
    </row>
    <row r="5998" spans="1:2" hidden="1" x14ac:dyDescent="0.3">
      <c r="A5998" t="s">
        <v>12789</v>
      </c>
    </row>
    <row r="5999" spans="1:2" hidden="1" x14ac:dyDescent="0.3">
      <c r="A5999" t="s">
        <v>12791</v>
      </c>
      <c r="B5999" t="s">
        <v>27</v>
      </c>
    </row>
    <row r="6000" spans="1:2" hidden="1" x14ac:dyDescent="0.3">
      <c r="A6000" t="s">
        <v>12793</v>
      </c>
      <c r="B6000" t="s">
        <v>4495</v>
      </c>
    </row>
    <row r="6001" spans="1:2" hidden="1" x14ac:dyDescent="0.3">
      <c r="A6001" t="s">
        <v>12796</v>
      </c>
    </row>
    <row r="6002" spans="1:2" hidden="1" x14ac:dyDescent="0.3">
      <c r="A6002" t="s">
        <v>12799</v>
      </c>
      <c r="B6002" t="s">
        <v>27</v>
      </c>
    </row>
    <row r="6003" spans="1:2" hidden="1" x14ac:dyDescent="0.3">
      <c r="A6003" t="s">
        <v>12801</v>
      </c>
      <c r="B6003" t="s">
        <v>19</v>
      </c>
    </row>
    <row r="6004" spans="1:2" hidden="1" x14ac:dyDescent="0.3">
      <c r="A6004" t="s">
        <v>12803</v>
      </c>
    </row>
    <row r="6005" spans="1:2" hidden="1" x14ac:dyDescent="0.3">
      <c r="A6005" t="s">
        <v>12805</v>
      </c>
    </row>
    <row r="6006" spans="1:2" hidden="1" x14ac:dyDescent="0.3">
      <c r="A6006" t="s">
        <v>12807</v>
      </c>
      <c r="B6006" t="s">
        <v>12808</v>
      </c>
    </row>
    <row r="6007" spans="1:2" hidden="1" x14ac:dyDescent="0.3">
      <c r="A6007" t="s">
        <v>12810</v>
      </c>
      <c r="B6007" t="s">
        <v>2349</v>
      </c>
    </row>
    <row r="6008" spans="1:2" hidden="1" x14ac:dyDescent="0.3">
      <c r="A6008" t="s">
        <v>12811</v>
      </c>
    </row>
    <row r="6009" spans="1:2" hidden="1" x14ac:dyDescent="0.3">
      <c r="A6009" t="s">
        <v>12813</v>
      </c>
      <c r="B6009" t="s">
        <v>1238</v>
      </c>
    </row>
    <row r="6010" spans="1:2" hidden="1" x14ac:dyDescent="0.3">
      <c r="A6010" t="s">
        <v>12815</v>
      </c>
    </row>
    <row r="6011" spans="1:2" x14ac:dyDescent="0.3">
      <c r="A6011" t="s">
        <v>12817</v>
      </c>
      <c r="B6011" t="s">
        <v>5756</v>
      </c>
    </row>
    <row r="6012" spans="1:2" hidden="1" x14ac:dyDescent="0.3">
      <c r="A6012" t="s">
        <v>12819</v>
      </c>
    </row>
    <row r="6013" spans="1:2" hidden="1" x14ac:dyDescent="0.3">
      <c r="A6013" t="s">
        <v>12821</v>
      </c>
      <c r="B6013" t="s">
        <v>12822</v>
      </c>
    </row>
    <row r="6014" spans="1:2" hidden="1" x14ac:dyDescent="0.3">
      <c r="A6014" t="s">
        <v>12825</v>
      </c>
      <c r="B6014" t="s">
        <v>21</v>
      </c>
    </row>
    <row r="6015" spans="1:2" hidden="1" x14ac:dyDescent="0.3">
      <c r="A6015" t="s">
        <v>12827</v>
      </c>
    </row>
    <row r="6016" spans="1:2" hidden="1" x14ac:dyDescent="0.3">
      <c r="A6016" t="s">
        <v>12829</v>
      </c>
      <c r="B6016" t="s">
        <v>1491</v>
      </c>
    </row>
    <row r="6017" spans="1:2" hidden="1" x14ac:dyDescent="0.3">
      <c r="A6017" t="s">
        <v>12830</v>
      </c>
      <c r="B6017" t="s">
        <v>265</v>
      </c>
    </row>
    <row r="6018" spans="1:2" hidden="1" x14ac:dyDescent="0.3">
      <c r="A6018" t="s">
        <v>12832</v>
      </c>
      <c r="B6018" t="s">
        <v>68</v>
      </c>
    </row>
    <row r="6019" spans="1:2" hidden="1" x14ac:dyDescent="0.3">
      <c r="A6019" t="s">
        <v>12834</v>
      </c>
      <c r="B6019" t="s">
        <v>68</v>
      </c>
    </row>
    <row r="6020" spans="1:2" hidden="1" x14ac:dyDescent="0.3">
      <c r="A6020" t="s">
        <v>12836</v>
      </c>
      <c r="B6020" t="s">
        <v>16</v>
      </c>
    </row>
    <row r="6021" spans="1:2" hidden="1" x14ac:dyDescent="0.3">
      <c r="A6021" t="s">
        <v>12838</v>
      </c>
    </row>
    <row r="6022" spans="1:2" hidden="1" x14ac:dyDescent="0.3">
      <c r="A6022" t="s">
        <v>12840</v>
      </c>
      <c r="B6022" t="s">
        <v>3436</v>
      </c>
    </row>
    <row r="6023" spans="1:2" hidden="1" x14ac:dyDescent="0.3">
      <c r="A6023" t="s">
        <v>12842</v>
      </c>
      <c r="B6023" t="s">
        <v>192</v>
      </c>
    </row>
    <row r="6024" spans="1:2" hidden="1" x14ac:dyDescent="0.3">
      <c r="A6024" t="s">
        <v>12845</v>
      </c>
      <c r="B6024" t="s">
        <v>68</v>
      </c>
    </row>
    <row r="6025" spans="1:2" hidden="1" x14ac:dyDescent="0.3">
      <c r="A6025" t="s">
        <v>12847</v>
      </c>
      <c r="B6025" t="s">
        <v>195</v>
      </c>
    </row>
    <row r="6026" spans="1:2" hidden="1" x14ac:dyDescent="0.3">
      <c r="A6026" t="s">
        <v>12849</v>
      </c>
      <c r="B6026" t="s">
        <v>12850</v>
      </c>
    </row>
    <row r="6027" spans="1:2" hidden="1" x14ac:dyDescent="0.3">
      <c r="A6027" t="s">
        <v>12852</v>
      </c>
      <c r="B6027" t="s">
        <v>335</v>
      </c>
    </row>
    <row r="6028" spans="1:2" hidden="1" x14ac:dyDescent="0.3">
      <c r="A6028" t="s">
        <v>12854</v>
      </c>
      <c r="B6028" t="s">
        <v>335</v>
      </c>
    </row>
    <row r="6029" spans="1:2" hidden="1" x14ac:dyDescent="0.3">
      <c r="A6029" t="s">
        <v>12856</v>
      </c>
      <c r="B6029" t="s">
        <v>57</v>
      </c>
    </row>
    <row r="6030" spans="1:2" hidden="1" x14ac:dyDescent="0.3">
      <c r="A6030" t="s">
        <v>12858</v>
      </c>
      <c r="B6030" t="s">
        <v>102</v>
      </c>
    </row>
    <row r="6031" spans="1:2" hidden="1" x14ac:dyDescent="0.3">
      <c r="A6031" t="s">
        <v>12860</v>
      </c>
      <c r="B6031" t="s">
        <v>8810</v>
      </c>
    </row>
    <row r="6032" spans="1:2" hidden="1" x14ac:dyDescent="0.3">
      <c r="A6032" t="s">
        <v>12862</v>
      </c>
    </row>
    <row r="6033" spans="1:2" hidden="1" x14ac:dyDescent="0.3">
      <c r="A6033" t="s">
        <v>12863</v>
      </c>
      <c r="B6033" t="s">
        <v>1592</v>
      </c>
    </row>
    <row r="6034" spans="1:2" hidden="1" x14ac:dyDescent="0.3">
      <c r="A6034" t="s">
        <v>12864</v>
      </c>
    </row>
    <row r="6035" spans="1:2" hidden="1" x14ac:dyDescent="0.3">
      <c r="A6035" t="s">
        <v>12866</v>
      </c>
      <c r="B6035" t="s">
        <v>1774</v>
      </c>
    </row>
    <row r="6036" spans="1:2" x14ac:dyDescent="0.3">
      <c r="A6036" t="s">
        <v>12868</v>
      </c>
      <c r="B6036" t="s">
        <v>9</v>
      </c>
    </row>
    <row r="6037" spans="1:2" hidden="1" x14ac:dyDescent="0.3">
      <c r="A6037" t="s">
        <v>12870</v>
      </c>
      <c r="B6037" t="s">
        <v>12871</v>
      </c>
    </row>
    <row r="6038" spans="1:2" hidden="1" x14ac:dyDescent="0.3">
      <c r="A6038" t="s">
        <v>12872</v>
      </c>
    </row>
    <row r="6039" spans="1:2" hidden="1" x14ac:dyDescent="0.3">
      <c r="A6039" t="s">
        <v>12874</v>
      </c>
      <c r="B6039" t="s">
        <v>27</v>
      </c>
    </row>
    <row r="6040" spans="1:2" hidden="1" x14ac:dyDescent="0.3">
      <c r="A6040" t="s">
        <v>12876</v>
      </c>
      <c r="B6040" t="s">
        <v>390</v>
      </c>
    </row>
    <row r="6041" spans="1:2" hidden="1" x14ac:dyDescent="0.3">
      <c r="A6041" t="s">
        <v>12878</v>
      </c>
      <c r="B6041" t="s">
        <v>12879</v>
      </c>
    </row>
    <row r="6042" spans="1:2" hidden="1" x14ac:dyDescent="0.3">
      <c r="A6042" t="s">
        <v>12881</v>
      </c>
      <c r="B6042" t="s">
        <v>12882</v>
      </c>
    </row>
    <row r="6043" spans="1:2" hidden="1" x14ac:dyDescent="0.3">
      <c r="A6043" t="s">
        <v>12884</v>
      </c>
      <c r="B6043" t="s">
        <v>12885</v>
      </c>
    </row>
    <row r="6044" spans="1:2" hidden="1" x14ac:dyDescent="0.3">
      <c r="A6044" t="s">
        <v>12887</v>
      </c>
    </row>
    <row r="6045" spans="1:2" hidden="1" x14ac:dyDescent="0.3">
      <c r="A6045" t="s">
        <v>12889</v>
      </c>
      <c r="B6045" t="s">
        <v>2991</v>
      </c>
    </row>
    <row r="6046" spans="1:2" hidden="1" x14ac:dyDescent="0.3">
      <c r="A6046" t="s">
        <v>12891</v>
      </c>
      <c r="B6046" t="s">
        <v>708</v>
      </c>
    </row>
    <row r="6047" spans="1:2" hidden="1" x14ac:dyDescent="0.3">
      <c r="A6047" t="s">
        <v>12893</v>
      </c>
      <c r="B6047" t="s">
        <v>8814</v>
      </c>
    </row>
    <row r="6048" spans="1:2" hidden="1" x14ac:dyDescent="0.3">
      <c r="A6048" t="s">
        <v>12895</v>
      </c>
      <c r="B6048" t="s">
        <v>390</v>
      </c>
    </row>
    <row r="6049" spans="1:2" hidden="1" x14ac:dyDescent="0.3">
      <c r="A6049" t="s">
        <v>12897</v>
      </c>
      <c r="B6049" t="s">
        <v>4919</v>
      </c>
    </row>
    <row r="6050" spans="1:2" hidden="1" x14ac:dyDescent="0.3">
      <c r="A6050" t="s">
        <v>12900</v>
      </c>
      <c r="B6050" t="s">
        <v>12901</v>
      </c>
    </row>
    <row r="6051" spans="1:2" hidden="1" x14ac:dyDescent="0.3">
      <c r="A6051" t="s">
        <v>12903</v>
      </c>
    </row>
    <row r="6052" spans="1:2" hidden="1" x14ac:dyDescent="0.3">
      <c r="A6052" t="s">
        <v>12905</v>
      </c>
    </row>
    <row r="6053" spans="1:2" hidden="1" x14ac:dyDescent="0.3">
      <c r="A6053" t="s">
        <v>12907</v>
      </c>
      <c r="B6053" t="s">
        <v>250</v>
      </c>
    </row>
    <row r="6054" spans="1:2" hidden="1" x14ac:dyDescent="0.3">
      <c r="A6054" t="s">
        <v>12909</v>
      </c>
      <c r="B6054" t="s">
        <v>134</v>
      </c>
    </row>
    <row r="6055" spans="1:2" hidden="1" x14ac:dyDescent="0.3">
      <c r="A6055" t="s">
        <v>12911</v>
      </c>
      <c r="B6055" t="s">
        <v>12912</v>
      </c>
    </row>
    <row r="6056" spans="1:2" hidden="1" x14ac:dyDescent="0.3">
      <c r="A6056" t="s">
        <v>12914</v>
      </c>
      <c r="B6056" t="s">
        <v>57</v>
      </c>
    </row>
    <row r="6057" spans="1:2" hidden="1" x14ac:dyDescent="0.3">
      <c r="A6057" t="s">
        <v>12916</v>
      </c>
      <c r="B6057" t="s">
        <v>27</v>
      </c>
    </row>
    <row r="6058" spans="1:2" hidden="1" x14ac:dyDescent="0.3">
      <c r="A6058" t="s">
        <v>12918</v>
      </c>
      <c r="B6058" t="s">
        <v>102</v>
      </c>
    </row>
    <row r="6059" spans="1:2" hidden="1" x14ac:dyDescent="0.3">
      <c r="A6059" t="s">
        <v>12920</v>
      </c>
      <c r="B6059" t="s">
        <v>268</v>
      </c>
    </row>
    <row r="6060" spans="1:2" hidden="1" x14ac:dyDescent="0.3">
      <c r="A6060" t="s">
        <v>12923</v>
      </c>
      <c r="B6060" t="s">
        <v>335</v>
      </c>
    </row>
    <row r="6061" spans="1:2" hidden="1" x14ac:dyDescent="0.3">
      <c r="A6061" t="s">
        <v>12925</v>
      </c>
    </row>
    <row r="6062" spans="1:2" hidden="1" x14ac:dyDescent="0.3">
      <c r="A6062" t="s">
        <v>12927</v>
      </c>
      <c r="B6062" t="s">
        <v>335</v>
      </c>
    </row>
    <row r="6063" spans="1:2" hidden="1" x14ac:dyDescent="0.3">
      <c r="A6063" t="s">
        <v>12929</v>
      </c>
      <c r="B6063" t="s">
        <v>566</v>
      </c>
    </row>
    <row r="6064" spans="1:2" hidden="1" x14ac:dyDescent="0.3">
      <c r="A6064" t="s">
        <v>12931</v>
      </c>
      <c r="B6064" t="s">
        <v>113</v>
      </c>
    </row>
    <row r="6065" spans="1:2" hidden="1" x14ac:dyDescent="0.3">
      <c r="A6065" t="s">
        <v>12933</v>
      </c>
      <c r="B6065" t="s">
        <v>183</v>
      </c>
    </row>
    <row r="6066" spans="1:2" hidden="1" x14ac:dyDescent="0.3">
      <c r="A6066" t="s">
        <v>12935</v>
      </c>
      <c r="B6066" t="s">
        <v>27</v>
      </c>
    </row>
    <row r="6067" spans="1:2" hidden="1" x14ac:dyDescent="0.3">
      <c r="A6067" t="s">
        <v>12937</v>
      </c>
      <c r="B6067" t="s">
        <v>2678</v>
      </c>
    </row>
    <row r="6068" spans="1:2" hidden="1" x14ac:dyDescent="0.3">
      <c r="A6068" t="s">
        <v>12938</v>
      </c>
      <c r="B6068" t="s">
        <v>68</v>
      </c>
    </row>
    <row r="6069" spans="1:2" hidden="1" x14ac:dyDescent="0.3">
      <c r="A6069" t="s">
        <v>12940</v>
      </c>
      <c r="B6069" t="s">
        <v>27</v>
      </c>
    </row>
    <row r="6070" spans="1:2" hidden="1" x14ac:dyDescent="0.3">
      <c r="A6070" t="s">
        <v>12942</v>
      </c>
      <c r="B6070" t="s">
        <v>335</v>
      </c>
    </row>
    <row r="6071" spans="1:2" hidden="1" x14ac:dyDescent="0.3">
      <c r="A6071" t="s">
        <v>12944</v>
      </c>
      <c r="B6071" t="s">
        <v>214</v>
      </c>
    </row>
    <row r="6072" spans="1:2" hidden="1" x14ac:dyDescent="0.3">
      <c r="A6072" t="s">
        <v>12946</v>
      </c>
      <c r="B6072" t="s">
        <v>60</v>
      </c>
    </row>
    <row r="6073" spans="1:2" hidden="1" x14ac:dyDescent="0.3">
      <c r="A6073" t="s">
        <v>12948</v>
      </c>
      <c r="B6073" t="s">
        <v>195</v>
      </c>
    </row>
    <row r="6074" spans="1:2" x14ac:dyDescent="0.3">
      <c r="A6074" t="s">
        <v>12950</v>
      </c>
      <c r="B6074" t="s">
        <v>12951</v>
      </c>
    </row>
    <row r="6075" spans="1:2" hidden="1" x14ac:dyDescent="0.3">
      <c r="A6075" t="s">
        <v>12953</v>
      </c>
      <c r="B6075" t="s">
        <v>195</v>
      </c>
    </row>
    <row r="6076" spans="1:2" hidden="1" x14ac:dyDescent="0.3">
      <c r="A6076" t="s">
        <v>12956</v>
      </c>
      <c r="B6076" t="s">
        <v>192</v>
      </c>
    </row>
    <row r="6077" spans="1:2" hidden="1" x14ac:dyDescent="0.3">
      <c r="A6077" t="s">
        <v>12958</v>
      </c>
      <c r="B6077" t="s">
        <v>369</v>
      </c>
    </row>
    <row r="6078" spans="1:2" hidden="1" x14ac:dyDescent="0.3">
      <c r="A6078" t="s">
        <v>12960</v>
      </c>
    </row>
    <row r="6079" spans="1:2" hidden="1" x14ac:dyDescent="0.3">
      <c r="A6079" t="s">
        <v>12962</v>
      </c>
      <c r="B6079" t="s">
        <v>3821</v>
      </c>
    </row>
    <row r="6080" spans="1:2" hidden="1" x14ac:dyDescent="0.3">
      <c r="A6080" t="s">
        <v>12965</v>
      </c>
      <c r="B6080" t="s">
        <v>12966</v>
      </c>
    </row>
    <row r="6081" spans="1:2" hidden="1" x14ac:dyDescent="0.3">
      <c r="A6081" t="s">
        <v>12968</v>
      </c>
      <c r="B6081" t="s">
        <v>209</v>
      </c>
    </row>
    <row r="6082" spans="1:2" hidden="1" x14ac:dyDescent="0.3">
      <c r="A6082" t="s">
        <v>12970</v>
      </c>
      <c r="B6082" t="s">
        <v>167</v>
      </c>
    </row>
    <row r="6083" spans="1:2" hidden="1" x14ac:dyDescent="0.3">
      <c r="A6083" t="s">
        <v>12972</v>
      </c>
      <c r="B6083" t="s">
        <v>2694</v>
      </c>
    </row>
    <row r="6084" spans="1:2" hidden="1" x14ac:dyDescent="0.3">
      <c r="A6084" t="s">
        <v>12974</v>
      </c>
      <c r="B6084" t="s">
        <v>214</v>
      </c>
    </row>
    <row r="6085" spans="1:2" hidden="1" x14ac:dyDescent="0.3">
      <c r="A6085" t="s">
        <v>12976</v>
      </c>
    </row>
    <row r="6086" spans="1:2" hidden="1" x14ac:dyDescent="0.3">
      <c r="A6086" t="s">
        <v>12978</v>
      </c>
      <c r="B6086" t="s">
        <v>2234</v>
      </c>
    </row>
    <row r="6087" spans="1:2" hidden="1" x14ac:dyDescent="0.3">
      <c r="A6087" t="s">
        <v>12980</v>
      </c>
      <c r="B6087" t="s">
        <v>27</v>
      </c>
    </row>
    <row r="6088" spans="1:2" hidden="1" x14ac:dyDescent="0.3">
      <c r="A6088" t="s">
        <v>12982</v>
      </c>
    </row>
    <row r="6089" spans="1:2" hidden="1" x14ac:dyDescent="0.3">
      <c r="A6089" t="s">
        <v>12984</v>
      </c>
      <c r="B6089" t="s">
        <v>27</v>
      </c>
    </row>
    <row r="6090" spans="1:2" hidden="1" x14ac:dyDescent="0.3">
      <c r="A6090" t="s">
        <v>12986</v>
      </c>
    </row>
    <row r="6091" spans="1:2" hidden="1" x14ac:dyDescent="0.3">
      <c r="A6091" t="s">
        <v>12988</v>
      </c>
      <c r="B6091" t="s">
        <v>1727</v>
      </c>
    </row>
    <row r="6092" spans="1:2" hidden="1" x14ac:dyDescent="0.3">
      <c r="A6092" t="s">
        <v>12990</v>
      </c>
    </row>
    <row r="6093" spans="1:2" hidden="1" x14ac:dyDescent="0.3">
      <c r="A6093" t="s">
        <v>12992</v>
      </c>
      <c r="B6093" t="s">
        <v>16</v>
      </c>
    </row>
    <row r="6094" spans="1:2" hidden="1" x14ac:dyDescent="0.3">
      <c r="A6094" t="s">
        <v>12994</v>
      </c>
      <c r="B6094" t="s">
        <v>1562</v>
      </c>
    </row>
    <row r="6095" spans="1:2" hidden="1" x14ac:dyDescent="0.3">
      <c r="A6095" t="s">
        <v>12996</v>
      </c>
    </row>
    <row r="6096" spans="1:2" hidden="1" x14ac:dyDescent="0.3">
      <c r="A6096" t="s">
        <v>12999</v>
      </c>
      <c r="B6096" t="s">
        <v>27</v>
      </c>
    </row>
    <row r="6097" spans="1:2" x14ac:dyDescent="0.3">
      <c r="A6097" t="s">
        <v>13001</v>
      </c>
      <c r="B6097" t="s">
        <v>13002</v>
      </c>
    </row>
    <row r="6098" spans="1:2" hidden="1" x14ac:dyDescent="0.3">
      <c r="A6098" t="s">
        <v>13004</v>
      </c>
      <c r="B6098" t="s">
        <v>13005</v>
      </c>
    </row>
    <row r="6099" spans="1:2" hidden="1" x14ac:dyDescent="0.3">
      <c r="A6099" t="s">
        <v>13007</v>
      </c>
      <c r="B6099" t="s">
        <v>27</v>
      </c>
    </row>
    <row r="6100" spans="1:2" hidden="1" x14ac:dyDescent="0.3">
      <c r="A6100" t="s">
        <v>13009</v>
      </c>
    </row>
    <row r="6101" spans="1:2" hidden="1" x14ac:dyDescent="0.3">
      <c r="A6101" t="s">
        <v>13011</v>
      </c>
      <c r="B6101" t="s">
        <v>13012</v>
      </c>
    </row>
    <row r="6102" spans="1:2" hidden="1" x14ac:dyDescent="0.3">
      <c r="A6102" t="s">
        <v>13014</v>
      </c>
      <c r="B6102" t="s">
        <v>6525</v>
      </c>
    </row>
    <row r="6103" spans="1:2" hidden="1" x14ac:dyDescent="0.3">
      <c r="A6103" t="s">
        <v>13016</v>
      </c>
      <c r="B6103" t="s">
        <v>518</v>
      </c>
    </row>
    <row r="6104" spans="1:2" hidden="1" x14ac:dyDescent="0.3">
      <c r="A6104" t="s">
        <v>13018</v>
      </c>
    </row>
    <row r="6105" spans="1:2" hidden="1" x14ac:dyDescent="0.3">
      <c r="A6105" t="s">
        <v>13021</v>
      </c>
      <c r="B6105" t="s">
        <v>27</v>
      </c>
    </row>
    <row r="6106" spans="1:2" x14ac:dyDescent="0.3">
      <c r="A6106" t="s">
        <v>13023</v>
      </c>
      <c r="B6106" t="s">
        <v>13024</v>
      </c>
    </row>
    <row r="6107" spans="1:2" hidden="1" x14ac:dyDescent="0.3">
      <c r="A6107" t="s">
        <v>13026</v>
      </c>
      <c r="B6107" t="s">
        <v>167</v>
      </c>
    </row>
    <row r="6108" spans="1:2" hidden="1" x14ac:dyDescent="0.3">
      <c r="A6108" t="s">
        <v>13028</v>
      </c>
      <c r="B6108" t="s">
        <v>9216</v>
      </c>
    </row>
    <row r="6109" spans="1:2" hidden="1" x14ac:dyDescent="0.3">
      <c r="A6109" t="s">
        <v>13030</v>
      </c>
      <c r="B6109" t="s">
        <v>2506</v>
      </c>
    </row>
    <row r="6110" spans="1:2" x14ac:dyDescent="0.3">
      <c r="A6110" t="s">
        <v>13032</v>
      </c>
      <c r="B6110" t="s">
        <v>1605</v>
      </c>
    </row>
    <row r="6111" spans="1:2" hidden="1" x14ac:dyDescent="0.3">
      <c r="A6111" t="s">
        <v>13034</v>
      </c>
      <c r="B6111" t="s">
        <v>3956</v>
      </c>
    </row>
    <row r="6112" spans="1:2" x14ac:dyDescent="0.3">
      <c r="A6112" t="s">
        <v>13036</v>
      </c>
      <c r="B6112" t="s">
        <v>9</v>
      </c>
    </row>
    <row r="6113" spans="1:2" hidden="1" x14ac:dyDescent="0.3">
      <c r="A6113" t="s">
        <v>13037</v>
      </c>
      <c r="B6113" t="s">
        <v>3439</v>
      </c>
    </row>
    <row r="6114" spans="1:2" hidden="1" x14ac:dyDescent="0.3">
      <c r="A6114" t="s">
        <v>13039</v>
      </c>
      <c r="B6114" t="s">
        <v>27</v>
      </c>
    </row>
    <row r="6115" spans="1:2" hidden="1" x14ac:dyDescent="0.3">
      <c r="A6115" t="s">
        <v>13041</v>
      </c>
    </row>
    <row r="6116" spans="1:2" hidden="1" x14ac:dyDescent="0.3">
      <c r="A6116" t="s">
        <v>13043</v>
      </c>
      <c r="B6116" t="s">
        <v>134</v>
      </c>
    </row>
    <row r="6117" spans="1:2" hidden="1" x14ac:dyDescent="0.3">
      <c r="A6117" t="s">
        <v>13045</v>
      </c>
    </row>
    <row r="6118" spans="1:2" hidden="1" x14ac:dyDescent="0.3">
      <c r="A6118" t="s">
        <v>13047</v>
      </c>
    </row>
    <row r="6119" spans="1:2" hidden="1" x14ac:dyDescent="0.3">
      <c r="A6119" t="s">
        <v>13049</v>
      </c>
      <c r="B6119" t="s">
        <v>369</v>
      </c>
    </row>
    <row r="6120" spans="1:2" x14ac:dyDescent="0.3">
      <c r="A6120" t="s">
        <v>13052</v>
      </c>
      <c r="B6120" t="s">
        <v>13053</v>
      </c>
    </row>
    <row r="6121" spans="1:2" hidden="1" x14ac:dyDescent="0.3">
      <c r="A6121" t="s">
        <v>13055</v>
      </c>
      <c r="B6121" t="s">
        <v>121</v>
      </c>
    </row>
    <row r="6122" spans="1:2" hidden="1" x14ac:dyDescent="0.3">
      <c r="A6122" t="s">
        <v>13057</v>
      </c>
    </row>
    <row r="6123" spans="1:2" hidden="1" x14ac:dyDescent="0.3">
      <c r="A6123" t="s">
        <v>13059</v>
      </c>
      <c r="B6123" t="s">
        <v>44</v>
      </c>
    </row>
    <row r="6124" spans="1:2" hidden="1" x14ac:dyDescent="0.3">
      <c r="A6124" t="s">
        <v>13061</v>
      </c>
    </row>
    <row r="6125" spans="1:2" hidden="1" x14ac:dyDescent="0.3">
      <c r="A6125" t="s">
        <v>13064</v>
      </c>
      <c r="B6125" t="s">
        <v>1774</v>
      </c>
    </row>
    <row r="6126" spans="1:2" hidden="1" x14ac:dyDescent="0.3">
      <c r="A6126" t="s">
        <v>13066</v>
      </c>
      <c r="B6126" t="s">
        <v>7661</v>
      </c>
    </row>
    <row r="6127" spans="1:2" hidden="1" x14ac:dyDescent="0.3">
      <c r="A6127" t="s">
        <v>13068</v>
      </c>
      <c r="B6127" t="s">
        <v>276</v>
      </c>
    </row>
    <row r="6128" spans="1:2" hidden="1" x14ac:dyDescent="0.3">
      <c r="A6128" t="s">
        <v>13070</v>
      </c>
      <c r="B6128" t="s">
        <v>3191</v>
      </c>
    </row>
    <row r="6129" spans="1:2" hidden="1" x14ac:dyDescent="0.3">
      <c r="A6129" t="s">
        <v>13072</v>
      </c>
    </row>
    <row r="6130" spans="1:2" hidden="1" x14ac:dyDescent="0.3">
      <c r="A6130" t="s">
        <v>13074</v>
      </c>
      <c r="B6130" t="s">
        <v>1195</v>
      </c>
    </row>
    <row r="6131" spans="1:2" hidden="1" x14ac:dyDescent="0.3">
      <c r="A6131" t="s">
        <v>13076</v>
      </c>
      <c r="B6131" t="s">
        <v>566</v>
      </c>
    </row>
    <row r="6132" spans="1:2" hidden="1" x14ac:dyDescent="0.3">
      <c r="A6132" t="s">
        <v>13078</v>
      </c>
      <c r="B6132" t="s">
        <v>167</v>
      </c>
    </row>
    <row r="6133" spans="1:2" hidden="1" x14ac:dyDescent="0.3">
      <c r="A6133" t="s">
        <v>13080</v>
      </c>
    </row>
    <row r="6134" spans="1:2" hidden="1" x14ac:dyDescent="0.3">
      <c r="A6134" t="s">
        <v>13082</v>
      </c>
      <c r="B6134" t="s">
        <v>13083</v>
      </c>
    </row>
    <row r="6135" spans="1:2" hidden="1" x14ac:dyDescent="0.3">
      <c r="A6135" t="s">
        <v>13085</v>
      </c>
      <c r="B6135" t="s">
        <v>335</v>
      </c>
    </row>
    <row r="6136" spans="1:2" hidden="1" x14ac:dyDescent="0.3">
      <c r="A6136" t="s">
        <v>13087</v>
      </c>
    </row>
    <row r="6137" spans="1:2" hidden="1" x14ac:dyDescent="0.3">
      <c r="A6137" t="s">
        <v>13089</v>
      </c>
    </row>
    <row r="6138" spans="1:2" hidden="1" x14ac:dyDescent="0.3">
      <c r="A6138" t="s">
        <v>13091</v>
      </c>
      <c r="B6138" t="s">
        <v>27</v>
      </c>
    </row>
    <row r="6139" spans="1:2" hidden="1" x14ac:dyDescent="0.3">
      <c r="A6139" t="s">
        <v>13093</v>
      </c>
      <c r="B6139" t="s">
        <v>195</v>
      </c>
    </row>
    <row r="6140" spans="1:2" hidden="1" x14ac:dyDescent="0.3">
      <c r="A6140" t="s">
        <v>13095</v>
      </c>
      <c r="B6140" t="s">
        <v>19</v>
      </c>
    </row>
    <row r="6141" spans="1:2" hidden="1" x14ac:dyDescent="0.3">
      <c r="A6141" t="s">
        <v>13097</v>
      </c>
      <c r="B6141" t="s">
        <v>121</v>
      </c>
    </row>
    <row r="6142" spans="1:2" hidden="1" x14ac:dyDescent="0.3">
      <c r="A6142" t="s">
        <v>13098</v>
      </c>
      <c r="B6142" t="s">
        <v>13099</v>
      </c>
    </row>
    <row r="6143" spans="1:2" hidden="1" x14ac:dyDescent="0.3">
      <c r="A6143" t="s">
        <v>13101</v>
      </c>
      <c r="B6143" t="s">
        <v>121</v>
      </c>
    </row>
    <row r="6144" spans="1:2" hidden="1" x14ac:dyDescent="0.3">
      <c r="A6144" t="s">
        <v>13103</v>
      </c>
      <c r="B6144" t="s">
        <v>1118</v>
      </c>
    </row>
    <row r="6145" spans="1:2" hidden="1" x14ac:dyDescent="0.3">
      <c r="A6145" t="s">
        <v>13105</v>
      </c>
      <c r="B6145" t="s">
        <v>727</v>
      </c>
    </row>
    <row r="6146" spans="1:2" hidden="1" x14ac:dyDescent="0.3">
      <c r="A6146" t="s">
        <v>13107</v>
      </c>
      <c r="B6146" t="s">
        <v>687</v>
      </c>
    </row>
    <row r="6147" spans="1:2" hidden="1" x14ac:dyDescent="0.3">
      <c r="A6147" t="s">
        <v>13109</v>
      </c>
      <c r="B6147" t="s">
        <v>121</v>
      </c>
    </row>
    <row r="6148" spans="1:2" hidden="1" x14ac:dyDescent="0.3">
      <c r="A6148" t="s">
        <v>13111</v>
      </c>
    </row>
    <row r="6149" spans="1:2" hidden="1" x14ac:dyDescent="0.3">
      <c r="A6149" t="s">
        <v>13113</v>
      </c>
      <c r="B6149" t="s">
        <v>13114</v>
      </c>
    </row>
    <row r="6150" spans="1:2" x14ac:dyDescent="0.3">
      <c r="A6150" t="s">
        <v>13116</v>
      </c>
      <c r="B6150" t="s">
        <v>9</v>
      </c>
    </row>
    <row r="6151" spans="1:2" hidden="1" x14ac:dyDescent="0.3">
      <c r="A6151" t="s">
        <v>13118</v>
      </c>
      <c r="B6151" t="s">
        <v>13119</v>
      </c>
    </row>
    <row r="6152" spans="1:2" hidden="1" x14ac:dyDescent="0.3">
      <c r="A6152" t="s">
        <v>13121</v>
      </c>
    </row>
    <row r="6153" spans="1:2" x14ac:dyDescent="0.3">
      <c r="A6153" t="s">
        <v>13123</v>
      </c>
      <c r="B6153" t="s">
        <v>8774</v>
      </c>
    </row>
    <row r="6154" spans="1:2" hidden="1" x14ac:dyDescent="0.3">
      <c r="A6154" t="s">
        <v>13125</v>
      </c>
      <c r="B6154" t="s">
        <v>1814</v>
      </c>
    </row>
    <row r="6155" spans="1:2" hidden="1" x14ac:dyDescent="0.3">
      <c r="A6155" t="s">
        <v>13127</v>
      </c>
      <c r="B6155" t="s">
        <v>276</v>
      </c>
    </row>
    <row r="6156" spans="1:2" hidden="1" x14ac:dyDescent="0.3">
      <c r="A6156" t="s">
        <v>13129</v>
      </c>
      <c r="B6156" t="s">
        <v>183</v>
      </c>
    </row>
    <row r="6157" spans="1:2" hidden="1" x14ac:dyDescent="0.3">
      <c r="A6157" t="s">
        <v>13132</v>
      </c>
      <c r="B6157" t="s">
        <v>27</v>
      </c>
    </row>
    <row r="6158" spans="1:2" hidden="1" x14ac:dyDescent="0.3">
      <c r="A6158" t="s">
        <v>13133</v>
      </c>
      <c r="B6158" t="s">
        <v>63</v>
      </c>
    </row>
    <row r="6159" spans="1:2" hidden="1" x14ac:dyDescent="0.3">
      <c r="A6159" t="s">
        <v>13135</v>
      </c>
      <c r="B6159" t="s">
        <v>27</v>
      </c>
    </row>
    <row r="6160" spans="1:2" hidden="1" x14ac:dyDescent="0.3">
      <c r="A6160" t="s">
        <v>13137</v>
      </c>
    </row>
    <row r="6161" spans="1:2" hidden="1" x14ac:dyDescent="0.3">
      <c r="A6161" t="s">
        <v>13139</v>
      </c>
      <c r="B6161" t="s">
        <v>2720</v>
      </c>
    </row>
    <row r="6162" spans="1:2" hidden="1" x14ac:dyDescent="0.3">
      <c r="A6162" t="s">
        <v>13141</v>
      </c>
      <c r="B6162" t="s">
        <v>1382</v>
      </c>
    </row>
    <row r="6163" spans="1:2" hidden="1" x14ac:dyDescent="0.3">
      <c r="A6163" t="s">
        <v>13143</v>
      </c>
      <c r="B6163" t="s">
        <v>1142</v>
      </c>
    </row>
    <row r="6164" spans="1:2" hidden="1" x14ac:dyDescent="0.3">
      <c r="A6164" t="s">
        <v>13146</v>
      </c>
      <c r="B6164" t="s">
        <v>27</v>
      </c>
    </row>
    <row r="6165" spans="1:2" hidden="1" x14ac:dyDescent="0.3">
      <c r="A6165" t="s">
        <v>13148</v>
      </c>
      <c r="B6165" t="s">
        <v>57</v>
      </c>
    </row>
    <row r="6166" spans="1:2" hidden="1" x14ac:dyDescent="0.3">
      <c r="A6166" t="s">
        <v>13150</v>
      </c>
      <c r="B6166" t="s">
        <v>690</v>
      </c>
    </row>
    <row r="6167" spans="1:2" hidden="1" x14ac:dyDescent="0.3">
      <c r="A6167" t="s">
        <v>13152</v>
      </c>
      <c r="B6167" t="s">
        <v>2333</v>
      </c>
    </row>
    <row r="6168" spans="1:2" hidden="1" x14ac:dyDescent="0.3">
      <c r="A6168" t="s">
        <v>13154</v>
      </c>
      <c r="B6168" t="s">
        <v>27</v>
      </c>
    </row>
    <row r="6169" spans="1:2" hidden="1" x14ac:dyDescent="0.3">
      <c r="A6169" t="s">
        <v>13156</v>
      </c>
      <c r="B6169" t="s">
        <v>13157</v>
      </c>
    </row>
    <row r="6170" spans="1:2" hidden="1" x14ac:dyDescent="0.3">
      <c r="A6170" t="s">
        <v>13159</v>
      </c>
      <c r="B6170" t="s">
        <v>16</v>
      </c>
    </row>
    <row r="6171" spans="1:2" hidden="1" x14ac:dyDescent="0.3">
      <c r="A6171" t="s">
        <v>13161</v>
      </c>
      <c r="B6171" t="s">
        <v>4876</v>
      </c>
    </row>
    <row r="6172" spans="1:2" hidden="1" x14ac:dyDescent="0.3">
      <c r="A6172" t="s">
        <v>13163</v>
      </c>
      <c r="B6172" t="s">
        <v>63</v>
      </c>
    </row>
    <row r="6173" spans="1:2" hidden="1" x14ac:dyDescent="0.3">
      <c r="A6173" t="s">
        <v>13165</v>
      </c>
      <c r="B6173" t="s">
        <v>57</v>
      </c>
    </row>
    <row r="6174" spans="1:2" hidden="1" x14ac:dyDescent="0.3">
      <c r="A6174" t="s">
        <v>13167</v>
      </c>
      <c r="B6174" t="s">
        <v>276</v>
      </c>
    </row>
    <row r="6175" spans="1:2" hidden="1" x14ac:dyDescent="0.3">
      <c r="A6175" t="s">
        <v>13169</v>
      </c>
      <c r="B6175" t="s">
        <v>57</v>
      </c>
    </row>
    <row r="6176" spans="1:2" hidden="1" x14ac:dyDescent="0.3">
      <c r="A6176" t="s">
        <v>13171</v>
      </c>
      <c r="B6176" t="s">
        <v>1727</v>
      </c>
    </row>
    <row r="6177" spans="1:2" hidden="1" x14ac:dyDescent="0.3">
      <c r="A6177" t="s">
        <v>13173</v>
      </c>
      <c r="B6177" t="s">
        <v>3421</v>
      </c>
    </row>
    <row r="6178" spans="1:2" hidden="1" x14ac:dyDescent="0.3">
      <c r="A6178" t="s">
        <v>13175</v>
      </c>
    </row>
    <row r="6179" spans="1:2" hidden="1" x14ac:dyDescent="0.3">
      <c r="A6179" t="s">
        <v>13177</v>
      </c>
      <c r="B6179" t="s">
        <v>521</v>
      </c>
    </row>
    <row r="6180" spans="1:2" hidden="1" x14ac:dyDescent="0.3">
      <c r="A6180" t="s">
        <v>13179</v>
      </c>
    </row>
    <row r="6181" spans="1:2" x14ac:dyDescent="0.3">
      <c r="A6181" t="s">
        <v>13181</v>
      </c>
      <c r="B6181" t="s">
        <v>13182</v>
      </c>
    </row>
    <row r="6182" spans="1:2" hidden="1" x14ac:dyDescent="0.3">
      <c r="A6182" t="s">
        <v>13184</v>
      </c>
      <c r="B6182" t="s">
        <v>13185</v>
      </c>
    </row>
    <row r="6183" spans="1:2" hidden="1" x14ac:dyDescent="0.3">
      <c r="A6183" t="s">
        <v>13187</v>
      </c>
    </row>
    <row r="6184" spans="1:2" hidden="1" x14ac:dyDescent="0.3">
      <c r="A6184" t="s">
        <v>13188</v>
      </c>
    </row>
    <row r="6185" spans="1:2" hidden="1" x14ac:dyDescent="0.3">
      <c r="A6185" t="s">
        <v>13190</v>
      </c>
      <c r="B6185" t="s">
        <v>19</v>
      </c>
    </row>
    <row r="6186" spans="1:2" hidden="1" x14ac:dyDescent="0.3">
      <c r="A6186" t="s">
        <v>13192</v>
      </c>
      <c r="B6186" t="s">
        <v>21</v>
      </c>
    </row>
    <row r="6187" spans="1:2" hidden="1" x14ac:dyDescent="0.3">
      <c r="A6187" t="s">
        <v>13195</v>
      </c>
      <c r="B6187" t="s">
        <v>13196</v>
      </c>
    </row>
    <row r="6188" spans="1:2" hidden="1" x14ac:dyDescent="0.3">
      <c r="A6188" t="s">
        <v>13198</v>
      </c>
      <c r="B6188" t="s">
        <v>521</v>
      </c>
    </row>
    <row r="6189" spans="1:2" hidden="1" x14ac:dyDescent="0.3">
      <c r="A6189" t="s">
        <v>13200</v>
      </c>
      <c r="B6189" t="s">
        <v>19</v>
      </c>
    </row>
    <row r="6190" spans="1:2" hidden="1" x14ac:dyDescent="0.3">
      <c r="A6190" t="s">
        <v>13202</v>
      </c>
      <c r="B6190" t="s">
        <v>167</v>
      </c>
    </row>
    <row r="6191" spans="1:2" hidden="1" x14ac:dyDescent="0.3">
      <c r="A6191" t="s">
        <v>13204</v>
      </c>
    </row>
    <row r="6192" spans="1:2" hidden="1" x14ac:dyDescent="0.3">
      <c r="A6192" t="s">
        <v>13206</v>
      </c>
      <c r="B6192" t="s">
        <v>9668</v>
      </c>
    </row>
    <row r="6193" spans="1:2" hidden="1" x14ac:dyDescent="0.3">
      <c r="A6193" t="s">
        <v>13209</v>
      </c>
      <c r="B6193" t="s">
        <v>327</v>
      </c>
    </row>
    <row r="6194" spans="1:2" hidden="1" x14ac:dyDescent="0.3">
      <c r="A6194" t="s">
        <v>13211</v>
      </c>
      <c r="B6194" t="s">
        <v>27</v>
      </c>
    </row>
    <row r="6195" spans="1:2" hidden="1" x14ac:dyDescent="0.3">
      <c r="A6195" t="s">
        <v>13213</v>
      </c>
      <c r="B6195" t="s">
        <v>27</v>
      </c>
    </row>
    <row r="6196" spans="1:2" hidden="1" x14ac:dyDescent="0.3">
      <c r="A6196" t="s">
        <v>13215</v>
      </c>
      <c r="B6196" t="s">
        <v>7100</v>
      </c>
    </row>
    <row r="6197" spans="1:2" hidden="1" x14ac:dyDescent="0.3">
      <c r="A6197" t="s">
        <v>13217</v>
      </c>
      <c r="B6197" t="s">
        <v>746</v>
      </c>
    </row>
    <row r="6198" spans="1:2" hidden="1" x14ac:dyDescent="0.3">
      <c r="A6198" t="s">
        <v>13219</v>
      </c>
    </row>
    <row r="6199" spans="1:2" hidden="1" x14ac:dyDescent="0.3">
      <c r="A6199" t="s">
        <v>13221</v>
      </c>
      <c r="B6199" t="s">
        <v>335</v>
      </c>
    </row>
    <row r="6200" spans="1:2" hidden="1" x14ac:dyDescent="0.3">
      <c r="A6200" t="s">
        <v>13223</v>
      </c>
    </row>
    <row r="6201" spans="1:2" hidden="1" x14ac:dyDescent="0.3">
      <c r="A6201" t="s">
        <v>13224</v>
      </c>
      <c r="B6201" t="s">
        <v>27</v>
      </c>
    </row>
    <row r="6202" spans="1:2" hidden="1" x14ac:dyDescent="0.3">
      <c r="A6202" t="s">
        <v>13226</v>
      </c>
      <c r="B6202" t="s">
        <v>335</v>
      </c>
    </row>
    <row r="6203" spans="1:2" hidden="1" x14ac:dyDescent="0.3">
      <c r="A6203" t="s">
        <v>13228</v>
      </c>
      <c r="B6203" t="s">
        <v>167</v>
      </c>
    </row>
    <row r="6204" spans="1:2" hidden="1" x14ac:dyDescent="0.3">
      <c r="A6204" t="s">
        <v>13229</v>
      </c>
      <c r="B6204" t="s">
        <v>13230</v>
      </c>
    </row>
    <row r="6205" spans="1:2" hidden="1" x14ac:dyDescent="0.3">
      <c r="A6205" t="s">
        <v>13232</v>
      </c>
      <c r="B6205" t="s">
        <v>1727</v>
      </c>
    </row>
    <row r="6206" spans="1:2" hidden="1" x14ac:dyDescent="0.3">
      <c r="A6206" t="s">
        <v>13234</v>
      </c>
      <c r="B6206" t="s">
        <v>63</v>
      </c>
    </row>
    <row r="6207" spans="1:2" hidden="1" x14ac:dyDescent="0.3">
      <c r="A6207" t="s">
        <v>13236</v>
      </c>
      <c r="B6207" t="s">
        <v>167</v>
      </c>
    </row>
    <row r="6208" spans="1:2" hidden="1" x14ac:dyDescent="0.3">
      <c r="A6208" t="s">
        <v>13238</v>
      </c>
    </row>
    <row r="6209" spans="1:2" hidden="1" x14ac:dyDescent="0.3">
      <c r="A6209" t="s">
        <v>13240</v>
      </c>
      <c r="B6209" t="s">
        <v>860</v>
      </c>
    </row>
    <row r="6210" spans="1:2" hidden="1" x14ac:dyDescent="0.3">
      <c r="A6210" t="s">
        <v>13243</v>
      </c>
      <c r="B6210" t="s">
        <v>687</v>
      </c>
    </row>
    <row r="6211" spans="1:2" hidden="1" x14ac:dyDescent="0.3">
      <c r="A6211" t="s">
        <v>13246</v>
      </c>
      <c r="B6211" t="s">
        <v>13247</v>
      </c>
    </row>
    <row r="6212" spans="1:2" hidden="1" x14ac:dyDescent="0.3">
      <c r="A6212" t="s">
        <v>13249</v>
      </c>
      <c r="B6212" t="s">
        <v>1516</v>
      </c>
    </row>
    <row r="6213" spans="1:2" hidden="1" x14ac:dyDescent="0.3">
      <c r="A6213" t="s">
        <v>13251</v>
      </c>
      <c r="B6213" t="s">
        <v>13252</v>
      </c>
    </row>
    <row r="6214" spans="1:2" hidden="1" x14ac:dyDescent="0.3">
      <c r="A6214" t="s">
        <v>13254</v>
      </c>
    </row>
    <row r="6215" spans="1:2" hidden="1" x14ac:dyDescent="0.3">
      <c r="A6215" t="s">
        <v>13256</v>
      </c>
    </row>
    <row r="6216" spans="1:2" hidden="1" x14ac:dyDescent="0.3">
      <c r="A6216" t="s">
        <v>13258</v>
      </c>
    </row>
    <row r="6217" spans="1:2" hidden="1" x14ac:dyDescent="0.3">
      <c r="A6217" t="s">
        <v>13260</v>
      </c>
      <c r="B6217" t="s">
        <v>13261</v>
      </c>
    </row>
    <row r="6218" spans="1:2" hidden="1" x14ac:dyDescent="0.3">
      <c r="A6218" t="s">
        <v>13263</v>
      </c>
    </row>
    <row r="6219" spans="1:2" hidden="1" x14ac:dyDescent="0.3">
      <c r="A6219" t="s">
        <v>13265</v>
      </c>
      <c r="B6219" t="s">
        <v>5627</v>
      </c>
    </row>
    <row r="6220" spans="1:2" hidden="1" x14ac:dyDescent="0.3">
      <c r="A6220" t="s">
        <v>13267</v>
      </c>
      <c r="B6220" t="s">
        <v>4535</v>
      </c>
    </row>
    <row r="6221" spans="1:2" hidden="1" x14ac:dyDescent="0.3">
      <c r="A6221" t="s">
        <v>13269</v>
      </c>
      <c r="B6221" t="s">
        <v>27</v>
      </c>
    </row>
    <row r="6222" spans="1:2" hidden="1" x14ac:dyDescent="0.3">
      <c r="A6222" t="s">
        <v>13271</v>
      </c>
    </row>
    <row r="6223" spans="1:2" hidden="1" x14ac:dyDescent="0.3">
      <c r="A6223" t="s">
        <v>13273</v>
      </c>
    </row>
    <row r="6224" spans="1:2" hidden="1" x14ac:dyDescent="0.3">
      <c r="A6224" t="s">
        <v>13274</v>
      </c>
      <c r="B6224" t="s">
        <v>4562</v>
      </c>
    </row>
    <row r="6225" spans="1:2" hidden="1" x14ac:dyDescent="0.3">
      <c r="A6225" t="s">
        <v>13276</v>
      </c>
      <c r="B6225" t="s">
        <v>533</v>
      </c>
    </row>
    <row r="6226" spans="1:2" hidden="1" x14ac:dyDescent="0.3">
      <c r="A6226" t="s">
        <v>13278</v>
      </c>
      <c r="B6226" t="s">
        <v>27</v>
      </c>
    </row>
    <row r="6227" spans="1:2" x14ac:dyDescent="0.3">
      <c r="A6227" t="s">
        <v>13280</v>
      </c>
      <c r="B6227" t="s">
        <v>7186</v>
      </c>
    </row>
    <row r="6228" spans="1:2" hidden="1" x14ac:dyDescent="0.3">
      <c r="A6228" t="s">
        <v>13282</v>
      </c>
      <c r="B6228" t="s">
        <v>44</v>
      </c>
    </row>
    <row r="6229" spans="1:2" hidden="1" x14ac:dyDescent="0.3">
      <c r="A6229" t="s">
        <v>13284</v>
      </c>
      <c r="B6229" t="s">
        <v>27</v>
      </c>
    </row>
    <row r="6230" spans="1:2" hidden="1" x14ac:dyDescent="0.3">
      <c r="A6230" t="s">
        <v>13286</v>
      </c>
    </row>
    <row r="6231" spans="1:2" hidden="1" x14ac:dyDescent="0.3">
      <c r="A6231" t="s">
        <v>13288</v>
      </c>
      <c r="B6231" t="s">
        <v>9170</v>
      </c>
    </row>
    <row r="6232" spans="1:2" hidden="1" x14ac:dyDescent="0.3">
      <c r="A6232" t="s">
        <v>13290</v>
      </c>
      <c r="B6232" t="s">
        <v>335</v>
      </c>
    </row>
    <row r="6233" spans="1:2" hidden="1" x14ac:dyDescent="0.3">
      <c r="A6233" t="s">
        <v>13292</v>
      </c>
      <c r="B6233" t="s">
        <v>44</v>
      </c>
    </row>
    <row r="6234" spans="1:2" hidden="1" x14ac:dyDescent="0.3">
      <c r="A6234" t="s">
        <v>13294</v>
      </c>
      <c r="B6234" t="s">
        <v>195</v>
      </c>
    </row>
    <row r="6235" spans="1:2" hidden="1" x14ac:dyDescent="0.3">
      <c r="A6235" t="s">
        <v>13296</v>
      </c>
      <c r="B6235" t="s">
        <v>27</v>
      </c>
    </row>
    <row r="6236" spans="1:2" hidden="1" x14ac:dyDescent="0.3">
      <c r="A6236" t="s">
        <v>13298</v>
      </c>
      <c r="B6236" t="s">
        <v>660</v>
      </c>
    </row>
    <row r="6237" spans="1:2" hidden="1" x14ac:dyDescent="0.3">
      <c r="A6237" t="s">
        <v>13300</v>
      </c>
      <c r="B6237" t="s">
        <v>3436</v>
      </c>
    </row>
    <row r="6238" spans="1:2" x14ac:dyDescent="0.3">
      <c r="A6238" t="s">
        <v>13302</v>
      </c>
      <c r="B6238" t="s">
        <v>2967</v>
      </c>
    </row>
    <row r="6239" spans="1:2" hidden="1" x14ac:dyDescent="0.3">
      <c r="A6239" t="s">
        <v>13303</v>
      </c>
      <c r="B6239" t="s">
        <v>27</v>
      </c>
    </row>
    <row r="6240" spans="1:2" hidden="1" x14ac:dyDescent="0.3">
      <c r="A6240" t="s">
        <v>13305</v>
      </c>
    </row>
    <row r="6241" spans="1:2" hidden="1" x14ac:dyDescent="0.3">
      <c r="A6241" t="s">
        <v>13306</v>
      </c>
      <c r="B6241" t="s">
        <v>1238</v>
      </c>
    </row>
    <row r="6242" spans="1:2" hidden="1" x14ac:dyDescent="0.3">
      <c r="A6242" t="s">
        <v>13308</v>
      </c>
      <c r="B6242" t="s">
        <v>158</v>
      </c>
    </row>
    <row r="6243" spans="1:2" hidden="1" x14ac:dyDescent="0.3">
      <c r="A6243" t="s">
        <v>13310</v>
      </c>
      <c r="B6243" t="s">
        <v>1733</v>
      </c>
    </row>
    <row r="6244" spans="1:2" hidden="1" x14ac:dyDescent="0.3">
      <c r="A6244" t="s">
        <v>13312</v>
      </c>
    </row>
    <row r="6245" spans="1:2" hidden="1" x14ac:dyDescent="0.3">
      <c r="A6245" t="s">
        <v>13314</v>
      </c>
      <c r="B6245" t="s">
        <v>690</v>
      </c>
    </row>
    <row r="6246" spans="1:2" hidden="1" x14ac:dyDescent="0.3">
      <c r="A6246" t="s">
        <v>13316</v>
      </c>
      <c r="B6246" t="s">
        <v>13317</v>
      </c>
    </row>
    <row r="6247" spans="1:2" hidden="1" x14ac:dyDescent="0.3">
      <c r="A6247" t="s">
        <v>13319</v>
      </c>
      <c r="B6247" t="s">
        <v>276</v>
      </c>
    </row>
    <row r="6248" spans="1:2" hidden="1" x14ac:dyDescent="0.3">
      <c r="A6248" t="s">
        <v>13321</v>
      </c>
    </row>
    <row r="6249" spans="1:2" hidden="1" x14ac:dyDescent="0.3">
      <c r="A6249" t="s">
        <v>13323</v>
      </c>
      <c r="B6249" t="s">
        <v>3052</v>
      </c>
    </row>
    <row r="6250" spans="1:2" hidden="1" x14ac:dyDescent="0.3">
      <c r="A6250" t="s">
        <v>13325</v>
      </c>
      <c r="B6250" t="s">
        <v>27</v>
      </c>
    </row>
    <row r="6251" spans="1:2" hidden="1" x14ac:dyDescent="0.3">
      <c r="A6251" t="s">
        <v>13327</v>
      </c>
      <c r="B6251" t="s">
        <v>63</v>
      </c>
    </row>
    <row r="6252" spans="1:2" hidden="1" x14ac:dyDescent="0.3">
      <c r="A6252" t="s">
        <v>13329</v>
      </c>
      <c r="B6252" t="s">
        <v>1552</v>
      </c>
    </row>
    <row r="6253" spans="1:2" hidden="1" x14ac:dyDescent="0.3">
      <c r="A6253" t="s">
        <v>13331</v>
      </c>
    </row>
    <row r="6254" spans="1:2" hidden="1" x14ac:dyDescent="0.3">
      <c r="A6254" t="s">
        <v>13333</v>
      </c>
      <c r="B6254" t="s">
        <v>60</v>
      </c>
    </row>
    <row r="6255" spans="1:2" hidden="1" x14ac:dyDescent="0.3">
      <c r="A6255" t="s">
        <v>13335</v>
      </c>
      <c r="B6255" t="s">
        <v>335</v>
      </c>
    </row>
    <row r="6256" spans="1:2" hidden="1" x14ac:dyDescent="0.3">
      <c r="A6256" t="s">
        <v>13337</v>
      </c>
      <c r="B6256" t="s">
        <v>5070</v>
      </c>
    </row>
    <row r="6257" spans="1:2" hidden="1" x14ac:dyDescent="0.3">
      <c r="A6257" t="s">
        <v>13339</v>
      </c>
      <c r="B6257" t="s">
        <v>6139</v>
      </c>
    </row>
    <row r="6258" spans="1:2" hidden="1" x14ac:dyDescent="0.3">
      <c r="A6258" t="s">
        <v>13341</v>
      </c>
      <c r="B6258" t="s">
        <v>566</v>
      </c>
    </row>
    <row r="6259" spans="1:2" hidden="1" x14ac:dyDescent="0.3">
      <c r="A6259" t="s">
        <v>13343</v>
      </c>
      <c r="B6259" t="s">
        <v>183</v>
      </c>
    </row>
    <row r="6260" spans="1:2" hidden="1" x14ac:dyDescent="0.3">
      <c r="A6260" t="s">
        <v>13345</v>
      </c>
      <c r="B6260" t="s">
        <v>2559</v>
      </c>
    </row>
    <row r="6261" spans="1:2" hidden="1" x14ac:dyDescent="0.3">
      <c r="A6261" t="s">
        <v>13347</v>
      </c>
      <c r="B6261" t="s">
        <v>13348</v>
      </c>
    </row>
    <row r="6262" spans="1:2" hidden="1" x14ac:dyDescent="0.3">
      <c r="A6262" t="s">
        <v>13351</v>
      </c>
      <c r="B6262" t="s">
        <v>235</v>
      </c>
    </row>
    <row r="6263" spans="1:2" hidden="1" x14ac:dyDescent="0.3">
      <c r="A6263" t="s">
        <v>13353</v>
      </c>
    </row>
    <row r="6264" spans="1:2" hidden="1" x14ac:dyDescent="0.3">
      <c r="A6264" t="s">
        <v>13355</v>
      </c>
      <c r="B6264" t="s">
        <v>2462</v>
      </c>
    </row>
    <row r="6265" spans="1:2" hidden="1" x14ac:dyDescent="0.3">
      <c r="A6265" t="s">
        <v>13357</v>
      </c>
      <c r="B6265" t="s">
        <v>2024</v>
      </c>
    </row>
    <row r="6266" spans="1:2" hidden="1" x14ac:dyDescent="0.3">
      <c r="A6266" t="s">
        <v>13359</v>
      </c>
    </row>
    <row r="6267" spans="1:2" hidden="1" x14ac:dyDescent="0.3">
      <c r="A6267" t="s">
        <v>13361</v>
      </c>
    </row>
    <row r="6268" spans="1:2" hidden="1" x14ac:dyDescent="0.3">
      <c r="A6268" t="s">
        <v>13363</v>
      </c>
      <c r="B6268" t="s">
        <v>2609</v>
      </c>
    </row>
    <row r="6269" spans="1:2" x14ac:dyDescent="0.3">
      <c r="A6269" t="s">
        <v>13365</v>
      </c>
      <c r="B6269" t="s">
        <v>13366</v>
      </c>
    </row>
    <row r="6270" spans="1:2" hidden="1" x14ac:dyDescent="0.3">
      <c r="A6270" t="s">
        <v>13368</v>
      </c>
      <c r="B6270" t="s">
        <v>13369</v>
      </c>
    </row>
    <row r="6271" spans="1:2" hidden="1" x14ac:dyDescent="0.3">
      <c r="A6271" t="s">
        <v>13371</v>
      </c>
      <c r="B6271" t="s">
        <v>327</v>
      </c>
    </row>
    <row r="6272" spans="1:2" hidden="1" x14ac:dyDescent="0.3">
      <c r="A6272" t="s">
        <v>13373</v>
      </c>
      <c r="B6272" t="s">
        <v>60</v>
      </c>
    </row>
    <row r="6273" spans="1:2" hidden="1" x14ac:dyDescent="0.3">
      <c r="A6273" t="s">
        <v>13375</v>
      </c>
    </row>
    <row r="6274" spans="1:2" hidden="1" x14ac:dyDescent="0.3">
      <c r="A6274" t="s">
        <v>13376</v>
      </c>
      <c r="B6274" t="s">
        <v>167</v>
      </c>
    </row>
    <row r="6275" spans="1:2" hidden="1" x14ac:dyDescent="0.3">
      <c r="A6275" t="s">
        <v>13378</v>
      </c>
      <c r="B6275" t="s">
        <v>13379</v>
      </c>
    </row>
    <row r="6276" spans="1:2" hidden="1" x14ac:dyDescent="0.3">
      <c r="A6276" t="s">
        <v>13382</v>
      </c>
      <c r="B6276" t="s">
        <v>5070</v>
      </c>
    </row>
    <row r="6277" spans="1:2" hidden="1" x14ac:dyDescent="0.3">
      <c r="A6277" t="s">
        <v>13384</v>
      </c>
      <c r="B6277" t="s">
        <v>2739</v>
      </c>
    </row>
    <row r="6278" spans="1:2" hidden="1" x14ac:dyDescent="0.3">
      <c r="A6278" t="s">
        <v>13386</v>
      </c>
      <c r="B6278" t="s">
        <v>209</v>
      </c>
    </row>
    <row r="6279" spans="1:2" hidden="1" x14ac:dyDescent="0.3">
      <c r="A6279" t="s">
        <v>13388</v>
      </c>
    </row>
    <row r="6280" spans="1:2" hidden="1" x14ac:dyDescent="0.3">
      <c r="A6280" t="s">
        <v>13389</v>
      </c>
      <c r="B6280" t="s">
        <v>2506</v>
      </c>
    </row>
    <row r="6281" spans="1:2" hidden="1" x14ac:dyDescent="0.3">
      <c r="A6281" t="s">
        <v>13391</v>
      </c>
      <c r="B6281" t="s">
        <v>19</v>
      </c>
    </row>
    <row r="6282" spans="1:2" hidden="1" x14ac:dyDescent="0.3">
      <c r="A6282" t="s">
        <v>13393</v>
      </c>
      <c r="B6282" t="s">
        <v>6301</v>
      </c>
    </row>
    <row r="6283" spans="1:2" hidden="1" x14ac:dyDescent="0.3">
      <c r="A6283" t="s">
        <v>13395</v>
      </c>
      <c r="B6283" t="s">
        <v>1198</v>
      </c>
    </row>
    <row r="6284" spans="1:2" x14ac:dyDescent="0.3">
      <c r="A6284" t="s">
        <v>13397</v>
      </c>
      <c r="B6284" t="s">
        <v>13398</v>
      </c>
    </row>
    <row r="6285" spans="1:2" hidden="1" x14ac:dyDescent="0.3">
      <c r="A6285" t="s">
        <v>13399</v>
      </c>
      <c r="B6285" t="s">
        <v>3622</v>
      </c>
    </row>
    <row r="6286" spans="1:2" hidden="1" x14ac:dyDescent="0.3">
      <c r="A6286" t="s">
        <v>13401</v>
      </c>
    </row>
    <row r="6287" spans="1:2" hidden="1" x14ac:dyDescent="0.3">
      <c r="A6287" t="s">
        <v>13403</v>
      </c>
    </row>
    <row r="6288" spans="1:2" hidden="1" x14ac:dyDescent="0.3">
      <c r="A6288" t="s">
        <v>13405</v>
      </c>
      <c r="B6288" t="s">
        <v>521</v>
      </c>
    </row>
    <row r="6289" spans="1:2" hidden="1" x14ac:dyDescent="0.3">
      <c r="A6289" t="s">
        <v>13408</v>
      </c>
      <c r="B6289" t="s">
        <v>13409</v>
      </c>
    </row>
    <row r="6290" spans="1:2" hidden="1" x14ac:dyDescent="0.3">
      <c r="A6290" t="s">
        <v>13411</v>
      </c>
      <c r="B6290" t="s">
        <v>276</v>
      </c>
    </row>
    <row r="6291" spans="1:2" hidden="1" x14ac:dyDescent="0.3">
      <c r="A6291" t="s">
        <v>13414</v>
      </c>
      <c r="B6291" t="s">
        <v>57</v>
      </c>
    </row>
    <row r="6292" spans="1:2" hidden="1" x14ac:dyDescent="0.3">
      <c r="A6292" t="s">
        <v>13416</v>
      </c>
      <c r="B6292" t="s">
        <v>57</v>
      </c>
    </row>
    <row r="6293" spans="1:2" hidden="1" x14ac:dyDescent="0.3">
      <c r="A6293" t="s">
        <v>13418</v>
      </c>
      <c r="B6293" t="s">
        <v>6307</v>
      </c>
    </row>
    <row r="6294" spans="1:2" hidden="1" x14ac:dyDescent="0.3">
      <c r="A6294" t="s">
        <v>13420</v>
      </c>
    </row>
    <row r="6295" spans="1:2" hidden="1" x14ac:dyDescent="0.3">
      <c r="A6295" t="s">
        <v>13422</v>
      </c>
    </row>
    <row r="6296" spans="1:2" hidden="1" x14ac:dyDescent="0.3">
      <c r="A6296" t="s">
        <v>13424</v>
      </c>
      <c r="B6296" t="s">
        <v>195</v>
      </c>
    </row>
    <row r="6297" spans="1:2" hidden="1" x14ac:dyDescent="0.3">
      <c r="A6297" t="s">
        <v>13426</v>
      </c>
      <c r="B6297" t="s">
        <v>27</v>
      </c>
    </row>
    <row r="6298" spans="1:2" hidden="1" x14ac:dyDescent="0.3">
      <c r="A6298" t="s">
        <v>13428</v>
      </c>
      <c r="B6298" t="s">
        <v>13119</v>
      </c>
    </row>
    <row r="6299" spans="1:2" hidden="1" x14ac:dyDescent="0.3">
      <c r="A6299" t="s">
        <v>13430</v>
      </c>
    </row>
    <row r="6300" spans="1:2" hidden="1" x14ac:dyDescent="0.3">
      <c r="A6300" t="s">
        <v>13432</v>
      </c>
      <c r="B6300" t="s">
        <v>27</v>
      </c>
    </row>
    <row r="6301" spans="1:2" hidden="1" x14ac:dyDescent="0.3">
      <c r="A6301" t="s">
        <v>13434</v>
      </c>
    </row>
    <row r="6302" spans="1:2" hidden="1" x14ac:dyDescent="0.3">
      <c r="A6302" t="s">
        <v>13436</v>
      </c>
      <c r="B6302" t="s">
        <v>8115</v>
      </c>
    </row>
    <row r="6303" spans="1:2" hidden="1" x14ac:dyDescent="0.3">
      <c r="A6303" t="s">
        <v>13438</v>
      </c>
      <c r="B6303" t="s">
        <v>335</v>
      </c>
    </row>
    <row r="6304" spans="1:2" hidden="1" x14ac:dyDescent="0.3">
      <c r="A6304" t="s">
        <v>13439</v>
      </c>
      <c r="B6304" t="s">
        <v>57</v>
      </c>
    </row>
    <row r="6305" spans="1:2" hidden="1" x14ac:dyDescent="0.3">
      <c r="A6305" t="s">
        <v>13441</v>
      </c>
    </row>
    <row r="6306" spans="1:2" hidden="1" x14ac:dyDescent="0.3">
      <c r="A6306" t="s">
        <v>13443</v>
      </c>
      <c r="B6306" t="s">
        <v>612</v>
      </c>
    </row>
    <row r="6307" spans="1:2" hidden="1" x14ac:dyDescent="0.3">
      <c r="A6307" t="s">
        <v>13445</v>
      </c>
      <c r="B6307" t="s">
        <v>19</v>
      </c>
    </row>
    <row r="6308" spans="1:2" hidden="1" x14ac:dyDescent="0.3">
      <c r="A6308" t="s">
        <v>13447</v>
      </c>
      <c r="B6308" t="s">
        <v>19</v>
      </c>
    </row>
    <row r="6309" spans="1:2" hidden="1" x14ac:dyDescent="0.3">
      <c r="A6309" t="s">
        <v>13449</v>
      </c>
      <c r="B6309" t="s">
        <v>27</v>
      </c>
    </row>
    <row r="6310" spans="1:2" hidden="1" x14ac:dyDescent="0.3">
      <c r="A6310" t="s">
        <v>13451</v>
      </c>
      <c r="B6310" t="s">
        <v>521</v>
      </c>
    </row>
    <row r="6311" spans="1:2" hidden="1" x14ac:dyDescent="0.3">
      <c r="A6311" t="s">
        <v>13453</v>
      </c>
      <c r="B6311" t="s">
        <v>16</v>
      </c>
    </row>
    <row r="6312" spans="1:2" hidden="1" x14ac:dyDescent="0.3">
      <c r="A6312" t="s">
        <v>13455</v>
      </c>
      <c r="B6312" t="s">
        <v>360</v>
      </c>
    </row>
    <row r="6313" spans="1:2" hidden="1" x14ac:dyDescent="0.3">
      <c r="A6313" t="s">
        <v>13457</v>
      </c>
      <c r="B6313" t="s">
        <v>102</v>
      </c>
    </row>
    <row r="6314" spans="1:2" hidden="1" x14ac:dyDescent="0.3">
      <c r="A6314" t="s">
        <v>13459</v>
      </c>
      <c r="B6314" t="s">
        <v>2157</v>
      </c>
    </row>
    <row r="6315" spans="1:2" hidden="1" x14ac:dyDescent="0.3">
      <c r="A6315" t="s">
        <v>13461</v>
      </c>
      <c r="B6315" t="s">
        <v>250</v>
      </c>
    </row>
    <row r="6316" spans="1:2" hidden="1" x14ac:dyDescent="0.3">
      <c r="A6316" t="s">
        <v>13463</v>
      </c>
      <c r="B6316" t="s">
        <v>3031</v>
      </c>
    </row>
    <row r="6317" spans="1:2" hidden="1" x14ac:dyDescent="0.3">
      <c r="A6317" t="s">
        <v>13465</v>
      </c>
      <c r="B6317" t="s">
        <v>13466</v>
      </c>
    </row>
    <row r="6318" spans="1:2" hidden="1" x14ac:dyDescent="0.3">
      <c r="A6318" t="s">
        <v>13468</v>
      </c>
      <c r="B6318" t="s">
        <v>27</v>
      </c>
    </row>
    <row r="6319" spans="1:2" hidden="1" x14ac:dyDescent="0.3">
      <c r="A6319" t="s">
        <v>13470</v>
      </c>
      <c r="B6319" t="s">
        <v>335</v>
      </c>
    </row>
    <row r="6320" spans="1:2" hidden="1" x14ac:dyDescent="0.3">
      <c r="A6320" t="s">
        <v>13472</v>
      </c>
    </row>
    <row r="6321" spans="1:2" hidden="1" x14ac:dyDescent="0.3">
      <c r="A6321" t="s">
        <v>13474</v>
      </c>
      <c r="B6321" t="s">
        <v>2655</v>
      </c>
    </row>
    <row r="6322" spans="1:2" hidden="1" x14ac:dyDescent="0.3">
      <c r="A6322" t="s">
        <v>13476</v>
      </c>
      <c r="B6322" t="s">
        <v>276</v>
      </c>
    </row>
    <row r="6323" spans="1:2" hidden="1" x14ac:dyDescent="0.3">
      <c r="A6323" t="s">
        <v>13478</v>
      </c>
      <c r="B6323" t="s">
        <v>195</v>
      </c>
    </row>
    <row r="6324" spans="1:2" hidden="1" x14ac:dyDescent="0.3">
      <c r="A6324" t="s">
        <v>13480</v>
      </c>
      <c r="B6324" t="s">
        <v>13481</v>
      </c>
    </row>
    <row r="6325" spans="1:2" hidden="1" x14ac:dyDescent="0.3">
      <c r="A6325" t="s">
        <v>13483</v>
      </c>
      <c r="B6325" t="s">
        <v>19</v>
      </c>
    </row>
    <row r="6326" spans="1:2" hidden="1" x14ac:dyDescent="0.3">
      <c r="A6326" t="s">
        <v>13485</v>
      </c>
      <c r="B6326" t="s">
        <v>19</v>
      </c>
    </row>
    <row r="6327" spans="1:2" hidden="1" x14ac:dyDescent="0.3">
      <c r="A6327" t="s">
        <v>13487</v>
      </c>
      <c r="B6327" t="s">
        <v>13488</v>
      </c>
    </row>
    <row r="6328" spans="1:2" hidden="1" x14ac:dyDescent="0.3">
      <c r="A6328" t="s">
        <v>13490</v>
      </c>
      <c r="B6328" t="s">
        <v>183</v>
      </c>
    </row>
    <row r="6329" spans="1:2" hidden="1" x14ac:dyDescent="0.3">
      <c r="A6329" t="s">
        <v>13492</v>
      </c>
    </row>
    <row r="6330" spans="1:2" hidden="1" x14ac:dyDescent="0.3">
      <c r="A6330" t="s">
        <v>13495</v>
      </c>
      <c r="B6330" t="s">
        <v>12578</v>
      </c>
    </row>
    <row r="6331" spans="1:2" hidden="1" x14ac:dyDescent="0.3">
      <c r="A6331" t="s">
        <v>13497</v>
      </c>
    </row>
    <row r="6332" spans="1:2" hidden="1" x14ac:dyDescent="0.3">
      <c r="A6332" t="s">
        <v>13498</v>
      </c>
      <c r="B6332" t="s">
        <v>390</v>
      </c>
    </row>
    <row r="6333" spans="1:2" hidden="1" x14ac:dyDescent="0.3">
      <c r="A6333" t="s">
        <v>13500</v>
      </c>
      <c r="B6333" t="s">
        <v>13501</v>
      </c>
    </row>
    <row r="6334" spans="1:2" hidden="1" x14ac:dyDescent="0.3">
      <c r="A6334" t="s">
        <v>13503</v>
      </c>
    </row>
    <row r="6335" spans="1:2" hidden="1" x14ac:dyDescent="0.3">
      <c r="A6335" t="s">
        <v>13505</v>
      </c>
      <c r="B6335" t="s">
        <v>13506</v>
      </c>
    </row>
    <row r="6336" spans="1:2" hidden="1" x14ac:dyDescent="0.3">
      <c r="A6336" t="s">
        <v>13507</v>
      </c>
      <c r="B6336" t="s">
        <v>521</v>
      </c>
    </row>
    <row r="6337" spans="1:2" hidden="1" x14ac:dyDescent="0.3">
      <c r="A6337" t="s">
        <v>13508</v>
      </c>
      <c r="B6337" t="s">
        <v>102</v>
      </c>
    </row>
    <row r="6338" spans="1:2" hidden="1" x14ac:dyDescent="0.3">
      <c r="A6338" t="s">
        <v>13510</v>
      </c>
      <c r="B6338" t="s">
        <v>63</v>
      </c>
    </row>
    <row r="6339" spans="1:2" hidden="1" x14ac:dyDescent="0.3">
      <c r="A6339" t="s">
        <v>13512</v>
      </c>
    </row>
    <row r="6340" spans="1:2" hidden="1" x14ac:dyDescent="0.3">
      <c r="A6340" t="s">
        <v>13514</v>
      </c>
    </row>
    <row r="6341" spans="1:2" hidden="1" x14ac:dyDescent="0.3">
      <c r="A6341" t="s">
        <v>13517</v>
      </c>
      <c r="B6341" t="s">
        <v>13518</v>
      </c>
    </row>
    <row r="6342" spans="1:2" hidden="1" x14ac:dyDescent="0.3">
      <c r="A6342" t="s">
        <v>13520</v>
      </c>
      <c r="B6342" t="s">
        <v>183</v>
      </c>
    </row>
    <row r="6343" spans="1:2" hidden="1" x14ac:dyDescent="0.3">
      <c r="A6343" t="s">
        <v>13522</v>
      </c>
    </row>
    <row r="6344" spans="1:2" hidden="1" x14ac:dyDescent="0.3">
      <c r="A6344" t="s">
        <v>13524</v>
      </c>
      <c r="B6344" t="s">
        <v>27</v>
      </c>
    </row>
    <row r="6345" spans="1:2" hidden="1" x14ac:dyDescent="0.3">
      <c r="A6345" t="s">
        <v>13527</v>
      </c>
      <c r="B6345" t="s">
        <v>13528</v>
      </c>
    </row>
    <row r="6346" spans="1:2" hidden="1" x14ac:dyDescent="0.3">
      <c r="A6346" t="s">
        <v>13530</v>
      </c>
      <c r="B6346" t="s">
        <v>195</v>
      </c>
    </row>
    <row r="6347" spans="1:2" hidden="1" x14ac:dyDescent="0.3">
      <c r="A6347" t="s">
        <v>13532</v>
      </c>
      <c r="B6347" t="s">
        <v>57</v>
      </c>
    </row>
    <row r="6348" spans="1:2" hidden="1" x14ac:dyDescent="0.3">
      <c r="A6348" t="s">
        <v>13534</v>
      </c>
    </row>
    <row r="6349" spans="1:2" hidden="1" x14ac:dyDescent="0.3">
      <c r="A6349" t="s">
        <v>13536</v>
      </c>
      <c r="B6349" t="s">
        <v>1516</v>
      </c>
    </row>
    <row r="6350" spans="1:2" hidden="1" x14ac:dyDescent="0.3">
      <c r="A6350" t="s">
        <v>13538</v>
      </c>
      <c r="B6350" t="s">
        <v>13539</v>
      </c>
    </row>
    <row r="6351" spans="1:2" hidden="1" x14ac:dyDescent="0.3">
      <c r="A6351" t="s">
        <v>13541</v>
      </c>
      <c r="B6351" t="s">
        <v>335</v>
      </c>
    </row>
    <row r="6352" spans="1:2" hidden="1" x14ac:dyDescent="0.3">
      <c r="A6352" t="s">
        <v>13543</v>
      </c>
      <c r="B6352" t="s">
        <v>4523</v>
      </c>
    </row>
    <row r="6353" spans="1:2" hidden="1" x14ac:dyDescent="0.3">
      <c r="A6353" t="s">
        <v>13545</v>
      </c>
      <c r="B6353" t="s">
        <v>265</v>
      </c>
    </row>
    <row r="6354" spans="1:2" hidden="1" x14ac:dyDescent="0.3">
      <c r="A6354" t="s">
        <v>13547</v>
      </c>
      <c r="B6354" t="s">
        <v>27</v>
      </c>
    </row>
    <row r="6355" spans="1:2" hidden="1" x14ac:dyDescent="0.3">
      <c r="A6355" t="s">
        <v>13550</v>
      </c>
      <c r="B6355" t="s">
        <v>13551</v>
      </c>
    </row>
    <row r="6356" spans="1:2" hidden="1" x14ac:dyDescent="0.3">
      <c r="A6356" t="s">
        <v>13553</v>
      </c>
    </row>
    <row r="6357" spans="1:2" hidden="1" x14ac:dyDescent="0.3">
      <c r="A6357" t="s">
        <v>13555</v>
      </c>
      <c r="B6357" t="s">
        <v>27</v>
      </c>
    </row>
    <row r="6358" spans="1:2" hidden="1" x14ac:dyDescent="0.3">
      <c r="A6358" t="s">
        <v>13557</v>
      </c>
    </row>
    <row r="6359" spans="1:2" hidden="1" x14ac:dyDescent="0.3">
      <c r="A6359" t="s">
        <v>13559</v>
      </c>
      <c r="B6359" t="s">
        <v>68</v>
      </c>
    </row>
    <row r="6360" spans="1:2" hidden="1" x14ac:dyDescent="0.3">
      <c r="A6360" t="s">
        <v>13561</v>
      </c>
      <c r="B6360" t="s">
        <v>8827</v>
      </c>
    </row>
    <row r="6361" spans="1:2" hidden="1" x14ac:dyDescent="0.3">
      <c r="A6361" t="s">
        <v>13563</v>
      </c>
      <c r="B6361" t="s">
        <v>27</v>
      </c>
    </row>
    <row r="6362" spans="1:2" hidden="1" x14ac:dyDescent="0.3">
      <c r="A6362" t="s">
        <v>13565</v>
      </c>
      <c r="B6362" t="s">
        <v>518</v>
      </c>
    </row>
    <row r="6363" spans="1:2" hidden="1" x14ac:dyDescent="0.3">
      <c r="A6363" t="s">
        <v>13568</v>
      </c>
      <c r="B6363" t="s">
        <v>13569</v>
      </c>
    </row>
    <row r="6364" spans="1:2" hidden="1" x14ac:dyDescent="0.3">
      <c r="A6364" t="s">
        <v>13571</v>
      </c>
    </row>
    <row r="6365" spans="1:2" hidden="1" x14ac:dyDescent="0.3">
      <c r="A6365" t="s">
        <v>13573</v>
      </c>
      <c r="B6365" t="s">
        <v>276</v>
      </c>
    </row>
    <row r="6366" spans="1:2" hidden="1" x14ac:dyDescent="0.3">
      <c r="A6366" t="s">
        <v>13575</v>
      </c>
      <c r="B6366" t="s">
        <v>27</v>
      </c>
    </row>
    <row r="6367" spans="1:2" hidden="1" x14ac:dyDescent="0.3">
      <c r="A6367" t="s">
        <v>13577</v>
      </c>
      <c r="B6367" t="s">
        <v>1092</v>
      </c>
    </row>
    <row r="6368" spans="1:2" hidden="1" x14ac:dyDescent="0.3">
      <c r="A6368" t="s">
        <v>13579</v>
      </c>
      <c r="B6368" t="s">
        <v>167</v>
      </c>
    </row>
    <row r="6369" spans="1:2" hidden="1" x14ac:dyDescent="0.3">
      <c r="A6369" t="s">
        <v>13581</v>
      </c>
      <c r="B6369" t="s">
        <v>13582</v>
      </c>
    </row>
    <row r="6370" spans="1:2" hidden="1" x14ac:dyDescent="0.3">
      <c r="A6370" t="s">
        <v>13584</v>
      </c>
      <c r="B6370" t="s">
        <v>13585</v>
      </c>
    </row>
    <row r="6371" spans="1:2" hidden="1" x14ac:dyDescent="0.3">
      <c r="A6371" t="s">
        <v>13587</v>
      </c>
    </row>
    <row r="6372" spans="1:2" hidden="1" x14ac:dyDescent="0.3">
      <c r="A6372" t="s">
        <v>13589</v>
      </c>
      <c r="B6372" t="s">
        <v>13590</v>
      </c>
    </row>
    <row r="6373" spans="1:2" hidden="1" x14ac:dyDescent="0.3">
      <c r="A6373" t="s">
        <v>13592</v>
      </c>
    </row>
    <row r="6374" spans="1:2" hidden="1" x14ac:dyDescent="0.3">
      <c r="A6374" t="s">
        <v>13594</v>
      </c>
      <c r="B6374" t="s">
        <v>13595</v>
      </c>
    </row>
    <row r="6375" spans="1:2" hidden="1" x14ac:dyDescent="0.3">
      <c r="A6375" t="s">
        <v>13597</v>
      </c>
    </row>
    <row r="6376" spans="1:2" hidden="1" x14ac:dyDescent="0.3">
      <c r="A6376" t="s">
        <v>13599</v>
      </c>
    </row>
    <row r="6377" spans="1:2" hidden="1" x14ac:dyDescent="0.3">
      <c r="A6377" t="s">
        <v>13600</v>
      </c>
    </row>
    <row r="6378" spans="1:2" hidden="1" x14ac:dyDescent="0.3">
      <c r="A6378" t="s">
        <v>13602</v>
      </c>
    </row>
    <row r="6379" spans="1:2" hidden="1" x14ac:dyDescent="0.3">
      <c r="A6379" t="s">
        <v>13604</v>
      </c>
      <c r="B6379" t="s">
        <v>2559</v>
      </c>
    </row>
    <row r="6380" spans="1:2" hidden="1" x14ac:dyDescent="0.3">
      <c r="A6380" t="s">
        <v>13606</v>
      </c>
      <c r="B6380" t="s">
        <v>265</v>
      </c>
    </row>
    <row r="6381" spans="1:2" hidden="1" x14ac:dyDescent="0.3">
      <c r="A6381" t="s">
        <v>13608</v>
      </c>
      <c r="B6381" t="s">
        <v>9289</v>
      </c>
    </row>
    <row r="6382" spans="1:2" hidden="1" x14ac:dyDescent="0.3">
      <c r="A6382" t="s">
        <v>13610</v>
      </c>
      <c r="B6382" t="s">
        <v>195</v>
      </c>
    </row>
    <row r="6383" spans="1:2" hidden="1" x14ac:dyDescent="0.3">
      <c r="A6383" t="s">
        <v>13612</v>
      </c>
      <c r="B6383" t="s">
        <v>2506</v>
      </c>
    </row>
    <row r="6384" spans="1:2" hidden="1" x14ac:dyDescent="0.3">
      <c r="A6384" t="s">
        <v>13614</v>
      </c>
      <c r="B6384" t="s">
        <v>68</v>
      </c>
    </row>
    <row r="6385" spans="1:2" hidden="1" x14ac:dyDescent="0.3">
      <c r="A6385" t="s">
        <v>13616</v>
      </c>
    </row>
    <row r="6386" spans="1:2" hidden="1" x14ac:dyDescent="0.3">
      <c r="A6386" t="s">
        <v>13618</v>
      </c>
      <c r="B6386" t="s">
        <v>57</v>
      </c>
    </row>
    <row r="6387" spans="1:2" hidden="1" x14ac:dyDescent="0.3">
      <c r="A6387" t="s">
        <v>13620</v>
      </c>
      <c r="B6387" t="s">
        <v>19</v>
      </c>
    </row>
    <row r="6388" spans="1:2" hidden="1" x14ac:dyDescent="0.3">
      <c r="A6388" t="s">
        <v>13622</v>
      </c>
      <c r="B6388" t="s">
        <v>1400</v>
      </c>
    </row>
    <row r="6389" spans="1:2" hidden="1" x14ac:dyDescent="0.3">
      <c r="A6389" t="s">
        <v>13624</v>
      </c>
      <c r="B6389" t="s">
        <v>1761</v>
      </c>
    </row>
    <row r="6390" spans="1:2" hidden="1" x14ac:dyDescent="0.3">
      <c r="A6390" t="s">
        <v>13626</v>
      </c>
    </row>
    <row r="6391" spans="1:2" hidden="1" x14ac:dyDescent="0.3">
      <c r="A6391" t="s">
        <v>13628</v>
      </c>
      <c r="B6391" t="s">
        <v>13629</v>
      </c>
    </row>
    <row r="6392" spans="1:2" hidden="1" x14ac:dyDescent="0.3">
      <c r="A6392" t="s">
        <v>13632</v>
      </c>
      <c r="B6392" t="s">
        <v>612</v>
      </c>
    </row>
    <row r="6393" spans="1:2" hidden="1" x14ac:dyDescent="0.3">
      <c r="A6393" t="s">
        <v>13635</v>
      </c>
      <c r="B6393" t="s">
        <v>13636</v>
      </c>
    </row>
    <row r="6394" spans="1:2" hidden="1" x14ac:dyDescent="0.3">
      <c r="A6394" t="s">
        <v>13638</v>
      </c>
      <c r="B6394" t="s">
        <v>1727</v>
      </c>
    </row>
    <row r="6395" spans="1:2" hidden="1" x14ac:dyDescent="0.3">
      <c r="A6395" t="s">
        <v>13640</v>
      </c>
      <c r="B6395" t="s">
        <v>167</v>
      </c>
    </row>
    <row r="6396" spans="1:2" hidden="1" x14ac:dyDescent="0.3">
      <c r="A6396" t="s">
        <v>13643</v>
      </c>
      <c r="B6396" t="s">
        <v>3436</v>
      </c>
    </row>
    <row r="6397" spans="1:2" hidden="1" x14ac:dyDescent="0.3">
      <c r="A6397" t="s">
        <v>13645</v>
      </c>
      <c r="B6397" t="s">
        <v>195</v>
      </c>
    </row>
    <row r="6398" spans="1:2" hidden="1" x14ac:dyDescent="0.3">
      <c r="A6398" t="s">
        <v>13647</v>
      </c>
      <c r="B6398" t="s">
        <v>390</v>
      </c>
    </row>
    <row r="6399" spans="1:2" hidden="1" x14ac:dyDescent="0.3">
      <c r="A6399" t="s">
        <v>13649</v>
      </c>
      <c r="B6399" t="s">
        <v>7613</v>
      </c>
    </row>
    <row r="6400" spans="1:2" hidden="1" x14ac:dyDescent="0.3">
      <c r="A6400" t="s">
        <v>13651</v>
      </c>
      <c r="B6400" t="s">
        <v>27</v>
      </c>
    </row>
    <row r="6401" spans="1:2" hidden="1" x14ac:dyDescent="0.3">
      <c r="A6401" t="s">
        <v>13653</v>
      </c>
    </row>
    <row r="6402" spans="1:2" hidden="1" x14ac:dyDescent="0.3">
      <c r="A6402" t="s">
        <v>13655</v>
      </c>
    </row>
    <row r="6403" spans="1:2" hidden="1" x14ac:dyDescent="0.3">
      <c r="A6403" t="s">
        <v>13657</v>
      </c>
    </row>
    <row r="6404" spans="1:2" hidden="1" x14ac:dyDescent="0.3">
      <c r="A6404" t="s">
        <v>13659</v>
      </c>
      <c r="B6404" t="s">
        <v>1700</v>
      </c>
    </row>
    <row r="6405" spans="1:2" hidden="1" x14ac:dyDescent="0.3">
      <c r="A6405" t="s">
        <v>13661</v>
      </c>
      <c r="B6405" t="s">
        <v>27</v>
      </c>
    </row>
    <row r="6406" spans="1:2" hidden="1" x14ac:dyDescent="0.3">
      <c r="A6406" t="s">
        <v>7701</v>
      </c>
      <c r="B6406" t="s">
        <v>19</v>
      </c>
    </row>
    <row r="6407" spans="1:2" hidden="1" x14ac:dyDescent="0.3">
      <c r="A6407" t="s">
        <v>13664</v>
      </c>
      <c r="B6407" t="s">
        <v>1167</v>
      </c>
    </row>
    <row r="6408" spans="1:2" hidden="1" x14ac:dyDescent="0.3">
      <c r="A6408" t="s">
        <v>13666</v>
      </c>
      <c r="B6408" t="s">
        <v>60</v>
      </c>
    </row>
    <row r="6409" spans="1:2" hidden="1" x14ac:dyDescent="0.3">
      <c r="A6409" t="s">
        <v>13668</v>
      </c>
      <c r="B6409" t="s">
        <v>13669</v>
      </c>
    </row>
    <row r="6410" spans="1:2" hidden="1" x14ac:dyDescent="0.3">
      <c r="A6410" t="s">
        <v>13671</v>
      </c>
      <c r="B6410" t="s">
        <v>521</v>
      </c>
    </row>
    <row r="6411" spans="1:2" hidden="1" x14ac:dyDescent="0.3">
      <c r="A6411" t="s">
        <v>13673</v>
      </c>
    </row>
    <row r="6412" spans="1:2" hidden="1" x14ac:dyDescent="0.3">
      <c r="A6412" t="s">
        <v>13675</v>
      </c>
      <c r="B6412" t="s">
        <v>8115</v>
      </c>
    </row>
    <row r="6413" spans="1:2" hidden="1" x14ac:dyDescent="0.3">
      <c r="A6413" t="s">
        <v>13677</v>
      </c>
    </row>
    <row r="6414" spans="1:2" hidden="1" x14ac:dyDescent="0.3">
      <c r="A6414" t="s">
        <v>13679</v>
      </c>
      <c r="B6414" t="s">
        <v>265</v>
      </c>
    </row>
    <row r="6415" spans="1:2" hidden="1" x14ac:dyDescent="0.3">
      <c r="A6415" t="s">
        <v>13681</v>
      </c>
      <c r="B6415" t="s">
        <v>13682</v>
      </c>
    </row>
    <row r="6416" spans="1:2" hidden="1" x14ac:dyDescent="0.3">
      <c r="A6416" t="s">
        <v>13684</v>
      </c>
      <c r="B6416" t="s">
        <v>16</v>
      </c>
    </row>
    <row r="6417" spans="1:2" hidden="1" x14ac:dyDescent="0.3">
      <c r="A6417" t="s">
        <v>13686</v>
      </c>
    </row>
    <row r="6418" spans="1:2" hidden="1" x14ac:dyDescent="0.3">
      <c r="A6418" t="s">
        <v>13688</v>
      </c>
      <c r="B6418" t="s">
        <v>2354</v>
      </c>
    </row>
    <row r="6419" spans="1:2" hidden="1" x14ac:dyDescent="0.3">
      <c r="A6419" t="s">
        <v>13690</v>
      </c>
      <c r="B6419" t="s">
        <v>60</v>
      </c>
    </row>
    <row r="6420" spans="1:2" x14ac:dyDescent="0.3">
      <c r="A6420" t="s">
        <v>13692</v>
      </c>
      <c r="B6420" t="s">
        <v>13693</v>
      </c>
    </row>
    <row r="6421" spans="1:2" hidden="1" x14ac:dyDescent="0.3">
      <c r="A6421" t="s">
        <v>13695</v>
      </c>
      <c r="B6421" t="s">
        <v>1745</v>
      </c>
    </row>
    <row r="6422" spans="1:2" x14ac:dyDescent="0.3">
      <c r="A6422" t="s">
        <v>13697</v>
      </c>
      <c r="B6422" t="s">
        <v>1259</v>
      </c>
    </row>
    <row r="6423" spans="1:2" hidden="1" x14ac:dyDescent="0.3">
      <c r="A6423" t="s">
        <v>13699</v>
      </c>
      <c r="B6423" t="s">
        <v>13700</v>
      </c>
    </row>
    <row r="6424" spans="1:2" hidden="1" x14ac:dyDescent="0.3">
      <c r="A6424" t="s">
        <v>13702</v>
      </c>
      <c r="B6424" t="s">
        <v>27</v>
      </c>
    </row>
    <row r="6425" spans="1:2" hidden="1" x14ac:dyDescent="0.3">
      <c r="A6425" t="s">
        <v>13704</v>
      </c>
      <c r="B6425" t="s">
        <v>57</v>
      </c>
    </row>
    <row r="6426" spans="1:2" hidden="1" x14ac:dyDescent="0.3">
      <c r="A6426" t="s">
        <v>13706</v>
      </c>
      <c r="B6426" t="s">
        <v>1587</v>
      </c>
    </row>
    <row r="6427" spans="1:2" hidden="1" x14ac:dyDescent="0.3">
      <c r="A6427" t="s">
        <v>13708</v>
      </c>
      <c r="B6427" t="s">
        <v>265</v>
      </c>
    </row>
    <row r="6428" spans="1:2" hidden="1" x14ac:dyDescent="0.3">
      <c r="A6428" t="s">
        <v>13709</v>
      </c>
      <c r="B6428" t="s">
        <v>265</v>
      </c>
    </row>
    <row r="6429" spans="1:2" hidden="1" x14ac:dyDescent="0.3">
      <c r="A6429" t="s">
        <v>13711</v>
      </c>
      <c r="B6429" t="s">
        <v>121</v>
      </c>
    </row>
    <row r="6430" spans="1:2" hidden="1" x14ac:dyDescent="0.3">
      <c r="A6430" t="s">
        <v>13713</v>
      </c>
    </row>
    <row r="6431" spans="1:2" hidden="1" x14ac:dyDescent="0.3">
      <c r="A6431" t="s">
        <v>13715</v>
      </c>
    </row>
    <row r="6432" spans="1:2" hidden="1" x14ac:dyDescent="0.3">
      <c r="A6432" t="s">
        <v>13717</v>
      </c>
      <c r="B6432" t="s">
        <v>360</v>
      </c>
    </row>
    <row r="6433" spans="1:2" hidden="1" x14ac:dyDescent="0.3">
      <c r="A6433" t="s">
        <v>13719</v>
      </c>
      <c r="B6433" t="s">
        <v>335</v>
      </c>
    </row>
    <row r="6434" spans="1:2" hidden="1" x14ac:dyDescent="0.3">
      <c r="A6434" t="s">
        <v>13721</v>
      </c>
    </row>
    <row r="6435" spans="1:2" hidden="1" x14ac:dyDescent="0.3">
      <c r="A6435" t="s">
        <v>13723</v>
      </c>
      <c r="B6435" t="s">
        <v>63</v>
      </c>
    </row>
    <row r="6436" spans="1:2" hidden="1" x14ac:dyDescent="0.3">
      <c r="A6436" t="s">
        <v>13725</v>
      </c>
      <c r="B6436" t="s">
        <v>209</v>
      </c>
    </row>
    <row r="6437" spans="1:2" hidden="1" x14ac:dyDescent="0.3">
      <c r="A6437" t="s">
        <v>13727</v>
      </c>
      <c r="B6437" t="s">
        <v>27</v>
      </c>
    </row>
    <row r="6438" spans="1:2" hidden="1" x14ac:dyDescent="0.3">
      <c r="A6438" t="s">
        <v>13729</v>
      </c>
      <c r="B6438" t="s">
        <v>13730</v>
      </c>
    </row>
    <row r="6439" spans="1:2" hidden="1" x14ac:dyDescent="0.3">
      <c r="A6439" t="s">
        <v>13732</v>
      </c>
    </row>
    <row r="6440" spans="1:2" hidden="1" x14ac:dyDescent="0.3">
      <c r="A6440" t="s">
        <v>13734</v>
      </c>
      <c r="B6440" t="s">
        <v>27</v>
      </c>
    </row>
    <row r="6441" spans="1:2" hidden="1" x14ac:dyDescent="0.3">
      <c r="A6441" t="s">
        <v>13736</v>
      </c>
      <c r="B6441" t="s">
        <v>209</v>
      </c>
    </row>
    <row r="6442" spans="1:2" hidden="1" x14ac:dyDescent="0.3">
      <c r="A6442" t="s">
        <v>13727</v>
      </c>
      <c r="B6442" t="s">
        <v>27</v>
      </c>
    </row>
    <row r="6443" spans="1:2" hidden="1" x14ac:dyDescent="0.3">
      <c r="A6443" t="s">
        <v>13738</v>
      </c>
      <c r="B6443" t="s">
        <v>2462</v>
      </c>
    </row>
    <row r="6444" spans="1:2" hidden="1" x14ac:dyDescent="0.3">
      <c r="A6444" t="s">
        <v>13740</v>
      </c>
    </row>
    <row r="6445" spans="1:2" hidden="1" x14ac:dyDescent="0.3">
      <c r="A6445" t="s">
        <v>13742</v>
      </c>
      <c r="B6445" t="s">
        <v>27</v>
      </c>
    </row>
    <row r="6446" spans="1:2" hidden="1" x14ac:dyDescent="0.3">
      <c r="A6446" t="s">
        <v>13744</v>
      </c>
    </row>
    <row r="6447" spans="1:2" hidden="1" x14ac:dyDescent="0.3">
      <c r="A6447" t="s">
        <v>13746</v>
      </c>
      <c r="B6447" t="s">
        <v>4535</v>
      </c>
    </row>
    <row r="6448" spans="1:2" hidden="1" x14ac:dyDescent="0.3">
      <c r="A6448" t="s">
        <v>13748</v>
      </c>
      <c r="B6448" t="s">
        <v>566</v>
      </c>
    </row>
    <row r="6449" spans="1:2" hidden="1" x14ac:dyDescent="0.3">
      <c r="A6449" t="s">
        <v>13750</v>
      </c>
      <c r="B6449" t="s">
        <v>124</v>
      </c>
    </row>
    <row r="6450" spans="1:2" hidden="1" x14ac:dyDescent="0.3">
      <c r="A6450" t="s">
        <v>13752</v>
      </c>
      <c r="B6450" t="s">
        <v>24</v>
      </c>
    </row>
    <row r="6451" spans="1:2" hidden="1" x14ac:dyDescent="0.3">
      <c r="A6451" t="s">
        <v>13754</v>
      </c>
      <c r="B6451" t="s">
        <v>12455</v>
      </c>
    </row>
    <row r="6452" spans="1:2" hidden="1" x14ac:dyDescent="0.3">
      <c r="A6452" t="s">
        <v>13756</v>
      </c>
      <c r="B6452" t="s">
        <v>68</v>
      </c>
    </row>
    <row r="6453" spans="1:2" hidden="1" x14ac:dyDescent="0.3">
      <c r="A6453" t="s">
        <v>13758</v>
      </c>
      <c r="B6453" t="s">
        <v>2720</v>
      </c>
    </row>
    <row r="6454" spans="1:2" hidden="1" x14ac:dyDescent="0.3">
      <c r="A6454" t="s">
        <v>13760</v>
      </c>
      <c r="B6454" t="s">
        <v>3362</v>
      </c>
    </row>
    <row r="6455" spans="1:2" hidden="1" x14ac:dyDescent="0.3">
      <c r="A6455" t="s">
        <v>493</v>
      </c>
      <c r="B6455" t="s">
        <v>68</v>
      </c>
    </row>
    <row r="6456" spans="1:2" hidden="1" x14ac:dyDescent="0.3">
      <c r="A6456" t="s">
        <v>13763</v>
      </c>
    </row>
    <row r="6457" spans="1:2" hidden="1" x14ac:dyDescent="0.3">
      <c r="A6457" t="s">
        <v>13765</v>
      </c>
      <c r="B6457" t="s">
        <v>335</v>
      </c>
    </row>
    <row r="6458" spans="1:2" hidden="1" x14ac:dyDescent="0.3">
      <c r="A6458" t="s">
        <v>13767</v>
      </c>
    </row>
    <row r="6459" spans="1:2" hidden="1" x14ac:dyDescent="0.3">
      <c r="A6459" t="s">
        <v>13769</v>
      </c>
      <c r="B6459" t="s">
        <v>13770</v>
      </c>
    </row>
    <row r="6460" spans="1:2" hidden="1" x14ac:dyDescent="0.3">
      <c r="A6460" t="s">
        <v>13772</v>
      </c>
      <c r="B6460" t="s">
        <v>335</v>
      </c>
    </row>
    <row r="6461" spans="1:2" hidden="1" x14ac:dyDescent="0.3">
      <c r="A6461" t="s">
        <v>13774</v>
      </c>
      <c r="B6461" t="s">
        <v>121</v>
      </c>
    </row>
    <row r="6462" spans="1:2" hidden="1" x14ac:dyDescent="0.3">
      <c r="A6462" t="s">
        <v>13776</v>
      </c>
      <c r="B6462" t="s">
        <v>237</v>
      </c>
    </row>
    <row r="6463" spans="1:2" hidden="1" x14ac:dyDescent="0.3">
      <c r="A6463" t="s">
        <v>13778</v>
      </c>
      <c r="B6463" t="s">
        <v>335</v>
      </c>
    </row>
    <row r="6464" spans="1:2" hidden="1" x14ac:dyDescent="0.3">
      <c r="A6464" t="s">
        <v>13780</v>
      </c>
      <c r="B6464" t="s">
        <v>1142</v>
      </c>
    </row>
    <row r="6465" spans="1:2" hidden="1" x14ac:dyDescent="0.3">
      <c r="A6465" t="s">
        <v>13782</v>
      </c>
      <c r="B6465" t="s">
        <v>13783</v>
      </c>
    </row>
    <row r="6466" spans="1:2" hidden="1" x14ac:dyDescent="0.3">
      <c r="A6466" t="s">
        <v>13786</v>
      </c>
      <c r="B6466" t="s">
        <v>1630</v>
      </c>
    </row>
    <row r="6467" spans="1:2" hidden="1" x14ac:dyDescent="0.3">
      <c r="A6467" t="s">
        <v>13788</v>
      </c>
      <c r="B6467" t="s">
        <v>16</v>
      </c>
    </row>
    <row r="6468" spans="1:2" hidden="1" x14ac:dyDescent="0.3">
      <c r="A6468" t="s">
        <v>13790</v>
      </c>
    </row>
    <row r="6469" spans="1:2" hidden="1" x14ac:dyDescent="0.3">
      <c r="A6469" t="s">
        <v>13792</v>
      </c>
      <c r="B6469" t="s">
        <v>19</v>
      </c>
    </row>
    <row r="6470" spans="1:2" hidden="1" x14ac:dyDescent="0.3">
      <c r="A6470" t="s">
        <v>13794</v>
      </c>
      <c r="B6470" t="s">
        <v>13795</v>
      </c>
    </row>
    <row r="6471" spans="1:2" hidden="1" x14ac:dyDescent="0.3">
      <c r="A6471" t="s">
        <v>13797</v>
      </c>
      <c r="B6471" t="s">
        <v>335</v>
      </c>
    </row>
    <row r="6472" spans="1:2" hidden="1" x14ac:dyDescent="0.3">
      <c r="A6472" t="s">
        <v>13799</v>
      </c>
      <c r="B6472" t="s">
        <v>16</v>
      </c>
    </row>
    <row r="6473" spans="1:2" hidden="1" x14ac:dyDescent="0.3">
      <c r="A6473" t="s">
        <v>13801</v>
      </c>
      <c r="B6473" t="s">
        <v>57</v>
      </c>
    </row>
    <row r="6474" spans="1:2" hidden="1" x14ac:dyDescent="0.3">
      <c r="A6474" t="s">
        <v>13803</v>
      </c>
    </row>
    <row r="6475" spans="1:2" hidden="1" x14ac:dyDescent="0.3">
      <c r="A6475" t="s">
        <v>13805</v>
      </c>
      <c r="B6475" t="s">
        <v>27</v>
      </c>
    </row>
    <row r="6476" spans="1:2" x14ac:dyDescent="0.3">
      <c r="A6476" t="s">
        <v>13807</v>
      </c>
      <c r="B6476" t="s">
        <v>1259</v>
      </c>
    </row>
    <row r="6477" spans="1:2" hidden="1" x14ac:dyDescent="0.3">
      <c r="A6477" t="s">
        <v>13809</v>
      </c>
      <c r="B6477" t="s">
        <v>1238</v>
      </c>
    </row>
    <row r="6478" spans="1:2" hidden="1" x14ac:dyDescent="0.3">
      <c r="A6478" t="s">
        <v>13811</v>
      </c>
      <c r="B6478" t="s">
        <v>121</v>
      </c>
    </row>
    <row r="6479" spans="1:2" hidden="1" x14ac:dyDescent="0.3">
      <c r="A6479" t="s">
        <v>13813</v>
      </c>
      <c r="B6479" t="s">
        <v>390</v>
      </c>
    </row>
    <row r="6480" spans="1:2" hidden="1" x14ac:dyDescent="0.3">
      <c r="A6480" t="s">
        <v>13815</v>
      </c>
      <c r="B6480" t="s">
        <v>68</v>
      </c>
    </row>
    <row r="6481" spans="1:2" hidden="1" x14ac:dyDescent="0.3">
      <c r="A6481" t="s">
        <v>13817</v>
      </c>
    </row>
    <row r="6482" spans="1:2" x14ac:dyDescent="0.3">
      <c r="A6482" t="s">
        <v>13818</v>
      </c>
      <c r="B6482" t="s">
        <v>9</v>
      </c>
    </row>
    <row r="6483" spans="1:2" hidden="1" x14ac:dyDescent="0.3">
      <c r="A6483" t="s">
        <v>13820</v>
      </c>
    </row>
    <row r="6484" spans="1:2" hidden="1" x14ac:dyDescent="0.3">
      <c r="A6484" t="s">
        <v>13822</v>
      </c>
      <c r="B6484" t="s">
        <v>183</v>
      </c>
    </row>
    <row r="6485" spans="1:2" hidden="1" x14ac:dyDescent="0.3">
      <c r="A6485" t="s">
        <v>13823</v>
      </c>
      <c r="B6485" t="s">
        <v>27</v>
      </c>
    </row>
    <row r="6486" spans="1:2" hidden="1" x14ac:dyDescent="0.3">
      <c r="A6486" t="s">
        <v>13825</v>
      </c>
    </row>
    <row r="6487" spans="1:2" hidden="1" x14ac:dyDescent="0.3">
      <c r="A6487" t="s">
        <v>13827</v>
      </c>
    </row>
    <row r="6488" spans="1:2" hidden="1" x14ac:dyDescent="0.3">
      <c r="A6488" t="s">
        <v>13830</v>
      </c>
      <c r="B6488" t="s">
        <v>167</v>
      </c>
    </row>
    <row r="6489" spans="1:2" hidden="1" x14ac:dyDescent="0.3">
      <c r="A6489" t="s">
        <v>13833</v>
      </c>
      <c r="B6489" t="s">
        <v>16</v>
      </c>
    </row>
    <row r="6490" spans="1:2" hidden="1" x14ac:dyDescent="0.3">
      <c r="A6490" t="s">
        <v>13835</v>
      </c>
    </row>
    <row r="6491" spans="1:2" hidden="1" x14ac:dyDescent="0.3">
      <c r="A6491" t="s">
        <v>13837</v>
      </c>
      <c r="B6491" t="s">
        <v>121</v>
      </c>
    </row>
    <row r="6492" spans="1:2" hidden="1" x14ac:dyDescent="0.3">
      <c r="A6492" t="s">
        <v>13839</v>
      </c>
      <c r="B6492" t="s">
        <v>27</v>
      </c>
    </row>
    <row r="6493" spans="1:2" hidden="1" x14ac:dyDescent="0.3">
      <c r="A6493" t="s">
        <v>13841</v>
      </c>
      <c r="B6493" t="s">
        <v>68</v>
      </c>
    </row>
    <row r="6494" spans="1:2" hidden="1" x14ac:dyDescent="0.3">
      <c r="A6494" t="s">
        <v>13843</v>
      </c>
      <c r="B6494" t="s">
        <v>7681</v>
      </c>
    </row>
    <row r="6495" spans="1:2" hidden="1" x14ac:dyDescent="0.3">
      <c r="A6495" t="s">
        <v>13845</v>
      </c>
    </row>
    <row r="6496" spans="1:2" hidden="1" x14ac:dyDescent="0.3">
      <c r="A6496" t="s">
        <v>13848</v>
      </c>
      <c r="B6496" t="s">
        <v>192</v>
      </c>
    </row>
    <row r="6497" spans="1:2" hidden="1" x14ac:dyDescent="0.3">
      <c r="A6497" t="s">
        <v>13850</v>
      </c>
      <c r="B6497" t="s">
        <v>27</v>
      </c>
    </row>
    <row r="6498" spans="1:2" hidden="1" x14ac:dyDescent="0.3">
      <c r="A6498" t="s">
        <v>13852</v>
      </c>
    </row>
    <row r="6499" spans="1:2" hidden="1" x14ac:dyDescent="0.3">
      <c r="A6499" t="s">
        <v>4057</v>
      </c>
      <c r="B6499" t="s">
        <v>102</v>
      </c>
    </row>
    <row r="6500" spans="1:2" hidden="1" x14ac:dyDescent="0.3">
      <c r="A6500" t="s">
        <v>13854</v>
      </c>
      <c r="B6500" t="s">
        <v>2720</v>
      </c>
    </row>
    <row r="6501" spans="1:2" hidden="1" x14ac:dyDescent="0.3">
      <c r="A6501" t="s">
        <v>13857</v>
      </c>
      <c r="B6501" t="s">
        <v>52</v>
      </c>
    </row>
    <row r="6502" spans="1:2" hidden="1" x14ac:dyDescent="0.3">
      <c r="A6502" t="s">
        <v>13859</v>
      </c>
      <c r="B6502" t="s">
        <v>891</v>
      </c>
    </row>
    <row r="6503" spans="1:2" hidden="1" x14ac:dyDescent="0.3">
      <c r="A6503" t="s">
        <v>13861</v>
      </c>
    </row>
    <row r="6504" spans="1:2" hidden="1" x14ac:dyDescent="0.3">
      <c r="A6504" t="s">
        <v>13863</v>
      </c>
      <c r="B6504" t="s">
        <v>4447</v>
      </c>
    </row>
    <row r="6505" spans="1:2" hidden="1" x14ac:dyDescent="0.3">
      <c r="A6505" t="s">
        <v>13865</v>
      </c>
    </row>
    <row r="6506" spans="1:2" hidden="1" x14ac:dyDescent="0.3">
      <c r="A6506" t="s">
        <v>4173</v>
      </c>
      <c r="B6506" t="s">
        <v>27</v>
      </c>
    </row>
    <row r="6507" spans="1:2" hidden="1" x14ac:dyDescent="0.3">
      <c r="A6507" t="s">
        <v>13868</v>
      </c>
      <c r="B6507" t="s">
        <v>13869</v>
      </c>
    </row>
    <row r="6508" spans="1:2" hidden="1" x14ac:dyDescent="0.3">
      <c r="A6508" t="s">
        <v>13871</v>
      </c>
      <c r="B6508" t="s">
        <v>167</v>
      </c>
    </row>
    <row r="6509" spans="1:2" hidden="1" x14ac:dyDescent="0.3">
      <c r="A6509" t="s">
        <v>13873</v>
      </c>
    </row>
    <row r="6510" spans="1:2" hidden="1" x14ac:dyDescent="0.3">
      <c r="A6510" t="s">
        <v>13875</v>
      </c>
    </row>
    <row r="6511" spans="1:2" hidden="1" x14ac:dyDescent="0.3">
      <c r="A6511" t="s">
        <v>13877</v>
      </c>
    </row>
    <row r="6512" spans="1:2" hidden="1" x14ac:dyDescent="0.3">
      <c r="A6512" t="s">
        <v>13879</v>
      </c>
      <c r="B6512" t="s">
        <v>63</v>
      </c>
    </row>
    <row r="6513" spans="1:2" hidden="1" x14ac:dyDescent="0.3">
      <c r="A6513" t="s">
        <v>13881</v>
      </c>
    </row>
    <row r="6514" spans="1:2" hidden="1" x14ac:dyDescent="0.3">
      <c r="A6514" t="s">
        <v>13883</v>
      </c>
      <c r="B6514" t="s">
        <v>4298</v>
      </c>
    </row>
    <row r="6515" spans="1:2" hidden="1" x14ac:dyDescent="0.3">
      <c r="A6515" t="s">
        <v>13885</v>
      </c>
      <c r="B6515" t="s">
        <v>13886</v>
      </c>
    </row>
    <row r="6516" spans="1:2" hidden="1" x14ac:dyDescent="0.3">
      <c r="A6516" t="s">
        <v>13888</v>
      </c>
      <c r="B6516" t="s">
        <v>566</v>
      </c>
    </row>
    <row r="6517" spans="1:2" hidden="1" x14ac:dyDescent="0.3">
      <c r="A6517" t="s">
        <v>13890</v>
      </c>
      <c r="B6517" t="s">
        <v>27</v>
      </c>
    </row>
    <row r="6518" spans="1:2" hidden="1" x14ac:dyDescent="0.3">
      <c r="A6518" t="s">
        <v>13892</v>
      </c>
      <c r="B6518" t="s">
        <v>57</v>
      </c>
    </row>
    <row r="6519" spans="1:2" hidden="1" x14ac:dyDescent="0.3">
      <c r="A6519" t="s">
        <v>13894</v>
      </c>
      <c r="B6519" t="s">
        <v>13895</v>
      </c>
    </row>
    <row r="6520" spans="1:2" hidden="1" x14ac:dyDescent="0.3">
      <c r="A6520" t="s">
        <v>13896</v>
      </c>
    </row>
    <row r="6521" spans="1:2" hidden="1" x14ac:dyDescent="0.3">
      <c r="A6521" t="s">
        <v>13897</v>
      </c>
      <c r="B6521" t="s">
        <v>183</v>
      </c>
    </row>
    <row r="6522" spans="1:2" hidden="1" x14ac:dyDescent="0.3">
      <c r="A6522" t="s">
        <v>13899</v>
      </c>
      <c r="B6522" t="s">
        <v>57</v>
      </c>
    </row>
    <row r="6523" spans="1:2" hidden="1" x14ac:dyDescent="0.3">
      <c r="A6523" t="s">
        <v>13901</v>
      </c>
    </row>
    <row r="6524" spans="1:2" hidden="1" x14ac:dyDescent="0.3">
      <c r="A6524" t="s">
        <v>13902</v>
      </c>
      <c r="B6524" t="s">
        <v>265</v>
      </c>
    </row>
    <row r="6525" spans="1:2" hidden="1" x14ac:dyDescent="0.3">
      <c r="A6525" t="s">
        <v>13904</v>
      </c>
      <c r="B6525" t="s">
        <v>3421</v>
      </c>
    </row>
    <row r="6526" spans="1:2" hidden="1" x14ac:dyDescent="0.3">
      <c r="A6526" t="s">
        <v>13906</v>
      </c>
    </row>
    <row r="6527" spans="1:2" hidden="1" x14ac:dyDescent="0.3">
      <c r="A6527" t="s">
        <v>13908</v>
      </c>
      <c r="B6527" t="s">
        <v>27</v>
      </c>
    </row>
    <row r="6528" spans="1:2" hidden="1" x14ac:dyDescent="0.3">
      <c r="A6528" t="s">
        <v>13909</v>
      </c>
      <c r="B6528" t="s">
        <v>265</v>
      </c>
    </row>
    <row r="6529" spans="1:2" hidden="1" x14ac:dyDescent="0.3">
      <c r="A6529" t="s">
        <v>13911</v>
      </c>
      <c r="B6529" t="s">
        <v>276</v>
      </c>
    </row>
    <row r="6530" spans="1:2" x14ac:dyDescent="0.3">
      <c r="A6530" t="s">
        <v>13913</v>
      </c>
      <c r="B6530" t="s">
        <v>13914</v>
      </c>
    </row>
    <row r="6531" spans="1:2" hidden="1" x14ac:dyDescent="0.3">
      <c r="A6531" t="s">
        <v>13916</v>
      </c>
      <c r="B6531" t="s">
        <v>237</v>
      </c>
    </row>
    <row r="6532" spans="1:2" hidden="1" x14ac:dyDescent="0.3">
      <c r="A6532" t="s">
        <v>13918</v>
      </c>
    </row>
    <row r="6533" spans="1:2" hidden="1" x14ac:dyDescent="0.3">
      <c r="A6533" t="s">
        <v>13919</v>
      </c>
      <c r="B6533" t="s">
        <v>27</v>
      </c>
    </row>
    <row r="6534" spans="1:2" hidden="1" x14ac:dyDescent="0.3">
      <c r="A6534" t="s">
        <v>13921</v>
      </c>
      <c r="B6534" t="s">
        <v>63</v>
      </c>
    </row>
    <row r="6535" spans="1:2" hidden="1" x14ac:dyDescent="0.3">
      <c r="A6535" t="s">
        <v>13924</v>
      </c>
      <c r="B6535" t="s">
        <v>13925</v>
      </c>
    </row>
    <row r="6536" spans="1:2" hidden="1" x14ac:dyDescent="0.3">
      <c r="A6536" t="s">
        <v>13927</v>
      </c>
      <c r="B6536" t="s">
        <v>27</v>
      </c>
    </row>
    <row r="6537" spans="1:2" hidden="1" x14ac:dyDescent="0.3">
      <c r="A6537" t="s">
        <v>13929</v>
      </c>
      <c r="B6537" t="s">
        <v>121</v>
      </c>
    </row>
    <row r="6538" spans="1:2" hidden="1" x14ac:dyDescent="0.3">
      <c r="A6538" t="s">
        <v>13931</v>
      </c>
      <c r="B6538" t="s">
        <v>4562</v>
      </c>
    </row>
    <row r="6539" spans="1:2" hidden="1" x14ac:dyDescent="0.3">
      <c r="A6539" t="s">
        <v>13934</v>
      </c>
    </row>
    <row r="6540" spans="1:2" hidden="1" x14ac:dyDescent="0.3">
      <c r="A6540" t="s">
        <v>13936</v>
      </c>
      <c r="B6540" t="s">
        <v>27</v>
      </c>
    </row>
    <row r="6541" spans="1:2" hidden="1" x14ac:dyDescent="0.3">
      <c r="A6541" t="s">
        <v>13938</v>
      </c>
      <c r="B6541" t="s">
        <v>335</v>
      </c>
    </row>
    <row r="6542" spans="1:2" x14ac:dyDescent="0.3">
      <c r="A6542" t="s">
        <v>13940</v>
      </c>
      <c r="B6542" t="s">
        <v>3965</v>
      </c>
    </row>
    <row r="6543" spans="1:2" hidden="1" x14ac:dyDescent="0.3">
      <c r="A6543" t="s">
        <v>13942</v>
      </c>
      <c r="B6543" t="s">
        <v>13943</v>
      </c>
    </row>
    <row r="6544" spans="1:2" hidden="1" x14ac:dyDescent="0.3">
      <c r="A6544" t="s">
        <v>13945</v>
      </c>
      <c r="B6544" t="s">
        <v>335</v>
      </c>
    </row>
    <row r="6545" spans="1:2" hidden="1" x14ac:dyDescent="0.3">
      <c r="A6545" t="s">
        <v>13947</v>
      </c>
      <c r="B6545" t="s">
        <v>16</v>
      </c>
    </row>
    <row r="6546" spans="1:2" hidden="1" x14ac:dyDescent="0.3">
      <c r="A6546" t="s">
        <v>13949</v>
      </c>
      <c r="B6546" t="s">
        <v>16</v>
      </c>
    </row>
    <row r="6547" spans="1:2" hidden="1" x14ac:dyDescent="0.3">
      <c r="A6547" t="s">
        <v>13951</v>
      </c>
    </row>
    <row r="6548" spans="1:2" hidden="1" x14ac:dyDescent="0.3">
      <c r="A6548" t="s">
        <v>13953</v>
      </c>
      <c r="B6548" t="s">
        <v>27</v>
      </c>
    </row>
    <row r="6549" spans="1:2" hidden="1" x14ac:dyDescent="0.3">
      <c r="A6549" t="s">
        <v>13955</v>
      </c>
    </row>
    <row r="6550" spans="1:2" hidden="1" x14ac:dyDescent="0.3">
      <c r="A6550" t="s">
        <v>13957</v>
      </c>
      <c r="B6550" t="s">
        <v>27</v>
      </c>
    </row>
    <row r="6551" spans="1:2" hidden="1" x14ac:dyDescent="0.3">
      <c r="A6551" t="s">
        <v>13959</v>
      </c>
      <c r="B6551" t="s">
        <v>44</v>
      </c>
    </row>
    <row r="6552" spans="1:2" hidden="1" x14ac:dyDescent="0.3">
      <c r="A6552" t="s">
        <v>13961</v>
      </c>
      <c r="B6552" t="s">
        <v>27</v>
      </c>
    </row>
    <row r="6553" spans="1:2" hidden="1" x14ac:dyDescent="0.3">
      <c r="A6553" t="s">
        <v>13964</v>
      </c>
      <c r="B6553" t="s">
        <v>27</v>
      </c>
    </row>
    <row r="6554" spans="1:2" hidden="1" x14ac:dyDescent="0.3">
      <c r="A6554" t="s">
        <v>13966</v>
      </c>
      <c r="B6554" t="s">
        <v>265</v>
      </c>
    </row>
    <row r="6555" spans="1:2" hidden="1" x14ac:dyDescent="0.3">
      <c r="A6555" t="s">
        <v>13968</v>
      </c>
      <c r="B6555" t="s">
        <v>1745</v>
      </c>
    </row>
    <row r="6556" spans="1:2" hidden="1" x14ac:dyDescent="0.3">
      <c r="A6556" t="s">
        <v>13970</v>
      </c>
      <c r="B6556" t="s">
        <v>27</v>
      </c>
    </row>
    <row r="6557" spans="1:2" hidden="1" x14ac:dyDescent="0.3">
      <c r="A6557" t="s">
        <v>13972</v>
      </c>
      <c r="B6557" t="s">
        <v>27</v>
      </c>
    </row>
    <row r="6558" spans="1:2" hidden="1" x14ac:dyDescent="0.3">
      <c r="A6558" t="s">
        <v>13974</v>
      </c>
      <c r="B6558" t="s">
        <v>6897</v>
      </c>
    </row>
    <row r="6559" spans="1:2" hidden="1" x14ac:dyDescent="0.3">
      <c r="A6559" t="s">
        <v>13976</v>
      </c>
      <c r="B6559" t="s">
        <v>27</v>
      </c>
    </row>
    <row r="6560" spans="1:2" hidden="1" x14ac:dyDescent="0.3">
      <c r="A6560" t="s">
        <v>13978</v>
      </c>
    </row>
    <row r="6561" spans="1:2" hidden="1" x14ac:dyDescent="0.3">
      <c r="A6561" t="s">
        <v>13980</v>
      </c>
      <c r="B6561" t="s">
        <v>5911</v>
      </c>
    </row>
    <row r="6562" spans="1:2" hidden="1" x14ac:dyDescent="0.3">
      <c r="A6562" t="s">
        <v>13982</v>
      </c>
      <c r="B6562" t="s">
        <v>533</v>
      </c>
    </row>
    <row r="6563" spans="1:2" hidden="1" x14ac:dyDescent="0.3">
      <c r="A6563" t="s">
        <v>13984</v>
      </c>
    </row>
    <row r="6564" spans="1:2" hidden="1" x14ac:dyDescent="0.3">
      <c r="A6564" t="s">
        <v>13986</v>
      </c>
    </row>
    <row r="6565" spans="1:2" hidden="1" x14ac:dyDescent="0.3">
      <c r="A6565" t="s">
        <v>13988</v>
      </c>
      <c r="B6565" t="s">
        <v>27</v>
      </c>
    </row>
    <row r="6566" spans="1:2" hidden="1" x14ac:dyDescent="0.3">
      <c r="A6566" t="s">
        <v>13990</v>
      </c>
      <c r="B6566" t="s">
        <v>121</v>
      </c>
    </row>
    <row r="6567" spans="1:2" hidden="1" x14ac:dyDescent="0.3">
      <c r="A6567" t="s">
        <v>13992</v>
      </c>
    </row>
    <row r="6568" spans="1:2" hidden="1" x14ac:dyDescent="0.3">
      <c r="A6568" t="s">
        <v>13994</v>
      </c>
      <c r="B6568" t="s">
        <v>265</v>
      </c>
    </row>
    <row r="6569" spans="1:2" hidden="1" x14ac:dyDescent="0.3">
      <c r="A6569" t="s">
        <v>13996</v>
      </c>
      <c r="B6569" t="s">
        <v>5073</v>
      </c>
    </row>
    <row r="6570" spans="1:2" hidden="1" x14ac:dyDescent="0.3">
      <c r="A6570" t="s">
        <v>13998</v>
      </c>
      <c r="B6570" t="s">
        <v>102</v>
      </c>
    </row>
    <row r="6571" spans="1:2" hidden="1" x14ac:dyDescent="0.3">
      <c r="A6571" t="s">
        <v>14000</v>
      </c>
      <c r="B6571" t="s">
        <v>3981</v>
      </c>
    </row>
    <row r="6572" spans="1:2" hidden="1" x14ac:dyDescent="0.3">
      <c r="A6572" t="s">
        <v>14002</v>
      </c>
    </row>
    <row r="6573" spans="1:2" hidden="1" x14ac:dyDescent="0.3">
      <c r="A6573" t="s">
        <v>14004</v>
      </c>
      <c r="B6573" t="s">
        <v>68</v>
      </c>
    </row>
    <row r="6574" spans="1:2" hidden="1" x14ac:dyDescent="0.3">
      <c r="A6574" t="s">
        <v>14005</v>
      </c>
      <c r="B6574" t="s">
        <v>14006</v>
      </c>
    </row>
    <row r="6575" spans="1:2" x14ac:dyDescent="0.3">
      <c r="A6575" t="s">
        <v>14008</v>
      </c>
      <c r="B6575" t="s">
        <v>14009</v>
      </c>
    </row>
    <row r="6576" spans="1:2" hidden="1" x14ac:dyDescent="0.3">
      <c r="A6576" t="s">
        <v>14011</v>
      </c>
      <c r="B6576" t="s">
        <v>167</v>
      </c>
    </row>
    <row r="6577" spans="1:2" hidden="1" x14ac:dyDescent="0.3">
      <c r="A6577" t="s">
        <v>14013</v>
      </c>
      <c r="B6577" t="s">
        <v>4919</v>
      </c>
    </row>
    <row r="6578" spans="1:2" hidden="1" x14ac:dyDescent="0.3">
      <c r="A6578" t="s">
        <v>14014</v>
      </c>
      <c r="B6578" t="s">
        <v>1183</v>
      </c>
    </row>
    <row r="6579" spans="1:2" hidden="1" x14ac:dyDescent="0.3">
      <c r="A6579" t="s">
        <v>14016</v>
      </c>
      <c r="B6579" t="s">
        <v>14017</v>
      </c>
    </row>
    <row r="6580" spans="1:2" hidden="1" x14ac:dyDescent="0.3">
      <c r="A6580" t="s">
        <v>14019</v>
      </c>
    </row>
    <row r="6581" spans="1:2" hidden="1" x14ac:dyDescent="0.3">
      <c r="A6581" t="s">
        <v>14021</v>
      </c>
      <c r="B6581" t="s">
        <v>3421</v>
      </c>
    </row>
    <row r="6582" spans="1:2" hidden="1" x14ac:dyDescent="0.3">
      <c r="A6582" t="s">
        <v>14022</v>
      </c>
      <c r="B6582" t="s">
        <v>14023</v>
      </c>
    </row>
    <row r="6583" spans="1:2" hidden="1" x14ac:dyDescent="0.3">
      <c r="A6583" t="s">
        <v>14025</v>
      </c>
      <c r="B6583" t="s">
        <v>14026</v>
      </c>
    </row>
    <row r="6584" spans="1:2" hidden="1" x14ac:dyDescent="0.3">
      <c r="A6584" t="s">
        <v>14028</v>
      </c>
      <c r="B6584" t="s">
        <v>44</v>
      </c>
    </row>
    <row r="6585" spans="1:2" hidden="1" x14ac:dyDescent="0.3">
      <c r="A6585" t="s">
        <v>14030</v>
      </c>
    </row>
    <row r="6586" spans="1:2" hidden="1" x14ac:dyDescent="0.3">
      <c r="A6586" t="s">
        <v>14032</v>
      </c>
    </row>
    <row r="6587" spans="1:2" hidden="1" x14ac:dyDescent="0.3">
      <c r="A6587" t="s">
        <v>14034</v>
      </c>
      <c r="B6587" t="s">
        <v>209</v>
      </c>
    </row>
    <row r="6588" spans="1:2" hidden="1" x14ac:dyDescent="0.3">
      <c r="A6588" t="s">
        <v>14036</v>
      </c>
      <c r="B6588" t="s">
        <v>1592</v>
      </c>
    </row>
    <row r="6589" spans="1:2" hidden="1" x14ac:dyDescent="0.3">
      <c r="A6589" t="s">
        <v>14037</v>
      </c>
      <c r="B6589" t="s">
        <v>668</v>
      </c>
    </row>
    <row r="6590" spans="1:2" hidden="1" x14ac:dyDescent="0.3">
      <c r="A6590" t="s">
        <v>14039</v>
      </c>
      <c r="B6590" t="s">
        <v>4447</v>
      </c>
    </row>
    <row r="6591" spans="1:2" hidden="1" x14ac:dyDescent="0.3">
      <c r="A6591" t="s">
        <v>14041</v>
      </c>
    </row>
    <row r="6592" spans="1:2" hidden="1" x14ac:dyDescent="0.3">
      <c r="A6592" t="s">
        <v>14043</v>
      </c>
    </row>
    <row r="6593" spans="1:2" hidden="1" x14ac:dyDescent="0.3">
      <c r="A6593" t="s">
        <v>14045</v>
      </c>
    </row>
    <row r="6594" spans="1:2" hidden="1" x14ac:dyDescent="0.3">
      <c r="A6594" t="s">
        <v>14046</v>
      </c>
      <c r="B6594" t="s">
        <v>12218</v>
      </c>
    </row>
    <row r="6595" spans="1:2" x14ac:dyDescent="0.3">
      <c r="A6595" t="s">
        <v>14048</v>
      </c>
      <c r="B6595" t="s">
        <v>1758</v>
      </c>
    </row>
    <row r="6596" spans="1:2" hidden="1" x14ac:dyDescent="0.3">
      <c r="A6596" t="s">
        <v>14050</v>
      </c>
    </row>
    <row r="6597" spans="1:2" hidden="1" x14ac:dyDescent="0.3">
      <c r="A6597" t="s">
        <v>14053</v>
      </c>
    </row>
    <row r="6598" spans="1:2" hidden="1" x14ac:dyDescent="0.3">
      <c r="A6598" t="s">
        <v>14055</v>
      </c>
      <c r="B6598" t="s">
        <v>3052</v>
      </c>
    </row>
    <row r="6599" spans="1:2" hidden="1" x14ac:dyDescent="0.3">
      <c r="A6599" t="s">
        <v>14057</v>
      </c>
      <c r="B6599" t="s">
        <v>27</v>
      </c>
    </row>
    <row r="6600" spans="1:2" hidden="1" x14ac:dyDescent="0.3">
      <c r="A6600" t="s">
        <v>14059</v>
      </c>
      <c r="B6600" t="s">
        <v>521</v>
      </c>
    </row>
    <row r="6601" spans="1:2" hidden="1" x14ac:dyDescent="0.3">
      <c r="A6601" t="s">
        <v>14061</v>
      </c>
      <c r="B6601" t="s">
        <v>1587</v>
      </c>
    </row>
    <row r="6602" spans="1:2" hidden="1" x14ac:dyDescent="0.3">
      <c r="A6602" t="s">
        <v>14063</v>
      </c>
      <c r="B6602" t="s">
        <v>1142</v>
      </c>
    </row>
    <row r="6603" spans="1:2" hidden="1" x14ac:dyDescent="0.3">
      <c r="A6603" t="s">
        <v>14065</v>
      </c>
    </row>
    <row r="6604" spans="1:2" hidden="1" x14ac:dyDescent="0.3">
      <c r="A6604" t="s">
        <v>14067</v>
      </c>
      <c r="B6604" t="s">
        <v>14068</v>
      </c>
    </row>
    <row r="6605" spans="1:2" hidden="1" x14ac:dyDescent="0.3">
      <c r="A6605" t="s">
        <v>14070</v>
      </c>
      <c r="B6605" t="s">
        <v>14071</v>
      </c>
    </row>
    <row r="6606" spans="1:2" hidden="1" x14ac:dyDescent="0.3">
      <c r="A6606" t="s">
        <v>14073</v>
      </c>
      <c r="B6606" t="s">
        <v>2349</v>
      </c>
    </row>
    <row r="6607" spans="1:2" hidden="1" x14ac:dyDescent="0.3">
      <c r="A6607" t="s">
        <v>14075</v>
      </c>
    </row>
    <row r="6608" spans="1:2" hidden="1" x14ac:dyDescent="0.3">
      <c r="A6608" t="s">
        <v>14077</v>
      </c>
    </row>
    <row r="6609" spans="1:2" hidden="1" x14ac:dyDescent="0.3">
      <c r="A6609" t="s">
        <v>14079</v>
      </c>
      <c r="B6609" t="s">
        <v>16</v>
      </c>
    </row>
    <row r="6610" spans="1:2" hidden="1" x14ac:dyDescent="0.3">
      <c r="A6610" t="s">
        <v>14081</v>
      </c>
      <c r="B6610" t="s">
        <v>3928</v>
      </c>
    </row>
    <row r="6611" spans="1:2" hidden="1" x14ac:dyDescent="0.3">
      <c r="A6611" t="s">
        <v>14083</v>
      </c>
      <c r="B6611" t="s">
        <v>57</v>
      </c>
    </row>
    <row r="6612" spans="1:2" hidden="1" x14ac:dyDescent="0.3">
      <c r="A6612" t="s">
        <v>14085</v>
      </c>
      <c r="B6612" t="s">
        <v>2655</v>
      </c>
    </row>
    <row r="6613" spans="1:2" hidden="1" x14ac:dyDescent="0.3">
      <c r="A6613" t="s">
        <v>14087</v>
      </c>
      <c r="B6613" t="s">
        <v>9608</v>
      </c>
    </row>
    <row r="6614" spans="1:2" hidden="1" x14ac:dyDescent="0.3">
      <c r="A6614" t="s">
        <v>14090</v>
      </c>
      <c r="B6614" t="s">
        <v>14091</v>
      </c>
    </row>
    <row r="6615" spans="1:2" hidden="1" x14ac:dyDescent="0.3">
      <c r="A6615" t="s">
        <v>14093</v>
      </c>
    </row>
    <row r="6616" spans="1:2" hidden="1" x14ac:dyDescent="0.3">
      <c r="A6616" t="s">
        <v>14095</v>
      </c>
      <c r="B6616" t="s">
        <v>2057</v>
      </c>
    </row>
    <row r="6617" spans="1:2" hidden="1" x14ac:dyDescent="0.3">
      <c r="A6617" t="s">
        <v>14097</v>
      </c>
    </row>
    <row r="6618" spans="1:2" hidden="1" x14ac:dyDescent="0.3">
      <c r="A6618" t="s">
        <v>14099</v>
      </c>
      <c r="B6618" t="s">
        <v>250</v>
      </c>
    </row>
    <row r="6619" spans="1:2" hidden="1" x14ac:dyDescent="0.3">
      <c r="A6619" t="s">
        <v>14102</v>
      </c>
      <c r="B6619" t="s">
        <v>1118</v>
      </c>
    </row>
    <row r="6620" spans="1:2" hidden="1" x14ac:dyDescent="0.3">
      <c r="A6620" t="s">
        <v>14104</v>
      </c>
      <c r="B6620" t="s">
        <v>21</v>
      </c>
    </row>
    <row r="6621" spans="1:2" hidden="1" x14ac:dyDescent="0.3">
      <c r="A6621" t="s">
        <v>14106</v>
      </c>
      <c r="B6621" t="s">
        <v>2057</v>
      </c>
    </row>
    <row r="6622" spans="1:2" hidden="1" x14ac:dyDescent="0.3">
      <c r="A6622" t="s">
        <v>14108</v>
      </c>
      <c r="B6622" t="s">
        <v>14068</v>
      </c>
    </row>
    <row r="6623" spans="1:2" hidden="1" x14ac:dyDescent="0.3">
      <c r="A6623" t="s">
        <v>14110</v>
      </c>
    </row>
    <row r="6624" spans="1:2" hidden="1" x14ac:dyDescent="0.3">
      <c r="A6624" t="s">
        <v>14112</v>
      </c>
      <c r="B6624" t="s">
        <v>14113</v>
      </c>
    </row>
    <row r="6625" spans="1:2" hidden="1" x14ac:dyDescent="0.3">
      <c r="A6625" t="s">
        <v>14115</v>
      </c>
    </row>
    <row r="6626" spans="1:2" hidden="1" x14ac:dyDescent="0.3">
      <c r="A6626" t="s">
        <v>14117</v>
      </c>
      <c r="B6626" t="s">
        <v>214</v>
      </c>
    </row>
    <row r="6627" spans="1:2" hidden="1" x14ac:dyDescent="0.3">
      <c r="A6627" t="s">
        <v>14119</v>
      </c>
      <c r="B6627" t="s">
        <v>1079</v>
      </c>
    </row>
    <row r="6628" spans="1:2" hidden="1" x14ac:dyDescent="0.3">
      <c r="A6628" t="s">
        <v>14121</v>
      </c>
      <c r="B6628" t="s">
        <v>7350</v>
      </c>
    </row>
    <row r="6629" spans="1:2" hidden="1" x14ac:dyDescent="0.3">
      <c r="A6629" t="s">
        <v>14123</v>
      </c>
      <c r="B6629" t="s">
        <v>27</v>
      </c>
    </row>
    <row r="6630" spans="1:2" hidden="1" x14ac:dyDescent="0.3">
      <c r="A6630" t="s">
        <v>14125</v>
      </c>
      <c r="B6630" t="s">
        <v>27</v>
      </c>
    </row>
    <row r="6631" spans="1:2" x14ac:dyDescent="0.3">
      <c r="A6631" t="s">
        <v>14127</v>
      </c>
      <c r="B6631" t="s">
        <v>14128</v>
      </c>
    </row>
    <row r="6632" spans="1:2" hidden="1" x14ac:dyDescent="0.3">
      <c r="A6632" t="s">
        <v>14130</v>
      </c>
      <c r="B6632" t="s">
        <v>183</v>
      </c>
    </row>
    <row r="6633" spans="1:2" hidden="1" x14ac:dyDescent="0.3">
      <c r="A6633" t="s">
        <v>14132</v>
      </c>
      <c r="B6633" t="s">
        <v>687</v>
      </c>
    </row>
    <row r="6634" spans="1:2" hidden="1" x14ac:dyDescent="0.3">
      <c r="A6634" t="s">
        <v>14134</v>
      </c>
      <c r="B6634" t="s">
        <v>68</v>
      </c>
    </row>
    <row r="6635" spans="1:2" hidden="1" x14ac:dyDescent="0.3">
      <c r="A6635" t="s">
        <v>14136</v>
      </c>
    </row>
    <row r="6636" spans="1:2" hidden="1" x14ac:dyDescent="0.3">
      <c r="A6636" t="s">
        <v>14138</v>
      </c>
      <c r="B6636" t="s">
        <v>57</v>
      </c>
    </row>
    <row r="6637" spans="1:2" hidden="1" x14ac:dyDescent="0.3">
      <c r="A6637" t="s">
        <v>14140</v>
      </c>
      <c r="B6637" t="s">
        <v>335</v>
      </c>
    </row>
    <row r="6638" spans="1:2" hidden="1" x14ac:dyDescent="0.3">
      <c r="A6638" t="s">
        <v>14143</v>
      </c>
      <c r="B6638" t="s">
        <v>113</v>
      </c>
    </row>
    <row r="6639" spans="1:2" hidden="1" x14ac:dyDescent="0.3">
      <c r="A6639" t="s">
        <v>14145</v>
      </c>
      <c r="B6639" t="s">
        <v>3648</v>
      </c>
    </row>
    <row r="6640" spans="1:2" hidden="1" x14ac:dyDescent="0.3">
      <c r="A6640" t="s">
        <v>14147</v>
      </c>
      <c r="B6640" t="s">
        <v>27</v>
      </c>
    </row>
    <row r="6641" spans="1:2" hidden="1" x14ac:dyDescent="0.3">
      <c r="A6641" t="s">
        <v>14149</v>
      </c>
      <c r="B6641" t="s">
        <v>167</v>
      </c>
    </row>
    <row r="6642" spans="1:2" hidden="1" x14ac:dyDescent="0.3">
      <c r="A6642" t="s">
        <v>14151</v>
      </c>
      <c r="B6642" t="s">
        <v>27</v>
      </c>
    </row>
    <row r="6643" spans="1:2" hidden="1" x14ac:dyDescent="0.3">
      <c r="A6643" t="s">
        <v>14153</v>
      </c>
      <c r="B6643" t="s">
        <v>1364</v>
      </c>
    </row>
    <row r="6644" spans="1:2" hidden="1" x14ac:dyDescent="0.3">
      <c r="A6644" t="s">
        <v>14155</v>
      </c>
      <c r="B6644" t="s">
        <v>265</v>
      </c>
    </row>
    <row r="6645" spans="1:2" hidden="1" x14ac:dyDescent="0.3">
      <c r="A6645" t="s">
        <v>14157</v>
      </c>
      <c r="B6645" t="s">
        <v>2694</v>
      </c>
    </row>
    <row r="6646" spans="1:2" hidden="1" x14ac:dyDescent="0.3">
      <c r="A6646" t="s">
        <v>10211</v>
      </c>
      <c r="B6646" t="s">
        <v>27</v>
      </c>
    </row>
    <row r="6647" spans="1:2" hidden="1" x14ac:dyDescent="0.3">
      <c r="A6647" t="s">
        <v>14159</v>
      </c>
      <c r="B6647" t="s">
        <v>335</v>
      </c>
    </row>
    <row r="6648" spans="1:2" hidden="1" x14ac:dyDescent="0.3">
      <c r="A6648" t="s">
        <v>14161</v>
      </c>
      <c r="B6648" t="s">
        <v>195</v>
      </c>
    </row>
    <row r="6649" spans="1:2" hidden="1" x14ac:dyDescent="0.3">
      <c r="A6649" t="s">
        <v>14163</v>
      </c>
    </row>
    <row r="6650" spans="1:2" hidden="1" x14ac:dyDescent="0.3">
      <c r="A6650" t="s">
        <v>14165</v>
      </c>
      <c r="B6650" t="s">
        <v>68</v>
      </c>
    </row>
    <row r="6651" spans="1:2" hidden="1" x14ac:dyDescent="0.3">
      <c r="A6651" t="s">
        <v>14167</v>
      </c>
      <c r="B6651" t="s">
        <v>68</v>
      </c>
    </row>
    <row r="6652" spans="1:2" hidden="1" x14ac:dyDescent="0.3">
      <c r="A6652" t="s">
        <v>14169</v>
      </c>
      <c r="B6652" t="s">
        <v>3049</v>
      </c>
    </row>
    <row r="6653" spans="1:2" hidden="1" x14ac:dyDescent="0.3">
      <c r="A6653" t="s">
        <v>14171</v>
      </c>
    </row>
    <row r="6654" spans="1:2" hidden="1" x14ac:dyDescent="0.3">
      <c r="A6654" t="s">
        <v>14173</v>
      </c>
    </row>
    <row r="6655" spans="1:2" hidden="1" x14ac:dyDescent="0.3">
      <c r="A6655" t="s">
        <v>14175</v>
      </c>
    </row>
    <row r="6656" spans="1:2" hidden="1" x14ac:dyDescent="0.3">
      <c r="A6656" t="s">
        <v>14177</v>
      </c>
      <c r="B6656" t="s">
        <v>335</v>
      </c>
    </row>
    <row r="6657" spans="1:2" hidden="1" x14ac:dyDescent="0.3">
      <c r="A6657" t="s">
        <v>14179</v>
      </c>
    </row>
    <row r="6658" spans="1:2" hidden="1" x14ac:dyDescent="0.3">
      <c r="A6658" t="s">
        <v>14181</v>
      </c>
      <c r="B6658" t="s">
        <v>335</v>
      </c>
    </row>
    <row r="6659" spans="1:2" hidden="1" x14ac:dyDescent="0.3">
      <c r="A6659" t="s">
        <v>14183</v>
      </c>
    </row>
    <row r="6660" spans="1:2" hidden="1" x14ac:dyDescent="0.3">
      <c r="A6660" t="s">
        <v>14185</v>
      </c>
      <c r="B6660" t="s">
        <v>1587</v>
      </c>
    </row>
    <row r="6661" spans="1:2" hidden="1" x14ac:dyDescent="0.3">
      <c r="A6661" t="s">
        <v>14187</v>
      </c>
      <c r="B6661" t="s">
        <v>27</v>
      </c>
    </row>
    <row r="6662" spans="1:2" hidden="1" x14ac:dyDescent="0.3">
      <c r="A6662" t="s">
        <v>14189</v>
      </c>
    </row>
    <row r="6663" spans="1:2" hidden="1" x14ac:dyDescent="0.3">
      <c r="A6663" t="s">
        <v>14191</v>
      </c>
    </row>
    <row r="6664" spans="1:2" hidden="1" x14ac:dyDescent="0.3">
      <c r="A6664" t="s">
        <v>14193</v>
      </c>
      <c r="B6664" t="s">
        <v>167</v>
      </c>
    </row>
    <row r="6665" spans="1:2" hidden="1" x14ac:dyDescent="0.3">
      <c r="A6665" t="s">
        <v>14195</v>
      </c>
      <c r="B6665" t="s">
        <v>27</v>
      </c>
    </row>
    <row r="6666" spans="1:2" hidden="1" x14ac:dyDescent="0.3">
      <c r="A6666" t="s">
        <v>14197</v>
      </c>
      <c r="B6666" t="s">
        <v>167</v>
      </c>
    </row>
    <row r="6667" spans="1:2" hidden="1" x14ac:dyDescent="0.3">
      <c r="A6667" t="s">
        <v>14199</v>
      </c>
      <c r="B6667" t="s">
        <v>612</v>
      </c>
    </row>
    <row r="6668" spans="1:2" hidden="1" x14ac:dyDescent="0.3">
      <c r="A6668" t="s">
        <v>14201</v>
      </c>
      <c r="B6668" t="s">
        <v>335</v>
      </c>
    </row>
    <row r="6669" spans="1:2" hidden="1" x14ac:dyDescent="0.3">
      <c r="A6669" t="s">
        <v>14203</v>
      </c>
      <c r="B6669" t="s">
        <v>390</v>
      </c>
    </row>
    <row r="6670" spans="1:2" hidden="1" x14ac:dyDescent="0.3">
      <c r="A6670" t="s">
        <v>14205</v>
      </c>
      <c r="B6670" t="s">
        <v>14206</v>
      </c>
    </row>
    <row r="6671" spans="1:2" hidden="1" x14ac:dyDescent="0.3">
      <c r="A6671" t="s">
        <v>14208</v>
      </c>
      <c r="B6671" t="s">
        <v>192</v>
      </c>
    </row>
    <row r="6672" spans="1:2" hidden="1" x14ac:dyDescent="0.3">
      <c r="A6672" t="s">
        <v>14210</v>
      </c>
      <c r="B6672" t="s">
        <v>690</v>
      </c>
    </row>
    <row r="6673" spans="1:2" hidden="1" x14ac:dyDescent="0.3">
      <c r="A6673" t="s">
        <v>14212</v>
      </c>
      <c r="B6673" t="s">
        <v>436</v>
      </c>
    </row>
    <row r="6674" spans="1:2" hidden="1" x14ac:dyDescent="0.3">
      <c r="A6674" t="s">
        <v>14214</v>
      </c>
    </row>
    <row r="6675" spans="1:2" hidden="1" x14ac:dyDescent="0.3">
      <c r="A6675" t="s">
        <v>14216</v>
      </c>
    </row>
    <row r="6676" spans="1:2" hidden="1" x14ac:dyDescent="0.3">
      <c r="A6676" t="s">
        <v>14219</v>
      </c>
      <c r="B6676" t="s">
        <v>14220</v>
      </c>
    </row>
    <row r="6677" spans="1:2" hidden="1" x14ac:dyDescent="0.3">
      <c r="A6677" t="s">
        <v>14222</v>
      </c>
      <c r="B6677" t="s">
        <v>14223</v>
      </c>
    </row>
    <row r="6678" spans="1:2" hidden="1" x14ac:dyDescent="0.3">
      <c r="A6678" t="s">
        <v>14225</v>
      </c>
      <c r="B6678" t="s">
        <v>14226</v>
      </c>
    </row>
    <row r="6679" spans="1:2" hidden="1" x14ac:dyDescent="0.3">
      <c r="A6679" t="s">
        <v>14228</v>
      </c>
    </row>
    <row r="6680" spans="1:2" hidden="1" x14ac:dyDescent="0.3">
      <c r="A6680" t="s">
        <v>14229</v>
      </c>
      <c r="B6680" t="s">
        <v>142</v>
      </c>
    </row>
    <row r="6681" spans="1:2" hidden="1" x14ac:dyDescent="0.3">
      <c r="A6681" t="s">
        <v>14231</v>
      </c>
    </row>
    <row r="6682" spans="1:2" hidden="1" x14ac:dyDescent="0.3">
      <c r="A6682" t="s">
        <v>14233</v>
      </c>
      <c r="B6682" t="s">
        <v>335</v>
      </c>
    </row>
    <row r="6683" spans="1:2" hidden="1" x14ac:dyDescent="0.3">
      <c r="A6683" t="s">
        <v>14235</v>
      </c>
      <c r="B6683" t="s">
        <v>14236</v>
      </c>
    </row>
    <row r="6684" spans="1:2" hidden="1" x14ac:dyDescent="0.3">
      <c r="A6684" t="s">
        <v>14238</v>
      </c>
      <c r="B6684" t="s">
        <v>27</v>
      </c>
    </row>
    <row r="6685" spans="1:2" hidden="1" x14ac:dyDescent="0.3">
      <c r="A6685" t="s">
        <v>14240</v>
      </c>
      <c r="B6685" t="s">
        <v>19</v>
      </c>
    </row>
    <row r="6686" spans="1:2" hidden="1" x14ac:dyDescent="0.3">
      <c r="A6686" t="s">
        <v>14242</v>
      </c>
      <c r="B6686" t="s">
        <v>335</v>
      </c>
    </row>
    <row r="6687" spans="1:2" hidden="1" x14ac:dyDescent="0.3">
      <c r="A6687" t="s">
        <v>14244</v>
      </c>
      <c r="B6687" t="s">
        <v>727</v>
      </c>
    </row>
    <row r="6688" spans="1:2" hidden="1" x14ac:dyDescent="0.3">
      <c r="A6688" t="s">
        <v>14246</v>
      </c>
      <c r="B6688" t="s">
        <v>2678</v>
      </c>
    </row>
    <row r="6689" spans="1:2" hidden="1" x14ac:dyDescent="0.3">
      <c r="A6689" t="s">
        <v>14248</v>
      </c>
      <c r="B6689" t="s">
        <v>209</v>
      </c>
    </row>
    <row r="6690" spans="1:2" hidden="1" x14ac:dyDescent="0.3">
      <c r="A6690" t="s">
        <v>14250</v>
      </c>
      <c r="B6690" t="s">
        <v>383</v>
      </c>
    </row>
    <row r="6691" spans="1:2" hidden="1" x14ac:dyDescent="0.3">
      <c r="A6691" t="s">
        <v>14252</v>
      </c>
      <c r="B6691" t="s">
        <v>1552</v>
      </c>
    </row>
    <row r="6692" spans="1:2" hidden="1" x14ac:dyDescent="0.3">
      <c r="A6692" t="s">
        <v>14254</v>
      </c>
      <c r="B6692" t="s">
        <v>3752</v>
      </c>
    </row>
    <row r="6693" spans="1:2" hidden="1" x14ac:dyDescent="0.3">
      <c r="A6693" t="s">
        <v>14256</v>
      </c>
    </row>
    <row r="6694" spans="1:2" hidden="1" x14ac:dyDescent="0.3">
      <c r="A6694" t="s">
        <v>14258</v>
      </c>
      <c r="B6694" t="s">
        <v>6761</v>
      </c>
    </row>
    <row r="6695" spans="1:2" hidden="1" x14ac:dyDescent="0.3">
      <c r="A6695" t="s">
        <v>14260</v>
      </c>
    </row>
    <row r="6696" spans="1:2" hidden="1" x14ac:dyDescent="0.3">
      <c r="A6696" t="s">
        <v>14262</v>
      </c>
      <c r="B6696" t="s">
        <v>335</v>
      </c>
    </row>
    <row r="6697" spans="1:2" hidden="1" x14ac:dyDescent="0.3">
      <c r="A6697" t="s">
        <v>14264</v>
      </c>
      <c r="B6697" t="s">
        <v>134</v>
      </c>
    </row>
    <row r="6698" spans="1:2" x14ac:dyDescent="0.3">
      <c r="A6698" t="s">
        <v>14266</v>
      </c>
      <c r="B6698" t="s">
        <v>9</v>
      </c>
    </row>
    <row r="6699" spans="1:2" hidden="1" x14ac:dyDescent="0.3">
      <c r="A6699" t="s">
        <v>14268</v>
      </c>
      <c r="B6699" t="s">
        <v>335</v>
      </c>
    </row>
    <row r="6700" spans="1:2" hidden="1" x14ac:dyDescent="0.3">
      <c r="A6700" t="s">
        <v>14270</v>
      </c>
      <c r="B6700" t="s">
        <v>1562</v>
      </c>
    </row>
    <row r="6701" spans="1:2" x14ac:dyDescent="0.3">
      <c r="A6701" t="s">
        <v>14272</v>
      </c>
      <c r="B6701" t="s">
        <v>2967</v>
      </c>
    </row>
    <row r="6702" spans="1:2" hidden="1" x14ac:dyDescent="0.3">
      <c r="A6702" t="s">
        <v>14275</v>
      </c>
    </row>
    <row r="6703" spans="1:2" hidden="1" x14ac:dyDescent="0.3">
      <c r="A6703" t="s">
        <v>14277</v>
      </c>
      <c r="B6703" t="s">
        <v>265</v>
      </c>
    </row>
    <row r="6704" spans="1:2" hidden="1" x14ac:dyDescent="0.3">
      <c r="A6704" t="s">
        <v>14279</v>
      </c>
      <c r="B6704" t="s">
        <v>14280</v>
      </c>
    </row>
    <row r="6705" spans="1:2" hidden="1" x14ac:dyDescent="0.3">
      <c r="A6705" t="s">
        <v>14282</v>
      </c>
    </row>
    <row r="6706" spans="1:2" hidden="1" x14ac:dyDescent="0.3">
      <c r="A6706" t="s">
        <v>14284</v>
      </c>
      <c r="B6706" t="s">
        <v>124</v>
      </c>
    </row>
    <row r="6707" spans="1:2" hidden="1" x14ac:dyDescent="0.3">
      <c r="A6707" t="s">
        <v>14286</v>
      </c>
      <c r="B6707" t="s">
        <v>2349</v>
      </c>
    </row>
    <row r="6708" spans="1:2" hidden="1" x14ac:dyDescent="0.3">
      <c r="A6708" t="s">
        <v>14288</v>
      </c>
      <c r="B6708" t="s">
        <v>1909</v>
      </c>
    </row>
    <row r="6709" spans="1:2" hidden="1" x14ac:dyDescent="0.3">
      <c r="A6709" t="s">
        <v>14290</v>
      </c>
      <c r="B6709" t="s">
        <v>209</v>
      </c>
    </row>
    <row r="6710" spans="1:2" hidden="1" x14ac:dyDescent="0.3">
      <c r="A6710" t="s">
        <v>14292</v>
      </c>
      <c r="B6710" t="s">
        <v>27</v>
      </c>
    </row>
    <row r="6711" spans="1:2" hidden="1" x14ac:dyDescent="0.3">
      <c r="A6711" t="s">
        <v>14294</v>
      </c>
      <c r="B6711" t="s">
        <v>14295</v>
      </c>
    </row>
    <row r="6712" spans="1:2" hidden="1" x14ac:dyDescent="0.3">
      <c r="A6712" t="s">
        <v>14297</v>
      </c>
      <c r="B6712" t="s">
        <v>5281</v>
      </c>
    </row>
    <row r="6713" spans="1:2" hidden="1" x14ac:dyDescent="0.3">
      <c r="A6713" t="s">
        <v>14299</v>
      </c>
    </row>
    <row r="6714" spans="1:2" hidden="1" x14ac:dyDescent="0.3">
      <c r="A6714" t="s">
        <v>14301</v>
      </c>
      <c r="B6714" t="s">
        <v>57</v>
      </c>
    </row>
    <row r="6715" spans="1:2" hidden="1" x14ac:dyDescent="0.3">
      <c r="A6715" t="s">
        <v>14303</v>
      </c>
      <c r="B6715" t="s">
        <v>1195</v>
      </c>
    </row>
    <row r="6716" spans="1:2" hidden="1" x14ac:dyDescent="0.3">
      <c r="A6716" t="s">
        <v>14304</v>
      </c>
      <c r="B6716" t="s">
        <v>68</v>
      </c>
    </row>
    <row r="6717" spans="1:2" hidden="1" x14ac:dyDescent="0.3">
      <c r="A6717" t="s">
        <v>14305</v>
      </c>
      <c r="B6717" t="s">
        <v>14306</v>
      </c>
    </row>
    <row r="6718" spans="1:2" hidden="1" x14ac:dyDescent="0.3">
      <c r="A6718" t="s">
        <v>14308</v>
      </c>
      <c r="B6718" t="s">
        <v>16</v>
      </c>
    </row>
    <row r="6719" spans="1:2" hidden="1" x14ac:dyDescent="0.3">
      <c r="A6719" t="s">
        <v>14310</v>
      </c>
      <c r="B6719" t="s">
        <v>14311</v>
      </c>
    </row>
    <row r="6720" spans="1:2" hidden="1" x14ac:dyDescent="0.3">
      <c r="A6720" t="s">
        <v>14313</v>
      </c>
      <c r="B6720" t="s">
        <v>27</v>
      </c>
    </row>
    <row r="6721" spans="1:2" hidden="1" x14ac:dyDescent="0.3">
      <c r="A6721" t="s">
        <v>14315</v>
      </c>
      <c r="B6721" t="s">
        <v>27</v>
      </c>
    </row>
    <row r="6722" spans="1:2" hidden="1" x14ac:dyDescent="0.3">
      <c r="A6722" t="s">
        <v>14317</v>
      </c>
      <c r="B6722" t="s">
        <v>14318</v>
      </c>
    </row>
    <row r="6723" spans="1:2" hidden="1" x14ac:dyDescent="0.3">
      <c r="A6723" t="s">
        <v>14320</v>
      </c>
    </row>
    <row r="6724" spans="1:2" hidden="1" x14ac:dyDescent="0.3">
      <c r="A6724" t="s">
        <v>14322</v>
      </c>
      <c r="B6724" t="s">
        <v>60</v>
      </c>
    </row>
    <row r="6725" spans="1:2" hidden="1" x14ac:dyDescent="0.3">
      <c r="A6725" t="s">
        <v>14324</v>
      </c>
      <c r="B6725" t="s">
        <v>68</v>
      </c>
    </row>
    <row r="6726" spans="1:2" hidden="1" x14ac:dyDescent="0.3">
      <c r="A6726" t="s">
        <v>14326</v>
      </c>
      <c r="B6726" t="s">
        <v>27</v>
      </c>
    </row>
    <row r="6727" spans="1:2" hidden="1" x14ac:dyDescent="0.3">
      <c r="A6727" t="s">
        <v>14328</v>
      </c>
      <c r="B6727" t="s">
        <v>8287</v>
      </c>
    </row>
    <row r="6728" spans="1:2" hidden="1" x14ac:dyDescent="0.3">
      <c r="A6728" t="s">
        <v>14331</v>
      </c>
      <c r="B6728" t="s">
        <v>14332</v>
      </c>
    </row>
    <row r="6729" spans="1:2" hidden="1" x14ac:dyDescent="0.3">
      <c r="A6729" t="s">
        <v>14334</v>
      </c>
      <c r="B6729" t="s">
        <v>19</v>
      </c>
    </row>
    <row r="6730" spans="1:2" hidden="1" x14ac:dyDescent="0.3">
      <c r="A6730" t="s">
        <v>14337</v>
      </c>
      <c r="B6730" t="s">
        <v>68</v>
      </c>
    </row>
    <row r="6731" spans="1:2" hidden="1" x14ac:dyDescent="0.3">
      <c r="A6731" t="s">
        <v>14339</v>
      </c>
      <c r="B6731" t="s">
        <v>27</v>
      </c>
    </row>
    <row r="6732" spans="1:2" hidden="1" x14ac:dyDescent="0.3">
      <c r="A6732" t="s">
        <v>14341</v>
      </c>
      <c r="B6732" t="s">
        <v>1238</v>
      </c>
    </row>
    <row r="6733" spans="1:2" hidden="1" x14ac:dyDescent="0.3">
      <c r="A6733" t="s">
        <v>14343</v>
      </c>
    </row>
    <row r="6734" spans="1:2" hidden="1" x14ac:dyDescent="0.3">
      <c r="A6734" t="s">
        <v>14345</v>
      </c>
    </row>
    <row r="6735" spans="1:2" hidden="1" x14ac:dyDescent="0.3">
      <c r="A6735" t="s">
        <v>14347</v>
      </c>
    </row>
    <row r="6736" spans="1:2" hidden="1" x14ac:dyDescent="0.3">
      <c r="A6736" t="s">
        <v>14348</v>
      </c>
      <c r="B6736" t="s">
        <v>14349</v>
      </c>
    </row>
    <row r="6737" spans="1:2" hidden="1" x14ac:dyDescent="0.3">
      <c r="A6737" t="s">
        <v>14351</v>
      </c>
      <c r="B6737" t="s">
        <v>19</v>
      </c>
    </row>
    <row r="6738" spans="1:2" hidden="1" x14ac:dyDescent="0.3">
      <c r="A6738" t="s">
        <v>14353</v>
      </c>
    </row>
    <row r="6739" spans="1:2" hidden="1" x14ac:dyDescent="0.3">
      <c r="A6739" t="s">
        <v>14354</v>
      </c>
      <c r="B6739" t="s">
        <v>383</v>
      </c>
    </row>
    <row r="6740" spans="1:2" hidden="1" x14ac:dyDescent="0.3">
      <c r="A6740" t="s">
        <v>14356</v>
      </c>
      <c r="B6740" t="s">
        <v>14357</v>
      </c>
    </row>
    <row r="6741" spans="1:2" hidden="1" x14ac:dyDescent="0.3">
      <c r="A6741" t="s">
        <v>14360</v>
      </c>
      <c r="B6741" t="s">
        <v>214</v>
      </c>
    </row>
    <row r="6742" spans="1:2" hidden="1" x14ac:dyDescent="0.3">
      <c r="A6742" t="s">
        <v>14362</v>
      </c>
      <c r="B6742" t="s">
        <v>781</v>
      </c>
    </row>
    <row r="6743" spans="1:2" hidden="1" x14ac:dyDescent="0.3">
      <c r="A6743" t="s">
        <v>14364</v>
      </c>
    </row>
    <row r="6744" spans="1:2" hidden="1" x14ac:dyDescent="0.3">
      <c r="A6744" t="s">
        <v>14366</v>
      </c>
      <c r="B6744" t="s">
        <v>14367</v>
      </c>
    </row>
    <row r="6745" spans="1:2" hidden="1" x14ac:dyDescent="0.3">
      <c r="A6745" t="s">
        <v>14369</v>
      </c>
      <c r="B6745" t="s">
        <v>27</v>
      </c>
    </row>
    <row r="6746" spans="1:2" x14ac:dyDescent="0.3">
      <c r="A6746" t="s">
        <v>14370</v>
      </c>
      <c r="B6746" t="s">
        <v>14371</v>
      </c>
    </row>
    <row r="6747" spans="1:2" hidden="1" x14ac:dyDescent="0.3">
      <c r="A6747" t="s">
        <v>14373</v>
      </c>
    </row>
    <row r="6748" spans="1:2" hidden="1" x14ac:dyDescent="0.3">
      <c r="A6748" t="s">
        <v>14375</v>
      </c>
      <c r="B6748" t="s">
        <v>1733</v>
      </c>
    </row>
    <row r="6749" spans="1:2" hidden="1" x14ac:dyDescent="0.3">
      <c r="A6749" t="s">
        <v>14377</v>
      </c>
      <c r="B6749" t="s">
        <v>3421</v>
      </c>
    </row>
    <row r="6750" spans="1:2" hidden="1" x14ac:dyDescent="0.3">
      <c r="A6750" t="s">
        <v>14379</v>
      </c>
      <c r="B6750" t="s">
        <v>3014</v>
      </c>
    </row>
    <row r="6751" spans="1:2" hidden="1" x14ac:dyDescent="0.3">
      <c r="A6751" t="s">
        <v>14381</v>
      </c>
    </row>
    <row r="6752" spans="1:2" hidden="1" x14ac:dyDescent="0.3">
      <c r="A6752" t="s">
        <v>14383</v>
      </c>
    </row>
    <row r="6753" spans="1:2" hidden="1" x14ac:dyDescent="0.3">
      <c r="A6753" t="s">
        <v>14385</v>
      </c>
    </row>
    <row r="6754" spans="1:2" hidden="1" x14ac:dyDescent="0.3">
      <c r="A6754" t="s">
        <v>14386</v>
      </c>
      <c r="B6754" t="s">
        <v>612</v>
      </c>
    </row>
    <row r="6755" spans="1:2" hidden="1" x14ac:dyDescent="0.3">
      <c r="A6755" t="s">
        <v>14388</v>
      </c>
      <c r="B6755" t="s">
        <v>11090</v>
      </c>
    </row>
    <row r="6756" spans="1:2" hidden="1" x14ac:dyDescent="0.3">
      <c r="A6756" t="s">
        <v>14390</v>
      </c>
      <c r="B6756" t="s">
        <v>19</v>
      </c>
    </row>
    <row r="6757" spans="1:2" hidden="1" x14ac:dyDescent="0.3">
      <c r="A6757" t="s">
        <v>14392</v>
      </c>
      <c r="B6757" t="s">
        <v>1499</v>
      </c>
    </row>
    <row r="6758" spans="1:2" hidden="1" x14ac:dyDescent="0.3">
      <c r="A6758" t="s">
        <v>14394</v>
      </c>
      <c r="B6758" t="s">
        <v>195</v>
      </c>
    </row>
    <row r="6759" spans="1:2" hidden="1" x14ac:dyDescent="0.3">
      <c r="A6759" t="s">
        <v>14396</v>
      </c>
      <c r="B6759" t="s">
        <v>690</v>
      </c>
    </row>
    <row r="6760" spans="1:2" hidden="1" x14ac:dyDescent="0.3">
      <c r="A6760" t="s">
        <v>14398</v>
      </c>
      <c r="B6760" t="s">
        <v>390</v>
      </c>
    </row>
    <row r="6761" spans="1:2" hidden="1" x14ac:dyDescent="0.3">
      <c r="A6761" t="s">
        <v>14400</v>
      </c>
      <c r="B6761" t="s">
        <v>27</v>
      </c>
    </row>
    <row r="6762" spans="1:2" hidden="1" x14ac:dyDescent="0.3">
      <c r="A6762" t="s">
        <v>14402</v>
      </c>
      <c r="B6762" t="s">
        <v>566</v>
      </c>
    </row>
    <row r="6763" spans="1:2" hidden="1" x14ac:dyDescent="0.3">
      <c r="A6763" t="s">
        <v>14404</v>
      </c>
      <c r="B6763" t="s">
        <v>566</v>
      </c>
    </row>
    <row r="6764" spans="1:2" hidden="1" x14ac:dyDescent="0.3">
      <c r="A6764" t="s">
        <v>14406</v>
      </c>
      <c r="B6764" t="s">
        <v>14407</v>
      </c>
    </row>
    <row r="6765" spans="1:2" hidden="1" x14ac:dyDescent="0.3">
      <c r="A6765" t="s">
        <v>14409</v>
      </c>
      <c r="B6765" t="s">
        <v>6050</v>
      </c>
    </row>
    <row r="6766" spans="1:2" hidden="1" x14ac:dyDescent="0.3">
      <c r="A6766" t="s">
        <v>14411</v>
      </c>
    </row>
    <row r="6767" spans="1:2" hidden="1" x14ac:dyDescent="0.3">
      <c r="A6767" t="s">
        <v>14413</v>
      </c>
      <c r="B6767" t="s">
        <v>6177</v>
      </c>
    </row>
    <row r="6768" spans="1:2" hidden="1" x14ac:dyDescent="0.3">
      <c r="A6768" t="s">
        <v>14415</v>
      </c>
      <c r="B6768" t="s">
        <v>335</v>
      </c>
    </row>
    <row r="6769" spans="1:2" hidden="1" x14ac:dyDescent="0.3">
      <c r="A6769" t="s">
        <v>14417</v>
      </c>
      <c r="B6769" t="s">
        <v>1592</v>
      </c>
    </row>
    <row r="6770" spans="1:2" hidden="1" x14ac:dyDescent="0.3">
      <c r="A6770" t="s">
        <v>14419</v>
      </c>
      <c r="B6770" t="s">
        <v>174</v>
      </c>
    </row>
    <row r="6771" spans="1:2" hidden="1" x14ac:dyDescent="0.3">
      <c r="A6771" t="s">
        <v>14421</v>
      </c>
      <c r="B6771" t="s">
        <v>113</v>
      </c>
    </row>
    <row r="6772" spans="1:2" hidden="1" x14ac:dyDescent="0.3">
      <c r="A6772" t="s">
        <v>14423</v>
      </c>
      <c r="B6772" t="s">
        <v>14424</v>
      </c>
    </row>
    <row r="6773" spans="1:2" hidden="1" x14ac:dyDescent="0.3">
      <c r="A6773" t="s">
        <v>14426</v>
      </c>
      <c r="B6773" t="s">
        <v>1499</v>
      </c>
    </row>
    <row r="6774" spans="1:2" hidden="1" x14ac:dyDescent="0.3">
      <c r="A6774" t="s">
        <v>14428</v>
      </c>
      <c r="B6774" t="s">
        <v>14429</v>
      </c>
    </row>
    <row r="6775" spans="1:2" hidden="1" x14ac:dyDescent="0.3">
      <c r="A6775" t="s">
        <v>14431</v>
      </c>
      <c r="B6775" t="s">
        <v>3671</v>
      </c>
    </row>
    <row r="6776" spans="1:2" hidden="1" x14ac:dyDescent="0.3">
      <c r="A6776" t="s">
        <v>14433</v>
      </c>
      <c r="B6776" t="s">
        <v>14434</v>
      </c>
    </row>
    <row r="6777" spans="1:2" hidden="1" x14ac:dyDescent="0.3">
      <c r="A6777" t="s">
        <v>14436</v>
      </c>
      <c r="B6777" t="s">
        <v>335</v>
      </c>
    </row>
    <row r="6778" spans="1:2" hidden="1" x14ac:dyDescent="0.3">
      <c r="A6778" t="s">
        <v>14438</v>
      </c>
      <c r="B6778" t="s">
        <v>3814</v>
      </c>
    </row>
    <row r="6779" spans="1:2" hidden="1" x14ac:dyDescent="0.3">
      <c r="A6779" t="s">
        <v>14440</v>
      </c>
      <c r="B6779" t="s">
        <v>57</v>
      </c>
    </row>
    <row r="6780" spans="1:2" x14ac:dyDescent="0.3">
      <c r="A6780" t="s">
        <v>14443</v>
      </c>
      <c r="B6780" t="s">
        <v>3721</v>
      </c>
    </row>
    <row r="6781" spans="1:2" hidden="1" x14ac:dyDescent="0.3">
      <c r="A6781" t="s">
        <v>14445</v>
      </c>
    </row>
    <row r="6782" spans="1:2" hidden="1" x14ac:dyDescent="0.3">
      <c r="A6782" t="s">
        <v>14447</v>
      </c>
      <c r="B6782" t="s">
        <v>52</v>
      </c>
    </row>
    <row r="6783" spans="1:2" hidden="1" x14ac:dyDescent="0.3">
      <c r="A6783" t="s">
        <v>14450</v>
      </c>
      <c r="B6783" t="s">
        <v>276</v>
      </c>
    </row>
    <row r="6784" spans="1:2" hidden="1" x14ac:dyDescent="0.3">
      <c r="A6784" t="s">
        <v>14452</v>
      </c>
      <c r="B6784" t="s">
        <v>335</v>
      </c>
    </row>
    <row r="6785" spans="1:2" hidden="1" x14ac:dyDescent="0.3">
      <c r="A6785" t="s">
        <v>14454</v>
      </c>
      <c r="B6785" t="s">
        <v>195</v>
      </c>
    </row>
    <row r="6786" spans="1:2" hidden="1" x14ac:dyDescent="0.3">
      <c r="A6786" t="s">
        <v>14456</v>
      </c>
      <c r="B6786" t="s">
        <v>27</v>
      </c>
    </row>
    <row r="6787" spans="1:2" hidden="1" x14ac:dyDescent="0.3">
      <c r="A6787" t="s">
        <v>14458</v>
      </c>
    </row>
    <row r="6788" spans="1:2" hidden="1" x14ac:dyDescent="0.3">
      <c r="A6788" t="s">
        <v>14460</v>
      </c>
      <c r="B6788" t="s">
        <v>14461</v>
      </c>
    </row>
    <row r="6789" spans="1:2" hidden="1" x14ac:dyDescent="0.3">
      <c r="A6789" t="s">
        <v>14463</v>
      </c>
      <c r="B6789" t="s">
        <v>16</v>
      </c>
    </row>
    <row r="6790" spans="1:2" hidden="1" x14ac:dyDescent="0.3">
      <c r="A6790" t="s">
        <v>14465</v>
      </c>
      <c r="B6790" t="s">
        <v>335</v>
      </c>
    </row>
    <row r="6791" spans="1:2" hidden="1" x14ac:dyDescent="0.3">
      <c r="A6791" t="s">
        <v>14468</v>
      </c>
      <c r="B6791" t="s">
        <v>167</v>
      </c>
    </row>
    <row r="6792" spans="1:2" x14ac:dyDescent="0.3">
      <c r="A6792" t="s">
        <v>14470</v>
      </c>
      <c r="B6792" t="s">
        <v>14471</v>
      </c>
    </row>
    <row r="6793" spans="1:2" x14ac:dyDescent="0.3">
      <c r="A6793" t="s">
        <v>14473</v>
      </c>
      <c r="B6793" t="s">
        <v>3721</v>
      </c>
    </row>
    <row r="6794" spans="1:2" hidden="1" x14ac:dyDescent="0.3">
      <c r="A6794" t="s">
        <v>14475</v>
      </c>
    </row>
    <row r="6795" spans="1:2" hidden="1" x14ac:dyDescent="0.3">
      <c r="A6795" t="s">
        <v>14477</v>
      </c>
      <c r="B6795" t="s">
        <v>335</v>
      </c>
    </row>
    <row r="6796" spans="1:2" hidden="1" x14ac:dyDescent="0.3">
      <c r="A6796" t="s">
        <v>14479</v>
      </c>
    </row>
    <row r="6797" spans="1:2" hidden="1" x14ac:dyDescent="0.3">
      <c r="A6797" t="s">
        <v>14481</v>
      </c>
      <c r="B6797" t="s">
        <v>183</v>
      </c>
    </row>
    <row r="6798" spans="1:2" hidden="1" x14ac:dyDescent="0.3">
      <c r="A6798" t="s">
        <v>14483</v>
      </c>
      <c r="B6798" t="s">
        <v>390</v>
      </c>
    </row>
    <row r="6799" spans="1:2" hidden="1" x14ac:dyDescent="0.3">
      <c r="A6799" t="s">
        <v>14485</v>
      </c>
      <c r="B6799" t="s">
        <v>14486</v>
      </c>
    </row>
    <row r="6800" spans="1:2" hidden="1" x14ac:dyDescent="0.3">
      <c r="A6800" t="s">
        <v>14489</v>
      </c>
      <c r="B6800" t="s">
        <v>167</v>
      </c>
    </row>
    <row r="6801" spans="1:2" hidden="1" x14ac:dyDescent="0.3">
      <c r="A6801" t="s">
        <v>14491</v>
      </c>
      <c r="B6801" t="s">
        <v>195</v>
      </c>
    </row>
    <row r="6802" spans="1:2" hidden="1" x14ac:dyDescent="0.3">
      <c r="A6802" t="s">
        <v>14493</v>
      </c>
      <c r="B6802" t="s">
        <v>57</v>
      </c>
    </row>
    <row r="6803" spans="1:2" hidden="1" x14ac:dyDescent="0.3">
      <c r="A6803" t="s">
        <v>14495</v>
      </c>
      <c r="B6803" t="s">
        <v>176</v>
      </c>
    </row>
    <row r="6804" spans="1:2" hidden="1" x14ac:dyDescent="0.3">
      <c r="A6804" t="s">
        <v>14497</v>
      </c>
      <c r="B6804" t="s">
        <v>14498</v>
      </c>
    </row>
    <row r="6805" spans="1:2" hidden="1" x14ac:dyDescent="0.3">
      <c r="A6805" t="s">
        <v>14500</v>
      </c>
      <c r="B6805" t="s">
        <v>183</v>
      </c>
    </row>
    <row r="6806" spans="1:2" hidden="1" x14ac:dyDescent="0.3">
      <c r="A6806" t="s">
        <v>14502</v>
      </c>
      <c r="B6806" t="s">
        <v>14503</v>
      </c>
    </row>
    <row r="6807" spans="1:2" hidden="1" x14ac:dyDescent="0.3">
      <c r="A6807" t="s">
        <v>14505</v>
      </c>
      <c r="B6807" t="s">
        <v>27</v>
      </c>
    </row>
    <row r="6808" spans="1:2" hidden="1" x14ac:dyDescent="0.3">
      <c r="A6808" t="s">
        <v>14507</v>
      </c>
      <c r="B6808" t="s">
        <v>14508</v>
      </c>
    </row>
    <row r="6809" spans="1:2" hidden="1" x14ac:dyDescent="0.3">
      <c r="A6809" t="s">
        <v>14510</v>
      </c>
      <c r="B6809" t="s">
        <v>335</v>
      </c>
    </row>
    <row r="6810" spans="1:2" hidden="1" x14ac:dyDescent="0.3">
      <c r="A6810" t="s">
        <v>14512</v>
      </c>
    </row>
    <row r="6811" spans="1:2" hidden="1" x14ac:dyDescent="0.3">
      <c r="A6811" t="s">
        <v>14513</v>
      </c>
      <c r="B6811" t="s">
        <v>167</v>
      </c>
    </row>
    <row r="6812" spans="1:2" hidden="1" x14ac:dyDescent="0.3">
      <c r="A6812" t="s">
        <v>14515</v>
      </c>
      <c r="B6812" t="s">
        <v>68</v>
      </c>
    </row>
    <row r="6813" spans="1:2" hidden="1" x14ac:dyDescent="0.3">
      <c r="A6813" t="s">
        <v>14517</v>
      </c>
      <c r="B6813" t="s">
        <v>2409</v>
      </c>
    </row>
    <row r="6814" spans="1:2" hidden="1" x14ac:dyDescent="0.3">
      <c r="A6814" t="s">
        <v>14519</v>
      </c>
      <c r="B6814" t="s">
        <v>27</v>
      </c>
    </row>
    <row r="6815" spans="1:2" hidden="1" x14ac:dyDescent="0.3">
      <c r="A6815" t="s">
        <v>14521</v>
      </c>
      <c r="B6815" t="s">
        <v>192</v>
      </c>
    </row>
    <row r="6816" spans="1:2" x14ac:dyDescent="0.3">
      <c r="A6816" t="s">
        <v>14523</v>
      </c>
      <c r="B6816" t="s">
        <v>14524</v>
      </c>
    </row>
    <row r="6817" spans="1:2" hidden="1" x14ac:dyDescent="0.3">
      <c r="A6817" t="s">
        <v>14526</v>
      </c>
      <c r="B6817" t="s">
        <v>195</v>
      </c>
    </row>
    <row r="6818" spans="1:2" hidden="1" x14ac:dyDescent="0.3">
      <c r="A6818" t="s">
        <v>14528</v>
      </c>
      <c r="B6818" t="s">
        <v>390</v>
      </c>
    </row>
    <row r="6819" spans="1:2" hidden="1" x14ac:dyDescent="0.3">
      <c r="A6819" t="s">
        <v>14530</v>
      </c>
    </row>
    <row r="6820" spans="1:2" hidden="1" x14ac:dyDescent="0.3">
      <c r="A6820" t="s">
        <v>14532</v>
      </c>
      <c r="B6820" t="s">
        <v>327</v>
      </c>
    </row>
    <row r="6821" spans="1:2" hidden="1" x14ac:dyDescent="0.3">
      <c r="A6821" t="s">
        <v>14535</v>
      </c>
      <c r="B6821" t="s">
        <v>209</v>
      </c>
    </row>
    <row r="6822" spans="1:2" hidden="1" x14ac:dyDescent="0.3">
      <c r="A6822" t="s">
        <v>14537</v>
      </c>
      <c r="B6822" t="s">
        <v>14538</v>
      </c>
    </row>
    <row r="6823" spans="1:2" hidden="1" x14ac:dyDescent="0.3">
      <c r="A6823" t="s">
        <v>14540</v>
      </c>
    </row>
    <row r="6824" spans="1:2" x14ac:dyDescent="0.3">
      <c r="A6824" t="s">
        <v>14542</v>
      </c>
      <c r="B6824" t="s">
        <v>9</v>
      </c>
    </row>
    <row r="6825" spans="1:2" hidden="1" x14ac:dyDescent="0.3">
      <c r="A6825" t="s">
        <v>14543</v>
      </c>
      <c r="B6825" t="s">
        <v>19</v>
      </c>
    </row>
    <row r="6826" spans="1:2" hidden="1" x14ac:dyDescent="0.3">
      <c r="A6826" t="s">
        <v>14545</v>
      </c>
      <c r="B6826" t="s">
        <v>14546</v>
      </c>
    </row>
    <row r="6827" spans="1:2" hidden="1" x14ac:dyDescent="0.3">
      <c r="A6827" t="s">
        <v>14547</v>
      </c>
    </row>
    <row r="6828" spans="1:2" hidden="1" x14ac:dyDescent="0.3">
      <c r="A6828" t="s">
        <v>14549</v>
      </c>
      <c r="B6828" t="s">
        <v>14550</v>
      </c>
    </row>
    <row r="6829" spans="1:2" hidden="1" x14ac:dyDescent="0.3">
      <c r="A6829" t="s">
        <v>14552</v>
      </c>
      <c r="B6829" t="s">
        <v>27</v>
      </c>
    </row>
    <row r="6830" spans="1:2" hidden="1" x14ac:dyDescent="0.3">
      <c r="A6830" t="s">
        <v>14554</v>
      </c>
      <c r="B6830" t="s">
        <v>304</v>
      </c>
    </row>
    <row r="6831" spans="1:2" hidden="1" x14ac:dyDescent="0.3">
      <c r="A6831" t="s">
        <v>14556</v>
      </c>
      <c r="B6831" t="s">
        <v>124</v>
      </c>
    </row>
    <row r="6832" spans="1:2" hidden="1" x14ac:dyDescent="0.3">
      <c r="A6832" t="s">
        <v>14558</v>
      </c>
      <c r="B6832" t="s">
        <v>14559</v>
      </c>
    </row>
    <row r="6833" spans="1:2" hidden="1" x14ac:dyDescent="0.3">
      <c r="A6833" t="s">
        <v>14561</v>
      </c>
    </row>
    <row r="6834" spans="1:2" hidden="1" x14ac:dyDescent="0.3">
      <c r="A6834" t="s">
        <v>14563</v>
      </c>
      <c r="B6834" t="s">
        <v>214</v>
      </c>
    </row>
    <row r="6835" spans="1:2" hidden="1" x14ac:dyDescent="0.3">
      <c r="A6835" t="s">
        <v>14565</v>
      </c>
      <c r="B6835" t="s">
        <v>19</v>
      </c>
    </row>
    <row r="6836" spans="1:2" hidden="1" x14ac:dyDescent="0.3">
      <c r="A6836" t="s">
        <v>14567</v>
      </c>
      <c r="B6836" t="s">
        <v>1727</v>
      </c>
    </row>
    <row r="6837" spans="1:2" x14ac:dyDescent="0.3">
      <c r="A6837" t="s">
        <v>14569</v>
      </c>
      <c r="B6837" t="s">
        <v>14570</v>
      </c>
    </row>
    <row r="6838" spans="1:2" hidden="1" x14ac:dyDescent="0.3">
      <c r="A6838" t="s">
        <v>14572</v>
      </c>
      <c r="B6838" t="s">
        <v>44</v>
      </c>
    </row>
    <row r="6839" spans="1:2" hidden="1" x14ac:dyDescent="0.3">
      <c r="A6839" t="s">
        <v>14574</v>
      </c>
      <c r="B6839" t="s">
        <v>27</v>
      </c>
    </row>
    <row r="6840" spans="1:2" hidden="1" x14ac:dyDescent="0.3">
      <c r="A6840" t="s">
        <v>14576</v>
      </c>
      <c r="B6840" t="s">
        <v>383</v>
      </c>
    </row>
    <row r="6841" spans="1:2" hidden="1" x14ac:dyDescent="0.3">
      <c r="A6841" t="s">
        <v>14578</v>
      </c>
      <c r="B6841" t="s">
        <v>2720</v>
      </c>
    </row>
    <row r="6842" spans="1:2" hidden="1" x14ac:dyDescent="0.3">
      <c r="A6842" t="s">
        <v>14580</v>
      </c>
      <c r="B6842" t="s">
        <v>21</v>
      </c>
    </row>
    <row r="6843" spans="1:2" hidden="1" x14ac:dyDescent="0.3">
      <c r="A6843" t="s">
        <v>14582</v>
      </c>
    </row>
    <row r="6844" spans="1:2" hidden="1" x14ac:dyDescent="0.3">
      <c r="A6844" t="s">
        <v>14584</v>
      </c>
    </row>
    <row r="6845" spans="1:2" hidden="1" x14ac:dyDescent="0.3">
      <c r="A6845" t="s">
        <v>14586</v>
      </c>
    </row>
    <row r="6846" spans="1:2" hidden="1" x14ac:dyDescent="0.3">
      <c r="A6846" t="s">
        <v>14588</v>
      </c>
      <c r="B6846" t="s">
        <v>14589</v>
      </c>
    </row>
    <row r="6847" spans="1:2" hidden="1" x14ac:dyDescent="0.3">
      <c r="A6847" t="s">
        <v>14591</v>
      </c>
      <c r="B6847" t="s">
        <v>14592</v>
      </c>
    </row>
    <row r="6848" spans="1:2" hidden="1" x14ac:dyDescent="0.3">
      <c r="A6848" t="s">
        <v>14594</v>
      </c>
      <c r="B6848" t="s">
        <v>995</v>
      </c>
    </row>
    <row r="6849" spans="1:2" hidden="1" x14ac:dyDescent="0.3">
      <c r="A6849" t="s">
        <v>14596</v>
      </c>
      <c r="B6849" t="s">
        <v>1238</v>
      </c>
    </row>
    <row r="6850" spans="1:2" hidden="1" x14ac:dyDescent="0.3">
      <c r="A6850" t="s">
        <v>14598</v>
      </c>
      <c r="B6850" t="s">
        <v>687</v>
      </c>
    </row>
    <row r="6851" spans="1:2" x14ac:dyDescent="0.3">
      <c r="A6851" t="s">
        <v>14600</v>
      </c>
      <c r="B6851" t="s">
        <v>5756</v>
      </c>
    </row>
    <row r="6852" spans="1:2" hidden="1" x14ac:dyDescent="0.3">
      <c r="A6852" t="s">
        <v>14602</v>
      </c>
      <c r="B6852" t="s">
        <v>390</v>
      </c>
    </row>
    <row r="6853" spans="1:2" hidden="1" x14ac:dyDescent="0.3">
      <c r="A6853" t="s">
        <v>14604</v>
      </c>
    </row>
    <row r="6854" spans="1:2" hidden="1" x14ac:dyDescent="0.3">
      <c r="A6854" t="s">
        <v>14605</v>
      </c>
      <c r="B6854" t="s">
        <v>27</v>
      </c>
    </row>
    <row r="6855" spans="1:2" hidden="1" x14ac:dyDescent="0.3">
      <c r="A6855" t="s">
        <v>14607</v>
      </c>
      <c r="B6855" t="s">
        <v>27</v>
      </c>
    </row>
    <row r="6856" spans="1:2" hidden="1" x14ac:dyDescent="0.3">
      <c r="A6856" t="s">
        <v>14609</v>
      </c>
      <c r="B6856" t="s">
        <v>209</v>
      </c>
    </row>
    <row r="6857" spans="1:2" hidden="1" x14ac:dyDescent="0.3">
      <c r="A6857" t="s">
        <v>14611</v>
      </c>
      <c r="B6857" t="s">
        <v>14612</v>
      </c>
    </row>
    <row r="6858" spans="1:2" x14ac:dyDescent="0.3">
      <c r="A6858" t="s">
        <v>14614</v>
      </c>
      <c r="B6858" t="s">
        <v>9</v>
      </c>
    </row>
    <row r="6859" spans="1:2" hidden="1" x14ac:dyDescent="0.3">
      <c r="A6859" t="s">
        <v>14617</v>
      </c>
      <c r="B6859" t="s">
        <v>14618</v>
      </c>
    </row>
    <row r="6860" spans="1:2" x14ac:dyDescent="0.3">
      <c r="A6860" t="s">
        <v>14620</v>
      </c>
      <c r="B6860" t="s">
        <v>14621</v>
      </c>
    </row>
    <row r="6861" spans="1:2" hidden="1" x14ac:dyDescent="0.3">
      <c r="A6861" t="s">
        <v>14623</v>
      </c>
      <c r="B6861" t="s">
        <v>390</v>
      </c>
    </row>
    <row r="6862" spans="1:2" hidden="1" x14ac:dyDescent="0.3">
      <c r="A6862" t="s">
        <v>14625</v>
      </c>
      <c r="B6862" t="s">
        <v>2506</v>
      </c>
    </row>
    <row r="6863" spans="1:2" hidden="1" x14ac:dyDescent="0.3">
      <c r="A6863" t="s">
        <v>14628</v>
      </c>
      <c r="B6863" t="s">
        <v>102</v>
      </c>
    </row>
    <row r="6864" spans="1:2" hidden="1" x14ac:dyDescent="0.3">
      <c r="A6864" t="s">
        <v>14630</v>
      </c>
    </row>
    <row r="6865" spans="1:2" hidden="1" x14ac:dyDescent="0.3">
      <c r="A6865" t="s">
        <v>14632</v>
      </c>
    </row>
    <row r="6866" spans="1:2" hidden="1" x14ac:dyDescent="0.3">
      <c r="A6866" t="s">
        <v>14634</v>
      </c>
      <c r="B6866" t="s">
        <v>195</v>
      </c>
    </row>
    <row r="6867" spans="1:2" hidden="1" x14ac:dyDescent="0.3">
      <c r="A6867" t="s">
        <v>14636</v>
      </c>
      <c r="B6867" t="s">
        <v>1727</v>
      </c>
    </row>
    <row r="6868" spans="1:2" hidden="1" x14ac:dyDescent="0.3">
      <c r="A6868" t="s">
        <v>14638</v>
      </c>
      <c r="B6868" t="s">
        <v>44</v>
      </c>
    </row>
    <row r="6869" spans="1:2" hidden="1" x14ac:dyDescent="0.3">
      <c r="A6869" t="s">
        <v>14640</v>
      </c>
      <c r="B6869" t="s">
        <v>6415</v>
      </c>
    </row>
    <row r="6870" spans="1:2" hidden="1" x14ac:dyDescent="0.3">
      <c r="A6870" t="s">
        <v>14642</v>
      </c>
      <c r="B6870" t="s">
        <v>60</v>
      </c>
    </row>
    <row r="6871" spans="1:2" hidden="1" x14ac:dyDescent="0.3">
      <c r="A6871" t="s">
        <v>14644</v>
      </c>
      <c r="B6871" t="s">
        <v>276</v>
      </c>
    </row>
    <row r="6872" spans="1:2" hidden="1" x14ac:dyDescent="0.3">
      <c r="A6872" t="s">
        <v>14646</v>
      </c>
      <c r="B6872" t="s">
        <v>27</v>
      </c>
    </row>
    <row r="6873" spans="1:2" hidden="1" x14ac:dyDescent="0.3">
      <c r="A6873" t="s">
        <v>14648</v>
      </c>
    </row>
    <row r="6874" spans="1:2" hidden="1" x14ac:dyDescent="0.3">
      <c r="A6874" t="s">
        <v>14650</v>
      </c>
      <c r="B6874" t="s">
        <v>209</v>
      </c>
    </row>
    <row r="6875" spans="1:2" hidden="1" x14ac:dyDescent="0.3">
      <c r="A6875" t="s">
        <v>14652</v>
      </c>
      <c r="B6875" t="s">
        <v>335</v>
      </c>
    </row>
    <row r="6876" spans="1:2" hidden="1" x14ac:dyDescent="0.3">
      <c r="A6876" t="s">
        <v>14654</v>
      </c>
      <c r="B6876" t="s">
        <v>27</v>
      </c>
    </row>
    <row r="6877" spans="1:2" hidden="1" x14ac:dyDescent="0.3">
      <c r="A6877" t="s">
        <v>14656</v>
      </c>
      <c r="B6877" t="s">
        <v>2076</v>
      </c>
    </row>
    <row r="6878" spans="1:2" hidden="1" x14ac:dyDescent="0.3">
      <c r="A6878" t="s">
        <v>14658</v>
      </c>
      <c r="B6878" t="s">
        <v>14659</v>
      </c>
    </row>
    <row r="6879" spans="1:2" hidden="1" x14ac:dyDescent="0.3">
      <c r="A6879" t="s">
        <v>14661</v>
      </c>
      <c r="B6879" t="s">
        <v>521</v>
      </c>
    </row>
    <row r="6880" spans="1:2" hidden="1" x14ac:dyDescent="0.3">
      <c r="A6880" t="s">
        <v>14663</v>
      </c>
    </row>
    <row r="6881" spans="1:2" hidden="1" x14ac:dyDescent="0.3">
      <c r="A6881" t="s">
        <v>14665</v>
      </c>
    </row>
    <row r="6882" spans="1:2" hidden="1" x14ac:dyDescent="0.3">
      <c r="A6882" t="s">
        <v>14667</v>
      </c>
    </row>
    <row r="6883" spans="1:2" hidden="1" x14ac:dyDescent="0.3">
      <c r="A6883" t="s">
        <v>14669</v>
      </c>
    </row>
    <row r="6884" spans="1:2" hidden="1" x14ac:dyDescent="0.3">
      <c r="A6884" t="s">
        <v>14671</v>
      </c>
      <c r="B6884" t="s">
        <v>14672</v>
      </c>
    </row>
    <row r="6885" spans="1:2" hidden="1" x14ac:dyDescent="0.3">
      <c r="A6885" t="s">
        <v>14674</v>
      </c>
    </row>
    <row r="6886" spans="1:2" hidden="1" x14ac:dyDescent="0.3">
      <c r="A6886" t="s">
        <v>14676</v>
      </c>
      <c r="B6886" t="s">
        <v>2004</v>
      </c>
    </row>
    <row r="6887" spans="1:2" hidden="1" x14ac:dyDescent="0.3">
      <c r="A6887" t="s">
        <v>14679</v>
      </c>
      <c r="B6887" t="s">
        <v>19</v>
      </c>
    </row>
    <row r="6888" spans="1:2" hidden="1" x14ac:dyDescent="0.3">
      <c r="A6888" t="s">
        <v>14682</v>
      </c>
    </row>
    <row r="6889" spans="1:2" hidden="1" x14ac:dyDescent="0.3">
      <c r="A6889" t="s">
        <v>14684</v>
      </c>
    </row>
    <row r="6890" spans="1:2" hidden="1" x14ac:dyDescent="0.3">
      <c r="A6890" t="s">
        <v>14686</v>
      </c>
      <c r="B6890" t="s">
        <v>612</v>
      </c>
    </row>
    <row r="6891" spans="1:2" hidden="1" x14ac:dyDescent="0.3">
      <c r="A6891" t="s">
        <v>14688</v>
      </c>
    </row>
    <row r="6892" spans="1:2" hidden="1" x14ac:dyDescent="0.3">
      <c r="A6892" t="s">
        <v>14690</v>
      </c>
      <c r="B6892" t="s">
        <v>14691</v>
      </c>
    </row>
    <row r="6893" spans="1:2" hidden="1" x14ac:dyDescent="0.3">
      <c r="A6893" t="s">
        <v>14693</v>
      </c>
      <c r="B6893" t="s">
        <v>14694</v>
      </c>
    </row>
    <row r="6894" spans="1:2" hidden="1" x14ac:dyDescent="0.3">
      <c r="A6894" t="s">
        <v>14696</v>
      </c>
      <c r="B6894" t="s">
        <v>1592</v>
      </c>
    </row>
    <row r="6895" spans="1:2" hidden="1" x14ac:dyDescent="0.3">
      <c r="A6895" t="s">
        <v>14698</v>
      </c>
      <c r="B6895" t="s">
        <v>102</v>
      </c>
    </row>
    <row r="6896" spans="1:2" hidden="1" x14ac:dyDescent="0.3">
      <c r="A6896" t="s">
        <v>14700</v>
      </c>
      <c r="B6896" t="s">
        <v>14701</v>
      </c>
    </row>
    <row r="6897" spans="1:2" hidden="1" x14ac:dyDescent="0.3">
      <c r="A6897" t="s">
        <v>14703</v>
      </c>
      <c r="B6897" t="s">
        <v>14704</v>
      </c>
    </row>
    <row r="6898" spans="1:2" hidden="1" x14ac:dyDescent="0.3">
      <c r="A6898" t="s">
        <v>14706</v>
      </c>
      <c r="B6898" t="s">
        <v>4245</v>
      </c>
    </row>
    <row r="6899" spans="1:2" x14ac:dyDescent="0.3">
      <c r="A6899" t="s">
        <v>14708</v>
      </c>
      <c r="B6899" t="s">
        <v>2967</v>
      </c>
    </row>
    <row r="6900" spans="1:2" hidden="1" x14ac:dyDescent="0.3">
      <c r="A6900" t="s">
        <v>14710</v>
      </c>
      <c r="B6900" t="s">
        <v>27</v>
      </c>
    </row>
    <row r="6901" spans="1:2" x14ac:dyDescent="0.3">
      <c r="A6901" t="s">
        <v>14712</v>
      </c>
      <c r="B6901" t="s">
        <v>5756</v>
      </c>
    </row>
    <row r="6902" spans="1:2" hidden="1" x14ac:dyDescent="0.3">
      <c r="A6902" t="s">
        <v>14714</v>
      </c>
    </row>
    <row r="6903" spans="1:2" hidden="1" x14ac:dyDescent="0.3">
      <c r="A6903" t="s">
        <v>14717</v>
      </c>
      <c r="B6903" t="s">
        <v>2349</v>
      </c>
    </row>
    <row r="6904" spans="1:2" hidden="1" x14ac:dyDescent="0.3">
      <c r="A6904" t="s">
        <v>14719</v>
      </c>
    </row>
    <row r="6905" spans="1:2" hidden="1" x14ac:dyDescent="0.3">
      <c r="A6905" t="s">
        <v>14721</v>
      </c>
      <c r="B6905" t="s">
        <v>102</v>
      </c>
    </row>
    <row r="6906" spans="1:2" hidden="1" x14ac:dyDescent="0.3">
      <c r="A6906" t="s">
        <v>14723</v>
      </c>
      <c r="B6906" t="s">
        <v>14724</v>
      </c>
    </row>
    <row r="6907" spans="1:2" hidden="1" x14ac:dyDescent="0.3">
      <c r="A6907" t="s">
        <v>14726</v>
      </c>
      <c r="B6907" t="s">
        <v>390</v>
      </c>
    </row>
    <row r="6908" spans="1:2" hidden="1" x14ac:dyDescent="0.3">
      <c r="A6908" t="s">
        <v>14728</v>
      </c>
    </row>
    <row r="6909" spans="1:2" hidden="1" x14ac:dyDescent="0.3">
      <c r="A6909" t="s">
        <v>14730</v>
      </c>
      <c r="B6909" t="s">
        <v>940</v>
      </c>
    </row>
    <row r="6910" spans="1:2" hidden="1" x14ac:dyDescent="0.3">
      <c r="A6910" t="s">
        <v>14732</v>
      </c>
      <c r="B6910" t="s">
        <v>6750</v>
      </c>
    </row>
    <row r="6911" spans="1:2" hidden="1" x14ac:dyDescent="0.3">
      <c r="A6911" t="s">
        <v>14734</v>
      </c>
    </row>
    <row r="6912" spans="1:2" hidden="1" x14ac:dyDescent="0.3">
      <c r="A6912" t="s">
        <v>14736</v>
      </c>
      <c r="B6912" t="s">
        <v>335</v>
      </c>
    </row>
    <row r="6913" spans="1:2" hidden="1" x14ac:dyDescent="0.3">
      <c r="A6913" t="s">
        <v>14738</v>
      </c>
      <c r="B6913" t="s">
        <v>44</v>
      </c>
    </row>
    <row r="6914" spans="1:2" hidden="1" x14ac:dyDescent="0.3">
      <c r="A6914" t="s">
        <v>14740</v>
      </c>
      <c r="B6914" t="s">
        <v>19</v>
      </c>
    </row>
    <row r="6915" spans="1:2" hidden="1" x14ac:dyDescent="0.3">
      <c r="A6915" t="s">
        <v>14742</v>
      </c>
      <c r="B6915" t="s">
        <v>2333</v>
      </c>
    </row>
    <row r="6916" spans="1:2" hidden="1" x14ac:dyDescent="0.3">
      <c r="A6916" t="s">
        <v>14744</v>
      </c>
      <c r="B6916" t="s">
        <v>276</v>
      </c>
    </row>
    <row r="6917" spans="1:2" hidden="1" x14ac:dyDescent="0.3">
      <c r="A6917" t="s">
        <v>14746</v>
      </c>
      <c r="B6917" t="s">
        <v>63</v>
      </c>
    </row>
    <row r="6918" spans="1:2" hidden="1" x14ac:dyDescent="0.3">
      <c r="A6918" t="s">
        <v>14748</v>
      </c>
      <c r="B6918" t="s">
        <v>335</v>
      </c>
    </row>
    <row r="6919" spans="1:2" hidden="1" x14ac:dyDescent="0.3">
      <c r="A6919" t="s">
        <v>14750</v>
      </c>
      <c r="B6919" t="s">
        <v>6750</v>
      </c>
    </row>
    <row r="6920" spans="1:2" hidden="1" x14ac:dyDescent="0.3">
      <c r="A6920" t="s">
        <v>14753</v>
      </c>
      <c r="B6920" t="s">
        <v>14754</v>
      </c>
    </row>
    <row r="6921" spans="1:2" hidden="1" x14ac:dyDescent="0.3">
      <c r="A6921" t="s">
        <v>14756</v>
      </c>
      <c r="B6921" t="s">
        <v>612</v>
      </c>
    </row>
    <row r="6922" spans="1:2" hidden="1" x14ac:dyDescent="0.3">
      <c r="A6922" t="s">
        <v>14758</v>
      </c>
      <c r="B6922" t="s">
        <v>390</v>
      </c>
    </row>
    <row r="6923" spans="1:2" hidden="1" x14ac:dyDescent="0.3">
      <c r="A6923" t="s">
        <v>14760</v>
      </c>
      <c r="B6923" t="s">
        <v>27</v>
      </c>
    </row>
    <row r="6924" spans="1:2" x14ac:dyDescent="0.3">
      <c r="A6924" t="s">
        <v>14762</v>
      </c>
      <c r="B6924" t="s">
        <v>1758</v>
      </c>
    </row>
    <row r="6925" spans="1:2" hidden="1" x14ac:dyDescent="0.3">
      <c r="A6925" t="s">
        <v>14764</v>
      </c>
      <c r="B6925" t="s">
        <v>16</v>
      </c>
    </row>
    <row r="6926" spans="1:2" hidden="1" x14ac:dyDescent="0.3">
      <c r="A6926" t="s">
        <v>14766</v>
      </c>
    </row>
    <row r="6927" spans="1:2" hidden="1" x14ac:dyDescent="0.3">
      <c r="A6927" t="s">
        <v>14768</v>
      </c>
      <c r="B6927" t="s">
        <v>1195</v>
      </c>
    </row>
    <row r="6928" spans="1:2" hidden="1" x14ac:dyDescent="0.3">
      <c r="A6928" t="s">
        <v>14770</v>
      </c>
      <c r="B6928" t="s">
        <v>27</v>
      </c>
    </row>
    <row r="6929" spans="1:2" hidden="1" x14ac:dyDescent="0.3">
      <c r="A6929" t="s">
        <v>14772</v>
      </c>
      <c r="B6929" t="s">
        <v>5622</v>
      </c>
    </row>
    <row r="6930" spans="1:2" hidden="1" x14ac:dyDescent="0.3">
      <c r="A6930" t="s">
        <v>14774</v>
      </c>
      <c r="B6930" t="s">
        <v>57</v>
      </c>
    </row>
    <row r="6931" spans="1:2" hidden="1" x14ac:dyDescent="0.3">
      <c r="A6931" t="s">
        <v>14776</v>
      </c>
      <c r="B6931" t="s">
        <v>27</v>
      </c>
    </row>
    <row r="6932" spans="1:2" hidden="1" x14ac:dyDescent="0.3">
      <c r="A6932" t="s">
        <v>14779</v>
      </c>
    </row>
    <row r="6933" spans="1:2" hidden="1" x14ac:dyDescent="0.3">
      <c r="A6933" t="s">
        <v>14781</v>
      </c>
    </row>
    <row r="6934" spans="1:2" hidden="1" x14ac:dyDescent="0.3">
      <c r="A6934" t="s">
        <v>14783</v>
      </c>
      <c r="B6934" t="s">
        <v>27</v>
      </c>
    </row>
    <row r="6935" spans="1:2" hidden="1" x14ac:dyDescent="0.3">
      <c r="A6935" t="s">
        <v>14785</v>
      </c>
      <c r="B6935" t="s">
        <v>86</v>
      </c>
    </row>
    <row r="6936" spans="1:2" hidden="1" x14ac:dyDescent="0.3">
      <c r="A6936" t="s">
        <v>14787</v>
      </c>
    </row>
    <row r="6937" spans="1:2" hidden="1" x14ac:dyDescent="0.3">
      <c r="A6937" t="s">
        <v>14789</v>
      </c>
      <c r="B6937" t="s">
        <v>4369</v>
      </c>
    </row>
    <row r="6938" spans="1:2" hidden="1" x14ac:dyDescent="0.3">
      <c r="A6938" t="s">
        <v>14791</v>
      </c>
      <c r="B6938" t="s">
        <v>4562</v>
      </c>
    </row>
    <row r="6939" spans="1:2" hidden="1" x14ac:dyDescent="0.3">
      <c r="A6939" t="s">
        <v>14793</v>
      </c>
    </row>
    <row r="6940" spans="1:2" hidden="1" x14ac:dyDescent="0.3">
      <c r="A6940" t="s">
        <v>14795</v>
      </c>
    </row>
    <row r="6941" spans="1:2" hidden="1" x14ac:dyDescent="0.3">
      <c r="A6941" t="s">
        <v>14797</v>
      </c>
    </row>
    <row r="6942" spans="1:2" hidden="1" x14ac:dyDescent="0.3">
      <c r="A6942" t="s">
        <v>14800</v>
      </c>
    </row>
    <row r="6943" spans="1:2" hidden="1" x14ac:dyDescent="0.3">
      <c r="A6943" t="s">
        <v>14802</v>
      </c>
    </row>
    <row r="6944" spans="1:2" hidden="1" x14ac:dyDescent="0.3">
      <c r="A6944" t="s">
        <v>14804</v>
      </c>
    </row>
    <row r="6945" spans="1:2" hidden="1" x14ac:dyDescent="0.3">
      <c r="A6945" t="s">
        <v>14806</v>
      </c>
      <c r="B6945" t="s">
        <v>19</v>
      </c>
    </row>
    <row r="6946" spans="1:2" hidden="1" x14ac:dyDescent="0.3">
      <c r="A6946" t="s">
        <v>14808</v>
      </c>
      <c r="B6946" t="s">
        <v>27</v>
      </c>
    </row>
    <row r="6947" spans="1:2" hidden="1" x14ac:dyDescent="0.3">
      <c r="A6947" t="s">
        <v>14810</v>
      </c>
      <c r="B6947" t="s">
        <v>5911</v>
      </c>
    </row>
    <row r="6948" spans="1:2" hidden="1" x14ac:dyDescent="0.3">
      <c r="A6948" t="s">
        <v>14812</v>
      </c>
    </row>
    <row r="6949" spans="1:2" hidden="1" x14ac:dyDescent="0.3">
      <c r="A6949" t="s">
        <v>14814</v>
      </c>
      <c r="B6949" t="s">
        <v>327</v>
      </c>
    </row>
    <row r="6950" spans="1:2" hidden="1" x14ac:dyDescent="0.3">
      <c r="A6950" t="s">
        <v>14816</v>
      </c>
    </row>
    <row r="6951" spans="1:2" hidden="1" x14ac:dyDescent="0.3">
      <c r="A6951" t="s">
        <v>14819</v>
      </c>
      <c r="B6951" t="s">
        <v>68</v>
      </c>
    </row>
    <row r="6952" spans="1:2" hidden="1" x14ac:dyDescent="0.3">
      <c r="A6952" t="s">
        <v>14822</v>
      </c>
    </row>
    <row r="6953" spans="1:2" hidden="1" x14ac:dyDescent="0.3">
      <c r="A6953" t="s">
        <v>14824</v>
      </c>
      <c r="B6953" t="s">
        <v>14825</v>
      </c>
    </row>
    <row r="6954" spans="1:2" hidden="1" x14ac:dyDescent="0.3">
      <c r="A6954" t="s">
        <v>14827</v>
      </c>
      <c r="B6954" t="s">
        <v>891</v>
      </c>
    </row>
    <row r="6955" spans="1:2" hidden="1" x14ac:dyDescent="0.3">
      <c r="A6955" t="s">
        <v>14828</v>
      </c>
      <c r="B6955" t="s">
        <v>14829</v>
      </c>
    </row>
    <row r="6956" spans="1:2" hidden="1" x14ac:dyDescent="0.3">
      <c r="A6956" t="s">
        <v>14830</v>
      </c>
      <c r="B6956" t="s">
        <v>4516</v>
      </c>
    </row>
    <row r="6957" spans="1:2" hidden="1" x14ac:dyDescent="0.3">
      <c r="A6957" t="s">
        <v>14832</v>
      </c>
      <c r="B6957" t="s">
        <v>24</v>
      </c>
    </row>
    <row r="6958" spans="1:2" hidden="1" x14ac:dyDescent="0.3">
      <c r="A6958" t="s">
        <v>14834</v>
      </c>
    </row>
    <row r="6959" spans="1:2" hidden="1" x14ac:dyDescent="0.3">
      <c r="A6959" t="s">
        <v>14836</v>
      </c>
    </row>
    <row r="6960" spans="1:2" hidden="1" x14ac:dyDescent="0.3">
      <c r="A6960" t="s">
        <v>14838</v>
      </c>
    </row>
    <row r="6961" spans="1:2" hidden="1" x14ac:dyDescent="0.3">
      <c r="A6961" t="s">
        <v>14840</v>
      </c>
      <c r="B6961" t="s">
        <v>687</v>
      </c>
    </row>
    <row r="6962" spans="1:2" hidden="1" x14ac:dyDescent="0.3">
      <c r="A6962" t="s">
        <v>14842</v>
      </c>
      <c r="B6962" t="s">
        <v>27</v>
      </c>
    </row>
    <row r="6963" spans="1:2" hidden="1" x14ac:dyDescent="0.3">
      <c r="A6963" t="s">
        <v>14844</v>
      </c>
    </row>
    <row r="6964" spans="1:2" hidden="1" x14ac:dyDescent="0.3">
      <c r="A6964" t="s">
        <v>14845</v>
      </c>
    </row>
    <row r="6965" spans="1:2" hidden="1" x14ac:dyDescent="0.3">
      <c r="A6965" t="s">
        <v>14847</v>
      </c>
      <c r="B6965" t="s">
        <v>1857</v>
      </c>
    </row>
    <row r="6966" spans="1:2" hidden="1" x14ac:dyDescent="0.3">
      <c r="A6966" t="s">
        <v>14849</v>
      </c>
      <c r="B6966" t="s">
        <v>209</v>
      </c>
    </row>
    <row r="6967" spans="1:2" hidden="1" x14ac:dyDescent="0.3">
      <c r="A6967" t="s">
        <v>14851</v>
      </c>
    </row>
    <row r="6968" spans="1:2" hidden="1" x14ac:dyDescent="0.3">
      <c r="A6968" t="s">
        <v>14853</v>
      </c>
      <c r="B6968" t="s">
        <v>276</v>
      </c>
    </row>
    <row r="6969" spans="1:2" hidden="1" x14ac:dyDescent="0.3">
      <c r="A6969" t="s">
        <v>14855</v>
      </c>
    </row>
    <row r="6970" spans="1:2" hidden="1" x14ac:dyDescent="0.3">
      <c r="A6970" t="s">
        <v>14857</v>
      </c>
    </row>
    <row r="6971" spans="1:2" hidden="1" x14ac:dyDescent="0.3">
      <c r="A6971" t="s">
        <v>14859</v>
      </c>
      <c r="B6971" t="s">
        <v>1733</v>
      </c>
    </row>
    <row r="6972" spans="1:2" hidden="1" x14ac:dyDescent="0.3">
      <c r="A6972" t="s">
        <v>14861</v>
      </c>
      <c r="B6972" t="s">
        <v>390</v>
      </c>
    </row>
    <row r="6973" spans="1:2" hidden="1" x14ac:dyDescent="0.3">
      <c r="A6973" t="s">
        <v>14863</v>
      </c>
      <c r="B6973" t="s">
        <v>167</v>
      </c>
    </row>
    <row r="6974" spans="1:2" hidden="1" x14ac:dyDescent="0.3">
      <c r="A6974" t="s">
        <v>14865</v>
      </c>
    </row>
    <row r="6975" spans="1:2" hidden="1" x14ac:dyDescent="0.3">
      <c r="A6975" t="s">
        <v>14867</v>
      </c>
      <c r="B6975" t="s">
        <v>727</v>
      </c>
    </row>
    <row r="6976" spans="1:2" hidden="1" x14ac:dyDescent="0.3">
      <c r="A6976" t="s">
        <v>14869</v>
      </c>
    </row>
    <row r="6977" spans="1:2" hidden="1" x14ac:dyDescent="0.3">
      <c r="A6977" t="s">
        <v>14871</v>
      </c>
      <c r="B6977" t="s">
        <v>14872</v>
      </c>
    </row>
    <row r="6978" spans="1:2" hidden="1" x14ac:dyDescent="0.3">
      <c r="A6978" t="s">
        <v>14874</v>
      </c>
      <c r="B6978" t="s">
        <v>68</v>
      </c>
    </row>
    <row r="6979" spans="1:2" x14ac:dyDescent="0.3">
      <c r="A6979" t="s">
        <v>14876</v>
      </c>
      <c r="B6979" t="s">
        <v>9</v>
      </c>
    </row>
    <row r="6980" spans="1:2" hidden="1" x14ac:dyDescent="0.3">
      <c r="A6980" t="s">
        <v>14878</v>
      </c>
      <c r="B6980" t="s">
        <v>27</v>
      </c>
    </row>
    <row r="6981" spans="1:2" hidden="1" x14ac:dyDescent="0.3">
      <c r="A6981" t="s">
        <v>14880</v>
      </c>
      <c r="B6981" t="s">
        <v>167</v>
      </c>
    </row>
    <row r="6982" spans="1:2" x14ac:dyDescent="0.3">
      <c r="A6982" t="s">
        <v>14883</v>
      </c>
      <c r="B6982" t="s">
        <v>943</v>
      </c>
    </row>
    <row r="6983" spans="1:2" hidden="1" x14ac:dyDescent="0.3">
      <c r="A6983" t="s">
        <v>14885</v>
      </c>
      <c r="B6983" t="s">
        <v>6385</v>
      </c>
    </row>
    <row r="6984" spans="1:2" hidden="1" x14ac:dyDescent="0.3">
      <c r="A6984" t="s">
        <v>14887</v>
      </c>
    </row>
    <row r="6985" spans="1:2" hidden="1" x14ac:dyDescent="0.3">
      <c r="A6985" t="s">
        <v>14889</v>
      </c>
      <c r="B6985" t="s">
        <v>14890</v>
      </c>
    </row>
    <row r="6986" spans="1:2" hidden="1" x14ac:dyDescent="0.3">
      <c r="A6986" t="s">
        <v>14892</v>
      </c>
    </row>
    <row r="6987" spans="1:2" hidden="1" x14ac:dyDescent="0.3">
      <c r="A6987" t="s">
        <v>14894</v>
      </c>
      <c r="B6987" t="s">
        <v>268</v>
      </c>
    </row>
    <row r="6988" spans="1:2" hidden="1" x14ac:dyDescent="0.3">
      <c r="A6988" t="s">
        <v>14896</v>
      </c>
      <c r="B6988" t="s">
        <v>27</v>
      </c>
    </row>
    <row r="6989" spans="1:2" hidden="1" x14ac:dyDescent="0.3">
      <c r="A6989" t="s">
        <v>14898</v>
      </c>
      <c r="B6989" t="s">
        <v>335</v>
      </c>
    </row>
    <row r="6990" spans="1:2" hidden="1" x14ac:dyDescent="0.3">
      <c r="A6990" t="s">
        <v>14901</v>
      </c>
      <c r="B6990" t="s">
        <v>27</v>
      </c>
    </row>
    <row r="6991" spans="1:2" hidden="1" x14ac:dyDescent="0.3">
      <c r="A6991" t="s">
        <v>14904</v>
      </c>
      <c r="B6991" t="s">
        <v>14905</v>
      </c>
    </row>
    <row r="6992" spans="1:2" hidden="1" x14ac:dyDescent="0.3">
      <c r="A6992" t="s">
        <v>14908</v>
      </c>
      <c r="B6992" t="s">
        <v>52</v>
      </c>
    </row>
    <row r="6993" spans="1:2" hidden="1" x14ac:dyDescent="0.3">
      <c r="A6993" t="s">
        <v>14910</v>
      </c>
      <c r="B6993" t="s">
        <v>68</v>
      </c>
    </row>
    <row r="6994" spans="1:2" hidden="1" x14ac:dyDescent="0.3">
      <c r="A6994" t="s">
        <v>14912</v>
      </c>
      <c r="B6994" t="s">
        <v>335</v>
      </c>
    </row>
    <row r="6995" spans="1:2" hidden="1" x14ac:dyDescent="0.3">
      <c r="A6995" t="s">
        <v>14914</v>
      </c>
    </row>
    <row r="6996" spans="1:2" hidden="1" x14ac:dyDescent="0.3">
      <c r="A6996" t="s">
        <v>14916</v>
      </c>
    </row>
    <row r="6997" spans="1:2" hidden="1" x14ac:dyDescent="0.3">
      <c r="A6997" t="s">
        <v>14918</v>
      </c>
      <c r="B6997" t="s">
        <v>195</v>
      </c>
    </row>
    <row r="6998" spans="1:2" hidden="1" x14ac:dyDescent="0.3">
      <c r="A6998" t="s">
        <v>14920</v>
      </c>
      <c r="B6998" t="s">
        <v>369</v>
      </c>
    </row>
    <row r="6999" spans="1:2" x14ac:dyDescent="0.3">
      <c r="A6999" t="s">
        <v>14922</v>
      </c>
      <c r="B6999" t="s">
        <v>3721</v>
      </c>
    </row>
    <row r="7000" spans="1:2" hidden="1" x14ac:dyDescent="0.3">
      <c r="A7000" t="s">
        <v>14924</v>
      </c>
    </row>
    <row r="7001" spans="1:2" hidden="1" x14ac:dyDescent="0.3">
      <c r="A7001" t="s">
        <v>14926</v>
      </c>
    </row>
    <row r="7002" spans="1:2" hidden="1" x14ac:dyDescent="0.3">
      <c r="A7002" t="s">
        <v>14929</v>
      </c>
      <c r="B7002" t="s">
        <v>68</v>
      </c>
    </row>
    <row r="7003" spans="1:2" hidden="1" x14ac:dyDescent="0.3">
      <c r="A7003" t="s">
        <v>14931</v>
      </c>
      <c r="B7003" t="s">
        <v>2720</v>
      </c>
    </row>
    <row r="7004" spans="1:2" hidden="1" x14ac:dyDescent="0.3">
      <c r="A7004" t="s">
        <v>14933</v>
      </c>
    </row>
    <row r="7005" spans="1:2" x14ac:dyDescent="0.3">
      <c r="A7005" t="s">
        <v>14935</v>
      </c>
      <c r="B7005" t="s">
        <v>14936</v>
      </c>
    </row>
    <row r="7006" spans="1:2" hidden="1" x14ac:dyDescent="0.3">
      <c r="A7006" t="s">
        <v>14938</v>
      </c>
      <c r="B7006" t="s">
        <v>68</v>
      </c>
    </row>
    <row r="7007" spans="1:2" hidden="1" x14ac:dyDescent="0.3">
      <c r="A7007" t="s">
        <v>14940</v>
      </c>
    </row>
    <row r="7008" spans="1:2" x14ac:dyDescent="0.3">
      <c r="A7008" t="s">
        <v>14942</v>
      </c>
      <c r="B7008" t="s">
        <v>9</v>
      </c>
    </row>
    <row r="7009" spans="1:2" hidden="1" x14ac:dyDescent="0.3">
      <c r="A7009" t="s">
        <v>14944</v>
      </c>
      <c r="B7009" t="s">
        <v>276</v>
      </c>
    </row>
    <row r="7010" spans="1:2" hidden="1" x14ac:dyDescent="0.3">
      <c r="A7010" t="s">
        <v>14945</v>
      </c>
    </row>
    <row r="7011" spans="1:2" hidden="1" x14ac:dyDescent="0.3">
      <c r="A7011" t="s">
        <v>14947</v>
      </c>
    </row>
    <row r="7012" spans="1:2" hidden="1" x14ac:dyDescent="0.3">
      <c r="A7012" t="s">
        <v>14949</v>
      </c>
    </row>
    <row r="7013" spans="1:2" hidden="1" x14ac:dyDescent="0.3">
      <c r="A7013" t="s">
        <v>14951</v>
      </c>
      <c r="B7013" t="s">
        <v>13869</v>
      </c>
    </row>
    <row r="7014" spans="1:2" hidden="1" x14ac:dyDescent="0.3">
      <c r="A7014" t="s">
        <v>14953</v>
      </c>
      <c r="B7014" t="s">
        <v>6253</v>
      </c>
    </row>
    <row r="7015" spans="1:2" hidden="1" x14ac:dyDescent="0.3">
      <c r="A7015" t="s">
        <v>14954</v>
      </c>
      <c r="B7015" t="s">
        <v>14955</v>
      </c>
    </row>
    <row r="7016" spans="1:2" hidden="1" x14ac:dyDescent="0.3">
      <c r="A7016" t="s">
        <v>14957</v>
      </c>
      <c r="B7016" t="s">
        <v>335</v>
      </c>
    </row>
    <row r="7017" spans="1:2" hidden="1" x14ac:dyDescent="0.3">
      <c r="A7017" t="s">
        <v>14959</v>
      </c>
      <c r="B7017" t="s">
        <v>14960</v>
      </c>
    </row>
    <row r="7018" spans="1:2" hidden="1" x14ac:dyDescent="0.3">
      <c r="A7018" t="s">
        <v>14961</v>
      </c>
      <c r="B7018" t="s">
        <v>174</v>
      </c>
    </row>
    <row r="7019" spans="1:2" x14ac:dyDescent="0.3">
      <c r="A7019" t="s">
        <v>14963</v>
      </c>
      <c r="B7019" t="s">
        <v>14964</v>
      </c>
    </row>
    <row r="7020" spans="1:2" hidden="1" x14ac:dyDescent="0.3">
      <c r="A7020" t="s">
        <v>14966</v>
      </c>
    </row>
    <row r="7021" spans="1:2" hidden="1" x14ac:dyDescent="0.3">
      <c r="A7021" t="s">
        <v>14968</v>
      </c>
      <c r="B7021" t="s">
        <v>214</v>
      </c>
    </row>
    <row r="7022" spans="1:2" hidden="1" x14ac:dyDescent="0.3">
      <c r="A7022" t="s">
        <v>14971</v>
      </c>
      <c r="B7022" t="s">
        <v>14972</v>
      </c>
    </row>
    <row r="7023" spans="1:2" hidden="1" x14ac:dyDescent="0.3">
      <c r="A7023" t="s">
        <v>14974</v>
      </c>
    </row>
    <row r="7024" spans="1:2" hidden="1" x14ac:dyDescent="0.3">
      <c r="A7024" t="s">
        <v>14976</v>
      </c>
      <c r="B7024" t="s">
        <v>3291</v>
      </c>
    </row>
    <row r="7025" spans="1:2" hidden="1" x14ac:dyDescent="0.3">
      <c r="A7025" t="s">
        <v>14978</v>
      </c>
      <c r="B7025" t="s">
        <v>335</v>
      </c>
    </row>
    <row r="7026" spans="1:2" hidden="1" x14ac:dyDescent="0.3">
      <c r="A7026" t="s">
        <v>14980</v>
      </c>
      <c r="B7026" t="s">
        <v>183</v>
      </c>
    </row>
    <row r="7027" spans="1:2" hidden="1" x14ac:dyDescent="0.3">
      <c r="A7027" t="s">
        <v>14982</v>
      </c>
      <c r="B7027" t="s">
        <v>335</v>
      </c>
    </row>
    <row r="7028" spans="1:2" hidden="1" x14ac:dyDescent="0.3">
      <c r="A7028" t="s">
        <v>14985</v>
      </c>
      <c r="B7028" t="s">
        <v>134</v>
      </c>
    </row>
    <row r="7029" spans="1:2" hidden="1" x14ac:dyDescent="0.3">
      <c r="A7029" t="s">
        <v>14987</v>
      </c>
      <c r="B7029" t="s">
        <v>687</v>
      </c>
    </row>
    <row r="7030" spans="1:2" hidden="1" x14ac:dyDescent="0.3">
      <c r="A7030" t="s">
        <v>14988</v>
      </c>
      <c r="B7030" t="s">
        <v>27</v>
      </c>
    </row>
    <row r="7031" spans="1:2" hidden="1" x14ac:dyDescent="0.3">
      <c r="A7031" t="s">
        <v>14990</v>
      </c>
      <c r="B7031" t="s">
        <v>14991</v>
      </c>
    </row>
    <row r="7032" spans="1:2" hidden="1" x14ac:dyDescent="0.3">
      <c r="A7032" t="s">
        <v>14993</v>
      </c>
      <c r="B7032" t="s">
        <v>192</v>
      </c>
    </row>
    <row r="7033" spans="1:2" hidden="1" x14ac:dyDescent="0.3">
      <c r="A7033" t="s">
        <v>14995</v>
      </c>
      <c r="B7033" t="s">
        <v>235</v>
      </c>
    </row>
    <row r="7034" spans="1:2" x14ac:dyDescent="0.3">
      <c r="A7034" t="s">
        <v>14998</v>
      </c>
      <c r="B7034" t="s">
        <v>14999</v>
      </c>
    </row>
    <row r="7035" spans="1:2" hidden="1" x14ac:dyDescent="0.3">
      <c r="A7035" t="s">
        <v>15001</v>
      </c>
    </row>
    <row r="7036" spans="1:2" hidden="1" x14ac:dyDescent="0.3">
      <c r="A7036" t="s">
        <v>15003</v>
      </c>
      <c r="B7036" t="s">
        <v>15004</v>
      </c>
    </row>
    <row r="7037" spans="1:2" hidden="1" x14ac:dyDescent="0.3">
      <c r="A7037" t="s">
        <v>15006</v>
      </c>
      <c r="B7037" t="s">
        <v>1587</v>
      </c>
    </row>
    <row r="7038" spans="1:2" hidden="1" x14ac:dyDescent="0.3">
      <c r="A7038" t="s">
        <v>15008</v>
      </c>
      <c r="B7038" t="s">
        <v>237</v>
      </c>
    </row>
    <row r="7039" spans="1:2" hidden="1" x14ac:dyDescent="0.3">
      <c r="A7039" t="s">
        <v>15010</v>
      </c>
      <c r="B7039" t="s">
        <v>276</v>
      </c>
    </row>
    <row r="7040" spans="1:2" hidden="1" x14ac:dyDescent="0.3">
      <c r="A7040" t="s">
        <v>15012</v>
      </c>
    </row>
    <row r="7041" spans="1:2" hidden="1" x14ac:dyDescent="0.3">
      <c r="A7041" t="s">
        <v>15014</v>
      </c>
      <c r="B7041" t="s">
        <v>883</v>
      </c>
    </row>
    <row r="7042" spans="1:2" hidden="1" x14ac:dyDescent="0.3">
      <c r="A7042" t="s">
        <v>15015</v>
      </c>
      <c r="B7042" t="s">
        <v>15016</v>
      </c>
    </row>
    <row r="7043" spans="1:2" x14ac:dyDescent="0.3">
      <c r="A7043" t="s">
        <v>15018</v>
      </c>
      <c r="B7043" t="s">
        <v>15019</v>
      </c>
    </row>
    <row r="7044" spans="1:2" hidden="1" x14ac:dyDescent="0.3">
      <c r="A7044" t="s">
        <v>15021</v>
      </c>
      <c r="B7044" t="s">
        <v>15022</v>
      </c>
    </row>
    <row r="7045" spans="1:2" hidden="1" x14ac:dyDescent="0.3">
      <c r="A7045" t="s">
        <v>15024</v>
      </c>
    </row>
    <row r="7046" spans="1:2" hidden="1" x14ac:dyDescent="0.3">
      <c r="A7046" t="s">
        <v>15026</v>
      </c>
    </row>
    <row r="7047" spans="1:2" hidden="1" x14ac:dyDescent="0.3">
      <c r="A7047" t="s">
        <v>15027</v>
      </c>
      <c r="B7047" t="s">
        <v>612</v>
      </c>
    </row>
    <row r="7048" spans="1:2" hidden="1" x14ac:dyDescent="0.3">
      <c r="A7048" t="s">
        <v>15029</v>
      </c>
    </row>
    <row r="7049" spans="1:2" hidden="1" x14ac:dyDescent="0.3">
      <c r="A7049" t="s">
        <v>15032</v>
      </c>
      <c r="B7049" t="s">
        <v>10474</v>
      </c>
    </row>
    <row r="7050" spans="1:2" hidden="1" x14ac:dyDescent="0.3">
      <c r="A7050" t="s">
        <v>15034</v>
      </c>
      <c r="B7050" t="s">
        <v>27</v>
      </c>
    </row>
    <row r="7051" spans="1:2" hidden="1" x14ac:dyDescent="0.3">
      <c r="A7051" t="s">
        <v>15036</v>
      </c>
      <c r="B7051" t="s">
        <v>335</v>
      </c>
    </row>
    <row r="7052" spans="1:2" hidden="1" x14ac:dyDescent="0.3">
      <c r="A7052" t="s">
        <v>15038</v>
      </c>
    </row>
    <row r="7053" spans="1:2" hidden="1" x14ac:dyDescent="0.3">
      <c r="A7053" t="s">
        <v>15040</v>
      </c>
      <c r="B7053" t="s">
        <v>167</v>
      </c>
    </row>
    <row r="7054" spans="1:2" hidden="1" x14ac:dyDescent="0.3">
      <c r="A7054" t="s">
        <v>15042</v>
      </c>
      <c r="B7054" t="s">
        <v>15043</v>
      </c>
    </row>
    <row r="7055" spans="1:2" hidden="1" x14ac:dyDescent="0.3">
      <c r="A7055" t="s">
        <v>15046</v>
      </c>
      <c r="B7055" t="s">
        <v>134</v>
      </c>
    </row>
    <row r="7056" spans="1:2" hidden="1" x14ac:dyDescent="0.3">
      <c r="A7056" t="s">
        <v>1611</v>
      </c>
      <c r="B7056" t="s">
        <v>102</v>
      </c>
    </row>
    <row r="7057" spans="1:2" hidden="1" x14ac:dyDescent="0.3">
      <c r="A7057" t="s">
        <v>15048</v>
      </c>
    </row>
    <row r="7058" spans="1:2" hidden="1" x14ac:dyDescent="0.3">
      <c r="A7058" t="s">
        <v>15050</v>
      </c>
      <c r="B7058" t="s">
        <v>335</v>
      </c>
    </row>
    <row r="7059" spans="1:2" hidden="1" x14ac:dyDescent="0.3">
      <c r="A7059" t="s">
        <v>15052</v>
      </c>
      <c r="B7059" t="s">
        <v>15053</v>
      </c>
    </row>
    <row r="7060" spans="1:2" hidden="1" x14ac:dyDescent="0.3">
      <c r="A7060" t="s">
        <v>15055</v>
      </c>
    </row>
    <row r="7061" spans="1:2" hidden="1" x14ac:dyDescent="0.3">
      <c r="A7061" t="s">
        <v>15057</v>
      </c>
      <c r="B7061" t="s">
        <v>104</v>
      </c>
    </row>
    <row r="7062" spans="1:2" hidden="1" x14ac:dyDescent="0.3">
      <c r="A7062" t="s">
        <v>15059</v>
      </c>
      <c r="B7062" t="s">
        <v>235</v>
      </c>
    </row>
    <row r="7063" spans="1:2" hidden="1" x14ac:dyDescent="0.3">
      <c r="A7063" t="s">
        <v>15061</v>
      </c>
      <c r="B7063" t="s">
        <v>167</v>
      </c>
    </row>
    <row r="7064" spans="1:2" x14ac:dyDescent="0.3">
      <c r="A7064" t="s">
        <v>15063</v>
      </c>
      <c r="B7064" t="s">
        <v>9</v>
      </c>
    </row>
    <row r="7065" spans="1:2" hidden="1" x14ac:dyDescent="0.3">
      <c r="A7065" t="s">
        <v>15065</v>
      </c>
      <c r="B7065" t="s">
        <v>21</v>
      </c>
    </row>
    <row r="7066" spans="1:2" hidden="1" x14ac:dyDescent="0.3">
      <c r="A7066" t="s">
        <v>15067</v>
      </c>
      <c r="B7066" t="s">
        <v>113</v>
      </c>
    </row>
    <row r="7067" spans="1:2" hidden="1" x14ac:dyDescent="0.3">
      <c r="A7067" t="s">
        <v>15069</v>
      </c>
      <c r="B7067" t="s">
        <v>390</v>
      </c>
    </row>
    <row r="7068" spans="1:2" hidden="1" x14ac:dyDescent="0.3">
      <c r="A7068" t="s">
        <v>15071</v>
      </c>
    </row>
    <row r="7069" spans="1:2" hidden="1" x14ac:dyDescent="0.3">
      <c r="A7069" t="s">
        <v>15074</v>
      </c>
      <c r="B7069" t="s">
        <v>335</v>
      </c>
    </row>
    <row r="7070" spans="1:2" hidden="1" x14ac:dyDescent="0.3">
      <c r="A7070" t="s">
        <v>15076</v>
      </c>
      <c r="B7070" t="s">
        <v>436</v>
      </c>
    </row>
    <row r="7071" spans="1:2" hidden="1" x14ac:dyDescent="0.3">
      <c r="A7071" t="s">
        <v>15078</v>
      </c>
    </row>
    <row r="7072" spans="1:2" hidden="1" x14ac:dyDescent="0.3">
      <c r="A7072" t="s">
        <v>15080</v>
      </c>
    </row>
    <row r="7073" spans="1:2" hidden="1" x14ac:dyDescent="0.3">
      <c r="A7073" t="s">
        <v>15082</v>
      </c>
      <c r="B7073" t="s">
        <v>214</v>
      </c>
    </row>
    <row r="7074" spans="1:2" hidden="1" x14ac:dyDescent="0.3">
      <c r="A7074" t="s">
        <v>15083</v>
      </c>
      <c r="B7074" t="s">
        <v>276</v>
      </c>
    </row>
    <row r="7075" spans="1:2" hidden="1" x14ac:dyDescent="0.3">
      <c r="A7075" t="s">
        <v>15085</v>
      </c>
    </row>
    <row r="7076" spans="1:2" hidden="1" x14ac:dyDescent="0.3">
      <c r="A7076" t="s">
        <v>15087</v>
      </c>
      <c r="B7076" t="s">
        <v>15088</v>
      </c>
    </row>
    <row r="7077" spans="1:2" x14ac:dyDescent="0.3">
      <c r="A7077" t="s">
        <v>15090</v>
      </c>
      <c r="B7077" t="s">
        <v>9</v>
      </c>
    </row>
    <row r="7078" spans="1:2" hidden="1" x14ac:dyDescent="0.3">
      <c r="A7078" t="s">
        <v>15092</v>
      </c>
      <c r="B7078" t="s">
        <v>27</v>
      </c>
    </row>
    <row r="7079" spans="1:2" x14ac:dyDescent="0.3">
      <c r="A7079" t="s">
        <v>15094</v>
      </c>
      <c r="B7079" t="s">
        <v>15095</v>
      </c>
    </row>
    <row r="7080" spans="1:2" hidden="1" x14ac:dyDescent="0.3">
      <c r="A7080" t="s">
        <v>15097</v>
      </c>
      <c r="B7080" t="s">
        <v>3771</v>
      </c>
    </row>
    <row r="7081" spans="1:2" hidden="1" x14ac:dyDescent="0.3">
      <c r="A7081" t="s">
        <v>15099</v>
      </c>
      <c r="B7081" t="s">
        <v>15100</v>
      </c>
    </row>
    <row r="7082" spans="1:2" hidden="1" x14ac:dyDescent="0.3">
      <c r="A7082" t="s">
        <v>15102</v>
      </c>
      <c r="B7082" t="s">
        <v>27</v>
      </c>
    </row>
    <row r="7083" spans="1:2" hidden="1" x14ac:dyDescent="0.3">
      <c r="A7083" t="s">
        <v>15104</v>
      </c>
    </row>
    <row r="7084" spans="1:2" hidden="1" x14ac:dyDescent="0.3">
      <c r="A7084" t="s">
        <v>15106</v>
      </c>
      <c r="B7084" t="s">
        <v>891</v>
      </c>
    </row>
    <row r="7085" spans="1:2" hidden="1" x14ac:dyDescent="0.3">
      <c r="A7085" t="s">
        <v>15108</v>
      </c>
      <c r="B7085" t="s">
        <v>851</v>
      </c>
    </row>
    <row r="7086" spans="1:2" hidden="1" x14ac:dyDescent="0.3">
      <c r="A7086" t="s">
        <v>15110</v>
      </c>
      <c r="B7086" t="s">
        <v>214</v>
      </c>
    </row>
    <row r="7087" spans="1:2" x14ac:dyDescent="0.3">
      <c r="A7087" t="s">
        <v>15112</v>
      </c>
      <c r="B7087" t="s">
        <v>15113</v>
      </c>
    </row>
    <row r="7088" spans="1:2" hidden="1" x14ac:dyDescent="0.3">
      <c r="A7088" t="s">
        <v>15115</v>
      </c>
      <c r="B7088" t="s">
        <v>27</v>
      </c>
    </row>
    <row r="7089" spans="1:2" hidden="1" x14ac:dyDescent="0.3">
      <c r="A7089" t="s">
        <v>15117</v>
      </c>
      <c r="B7089" t="s">
        <v>57</v>
      </c>
    </row>
    <row r="7090" spans="1:2" hidden="1" x14ac:dyDescent="0.3">
      <c r="A7090" t="s">
        <v>15120</v>
      </c>
      <c r="B7090" t="s">
        <v>7505</v>
      </c>
    </row>
    <row r="7091" spans="1:2" hidden="1" x14ac:dyDescent="0.3">
      <c r="A7091" t="s">
        <v>15122</v>
      </c>
      <c r="B7091" t="s">
        <v>27</v>
      </c>
    </row>
    <row r="7092" spans="1:2" hidden="1" x14ac:dyDescent="0.3">
      <c r="A7092" t="s">
        <v>15124</v>
      </c>
      <c r="B7092" t="s">
        <v>1238</v>
      </c>
    </row>
    <row r="7093" spans="1:2" x14ac:dyDescent="0.3">
      <c r="A7093" t="s">
        <v>15127</v>
      </c>
      <c r="B7093" t="s">
        <v>15128</v>
      </c>
    </row>
    <row r="7094" spans="1:2" hidden="1" x14ac:dyDescent="0.3">
      <c r="A7094" t="s">
        <v>15130</v>
      </c>
      <c r="B7094" t="s">
        <v>335</v>
      </c>
    </row>
    <row r="7095" spans="1:2" x14ac:dyDescent="0.3">
      <c r="A7095" t="s">
        <v>15132</v>
      </c>
      <c r="B7095" t="s">
        <v>340</v>
      </c>
    </row>
    <row r="7096" spans="1:2" hidden="1" x14ac:dyDescent="0.3">
      <c r="A7096" t="s">
        <v>15134</v>
      </c>
      <c r="B7096" t="s">
        <v>335</v>
      </c>
    </row>
    <row r="7097" spans="1:2" x14ac:dyDescent="0.3">
      <c r="A7097" t="s">
        <v>15136</v>
      </c>
      <c r="B7097" t="s">
        <v>15137</v>
      </c>
    </row>
    <row r="7098" spans="1:2" hidden="1" x14ac:dyDescent="0.3">
      <c r="A7098" t="s">
        <v>15139</v>
      </c>
      <c r="B7098" t="s">
        <v>214</v>
      </c>
    </row>
    <row r="7099" spans="1:2" hidden="1" x14ac:dyDescent="0.3">
      <c r="A7099" t="s">
        <v>15141</v>
      </c>
      <c r="B7099" t="s">
        <v>690</v>
      </c>
    </row>
    <row r="7100" spans="1:2" hidden="1" x14ac:dyDescent="0.3">
      <c r="A7100" t="s">
        <v>15143</v>
      </c>
      <c r="B7100" t="s">
        <v>102</v>
      </c>
    </row>
    <row r="7101" spans="1:2" hidden="1" x14ac:dyDescent="0.3">
      <c r="A7101" t="s">
        <v>15145</v>
      </c>
      <c r="B7101" t="s">
        <v>15146</v>
      </c>
    </row>
    <row r="7102" spans="1:2" hidden="1" x14ac:dyDescent="0.3">
      <c r="A7102" t="s">
        <v>15148</v>
      </c>
    </row>
    <row r="7103" spans="1:2" hidden="1" x14ac:dyDescent="0.3">
      <c r="A7103" t="s">
        <v>15151</v>
      </c>
      <c r="B7103" t="s">
        <v>13369</v>
      </c>
    </row>
    <row r="7104" spans="1:2" hidden="1" x14ac:dyDescent="0.3">
      <c r="A7104" t="s">
        <v>15153</v>
      </c>
      <c r="B7104" t="s">
        <v>1814</v>
      </c>
    </row>
    <row r="7105" spans="1:2" hidden="1" x14ac:dyDescent="0.3">
      <c r="A7105" t="s">
        <v>15155</v>
      </c>
      <c r="B7105" t="s">
        <v>15156</v>
      </c>
    </row>
    <row r="7106" spans="1:2" hidden="1" x14ac:dyDescent="0.3">
      <c r="A7106" t="s">
        <v>15158</v>
      </c>
    </row>
    <row r="7107" spans="1:2" x14ac:dyDescent="0.3">
      <c r="A7107" t="s">
        <v>15160</v>
      </c>
      <c r="B7107" t="s">
        <v>15161</v>
      </c>
    </row>
    <row r="7108" spans="1:2" hidden="1" x14ac:dyDescent="0.3">
      <c r="A7108" t="s">
        <v>15163</v>
      </c>
      <c r="B7108" t="s">
        <v>19</v>
      </c>
    </row>
    <row r="7109" spans="1:2" hidden="1" x14ac:dyDescent="0.3">
      <c r="A7109" t="s">
        <v>15164</v>
      </c>
      <c r="B7109" t="s">
        <v>7428</v>
      </c>
    </row>
    <row r="7110" spans="1:2" x14ac:dyDescent="0.3">
      <c r="A7110" t="s">
        <v>15166</v>
      </c>
      <c r="B7110" t="s">
        <v>15167</v>
      </c>
    </row>
    <row r="7111" spans="1:2" hidden="1" x14ac:dyDescent="0.3">
      <c r="A7111" t="s">
        <v>15169</v>
      </c>
      <c r="B7111" t="s">
        <v>167</v>
      </c>
    </row>
    <row r="7112" spans="1:2" hidden="1" x14ac:dyDescent="0.3">
      <c r="A7112" t="s">
        <v>15171</v>
      </c>
      <c r="B7112" t="s">
        <v>746</v>
      </c>
    </row>
    <row r="7113" spans="1:2" hidden="1" x14ac:dyDescent="0.3">
      <c r="A7113" t="s">
        <v>15173</v>
      </c>
      <c r="B7113" t="s">
        <v>15174</v>
      </c>
    </row>
    <row r="7114" spans="1:2" hidden="1" x14ac:dyDescent="0.3">
      <c r="A7114" t="s">
        <v>15176</v>
      </c>
      <c r="B7114" t="s">
        <v>57</v>
      </c>
    </row>
    <row r="7115" spans="1:2" hidden="1" x14ac:dyDescent="0.3">
      <c r="A7115" t="s">
        <v>15178</v>
      </c>
    </row>
    <row r="7116" spans="1:2" hidden="1" x14ac:dyDescent="0.3">
      <c r="A7116" t="s">
        <v>15181</v>
      </c>
      <c r="B7116" t="s">
        <v>8015</v>
      </c>
    </row>
    <row r="7117" spans="1:2" hidden="1" x14ac:dyDescent="0.3">
      <c r="A7117" t="s">
        <v>15183</v>
      </c>
      <c r="B7117" t="s">
        <v>15184</v>
      </c>
    </row>
    <row r="7118" spans="1:2" hidden="1" x14ac:dyDescent="0.3">
      <c r="A7118" t="s">
        <v>15186</v>
      </c>
      <c r="B7118" t="s">
        <v>15187</v>
      </c>
    </row>
    <row r="7119" spans="1:2" hidden="1" x14ac:dyDescent="0.3">
      <c r="A7119" t="s">
        <v>15189</v>
      </c>
    </row>
    <row r="7120" spans="1:2" hidden="1" x14ac:dyDescent="0.3">
      <c r="A7120" t="s">
        <v>15191</v>
      </c>
      <c r="B7120" t="s">
        <v>1774</v>
      </c>
    </row>
    <row r="7121" spans="1:2" hidden="1" x14ac:dyDescent="0.3">
      <c r="A7121" t="s">
        <v>15193</v>
      </c>
      <c r="B7121" t="s">
        <v>7812</v>
      </c>
    </row>
    <row r="7122" spans="1:2" hidden="1" x14ac:dyDescent="0.3">
      <c r="A7122" t="s">
        <v>15196</v>
      </c>
    </row>
    <row r="7123" spans="1:2" hidden="1" x14ac:dyDescent="0.3">
      <c r="A7123" t="s">
        <v>15198</v>
      </c>
      <c r="B7123" t="s">
        <v>195</v>
      </c>
    </row>
    <row r="7124" spans="1:2" hidden="1" x14ac:dyDescent="0.3">
      <c r="A7124" t="s">
        <v>15200</v>
      </c>
    </row>
    <row r="7125" spans="1:2" x14ac:dyDescent="0.3">
      <c r="A7125" t="s">
        <v>15201</v>
      </c>
      <c r="B7125" t="s">
        <v>15202</v>
      </c>
    </row>
    <row r="7126" spans="1:2" hidden="1" x14ac:dyDescent="0.3">
      <c r="A7126" t="s">
        <v>15204</v>
      </c>
    </row>
    <row r="7127" spans="1:2" hidden="1" x14ac:dyDescent="0.3">
      <c r="A7127" t="s">
        <v>15206</v>
      </c>
      <c r="B7127" t="s">
        <v>16</v>
      </c>
    </row>
    <row r="7128" spans="1:2" hidden="1" x14ac:dyDescent="0.3">
      <c r="A7128" t="s">
        <v>15208</v>
      </c>
      <c r="B7128" t="s">
        <v>2203</v>
      </c>
    </row>
    <row r="7129" spans="1:2" hidden="1" x14ac:dyDescent="0.3">
      <c r="A7129" t="s">
        <v>15210</v>
      </c>
      <c r="B7129" t="s">
        <v>995</v>
      </c>
    </row>
    <row r="7130" spans="1:2" hidden="1" x14ac:dyDescent="0.3">
      <c r="A7130" t="s">
        <v>15212</v>
      </c>
    </row>
    <row r="7131" spans="1:2" hidden="1" x14ac:dyDescent="0.3">
      <c r="A7131" t="s">
        <v>15214</v>
      </c>
      <c r="B7131" t="s">
        <v>335</v>
      </c>
    </row>
    <row r="7132" spans="1:2" hidden="1" x14ac:dyDescent="0.3">
      <c r="A7132" t="s">
        <v>15216</v>
      </c>
      <c r="B7132" t="s">
        <v>1267</v>
      </c>
    </row>
    <row r="7133" spans="1:2" hidden="1" x14ac:dyDescent="0.3">
      <c r="A7133" t="s">
        <v>15218</v>
      </c>
      <c r="B7133" t="s">
        <v>27</v>
      </c>
    </row>
    <row r="7134" spans="1:2" hidden="1" x14ac:dyDescent="0.3">
      <c r="A7134" t="s">
        <v>15221</v>
      </c>
      <c r="B7134" t="s">
        <v>15222</v>
      </c>
    </row>
    <row r="7135" spans="1:2" hidden="1" x14ac:dyDescent="0.3">
      <c r="A7135" t="s">
        <v>15224</v>
      </c>
      <c r="B7135" t="s">
        <v>209</v>
      </c>
    </row>
    <row r="7136" spans="1:2" hidden="1" x14ac:dyDescent="0.3">
      <c r="A7136" t="s">
        <v>15226</v>
      </c>
      <c r="B7136" t="s">
        <v>102</v>
      </c>
    </row>
    <row r="7137" spans="1:2" hidden="1" x14ac:dyDescent="0.3">
      <c r="A7137" t="s">
        <v>15228</v>
      </c>
      <c r="B7137" t="s">
        <v>12188</v>
      </c>
    </row>
    <row r="7138" spans="1:2" hidden="1" x14ac:dyDescent="0.3">
      <c r="A7138" t="s">
        <v>15230</v>
      </c>
      <c r="B7138" t="s">
        <v>2720</v>
      </c>
    </row>
    <row r="7139" spans="1:2" hidden="1" x14ac:dyDescent="0.3">
      <c r="A7139" t="s">
        <v>15232</v>
      </c>
    </row>
    <row r="7140" spans="1:2" hidden="1" x14ac:dyDescent="0.3">
      <c r="A7140" t="s">
        <v>15234</v>
      </c>
      <c r="B7140" t="s">
        <v>19</v>
      </c>
    </row>
    <row r="7141" spans="1:2" hidden="1" x14ac:dyDescent="0.3">
      <c r="A7141" t="s">
        <v>15236</v>
      </c>
    </row>
    <row r="7142" spans="1:2" hidden="1" x14ac:dyDescent="0.3">
      <c r="A7142" t="s">
        <v>15238</v>
      </c>
    </row>
    <row r="7143" spans="1:2" hidden="1" x14ac:dyDescent="0.3">
      <c r="A7143" t="s">
        <v>6329</v>
      </c>
      <c r="B7143" t="s">
        <v>68</v>
      </c>
    </row>
    <row r="7144" spans="1:2" hidden="1" x14ac:dyDescent="0.3">
      <c r="A7144" t="s">
        <v>15240</v>
      </c>
      <c r="B7144" t="s">
        <v>369</v>
      </c>
    </row>
    <row r="7145" spans="1:2" hidden="1" x14ac:dyDescent="0.3">
      <c r="A7145" t="s">
        <v>15242</v>
      </c>
    </row>
    <row r="7146" spans="1:2" hidden="1" x14ac:dyDescent="0.3">
      <c r="A7146" t="s">
        <v>15244</v>
      </c>
      <c r="B7146" t="s">
        <v>57</v>
      </c>
    </row>
    <row r="7147" spans="1:2" hidden="1" x14ac:dyDescent="0.3">
      <c r="A7147" t="s">
        <v>15246</v>
      </c>
    </row>
    <row r="7148" spans="1:2" hidden="1" x14ac:dyDescent="0.3">
      <c r="A7148" t="s">
        <v>15248</v>
      </c>
    </row>
    <row r="7149" spans="1:2" hidden="1" x14ac:dyDescent="0.3">
      <c r="A7149" t="s">
        <v>15250</v>
      </c>
      <c r="B7149" t="s">
        <v>134</v>
      </c>
    </row>
    <row r="7150" spans="1:2" hidden="1" x14ac:dyDescent="0.3">
      <c r="A7150" t="s">
        <v>15252</v>
      </c>
      <c r="B7150" t="s">
        <v>1587</v>
      </c>
    </row>
    <row r="7151" spans="1:2" hidden="1" x14ac:dyDescent="0.3">
      <c r="A7151" t="s">
        <v>15253</v>
      </c>
      <c r="B7151" t="s">
        <v>15254</v>
      </c>
    </row>
    <row r="7152" spans="1:2" hidden="1" x14ac:dyDescent="0.3">
      <c r="A7152" t="s">
        <v>15256</v>
      </c>
      <c r="B7152" t="s">
        <v>3031</v>
      </c>
    </row>
    <row r="7153" spans="1:2" hidden="1" x14ac:dyDescent="0.3">
      <c r="A7153" t="s">
        <v>15258</v>
      </c>
      <c r="B7153" t="s">
        <v>27</v>
      </c>
    </row>
    <row r="7154" spans="1:2" hidden="1" x14ac:dyDescent="0.3">
      <c r="A7154" t="s">
        <v>15260</v>
      </c>
      <c r="B7154" t="s">
        <v>209</v>
      </c>
    </row>
    <row r="7155" spans="1:2" hidden="1" x14ac:dyDescent="0.3">
      <c r="A7155" t="s">
        <v>15262</v>
      </c>
      <c r="B7155" t="s">
        <v>167</v>
      </c>
    </row>
    <row r="7156" spans="1:2" hidden="1" x14ac:dyDescent="0.3">
      <c r="A7156" t="s">
        <v>15264</v>
      </c>
      <c r="B7156" t="s">
        <v>304</v>
      </c>
    </row>
    <row r="7157" spans="1:2" hidden="1" x14ac:dyDescent="0.3">
      <c r="A7157" t="s">
        <v>15266</v>
      </c>
      <c r="B7157" t="s">
        <v>15267</v>
      </c>
    </row>
    <row r="7158" spans="1:2" hidden="1" x14ac:dyDescent="0.3">
      <c r="A7158" t="s">
        <v>15269</v>
      </c>
      <c r="B7158" t="s">
        <v>3771</v>
      </c>
    </row>
    <row r="7159" spans="1:2" hidden="1" x14ac:dyDescent="0.3">
      <c r="A7159" t="s">
        <v>15271</v>
      </c>
      <c r="B7159" t="s">
        <v>102</v>
      </c>
    </row>
    <row r="7160" spans="1:2" hidden="1" x14ac:dyDescent="0.3">
      <c r="A7160" t="s">
        <v>15273</v>
      </c>
      <c r="B7160" t="s">
        <v>16</v>
      </c>
    </row>
    <row r="7161" spans="1:2" hidden="1" x14ac:dyDescent="0.3">
      <c r="A7161" t="s">
        <v>15275</v>
      </c>
      <c r="B7161" t="s">
        <v>195</v>
      </c>
    </row>
    <row r="7162" spans="1:2" hidden="1" x14ac:dyDescent="0.3">
      <c r="A7162" t="s">
        <v>15277</v>
      </c>
      <c r="B7162" t="s">
        <v>195</v>
      </c>
    </row>
    <row r="7163" spans="1:2" hidden="1" x14ac:dyDescent="0.3">
      <c r="A7163" t="s">
        <v>15280</v>
      </c>
      <c r="B7163" t="s">
        <v>15281</v>
      </c>
    </row>
    <row r="7164" spans="1:2" hidden="1" x14ac:dyDescent="0.3">
      <c r="A7164" t="s">
        <v>15284</v>
      </c>
      <c r="B7164" t="s">
        <v>27</v>
      </c>
    </row>
    <row r="7165" spans="1:2" hidden="1" x14ac:dyDescent="0.3">
      <c r="A7165" t="s">
        <v>15286</v>
      </c>
      <c r="B7165" t="s">
        <v>1727</v>
      </c>
    </row>
    <row r="7166" spans="1:2" hidden="1" x14ac:dyDescent="0.3">
      <c r="A7166" t="s">
        <v>15289</v>
      </c>
      <c r="B7166" t="s">
        <v>14068</v>
      </c>
    </row>
    <row r="7167" spans="1:2" hidden="1" x14ac:dyDescent="0.3">
      <c r="A7167" t="s">
        <v>15291</v>
      </c>
      <c r="B7167" t="s">
        <v>86</v>
      </c>
    </row>
    <row r="7168" spans="1:2" hidden="1" x14ac:dyDescent="0.3">
      <c r="A7168" t="s">
        <v>15293</v>
      </c>
      <c r="B7168" t="s">
        <v>15294</v>
      </c>
    </row>
    <row r="7169" spans="1:2" hidden="1" x14ac:dyDescent="0.3">
      <c r="A7169" t="s">
        <v>15296</v>
      </c>
      <c r="B7169" t="s">
        <v>276</v>
      </c>
    </row>
    <row r="7170" spans="1:2" hidden="1" x14ac:dyDescent="0.3">
      <c r="A7170" t="s">
        <v>15298</v>
      </c>
      <c r="B7170" t="s">
        <v>276</v>
      </c>
    </row>
    <row r="7171" spans="1:2" hidden="1" x14ac:dyDescent="0.3">
      <c r="A7171" t="s">
        <v>15301</v>
      </c>
    </row>
    <row r="7172" spans="1:2" hidden="1" x14ac:dyDescent="0.3">
      <c r="A7172" t="s">
        <v>15303</v>
      </c>
      <c r="B7172" t="s">
        <v>3014</v>
      </c>
    </row>
    <row r="7173" spans="1:2" hidden="1" x14ac:dyDescent="0.3">
      <c r="A7173" t="s">
        <v>15304</v>
      </c>
      <c r="B7173" t="s">
        <v>15305</v>
      </c>
    </row>
    <row r="7174" spans="1:2" hidden="1" x14ac:dyDescent="0.3">
      <c r="A7174" t="s">
        <v>15307</v>
      </c>
      <c r="B7174" t="s">
        <v>1195</v>
      </c>
    </row>
    <row r="7175" spans="1:2" hidden="1" x14ac:dyDescent="0.3">
      <c r="A7175" t="s">
        <v>15309</v>
      </c>
    </row>
    <row r="7176" spans="1:2" hidden="1" x14ac:dyDescent="0.3">
      <c r="A7176" t="s">
        <v>15311</v>
      </c>
      <c r="B7176" t="s">
        <v>647</v>
      </c>
    </row>
    <row r="7177" spans="1:2" hidden="1" x14ac:dyDescent="0.3">
      <c r="A7177" t="s">
        <v>15313</v>
      </c>
    </row>
    <row r="7178" spans="1:2" hidden="1" x14ac:dyDescent="0.3">
      <c r="A7178" t="s">
        <v>15315</v>
      </c>
      <c r="B7178" t="s">
        <v>57</v>
      </c>
    </row>
    <row r="7179" spans="1:2" hidden="1" x14ac:dyDescent="0.3">
      <c r="A7179" t="s">
        <v>15317</v>
      </c>
      <c r="B7179" t="s">
        <v>5146</v>
      </c>
    </row>
    <row r="7180" spans="1:2" hidden="1" x14ac:dyDescent="0.3">
      <c r="A7180" t="s">
        <v>15319</v>
      </c>
      <c r="B7180" t="s">
        <v>1774</v>
      </c>
    </row>
    <row r="7181" spans="1:2" hidden="1" x14ac:dyDescent="0.3">
      <c r="A7181" t="s">
        <v>15321</v>
      </c>
    </row>
    <row r="7182" spans="1:2" hidden="1" x14ac:dyDescent="0.3">
      <c r="A7182" t="s">
        <v>15323</v>
      </c>
      <c r="B7182" t="s">
        <v>15324</v>
      </c>
    </row>
    <row r="7183" spans="1:2" hidden="1" x14ac:dyDescent="0.3">
      <c r="A7183" t="s">
        <v>15326</v>
      </c>
      <c r="B7183" t="s">
        <v>390</v>
      </c>
    </row>
    <row r="7184" spans="1:2" hidden="1" x14ac:dyDescent="0.3">
      <c r="A7184" t="s">
        <v>15329</v>
      </c>
      <c r="B7184" t="s">
        <v>276</v>
      </c>
    </row>
    <row r="7185" spans="1:2" hidden="1" x14ac:dyDescent="0.3">
      <c r="A7185" t="s">
        <v>15331</v>
      </c>
    </row>
    <row r="7186" spans="1:2" hidden="1" x14ac:dyDescent="0.3">
      <c r="A7186" t="s">
        <v>15332</v>
      </c>
    </row>
    <row r="7187" spans="1:2" hidden="1" x14ac:dyDescent="0.3">
      <c r="A7187" t="s">
        <v>15334</v>
      </c>
      <c r="B7187" t="s">
        <v>15335</v>
      </c>
    </row>
    <row r="7188" spans="1:2" hidden="1" x14ac:dyDescent="0.3">
      <c r="A7188" t="s">
        <v>15337</v>
      </c>
      <c r="B7188" t="s">
        <v>1724</v>
      </c>
    </row>
    <row r="7189" spans="1:2" hidden="1" x14ac:dyDescent="0.3">
      <c r="A7189" t="s">
        <v>15339</v>
      </c>
      <c r="B7189" t="s">
        <v>7899</v>
      </c>
    </row>
    <row r="7190" spans="1:2" hidden="1" x14ac:dyDescent="0.3">
      <c r="A7190" t="s">
        <v>15341</v>
      </c>
      <c r="B7190" t="s">
        <v>1198</v>
      </c>
    </row>
    <row r="7191" spans="1:2" hidden="1" x14ac:dyDescent="0.3">
      <c r="A7191" t="s">
        <v>15343</v>
      </c>
      <c r="B7191" t="s">
        <v>390</v>
      </c>
    </row>
    <row r="7192" spans="1:2" hidden="1" x14ac:dyDescent="0.3">
      <c r="A7192" t="s">
        <v>15345</v>
      </c>
      <c r="B7192" t="s">
        <v>335</v>
      </c>
    </row>
    <row r="7193" spans="1:2" hidden="1" x14ac:dyDescent="0.3">
      <c r="A7193" t="s">
        <v>15347</v>
      </c>
      <c r="B7193" t="s">
        <v>1831</v>
      </c>
    </row>
    <row r="7194" spans="1:2" hidden="1" x14ac:dyDescent="0.3">
      <c r="A7194" t="s">
        <v>15349</v>
      </c>
    </row>
    <row r="7195" spans="1:2" hidden="1" x14ac:dyDescent="0.3">
      <c r="A7195" t="s">
        <v>15351</v>
      </c>
      <c r="B7195" t="s">
        <v>27</v>
      </c>
    </row>
    <row r="7196" spans="1:2" hidden="1" x14ac:dyDescent="0.3">
      <c r="A7196" t="s">
        <v>15353</v>
      </c>
      <c r="B7196" t="s">
        <v>19</v>
      </c>
    </row>
    <row r="7197" spans="1:2" hidden="1" x14ac:dyDescent="0.3">
      <c r="A7197" t="s">
        <v>15355</v>
      </c>
      <c r="B7197" t="s">
        <v>5911</v>
      </c>
    </row>
    <row r="7198" spans="1:2" hidden="1" x14ac:dyDescent="0.3">
      <c r="A7198" t="s">
        <v>15357</v>
      </c>
      <c r="B7198" t="s">
        <v>1552</v>
      </c>
    </row>
    <row r="7199" spans="1:2" hidden="1" x14ac:dyDescent="0.3">
      <c r="A7199" t="s">
        <v>15360</v>
      </c>
      <c r="B7199" t="s">
        <v>1727</v>
      </c>
    </row>
    <row r="7200" spans="1:2" hidden="1" x14ac:dyDescent="0.3">
      <c r="A7200" t="s">
        <v>15362</v>
      </c>
    </row>
    <row r="7201" spans="1:2" hidden="1" x14ac:dyDescent="0.3">
      <c r="A7201" t="s">
        <v>15365</v>
      </c>
      <c r="B7201" t="s">
        <v>15366</v>
      </c>
    </row>
    <row r="7202" spans="1:2" hidden="1" x14ac:dyDescent="0.3">
      <c r="A7202" t="s">
        <v>15368</v>
      </c>
      <c r="B7202" t="s">
        <v>6177</v>
      </c>
    </row>
    <row r="7203" spans="1:2" hidden="1" x14ac:dyDescent="0.3">
      <c r="A7203" t="s">
        <v>15371</v>
      </c>
      <c r="B7203" t="s">
        <v>1587</v>
      </c>
    </row>
    <row r="7204" spans="1:2" hidden="1" x14ac:dyDescent="0.3">
      <c r="A7204" t="s">
        <v>15373</v>
      </c>
      <c r="B7204" t="s">
        <v>1238</v>
      </c>
    </row>
    <row r="7205" spans="1:2" hidden="1" x14ac:dyDescent="0.3">
      <c r="A7205" t="s">
        <v>15375</v>
      </c>
      <c r="B7205" t="s">
        <v>15376</v>
      </c>
    </row>
    <row r="7206" spans="1:2" x14ac:dyDescent="0.3">
      <c r="A7206" t="s">
        <v>15378</v>
      </c>
      <c r="B7206" t="s">
        <v>15379</v>
      </c>
    </row>
    <row r="7207" spans="1:2" hidden="1" x14ac:dyDescent="0.3">
      <c r="A7207" t="s">
        <v>15381</v>
      </c>
    </row>
    <row r="7208" spans="1:2" hidden="1" x14ac:dyDescent="0.3">
      <c r="A7208" t="s">
        <v>15383</v>
      </c>
      <c r="B7208" t="s">
        <v>19</v>
      </c>
    </row>
    <row r="7209" spans="1:2" hidden="1" x14ac:dyDescent="0.3">
      <c r="A7209" t="s">
        <v>15385</v>
      </c>
      <c r="B7209" t="s">
        <v>15386</v>
      </c>
    </row>
    <row r="7210" spans="1:2" hidden="1" x14ac:dyDescent="0.3">
      <c r="A7210" t="s">
        <v>15388</v>
      </c>
      <c r="B7210" t="s">
        <v>195</v>
      </c>
    </row>
    <row r="7211" spans="1:2" x14ac:dyDescent="0.3">
      <c r="A7211" t="s">
        <v>15390</v>
      </c>
      <c r="B7211" t="s">
        <v>15391</v>
      </c>
    </row>
    <row r="7212" spans="1:2" hidden="1" x14ac:dyDescent="0.3">
      <c r="A7212" t="s">
        <v>15393</v>
      </c>
      <c r="B7212" t="s">
        <v>57</v>
      </c>
    </row>
    <row r="7213" spans="1:2" hidden="1" x14ac:dyDescent="0.3">
      <c r="A7213" t="s">
        <v>15396</v>
      </c>
      <c r="B7213" t="s">
        <v>15397</v>
      </c>
    </row>
    <row r="7214" spans="1:2" hidden="1" x14ac:dyDescent="0.3">
      <c r="A7214" t="s">
        <v>15399</v>
      </c>
      <c r="B7214" t="s">
        <v>335</v>
      </c>
    </row>
    <row r="7215" spans="1:2" x14ac:dyDescent="0.3">
      <c r="A7215" t="s">
        <v>15401</v>
      </c>
      <c r="B7215" t="s">
        <v>1617</v>
      </c>
    </row>
    <row r="7216" spans="1:2" hidden="1" x14ac:dyDescent="0.3">
      <c r="A7216" t="s">
        <v>15403</v>
      </c>
      <c r="B7216" t="s">
        <v>57</v>
      </c>
    </row>
    <row r="7217" spans="1:2" hidden="1" x14ac:dyDescent="0.3">
      <c r="A7217" t="s">
        <v>15406</v>
      </c>
    </row>
    <row r="7218" spans="1:2" hidden="1" x14ac:dyDescent="0.3">
      <c r="A7218" t="s">
        <v>15408</v>
      </c>
      <c r="B7218" t="s">
        <v>860</v>
      </c>
    </row>
    <row r="7219" spans="1:2" hidden="1" x14ac:dyDescent="0.3">
      <c r="A7219" t="s">
        <v>15410</v>
      </c>
      <c r="B7219" t="s">
        <v>304</v>
      </c>
    </row>
    <row r="7220" spans="1:2" hidden="1" x14ac:dyDescent="0.3">
      <c r="A7220" t="s">
        <v>15413</v>
      </c>
      <c r="B7220" t="s">
        <v>27</v>
      </c>
    </row>
    <row r="7221" spans="1:2" hidden="1" x14ac:dyDescent="0.3">
      <c r="A7221" t="s">
        <v>15415</v>
      </c>
      <c r="B7221" t="s">
        <v>335</v>
      </c>
    </row>
    <row r="7222" spans="1:2" hidden="1" x14ac:dyDescent="0.3">
      <c r="A7222" t="s">
        <v>15418</v>
      </c>
      <c r="B7222" t="s">
        <v>15419</v>
      </c>
    </row>
    <row r="7223" spans="1:2" hidden="1" x14ac:dyDescent="0.3">
      <c r="A7223" t="s">
        <v>15420</v>
      </c>
      <c r="B7223" t="s">
        <v>44</v>
      </c>
    </row>
    <row r="7224" spans="1:2" hidden="1" x14ac:dyDescent="0.3">
      <c r="A7224" t="s">
        <v>15422</v>
      </c>
      <c r="B7224" t="s">
        <v>167</v>
      </c>
    </row>
    <row r="7225" spans="1:2" hidden="1" x14ac:dyDescent="0.3">
      <c r="A7225" t="s">
        <v>15424</v>
      </c>
    </row>
    <row r="7226" spans="1:2" hidden="1" x14ac:dyDescent="0.3">
      <c r="A7226" t="s">
        <v>15426</v>
      </c>
    </row>
    <row r="7227" spans="1:2" hidden="1" x14ac:dyDescent="0.3">
      <c r="A7227" t="s">
        <v>15428</v>
      </c>
      <c r="B7227" t="s">
        <v>12496</v>
      </c>
    </row>
    <row r="7228" spans="1:2" x14ac:dyDescent="0.3">
      <c r="A7228" t="s">
        <v>15430</v>
      </c>
      <c r="B7228" t="s">
        <v>1259</v>
      </c>
    </row>
    <row r="7229" spans="1:2" hidden="1" x14ac:dyDescent="0.3">
      <c r="A7229" t="s">
        <v>15432</v>
      </c>
      <c r="B7229" t="s">
        <v>7379</v>
      </c>
    </row>
    <row r="7230" spans="1:2" hidden="1" x14ac:dyDescent="0.3">
      <c r="A7230" t="s">
        <v>15434</v>
      </c>
      <c r="B7230" t="s">
        <v>3497</v>
      </c>
    </row>
    <row r="7231" spans="1:2" hidden="1" x14ac:dyDescent="0.3">
      <c r="A7231" t="s">
        <v>15436</v>
      </c>
      <c r="B7231" t="s">
        <v>995</v>
      </c>
    </row>
    <row r="7232" spans="1:2" hidden="1" x14ac:dyDescent="0.3">
      <c r="A7232" t="s">
        <v>15438</v>
      </c>
    </row>
    <row r="7233" spans="1:2" hidden="1" x14ac:dyDescent="0.3">
      <c r="A7233" t="s">
        <v>15440</v>
      </c>
      <c r="B7233" t="s">
        <v>3052</v>
      </c>
    </row>
    <row r="7234" spans="1:2" hidden="1" x14ac:dyDescent="0.3">
      <c r="A7234" t="s">
        <v>15442</v>
      </c>
      <c r="B7234" t="s">
        <v>19</v>
      </c>
    </row>
    <row r="7235" spans="1:2" hidden="1" x14ac:dyDescent="0.3">
      <c r="A7235" t="s">
        <v>15444</v>
      </c>
      <c r="B7235" t="s">
        <v>1516</v>
      </c>
    </row>
    <row r="7236" spans="1:2" hidden="1" x14ac:dyDescent="0.3">
      <c r="A7236" t="s">
        <v>15447</v>
      </c>
    </row>
    <row r="7237" spans="1:2" hidden="1" x14ac:dyDescent="0.3">
      <c r="A7237" t="s">
        <v>15449</v>
      </c>
      <c r="B7237" t="s">
        <v>1099</v>
      </c>
    </row>
    <row r="7238" spans="1:2" hidden="1" x14ac:dyDescent="0.3">
      <c r="A7238" t="s">
        <v>15451</v>
      </c>
    </row>
    <row r="7239" spans="1:2" hidden="1" x14ac:dyDescent="0.3">
      <c r="A7239" t="s">
        <v>15453</v>
      </c>
      <c r="B7239" t="s">
        <v>2462</v>
      </c>
    </row>
    <row r="7240" spans="1:2" hidden="1" x14ac:dyDescent="0.3">
      <c r="A7240" t="s">
        <v>15455</v>
      </c>
      <c r="B7240" t="s">
        <v>134</v>
      </c>
    </row>
    <row r="7241" spans="1:2" hidden="1" x14ac:dyDescent="0.3">
      <c r="A7241" t="s">
        <v>15457</v>
      </c>
    </row>
    <row r="7242" spans="1:2" hidden="1" x14ac:dyDescent="0.3">
      <c r="A7242" t="s">
        <v>15459</v>
      </c>
      <c r="B7242" t="s">
        <v>27</v>
      </c>
    </row>
    <row r="7243" spans="1:2" hidden="1" x14ac:dyDescent="0.3">
      <c r="A7243" t="s">
        <v>15461</v>
      </c>
      <c r="B7243" t="s">
        <v>15462</v>
      </c>
    </row>
    <row r="7244" spans="1:2" hidden="1" x14ac:dyDescent="0.3">
      <c r="A7244" t="s">
        <v>15464</v>
      </c>
      <c r="B7244" t="s">
        <v>383</v>
      </c>
    </row>
    <row r="7245" spans="1:2" hidden="1" x14ac:dyDescent="0.3">
      <c r="A7245" t="s">
        <v>15466</v>
      </c>
      <c r="B7245" t="s">
        <v>63</v>
      </c>
    </row>
    <row r="7246" spans="1:2" hidden="1" x14ac:dyDescent="0.3">
      <c r="A7246" t="s">
        <v>15469</v>
      </c>
      <c r="B7246" t="s">
        <v>13261</v>
      </c>
    </row>
    <row r="7247" spans="1:2" hidden="1" x14ac:dyDescent="0.3">
      <c r="A7247" t="s">
        <v>15471</v>
      </c>
      <c r="B7247" t="s">
        <v>19</v>
      </c>
    </row>
    <row r="7248" spans="1:2" hidden="1" x14ac:dyDescent="0.3">
      <c r="A7248" t="s">
        <v>15473</v>
      </c>
      <c r="B7248" t="s">
        <v>6373</v>
      </c>
    </row>
    <row r="7249" spans="1:2" hidden="1" x14ac:dyDescent="0.3">
      <c r="A7249" t="s">
        <v>15475</v>
      </c>
      <c r="B7249" t="s">
        <v>276</v>
      </c>
    </row>
    <row r="7250" spans="1:2" hidden="1" x14ac:dyDescent="0.3">
      <c r="A7250" t="s">
        <v>15477</v>
      </c>
      <c r="B7250" t="s">
        <v>335</v>
      </c>
    </row>
    <row r="7251" spans="1:2" hidden="1" x14ac:dyDescent="0.3">
      <c r="A7251" t="s">
        <v>15479</v>
      </c>
    </row>
    <row r="7252" spans="1:2" hidden="1" x14ac:dyDescent="0.3">
      <c r="A7252" t="s">
        <v>15481</v>
      </c>
    </row>
    <row r="7253" spans="1:2" hidden="1" x14ac:dyDescent="0.3">
      <c r="A7253" t="s">
        <v>15483</v>
      </c>
      <c r="B7253" t="s">
        <v>195</v>
      </c>
    </row>
    <row r="7254" spans="1:2" hidden="1" x14ac:dyDescent="0.3">
      <c r="A7254" t="s">
        <v>15485</v>
      </c>
    </row>
    <row r="7255" spans="1:2" hidden="1" x14ac:dyDescent="0.3">
      <c r="A7255" t="s">
        <v>15487</v>
      </c>
      <c r="B7255" t="s">
        <v>57</v>
      </c>
    </row>
    <row r="7256" spans="1:2" hidden="1" x14ac:dyDescent="0.3">
      <c r="A7256" t="s">
        <v>15489</v>
      </c>
      <c r="B7256" t="s">
        <v>5143</v>
      </c>
    </row>
    <row r="7257" spans="1:2" hidden="1" x14ac:dyDescent="0.3">
      <c r="A7257" t="s">
        <v>15491</v>
      </c>
      <c r="B7257" t="s">
        <v>57</v>
      </c>
    </row>
    <row r="7258" spans="1:2" x14ac:dyDescent="0.3">
      <c r="A7258" t="s">
        <v>15494</v>
      </c>
      <c r="B7258" t="s">
        <v>15495</v>
      </c>
    </row>
    <row r="7259" spans="1:2" hidden="1" x14ac:dyDescent="0.3">
      <c r="A7259" t="s">
        <v>15497</v>
      </c>
      <c r="B7259" t="s">
        <v>3291</v>
      </c>
    </row>
    <row r="7260" spans="1:2" hidden="1" x14ac:dyDescent="0.3">
      <c r="A7260" t="s">
        <v>15499</v>
      </c>
    </row>
    <row r="7261" spans="1:2" hidden="1" x14ac:dyDescent="0.3">
      <c r="A7261" t="s">
        <v>15501</v>
      </c>
      <c r="B7261" t="s">
        <v>250</v>
      </c>
    </row>
    <row r="7262" spans="1:2" hidden="1" x14ac:dyDescent="0.3">
      <c r="A7262" t="s">
        <v>15503</v>
      </c>
      <c r="B7262" t="s">
        <v>102</v>
      </c>
    </row>
    <row r="7263" spans="1:2" hidden="1" x14ac:dyDescent="0.3">
      <c r="A7263" t="s">
        <v>15505</v>
      </c>
      <c r="B7263" t="s">
        <v>183</v>
      </c>
    </row>
    <row r="7264" spans="1:2" hidden="1" x14ac:dyDescent="0.3">
      <c r="A7264" t="s">
        <v>15507</v>
      </c>
      <c r="B7264" t="s">
        <v>242</v>
      </c>
    </row>
    <row r="7265" spans="1:2" hidden="1" x14ac:dyDescent="0.3">
      <c r="A7265" t="s">
        <v>15510</v>
      </c>
    </row>
    <row r="7266" spans="1:2" hidden="1" x14ac:dyDescent="0.3">
      <c r="A7266" t="s">
        <v>15512</v>
      </c>
      <c r="B7266" t="s">
        <v>390</v>
      </c>
    </row>
    <row r="7267" spans="1:2" hidden="1" x14ac:dyDescent="0.3">
      <c r="A7267" t="s">
        <v>15514</v>
      </c>
    </row>
    <row r="7268" spans="1:2" hidden="1" x14ac:dyDescent="0.3">
      <c r="A7268" t="s">
        <v>15516</v>
      </c>
      <c r="B7268" t="s">
        <v>57</v>
      </c>
    </row>
    <row r="7269" spans="1:2" hidden="1" x14ac:dyDescent="0.3">
      <c r="A7269" t="s">
        <v>15518</v>
      </c>
      <c r="B7269" t="s">
        <v>192</v>
      </c>
    </row>
    <row r="7270" spans="1:2" hidden="1" x14ac:dyDescent="0.3">
      <c r="A7270" t="s">
        <v>15520</v>
      </c>
      <c r="B7270" t="s">
        <v>102</v>
      </c>
    </row>
    <row r="7271" spans="1:2" hidden="1" x14ac:dyDescent="0.3">
      <c r="A7271" t="s">
        <v>15522</v>
      </c>
      <c r="B7271" t="s">
        <v>15523</v>
      </c>
    </row>
    <row r="7272" spans="1:2" hidden="1" x14ac:dyDescent="0.3">
      <c r="A7272" t="s">
        <v>15525</v>
      </c>
      <c r="B7272" t="s">
        <v>15526</v>
      </c>
    </row>
    <row r="7273" spans="1:2" hidden="1" x14ac:dyDescent="0.3">
      <c r="A7273" t="s">
        <v>15528</v>
      </c>
      <c r="B7273" t="s">
        <v>327</v>
      </c>
    </row>
    <row r="7274" spans="1:2" x14ac:dyDescent="0.3">
      <c r="A7274" t="s">
        <v>15530</v>
      </c>
      <c r="B7274" t="s">
        <v>15531</v>
      </c>
    </row>
    <row r="7275" spans="1:2" hidden="1" x14ac:dyDescent="0.3">
      <c r="A7275" t="s">
        <v>15534</v>
      </c>
      <c r="B7275" t="s">
        <v>113</v>
      </c>
    </row>
    <row r="7276" spans="1:2" hidden="1" x14ac:dyDescent="0.3">
      <c r="A7276" t="s">
        <v>15536</v>
      </c>
    </row>
    <row r="7277" spans="1:2" x14ac:dyDescent="0.3">
      <c r="A7277" t="s">
        <v>15538</v>
      </c>
      <c r="B7277" t="s">
        <v>9</v>
      </c>
    </row>
    <row r="7278" spans="1:2" hidden="1" x14ac:dyDescent="0.3">
      <c r="A7278" t="s">
        <v>15540</v>
      </c>
      <c r="B7278" t="s">
        <v>6440</v>
      </c>
    </row>
    <row r="7279" spans="1:2" x14ac:dyDescent="0.3">
      <c r="A7279" t="s">
        <v>15542</v>
      </c>
      <c r="B7279" t="s">
        <v>15543</v>
      </c>
    </row>
    <row r="7280" spans="1:2" hidden="1" x14ac:dyDescent="0.3">
      <c r="A7280" t="s">
        <v>15545</v>
      </c>
      <c r="B7280" t="s">
        <v>2462</v>
      </c>
    </row>
    <row r="7281" spans="1:2" hidden="1" x14ac:dyDescent="0.3">
      <c r="A7281" t="s">
        <v>15547</v>
      </c>
    </row>
    <row r="7282" spans="1:2" hidden="1" x14ac:dyDescent="0.3">
      <c r="A7282" t="s">
        <v>15549</v>
      </c>
      <c r="B7282" t="s">
        <v>21</v>
      </c>
    </row>
    <row r="7283" spans="1:2" hidden="1" x14ac:dyDescent="0.3">
      <c r="A7283" t="s">
        <v>15551</v>
      </c>
      <c r="B7283" t="s">
        <v>335</v>
      </c>
    </row>
    <row r="7284" spans="1:2" hidden="1" x14ac:dyDescent="0.3">
      <c r="A7284" t="s">
        <v>15553</v>
      </c>
      <c r="B7284" t="s">
        <v>383</v>
      </c>
    </row>
    <row r="7285" spans="1:2" x14ac:dyDescent="0.3">
      <c r="A7285" t="s">
        <v>15555</v>
      </c>
      <c r="B7285" t="s">
        <v>9</v>
      </c>
    </row>
    <row r="7286" spans="1:2" hidden="1" x14ac:dyDescent="0.3">
      <c r="A7286" t="s">
        <v>15557</v>
      </c>
      <c r="B7286" t="s">
        <v>15558</v>
      </c>
    </row>
    <row r="7287" spans="1:2" hidden="1" x14ac:dyDescent="0.3">
      <c r="A7287" t="s">
        <v>15560</v>
      </c>
      <c r="B7287" t="s">
        <v>44</v>
      </c>
    </row>
    <row r="7288" spans="1:2" hidden="1" x14ac:dyDescent="0.3">
      <c r="A7288" t="s">
        <v>15562</v>
      </c>
    </row>
    <row r="7289" spans="1:2" hidden="1" x14ac:dyDescent="0.3">
      <c r="A7289" t="s">
        <v>15564</v>
      </c>
      <c r="B7289" t="s">
        <v>167</v>
      </c>
    </row>
    <row r="7290" spans="1:2" hidden="1" x14ac:dyDescent="0.3">
      <c r="A7290" t="s">
        <v>15565</v>
      </c>
      <c r="B7290" t="s">
        <v>1364</v>
      </c>
    </row>
    <row r="7291" spans="1:2" hidden="1" x14ac:dyDescent="0.3">
      <c r="A7291" t="s">
        <v>15567</v>
      </c>
      <c r="B7291" t="s">
        <v>167</v>
      </c>
    </row>
    <row r="7292" spans="1:2" hidden="1" x14ac:dyDescent="0.3">
      <c r="A7292" t="s">
        <v>15569</v>
      </c>
      <c r="B7292" t="s">
        <v>11796</v>
      </c>
    </row>
    <row r="7293" spans="1:2" hidden="1" x14ac:dyDescent="0.3">
      <c r="A7293" t="s">
        <v>15571</v>
      </c>
      <c r="B7293" t="s">
        <v>15572</v>
      </c>
    </row>
    <row r="7294" spans="1:2" hidden="1" x14ac:dyDescent="0.3">
      <c r="A7294" t="s">
        <v>15574</v>
      </c>
      <c r="B7294" t="s">
        <v>15575</v>
      </c>
    </row>
    <row r="7295" spans="1:2" hidden="1" x14ac:dyDescent="0.3">
      <c r="A7295" t="s">
        <v>15577</v>
      </c>
      <c r="B7295" t="s">
        <v>1142</v>
      </c>
    </row>
    <row r="7296" spans="1:2" hidden="1" x14ac:dyDescent="0.3">
      <c r="A7296" t="s">
        <v>15579</v>
      </c>
    </row>
    <row r="7297" spans="1:2" hidden="1" x14ac:dyDescent="0.3">
      <c r="A7297" t="s">
        <v>15581</v>
      </c>
      <c r="B7297" t="s">
        <v>27</v>
      </c>
    </row>
    <row r="7298" spans="1:2" x14ac:dyDescent="0.3">
      <c r="A7298" t="s">
        <v>15583</v>
      </c>
      <c r="B7298" t="s">
        <v>15584</v>
      </c>
    </row>
    <row r="7299" spans="1:2" x14ac:dyDescent="0.3">
      <c r="A7299" t="s">
        <v>15586</v>
      </c>
      <c r="B7299" t="s">
        <v>9874</v>
      </c>
    </row>
    <row r="7300" spans="1:2" hidden="1" x14ac:dyDescent="0.3">
      <c r="A7300" t="s">
        <v>15588</v>
      </c>
      <c r="B7300" t="s">
        <v>3752</v>
      </c>
    </row>
    <row r="7301" spans="1:2" hidden="1" x14ac:dyDescent="0.3">
      <c r="A7301" t="s">
        <v>15590</v>
      </c>
    </row>
    <row r="7302" spans="1:2" hidden="1" x14ac:dyDescent="0.3">
      <c r="A7302" t="s">
        <v>15592</v>
      </c>
    </row>
    <row r="7303" spans="1:2" hidden="1" x14ac:dyDescent="0.3">
      <c r="A7303" t="s">
        <v>15594</v>
      </c>
    </row>
    <row r="7304" spans="1:2" hidden="1" x14ac:dyDescent="0.3">
      <c r="A7304" t="s">
        <v>15596</v>
      </c>
    </row>
    <row r="7305" spans="1:2" hidden="1" x14ac:dyDescent="0.3">
      <c r="A7305" t="s">
        <v>15598</v>
      </c>
    </row>
    <row r="7306" spans="1:2" hidden="1" x14ac:dyDescent="0.3">
      <c r="A7306" t="s">
        <v>15600</v>
      </c>
      <c r="B7306" t="s">
        <v>27</v>
      </c>
    </row>
    <row r="7307" spans="1:2" hidden="1" x14ac:dyDescent="0.3">
      <c r="A7307" t="s">
        <v>15602</v>
      </c>
    </row>
    <row r="7308" spans="1:2" hidden="1" x14ac:dyDescent="0.3">
      <c r="A7308" t="s">
        <v>15604</v>
      </c>
      <c r="B7308" t="s">
        <v>27</v>
      </c>
    </row>
    <row r="7309" spans="1:2" hidden="1" x14ac:dyDescent="0.3">
      <c r="A7309" t="s">
        <v>15606</v>
      </c>
      <c r="B7309" t="s">
        <v>1846</v>
      </c>
    </row>
    <row r="7310" spans="1:2" hidden="1" x14ac:dyDescent="0.3">
      <c r="A7310" t="s">
        <v>15608</v>
      </c>
      <c r="B7310" t="s">
        <v>250</v>
      </c>
    </row>
    <row r="7311" spans="1:2" hidden="1" x14ac:dyDescent="0.3">
      <c r="A7311" t="s">
        <v>15610</v>
      </c>
      <c r="B7311" t="s">
        <v>335</v>
      </c>
    </row>
    <row r="7312" spans="1:2" hidden="1" x14ac:dyDescent="0.3">
      <c r="A7312" t="s">
        <v>15612</v>
      </c>
    </row>
    <row r="7313" spans="1:2" hidden="1" x14ac:dyDescent="0.3">
      <c r="A7313" t="s">
        <v>15614</v>
      </c>
      <c r="B7313" t="s">
        <v>14612</v>
      </c>
    </row>
    <row r="7314" spans="1:2" hidden="1" x14ac:dyDescent="0.3">
      <c r="A7314" t="s">
        <v>15616</v>
      </c>
      <c r="B7314" t="s">
        <v>335</v>
      </c>
    </row>
    <row r="7315" spans="1:2" hidden="1" x14ac:dyDescent="0.3">
      <c r="A7315" t="s">
        <v>15618</v>
      </c>
      <c r="B7315" t="s">
        <v>335</v>
      </c>
    </row>
    <row r="7316" spans="1:2" hidden="1" x14ac:dyDescent="0.3">
      <c r="A7316" t="s">
        <v>15620</v>
      </c>
      <c r="B7316" t="s">
        <v>276</v>
      </c>
    </row>
    <row r="7317" spans="1:2" hidden="1" x14ac:dyDescent="0.3">
      <c r="A7317" t="s">
        <v>15622</v>
      </c>
    </row>
    <row r="7318" spans="1:2" hidden="1" x14ac:dyDescent="0.3">
      <c r="A7318" t="s">
        <v>15624</v>
      </c>
      <c r="B7318" t="s">
        <v>1587</v>
      </c>
    </row>
    <row r="7319" spans="1:2" hidden="1" x14ac:dyDescent="0.3">
      <c r="A7319" t="s">
        <v>15626</v>
      </c>
      <c r="B7319" t="s">
        <v>335</v>
      </c>
    </row>
    <row r="7320" spans="1:2" hidden="1" x14ac:dyDescent="0.3">
      <c r="A7320" t="s">
        <v>15628</v>
      </c>
      <c r="B7320" t="s">
        <v>15629</v>
      </c>
    </row>
    <row r="7321" spans="1:2" hidden="1" x14ac:dyDescent="0.3">
      <c r="A7321" t="s">
        <v>15631</v>
      </c>
    </row>
    <row r="7322" spans="1:2" hidden="1" x14ac:dyDescent="0.3">
      <c r="A7322" t="s">
        <v>15633</v>
      </c>
    </row>
    <row r="7323" spans="1:2" hidden="1" x14ac:dyDescent="0.3">
      <c r="A7323" t="s">
        <v>15635</v>
      </c>
    </row>
    <row r="7324" spans="1:2" hidden="1" x14ac:dyDescent="0.3">
      <c r="A7324" t="s">
        <v>15637</v>
      </c>
      <c r="B7324" t="s">
        <v>27</v>
      </c>
    </row>
    <row r="7325" spans="1:2" hidden="1" x14ac:dyDescent="0.3">
      <c r="A7325" t="s">
        <v>15639</v>
      </c>
      <c r="B7325" t="s">
        <v>60</v>
      </c>
    </row>
    <row r="7326" spans="1:2" hidden="1" x14ac:dyDescent="0.3">
      <c r="A7326" t="s">
        <v>15642</v>
      </c>
      <c r="B7326" t="s">
        <v>4861</v>
      </c>
    </row>
    <row r="7327" spans="1:2" hidden="1" x14ac:dyDescent="0.3">
      <c r="A7327" t="s">
        <v>15644</v>
      </c>
      <c r="B7327" t="s">
        <v>15645</v>
      </c>
    </row>
    <row r="7328" spans="1:2" hidden="1" x14ac:dyDescent="0.3">
      <c r="A7328" t="s">
        <v>15647</v>
      </c>
    </row>
    <row r="7329" spans="1:2" hidden="1" x14ac:dyDescent="0.3">
      <c r="A7329" t="s">
        <v>15649</v>
      </c>
      <c r="B7329" t="s">
        <v>153</v>
      </c>
    </row>
    <row r="7330" spans="1:2" hidden="1" x14ac:dyDescent="0.3">
      <c r="A7330" t="s">
        <v>15651</v>
      </c>
      <c r="B7330" t="s">
        <v>383</v>
      </c>
    </row>
    <row r="7331" spans="1:2" hidden="1" x14ac:dyDescent="0.3">
      <c r="A7331" t="s">
        <v>15653</v>
      </c>
    </row>
    <row r="7332" spans="1:2" hidden="1" x14ac:dyDescent="0.3">
      <c r="A7332" t="s">
        <v>15655</v>
      </c>
      <c r="B7332" t="s">
        <v>687</v>
      </c>
    </row>
    <row r="7333" spans="1:2" hidden="1" x14ac:dyDescent="0.3">
      <c r="A7333" t="s">
        <v>15657</v>
      </c>
      <c r="B7333" t="s">
        <v>10932</v>
      </c>
    </row>
    <row r="7334" spans="1:2" x14ac:dyDescent="0.3">
      <c r="A7334" t="s">
        <v>15660</v>
      </c>
      <c r="B7334" t="s">
        <v>15661</v>
      </c>
    </row>
    <row r="7335" spans="1:2" hidden="1" x14ac:dyDescent="0.3">
      <c r="A7335" t="s">
        <v>15663</v>
      </c>
      <c r="B7335" t="s">
        <v>209</v>
      </c>
    </row>
    <row r="7336" spans="1:2" hidden="1" x14ac:dyDescent="0.3">
      <c r="A7336" t="s">
        <v>15665</v>
      </c>
      <c r="B7336" t="s">
        <v>15666</v>
      </c>
    </row>
    <row r="7337" spans="1:2" hidden="1" x14ac:dyDescent="0.3">
      <c r="A7337" t="s">
        <v>15668</v>
      </c>
      <c r="B7337" t="s">
        <v>2609</v>
      </c>
    </row>
    <row r="7338" spans="1:2" hidden="1" x14ac:dyDescent="0.3">
      <c r="A7338" t="s">
        <v>15670</v>
      </c>
      <c r="B7338" t="s">
        <v>6718</v>
      </c>
    </row>
    <row r="7339" spans="1:2" hidden="1" x14ac:dyDescent="0.3">
      <c r="A7339" t="s">
        <v>15673</v>
      </c>
      <c r="B7339" t="s">
        <v>6307</v>
      </c>
    </row>
    <row r="7340" spans="1:2" hidden="1" x14ac:dyDescent="0.3">
      <c r="A7340" t="s">
        <v>15675</v>
      </c>
      <c r="B7340" t="s">
        <v>335</v>
      </c>
    </row>
    <row r="7341" spans="1:2" hidden="1" x14ac:dyDescent="0.3">
      <c r="A7341" t="s">
        <v>15677</v>
      </c>
      <c r="B7341" t="s">
        <v>250</v>
      </c>
    </row>
    <row r="7342" spans="1:2" x14ac:dyDescent="0.3">
      <c r="A7342" t="s">
        <v>15679</v>
      </c>
      <c r="B7342" t="s">
        <v>15680</v>
      </c>
    </row>
    <row r="7343" spans="1:2" hidden="1" x14ac:dyDescent="0.3">
      <c r="A7343" t="s">
        <v>15683</v>
      </c>
      <c r="B7343" t="s">
        <v>15684</v>
      </c>
    </row>
    <row r="7344" spans="1:2" hidden="1" x14ac:dyDescent="0.3">
      <c r="A7344" t="s">
        <v>15686</v>
      </c>
      <c r="B7344" t="s">
        <v>167</v>
      </c>
    </row>
    <row r="7345" spans="1:2" hidden="1" x14ac:dyDescent="0.3">
      <c r="A7345" t="s">
        <v>15688</v>
      </c>
      <c r="B7345" t="s">
        <v>335</v>
      </c>
    </row>
    <row r="7346" spans="1:2" hidden="1" x14ac:dyDescent="0.3">
      <c r="A7346" t="s">
        <v>15690</v>
      </c>
      <c r="B7346" t="s">
        <v>9216</v>
      </c>
    </row>
    <row r="7347" spans="1:2" hidden="1" x14ac:dyDescent="0.3">
      <c r="A7347" t="s">
        <v>15692</v>
      </c>
    </row>
    <row r="7348" spans="1:2" hidden="1" x14ac:dyDescent="0.3">
      <c r="A7348" t="s">
        <v>15694</v>
      </c>
      <c r="B7348" t="s">
        <v>687</v>
      </c>
    </row>
    <row r="7349" spans="1:2" hidden="1" x14ac:dyDescent="0.3">
      <c r="A7349" t="s">
        <v>15696</v>
      </c>
      <c r="B7349" t="s">
        <v>192</v>
      </c>
    </row>
    <row r="7350" spans="1:2" hidden="1" x14ac:dyDescent="0.3">
      <c r="A7350" t="s">
        <v>15698</v>
      </c>
    </row>
    <row r="7351" spans="1:2" hidden="1" x14ac:dyDescent="0.3">
      <c r="A7351" t="s">
        <v>15700</v>
      </c>
      <c r="B7351" t="s">
        <v>276</v>
      </c>
    </row>
    <row r="7352" spans="1:2" x14ac:dyDescent="0.3">
      <c r="A7352" t="s">
        <v>15702</v>
      </c>
      <c r="B7352" t="s">
        <v>15703</v>
      </c>
    </row>
    <row r="7353" spans="1:2" hidden="1" x14ac:dyDescent="0.3">
      <c r="A7353" t="s">
        <v>15705</v>
      </c>
      <c r="B7353" t="s">
        <v>6854</v>
      </c>
    </row>
    <row r="7354" spans="1:2" hidden="1" x14ac:dyDescent="0.3">
      <c r="A7354" t="s">
        <v>15707</v>
      </c>
      <c r="B7354" t="s">
        <v>195</v>
      </c>
    </row>
    <row r="7355" spans="1:2" hidden="1" x14ac:dyDescent="0.3">
      <c r="A7355" t="s">
        <v>15709</v>
      </c>
      <c r="B7355" t="s">
        <v>15710</v>
      </c>
    </row>
    <row r="7356" spans="1:2" hidden="1" x14ac:dyDescent="0.3">
      <c r="A7356" t="s">
        <v>15712</v>
      </c>
      <c r="B7356" t="s">
        <v>304</v>
      </c>
    </row>
    <row r="7357" spans="1:2" hidden="1" x14ac:dyDescent="0.3">
      <c r="A7357" t="s">
        <v>15714</v>
      </c>
      <c r="B7357" t="s">
        <v>134</v>
      </c>
    </row>
    <row r="7358" spans="1:2" hidden="1" x14ac:dyDescent="0.3">
      <c r="A7358" t="s">
        <v>15716</v>
      </c>
      <c r="B7358" t="s">
        <v>167</v>
      </c>
    </row>
    <row r="7359" spans="1:2" hidden="1" x14ac:dyDescent="0.3">
      <c r="A7359" t="s">
        <v>15718</v>
      </c>
    </row>
    <row r="7360" spans="1:2" hidden="1" x14ac:dyDescent="0.3">
      <c r="A7360" t="s">
        <v>15720</v>
      </c>
      <c r="B7360" t="s">
        <v>1774</v>
      </c>
    </row>
    <row r="7361" spans="1:2" hidden="1" x14ac:dyDescent="0.3">
      <c r="A7361" t="s">
        <v>15722</v>
      </c>
      <c r="B7361" t="s">
        <v>3014</v>
      </c>
    </row>
    <row r="7362" spans="1:2" x14ac:dyDescent="0.3">
      <c r="A7362" t="s">
        <v>15724</v>
      </c>
      <c r="B7362" t="s">
        <v>15725</v>
      </c>
    </row>
    <row r="7363" spans="1:2" hidden="1" x14ac:dyDescent="0.3">
      <c r="A7363" t="s">
        <v>15727</v>
      </c>
      <c r="B7363" t="s">
        <v>15728</v>
      </c>
    </row>
    <row r="7364" spans="1:2" hidden="1" x14ac:dyDescent="0.3">
      <c r="A7364" t="s">
        <v>15730</v>
      </c>
    </row>
    <row r="7365" spans="1:2" hidden="1" x14ac:dyDescent="0.3">
      <c r="A7365" t="s">
        <v>15732</v>
      </c>
      <c r="B7365" t="s">
        <v>15733</v>
      </c>
    </row>
    <row r="7366" spans="1:2" hidden="1" x14ac:dyDescent="0.3">
      <c r="A7366" t="s">
        <v>15735</v>
      </c>
      <c r="B7366" t="s">
        <v>15736</v>
      </c>
    </row>
    <row r="7367" spans="1:2" hidden="1" x14ac:dyDescent="0.3">
      <c r="A7367" t="s">
        <v>15738</v>
      </c>
      <c r="B7367" t="s">
        <v>15739</v>
      </c>
    </row>
    <row r="7368" spans="1:2" hidden="1" x14ac:dyDescent="0.3">
      <c r="A7368" t="s">
        <v>15741</v>
      </c>
      <c r="B7368" t="s">
        <v>167</v>
      </c>
    </row>
    <row r="7369" spans="1:2" x14ac:dyDescent="0.3">
      <c r="A7369" t="s">
        <v>15743</v>
      </c>
      <c r="B7369" t="s">
        <v>1758</v>
      </c>
    </row>
    <row r="7370" spans="1:2" hidden="1" x14ac:dyDescent="0.3">
      <c r="A7370" t="s">
        <v>15745</v>
      </c>
      <c r="B7370" t="s">
        <v>15746</v>
      </c>
    </row>
    <row r="7371" spans="1:2" hidden="1" x14ac:dyDescent="0.3">
      <c r="A7371" t="s">
        <v>15748</v>
      </c>
      <c r="B7371" t="s">
        <v>15749</v>
      </c>
    </row>
    <row r="7372" spans="1:2" x14ac:dyDescent="0.3">
      <c r="A7372" t="s">
        <v>15751</v>
      </c>
      <c r="B7372" t="s">
        <v>15752</v>
      </c>
    </row>
    <row r="7373" spans="1:2" hidden="1" x14ac:dyDescent="0.3">
      <c r="A7373" t="s">
        <v>15754</v>
      </c>
      <c r="B7373" t="s">
        <v>647</v>
      </c>
    </row>
    <row r="7374" spans="1:2" hidden="1" x14ac:dyDescent="0.3">
      <c r="A7374" t="s">
        <v>15756</v>
      </c>
      <c r="B7374" t="s">
        <v>335</v>
      </c>
    </row>
    <row r="7375" spans="1:2" hidden="1" x14ac:dyDescent="0.3">
      <c r="A7375" t="s">
        <v>15758</v>
      </c>
      <c r="B7375" t="s">
        <v>335</v>
      </c>
    </row>
    <row r="7376" spans="1:2" hidden="1" x14ac:dyDescent="0.3">
      <c r="A7376" t="s">
        <v>15760</v>
      </c>
    </row>
    <row r="7377" spans="1:2" hidden="1" x14ac:dyDescent="0.3">
      <c r="A7377" t="s">
        <v>15762</v>
      </c>
    </row>
    <row r="7378" spans="1:2" hidden="1" x14ac:dyDescent="0.3">
      <c r="A7378" t="s">
        <v>15765</v>
      </c>
      <c r="B7378" t="s">
        <v>15766</v>
      </c>
    </row>
    <row r="7379" spans="1:2" hidden="1" x14ac:dyDescent="0.3">
      <c r="A7379" t="s">
        <v>15768</v>
      </c>
    </row>
    <row r="7380" spans="1:2" hidden="1" x14ac:dyDescent="0.3">
      <c r="A7380" t="s">
        <v>15771</v>
      </c>
      <c r="B7380" t="s">
        <v>15772</v>
      </c>
    </row>
    <row r="7381" spans="1:2" x14ac:dyDescent="0.3">
      <c r="A7381" t="s">
        <v>15774</v>
      </c>
      <c r="B7381" t="s">
        <v>15775</v>
      </c>
    </row>
    <row r="7382" spans="1:2" hidden="1" x14ac:dyDescent="0.3">
      <c r="A7382" t="s">
        <v>15778</v>
      </c>
      <c r="B7382" t="s">
        <v>121</v>
      </c>
    </row>
    <row r="7383" spans="1:2" hidden="1" x14ac:dyDescent="0.3">
      <c r="A7383" t="s">
        <v>15781</v>
      </c>
    </row>
    <row r="7384" spans="1:2" hidden="1" x14ac:dyDescent="0.3">
      <c r="A7384" t="s">
        <v>15783</v>
      </c>
      <c r="B7384" t="s">
        <v>57</v>
      </c>
    </row>
    <row r="7385" spans="1:2" hidden="1" x14ac:dyDescent="0.3">
      <c r="A7385" t="s">
        <v>15785</v>
      </c>
    </row>
    <row r="7386" spans="1:2" hidden="1" x14ac:dyDescent="0.3">
      <c r="A7386" t="s">
        <v>15787</v>
      </c>
    </row>
    <row r="7387" spans="1:2" hidden="1" x14ac:dyDescent="0.3">
      <c r="A7387" t="s">
        <v>15789</v>
      </c>
      <c r="B7387" t="s">
        <v>15790</v>
      </c>
    </row>
    <row r="7388" spans="1:2" hidden="1" x14ac:dyDescent="0.3">
      <c r="A7388" t="s">
        <v>15793</v>
      </c>
      <c r="B7388" t="s">
        <v>167</v>
      </c>
    </row>
    <row r="7389" spans="1:2" hidden="1" x14ac:dyDescent="0.3">
      <c r="A7389" t="s">
        <v>15795</v>
      </c>
      <c r="B7389" t="s">
        <v>390</v>
      </c>
    </row>
    <row r="7390" spans="1:2" hidden="1" x14ac:dyDescent="0.3">
      <c r="A7390" t="s">
        <v>15797</v>
      </c>
      <c r="B7390" t="s">
        <v>1745</v>
      </c>
    </row>
    <row r="7391" spans="1:2" hidden="1" x14ac:dyDescent="0.3">
      <c r="A7391" t="s">
        <v>15800</v>
      </c>
      <c r="B7391" t="s">
        <v>276</v>
      </c>
    </row>
    <row r="7392" spans="1:2" x14ac:dyDescent="0.3">
      <c r="A7392" t="s">
        <v>15802</v>
      </c>
      <c r="B7392" t="s">
        <v>15803</v>
      </c>
    </row>
    <row r="7393" spans="1:2" hidden="1" x14ac:dyDescent="0.3">
      <c r="A7393" t="s">
        <v>15805</v>
      </c>
    </row>
    <row r="7394" spans="1:2" hidden="1" x14ac:dyDescent="0.3">
      <c r="A7394" t="s">
        <v>15807</v>
      </c>
      <c r="B7394" t="s">
        <v>3602</v>
      </c>
    </row>
    <row r="7395" spans="1:2" hidden="1" x14ac:dyDescent="0.3">
      <c r="A7395" t="s">
        <v>15809</v>
      </c>
    </row>
    <row r="7396" spans="1:2" x14ac:dyDescent="0.3">
      <c r="A7396" t="s">
        <v>15811</v>
      </c>
      <c r="B7396" t="s">
        <v>1259</v>
      </c>
    </row>
    <row r="7397" spans="1:2" hidden="1" x14ac:dyDescent="0.3">
      <c r="A7397" t="s">
        <v>15813</v>
      </c>
      <c r="B7397" t="s">
        <v>235</v>
      </c>
    </row>
    <row r="7398" spans="1:2" hidden="1" x14ac:dyDescent="0.3">
      <c r="A7398" t="s">
        <v>15815</v>
      </c>
      <c r="B7398" t="s">
        <v>214</v>
      </c>
    </row>
  </sheetData>
  <autoFilter ref="A1:B7398">
    <filterColumn colId="1">
      <customFilters>
        <customFilter val="*management*"/>
      </custom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Thomson Reuters_pros_withrating</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Dattatrey, Surendra</dc:creator>
  <cp:lastModifiedBy>Dattatrey, Surendra</cp:lastModifiedBy>
  <dcterms:created xsi:type="dcterms:W3CDTF">2019-12-03T10:46:48Z</dcterms:created>
  <dcterms:modified xsi:type="dcterms:W3CDTF">2019-12-03T10:55:47Z</dcterms:modified>
</cp:coreProperties>
</file>