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urenjanath Singh\OneDrive - Gulf Insurance Limited\Desktop\Personal Stuff\Personal Jobs\ExcelWrapper\SampleFile\"/>
    </mc:Choice>
  </mc:AlternateContent>
  <xr:revisionPtr revIDLastSave="0" documentId="13_ncr:9_{A8719E3E-B3A3-4CC9-A5BB-486F09D5ECF3}" xr6:coauthVersionLast="47" xr6:coauthVersionMax="47" xr10:uidLastSave="{00000000-0000-0000-0000-000000000000}"/>
  <bookViews>
    <workbookView xWindow="765" yWindow="1965" windowWidth="13815" windowHeight="13710" xr2:uid="{6560AF25-AC42-4D34-8E78-2E2546B7E433}"/>
  </bookViews>
  <sheets>
    <sheet name="pos-fm-wholesale-prices-monthly" sheetId="1" r:id="rId1"/>
  </sheets>
  <definedNames>
    <definedName name="_xlnm._FilterDatabase" localSheetId="0" hidden="1">'pos-fm-wholesale-prices-monthly'!$A$1:$Q$51</definedName>
  </definedNames>
  <calcPr calcId="0"/>
</workbook>
</file>

<file path=xl/calcChain.xml><?xml version="1.0" encoding="utf-8"?>
<calcChain xmlns="http://schemas.openxmlformats.org/spreadsheetml/2006/main">
  <c r="B52" i="1" l="1"/>
  <c r="H52" i="1" s="1"/>
  <c r="C52" i="1"/>
  <c r="D52" i="1"/>
  <c r="E52" i="1"/>
  <c r="F52" i="1"/>
  <c r="G52" i="1"/>
  <c r="Q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2" i="1"/>
</calcChain>
</file>

<file path=xl/sharedStrings.xml><?xml version="1.0" encoding="utf-8"?>
<sst xmlns="http://schemas.openxmlformats.org/spreadsheetml/2006/main" count="64" uniqueCount="64">
  <si>
    <t>Jan</t>
  </si>
  <si>
    <t>Feb</t>
  </si>
  <si>
    <t>Mar</t>
  </si>
  <si>
    <t>Apr</t>
  </si>
  <si>
    <t>May</t>
  </si>
  <si>
    <t>June</t>
  </si>
  <si>
    <t>July</t>
  </si>
  <si>
    <t>Aug</t>
  </si>
  <si>
    <t>Sep</t>
  </si>
  <si>
    <t>Oct</t>
  </si>
  <si>
    <t>Nov</t>
  </si>
  <si>
    <t>Dec</t>
  </si>
  <si>
    <t>Average monthly prices (January - December 2025)</t>
  </si>
  <si>
    <t xml:space="preserve">Ancho </t>
  </si>
  <si>
    <t>Bachin</t>
  </si>
  <si>
    <t>Bannan</t>
  </si>
  <si>
    <t>Barracuda</t>
  </si>
  <si>
    <t xml:space="preserve">Blanche </t>
  </si>
  <si>
    <t>Blue Marlin</t>
  </si>
  <si>
    <t>Bonito</t>
  </si>
  <si>
    <t>Brochet</t>
  </si>
  <si>
    <t>Butterfish</t>
  </si>
  <si>
    <t>Carite</t>
  </si>
  <si>
    <t>Cascadura</t>
  </si>
  <si>
    <t>Cat Fish</t>
  </si>
  <si>
    <t>Cavali</t>
  </si>
  <si>
    <t>Cod Fish</t>
  </si>
  <si>
    <t>Cro Cro</t>
  </si>
  <si>
    <t xml:space="preserve">Cutlass Fish </t>
  </si>
  <si>
    <t>Dolphin</t>
  </si>
  <si>
    <t>Gar Fish</t>
  </si>
  <si>
    <t>Grouper</t>
  </si>
  <si>
    <t>Grunt</t>
  </si>
  <si>
    <t>Herring</t>
  </si>
  <si>
    <t xml:space="preserve">Jacks </t>
  </si>
  <si>
    <t>Jashua</t>
  </si>
  <si>
    <t>King Fish</t>
  </si>
  <si>
    <t>Lobster</t>
  </si>
  <si>
    <t>Macreo</t>
  </si>
  <si>
    <t>Mixed Fish</t>
  </si>
  <si>
    <t xml:space="preserve">Moonshine </t>
  </si>
  <si>
    <t>Mullet</t>
  </si>
  <si>
    <t>Other Fish</t>
  </si>
  <si>
    <t>Palimet</t>
  </si>
  <si>
    <t>Pampano</t>
  </si>
  <si>
    <t>Paoua</t>
  </si>
  <si>
    <t>Plato</t>
  </si>
  <si>
    <t>Raccando</t>
  </si>
  <si>
    <t>Red Fish</t>
  </si>
  <si>
    <t>Salmon</t>
  </si>
  <si>
    <t>Sapate</t>
  </si>
  <si>
    <t>Sardine</t>
  </si>
  <si>
    <t>Sea Crab</t>
  </si>
  <si>
    <t>Shark</t>
  </si>
  <si>
    <t>Shrimp (l)</t>
  </si>
  <si>
    <t>Shrimp (m)</t>
  </si>
  <si>
    <t>Shrimp (s)</t>
  </si>
  <si>
    <t>Shrimp Imported (l)</t>
  </si>
  <si>
    <t>Shrimp Imported (m)</t>
  </si>
  <si>
    <t>Shrimp Imported (s)</t>
  </si>
  <si>
    <t>Tarpon</t>
  </si>
  <si>
    <t>Tuna</t>
  </si>
  <si>
    <t>White Fish</t>
  </si>
  <si>
    <t>Fish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</si>
</sst>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44" fontId="0" fillId="0" borderId="0" xfId="1" applyFont="1"/>
    <xf numFmtId="0" fontId="0" fillId="33" borderId="0" xfId="0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75F-9C58-47B9-8060-D100B6AF83B7}">
  <dimension ref="A1:Q52"/>
  <sheetViews>
    <sheetView tabSelected="1" workbookViewId="0">
      <selection activeCell="E13" sqref="E13"/>
    </sheetView>
  </sheetViews>
  <sheetFormatPr defaultRowHeight="15" x14ac:dyDescent="0.25"/>
  <cols>
    <col min="1" max="1" width="19.5703125" bestFit="1" customWidth="1"/>
    <col min="14" max="14" width="46" bestFit="1" customWidth="1"/>
    <col min="17" max="17" width="19.5703125" bestFit="1" customWidth="1"/>
  </cols>
  <sheetData>
    <row r="1" spans="1:17" x14ac:dyDescent="0.25">
      <c r="A1" t="s">
        <v>63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7" x14ac:dyDescent="0.25">
      <c r="A2" t="s">
        <v>13</v>
      </c>
      <c r="B2" s="1">
        <v>77.16</v>
      </c>
      <c r="C2" s="1">
        <v>83.78</v>
      </c>
      <c r="D2" s="1">
        <v>74.41</v>
      </c>
      <c r="E2" s="1">
        <v>73.489999999999995</v>
      </c>
      <c r="F2" s="1">
        <v>54.02</v>
      </c>
      <c r="G2" s="1">
        <v>52.47</v>
      </c>
      <c r="H2" s="1">
        <v>43.36</v>
      </c>
      <c r="I2" s="1">
        <v>44.09</v>
      </c>
      <c r="J2" s="1">
        <v>0</v>
      </c>
      <c r="K2" s="1">
        <v>0</v>
      </c>
      <c r="L2" s="1">
        <v>0</v>
      </c>
      <c r="M2" s="1">
        <v>0</v>
      </c>
      <c r="N2" s="1">
        <f>IFERROR(AVERAGEIF(B2:M2,"&gt;0"),0)</f>
        <v>62.847499999999997</v>
      </c>
      <c r="Q2">
        <f>SUM(SUMIFS('pos-fm-wholesale-prices-monthly'!B:B,'pos-fm-wholesale-prices-monthly'!A:A,"*Shrimp*"),SUMIFS('pos-fm-wholesale-prices-monthly'!C:C,'pos-fm-wholesale-prices-monthly'!A:A,"*Shrimp*"),SUMIFS('pos-fm-wholesale-prices-monthly'!D:D,'pos-fm-wholesale-prices-monthly'!A:A,"*Shrimp*"),SUMIFS('pos-fm-wholesale-prices-monthly'!E:E,'pos-fm-wholesale-prices-monthly'!A:A,"*Shrimp*"),SUMIFS('pos-fm-wholesale-prices-monthly'!F:F,'pos-fm-wholesale-prices-monthly'!A:A,"*Shrimp*"),SUMIFS('pos-fm-wholesale-prices-monthly'!G:G,'pos-fm-wholesale-prices-monthly'!A:A,"*Shrimp*"))</f>
        <v>422.00999999999993</v>
      </c>
    </row>
    <row r="3" spans="1:17" x14ac:dyDescent="0.25">
      <c r="A3" t="s">
        <v>14</v>
      </c>
      <c r="B3" s="1">
        <v>29.51</v>
      </c>
      <c r="C3" s="1">
        <v>26.46</v>
      </c>
      <c r="D3" s="1">
        <v>26.46</v>
      </c>
      <c r="E3" s="1">
        <v>30.86</v>
      </c>
      <c r="F3" s="1">
        <v>26.46</v>
      </c>
      <c r="G3" s="1">
        <v>23.89</v>
      </c>
      <c r="H3" s="1">
        <v>22.71</v>
      </c>
      <c r="I3" s="1">
        <v>21.73</v>
      </c>
      <c r="J3" s="1">
        <v>0</v>
      </c>
      <c r="K3" s="1">
        <v>0</v>
      </c>
      <c r="L3" s="1">
        <v>0</v>
      </c>
      <c r="M3" s="1">
        <v>0</v>
      </c>
      <c r="N3" s="1">
        <f t="shared" ref="N3:N51" si="0">IFERROR(AVERAGEIF(B3:M3,"&gt;0"),0)</f>
        <v>26.009999999999998</v>
      </c>
    </row>
    <row r="4" spans="1:17" x14ac:dyDescent="0.25">
      <c r="A4" t="s">
        <v>15</v>
      </c>
      <c r="B4" s="1">
        <v>8.82</v>
      </c>
      <c r="C4" s="1">
        <v>11.02</v>
      </c>
      <c r="D4" s="1">
        <v>8.82</v>
      </c>
      <c r="E4" s="1">
        <v>6.61</v>
      </c>
      <c r="F4" s="1">
        <v>0</v>
      </c>
      <c r="G4" s="1">
        <v>7.71</v>
      </c>
      <c r="H4" s="1">
        <v>0</v>
      </c>
      <c r="I4" s="1">
        <v>6.61</v>
      </c>
      <c r="J4" s="1">
        <v>0</v>
      </c>
      <c r="K4" s="1">
        <v>0</v>
      </c>
      <c r="L4" s="1">
        <v>0</v>
      </c>
      <c r="M4" s="1">
        <v>0</v>
      </c>
      <c r="N4" s="1">
        <f t="shared" si="0"/>
        <v>8.2650000000000006</v>
      </c>
    </row>
    <row r="5" spans="1:17" x14ac:dyDescent="0.25">
      <c r="A5" t="s">
        <v>16</v>
      </c>
      <c r="B5" s="1">
        <v>46.3</v>
      </c>
      <c r="C5" s="1">
        <v>0</v>
      </c>
      <c r="D5" s="1">
        <v>48.5</v>
      </c>
      <c r="E5" s="1">
        <v>55.12</v>
      </c>
      <c r="F5" s="1">
        <v>52.91</v>
      </c>
      <c r="G5" s="1">
        <v>0</v>
      </c>
      <c r="H5" s="1">
        <v>40.56</v>
      </c>
      <c r="I5" s="1">
        <v>37.479999999999997</v>
      </c>
      <c r="J5" s="1">
        <v>0</v>
      </c>
      <c r="K5" s="1">
        <v>0</v>
      </c>
      <c r="L5" s="1">
        <v>0</v>
      </c>
      <c r="M5" s="1">
        <v>0</v>
      </c>
      <c r="N5" s="1">
        <f t="shared" si="0"/>
        <v>46.811666666666667</v>
      </c>
    </row>
    <row r="6" spans="1:17" x14ac:dyDescent="0.25">
      <c r="A6" t="s">
        <v>17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f t="shared" si="0"/>
        <v>0</v>
      </c>
    </row>
    <row r="7" spans="1:17" x14ac:dyDescent="0.25">
      <c r="A7" t="s">
        <v>18</v>
      </c>
      <c r="B7" s="1">
        <v>20.53</v>
      </c>
      <c r="C7" s="1">
        <v>19.37</v>
      </c>
      <c r="D7" s="1">
        <v>22.05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f t="shared" si="0"/>
        <v>20.650000000000002</v>
      </c>
    </row>
    <row r="8" spans="1:17" x14ac:dyDescent="0.25">
      <c r="A8" t="s">
        <v>19</v>
      </c>
      <c r="B8" s="1">
        <v>10.220000000000001</v>
      </c>
      <c r="C8" s="1">
        <v>8.08</v>
      </c>
      <c r="D8" s="1">
        <v>6.82</v>
      </c>
      <c r="E8" s="1">
        <v>7.85</v>
      </c>
      <c r="F8" s="1">
        <v>7.79</v>
      </c>
      <c r="G8" s="1">
        <v>8.27</v>
      </c>
      <c r="H8" s="1">
        <v>7.71</v>
      </c>
      <c r="I8" s="1">
        <v>7.44</v>
      </c>
      <c r="J8" s="1">
        <v>0</v>
      </c>
      <c r="K8" s="1">
        <v>0</v>
      </c>
      <c r="L8" s="1">
        <v>0</v>
      </c>
      <c r="M8" s="1">
        <v>0</v>
      </c>
      <c r="N8" s="1">
        <f t="shared" si="0"/>
        <v>8.0225000000000009</v>
      </c>
    </row>
    <row r="9" spans="1:17" x14ac:dyDescent="0.25">
      <c r="A9" t="s">
        <v>20</v>
      </c>
      <c r="B9" s="1">
        <v>21.71</v>
      </c>
      <c r="C9" s="1">
        <v>22.05</v>
      </c>
      <c r="D9" s="1">
        <v>22.05</v>
      </c>
      <c r="E9" s="1">
        <v>22.39</v>
      </c>
      <c r="F9" s="1">
        <v>21.76</v>
      </c>
      <c r="G9" s="1">
        <v>22.33</v>
      </c>
      <c r="H9" s="1">
        <v>20.399999999999999</v>
      </c>
      <c r="I9" s="1">
        <v>19.239999999999998</v>
      </c>
      <c r="J9" s="1">
        <v>0</v>
      </c>
      <c r="K9" s="1">
        <v>0</v>
      </c>
      <c r="L9" s="1">
        <v>0</v>
      </c>
      <c r="M9" s="1">
        <v>0</v>
      </c>
      <c r="N9" s="1">
        <f t="shared" si="0"/>
        <v>21.491250000000004</v>
      </c>
    </row>
    <row r="10" spans="1:17" x14ac:dyDescent="0.25">
      <c r="A10" t="s">
        <v>21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f t="shared" si="0"/>
        <v>0</v>
      </c>
    </row>
    <row r="11" spans="1:17" x14ac:dyDescent="0.25">
      <c r="A11" t="s">
        <v>22</v>
      </c>
      <c r="B11" s="1">
        <v>76.89</v>
      </c>
      <c r="C11" s="1">
        <v>79.55</v>
      </c>
      <c r="D11" s="1">
        <v>62.88</v>
      </c>
      <c r="E11" s="1">
        <v>67.709999999999994</v>
      </c>
      <c r="F11" s="1">
        <v>40.26</v>
      </c>
      <c r="G11" s="1">
        <v>39.479999999999997</v>
      </c>
      <c r="H11" s="1">
        <v>31.87</v>
      </c>
      <c r="I11" s="1">
        <v>30.24</v>
      </c>
      <c r="J11" s="1">
        <v>0</v>
      </c>
      <c r="K11" s="1">
        <v>0</v>
      </c>
      <c r="L11" s="1">
        <v>0</v>
      </c>
      <c r="M11" s="1">
        <v>0</v>
      </c>
      <c r="N11" s="1">
        <f t="shared" si="0"/>
        <v>53.61</v>
      </c>
    </row>
    <row r="12" spans="1:17" x14ac:dyDescent="0.25">
      <c r="A12" t="s">
        <v>23</v>
      </c>
      <c r="B12" s="1">
        <v>26.46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f t="shared" si="0"/>
        <v>26.46</v>
      </c>
    </row>
    <row r="13" spans="1:17" x14ac:dyDescent="0.25">
      <c r="A13" t="s">
        <v>24</v>
      </c>
      <c r="B13" s="1">
        <v>6.61</v>
      </c>
      <c r="C13" s="1">
        <v>6.61</v>
      </c>
      <c r="D13" s="1">
        <v>6.61</v>
      </c>
      <c r="E13" s="1">
        <v>6.73</v>
      </c>
      <c r="F13" s="1">
        <v>6.61</v>
      </c>
      <c r="G13" s="1">
        <v>6.76</v>
      </c>
      <c r="H13" s="1">
        <v>6.61</v>
      </c>
      <c r="I13" s="1">
        <v>6.37</v>
      </c>
      <c r="J13" s="1">
        <v>0</v>
      </c>
      <c r="K13" s="1">
        <v>0</v>
      </c>
      <c r="L13" s="1">
        <v>0</v>
      </c>
      <c r="M13" s="1">
        <v>0</v>
      </c>
      <c r="N13" s="1">
        <f t="shared" si="0"/>
        <v>6.6137499999999996</v>
      </c>
    </row>
    <row r="14" spans="1:17" x14ac:dyDescent="0.25">
      <c r="A14" t="s">
        <v>25</v>
      </c>
      <c r="B14" s="1">
        <v>20.99</v>
      </c>
      <c r="C14" s="1">
        <v>20.95</v>
      </c>
      <c r="D14" s="1">
        <v>21.39</v>
      </c>
      <c r="E14" s="1">
        <v>22.05</v>
      </c>
      <c r="F14" s="1">
        <v>18.12</v>
      </c>
      <c r="G14" s="1">
        <v>17.04</v>
      </c>
      <c r="H14" s="1">
        <v>14.7</v>
      </c>
      <c r="I14" s="1">
        <v>14.85</v>
      </c>
      <c r="J14" s="1">
        <v>0</v>
      </c>
      <c r="K14" s="1">
        <v>0</v>
      </c>
      <c r="L14" s="1">
        <v>0</v>
      </c>
      <c r="M14" s="1">
        <v>0</v>
      </c>
      <c r="N14" s="1">
        <f t="shared" si="0"/>
        <v>18.761249999999997</v>
      </c>
    </row>
    <row r="15" spans="1:17" x14ac:dyDescent="0.25">
      <c r="A15" t="s">
        <v>26</v>
      </c>
      <c r="B15" s="1">
        <v>0</v>
      </c>
      <c r="C15" s="1">
        <v>0</v>
      </c>
      <c r="D15" s="1">
        <v>0</v>
      </c>
      <c r="E15" s="1">
        <v>22.05</v>
      </c>
      <c r="F15" s="1">
        <v>30.86</v>
      </c>
      <c r="G15" s="1">
        <v>0</v>
      </c>
      <c r="H15" s="1">
        <v>0</v>
      </c>
      <c r="I15" s="1">
        <v>22.05</v>
      </c>
      <c r="J15" s="1">
        <v>0</v>
      </c>
      <c r="K15" s="1">
        <v>0</v>
      </c>
      <c r="L15" s="1">
        <v>0</v>
      </c>
      <c r="M15" s="1">
        <v>0</v>
      </c>
      <c r="N15" s="1">
        <f t="shared" si="0"/>
        <v>24.986666666666665</v>
      </c>
    </row>
    <row r="16" spans="1:17" x14ac:dyDescent="0.25">
      <c r="A16" t="s">
        <v>27</v>
      </c>
      <c r="B16" s="1">
        <v>17.27</v>
      </c>
      <c r="C16" s="1">
        <v>16.03</v>
      </c>
      <c r="D16" s="1">
        <v>17.79</v>
      </c>
      <c r="E16" s="1">
        <v>17.95</v>
      </c>
      <c r="F16" s="1">
        <v>15.3</v>
      </c>
      <c r="G16" s="1">
        <v>15.64</v>
      </c>
      <c r="H16" s="1">
        <v>14.22</v>
      </c>
      <c r="I16" s="1">
        <v>12.86</v>
      </c>
      <c r="J16" s="1">
        <v>0</v>
      </c>
      <c r="K16" s="1">
        <v>0</v>
      </c>
      <c r="L16" s="1">
        <v>0</v>
      </c>
      <c r="M16" s="1">
        <v>0</v>
      </c>
      <c r="N16" s="1">
        <f t="shared" si="0"/>
        <v>15.882499999999999</v>
      </c>
    </row>
    <row r="17" spans="1:14" x14ac:dyDescent="0.25">
      <c r="A17" t="s">
        <v>28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f t="shared" si="0"/>
        <v>0</v>
      </c>
    </row>
    <row r="18" spans="1:14" x14ac:dyDescent="0.25">
      <c r="A18" t="s">
        <v>29</v>
      </c>
      <c r="B18" s="1">
        <v>42.49</v>
      </c>
      <c r="C18" s="1">
        <v>0</v>
      </c>
      <c r="D18" s="1">
        <v>44.09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f t="shared" si="0"/>
        <v>43.290000000000006</v>
      </c>
    </row>
    <row r="19" spans="1:14" x14ac:dyDescent="0.25">
      <c r="A19" t="s">
        <v>30</v>
      </c>
      <c r="B19" s="1">
        <v>0</v>
      </c>
      <c r="C19" s="1">
        <v>0</v>
      </c>
      <c r="D19" s="1">
        <v>17.64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f t="shared" si="0"/>
        <v>17.64</v>
      </c>
    </row>
    <row r="20" spans="1:14" x14ac:dyDescent="0.25">
      <c r="A20" t="s">
        <v>31</v>
      </c>
      <c r="B20" s="1">
        <v>47.77</v>
      </c>
      <c r="C20" s="1">
        <v>0</v>
      </c>
      <c r="D20" s="1">
        <v>55.12</v>
      </c>
      <c r="E20" s="1">
        <v>44.09</v>
      </c>
      <c r="F20" s="1">
        <v>47.77</v>
      </c>
      <c r="G20" s="1">
        <v>46.3</v>
      </c>
      <c r="H20" s="1">
        <v>44.09</v>
      </c>
      <c r="I20" s="1">
        <v>47.62</v>
      </c>
      <c r="J20" s="1">
        <v>0</v>
      </c>
      <c r="K20" s="1">
        <v>0</v>
      </c>
      <c r="L20" s="1">
        <v>0</v>
      </c>
      <c r="M20" s="1">
        <v>0</v>
      </c>
      <c r="N20" s="1">
        <f t="shared" si="0"/>
        <v>47.537142857142854</v>
      </c>
    </row>
    <row r="21" spans="1:14" x14ac:dyDescent="0.25">
      <c r="A21" t="s">
        <v>32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f t="shared" si="0"/>
        <v>0</v>
      </c>
    </row>
    <row r="22" spans="1:14" x14ac:dyDescent="0.25">
      <c r="A22" t="s">
        <v>33</v>
      </c>
      <c r="B22" s="1">
        <v>6.61</v>
      </c>
      <c r="C22" s="1">
        <v>6.61</v>
      </c>
      <c r="D22" s="1">
        <v>6.61</v>
      </c>
      <c r="E22" s="1">
        <v>6.61</v>
      </c>
      <c r="F22" s="1">
        <v>6.61</v>
      </c>
      <c r="G22" s="1">
        <v>6.61</v>
      </c>
      <c r="H22" s="1">
        <v>6.61</v>
      </c>
      <c r="I22" s="1">
        <v>6.61</v>
      </c>
      <c r="J22" s="1">
        <v>0</v>
      </c>
      <c r="K22" s="1">
        <v>0</v>
      </c>
      <c r="L22" s="1">
        <v>0</v>
      </c>
      <c r="M22" s="1">
        <v>0</v>
      </c>
      <c r="N22" s="1">
        <f t="shared" si="0"/>
        <v>6.61</v>
      </c>
    </row>
    <row r="23" spans="1:14" x14ac:dyDescent="0.25">
      <c r="A23" t="s">
        <v>34</v>
      </c>
      <c r="B23" s="1">
        <v>0</v>
      </c>
      <c r="C23" s="1">
        <v>6.61</v>
      </c>
      <c r="D23" s="1">
        <v>6.61</v>
      </c>
      <c r="E23" s="1">
        <v>7.93</v>
      </c>
      <c r="F23" s="1">
        <v>7.16</v>
      </c>
      <c r="G23" s="1">
        <v>6.61</v>
      </c>
      <c r="H23" s="1">
        <v>6.61</v>
      </c>
      <c r="I23" s="1">
        <v>6.61</v>
      </c>
      <c r="J23" s="1">
        <v>0</v>
      </c>
      <c r="K23" s="1">
        <v>0</v>
      </c>
      <c r="L23" s="1">
        <v>0</v>
      </c>
      <c r="M23" s="1">
        <v>0</v>
      </c>
      <c r="N23" s="1">
        <f t="shared" si="0"/>
        <v>6.8771428571428572</v>
      </c>
    </row>
    <row r="24" spans="1:14" x14ac:dyDescent="0.25">
      <c r="A24" t="s">
        <v>35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f t="shared" si="0"/>
        <v>0</v>
      </c>
    </row>
    <row r="25" spans="1:14" x14ac:dyDescent="0.25">
      <c r="A25" t="s">
        <v>36</v>
      </c>
      <c r="B25" s="1">
        <v>80.56</v>
      </c>
      <c r="C25" s="1">
        <v>85.7</v>
      </c>
      <c r="D25" s="1">
        <v>77.900000000000006</v>
      </c>
      <c r="E25" s="1">
        <v>76.06</v>
      </c>
      <c r="F25" s="1">
        <v>59.24</v>
      </c>
      <c r="G25" s="1">
        <v>64.64</v>
      </c>
      <c r="H25" s="1">
        <v>53.44</v>
      </c>
      <c r="I25" s="1">
        <v>45.48</v>
      </c>
      <c r="J25" s="1">
        <v>0</v>
      </c>
      <c r="K25" s="1">
        <v>0</v>
      </c>
      <c r="L25" s="1">
        <v>0</v>
      </c>
      <c r="M25" s="1">
        <v>0</v>
      </c>
      <c r="N25" s="1">
        <f t="shared" si="0"/>
        <v>67.877499999999998</v>
      </c>
    </row>
    <row r="26" spans="1:14" x14ac:dyDescent="0.25">
      <c r="A26" t="s">
        <v>37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f t="shared" si="0"/>
        <v>0</v>
      </c>
    </row>
    <row r="27" spans="1:14" x14ac:dyDescent="0.25">
      <c r="A27" t="s">
        <v>38</v>
      </c>
      <c r="B27" s="1">
        <v>22.05</v>
      </c>
      <c r="C27" s="1">
        <v>22.05</v>
      </c>
      <c r="D27" s="1">
        <v>22.05</v>
      </c>
      <c r="E27" s="1">
        <v>22.68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f t="shared" si="0"/>
        <v>22.207500000000003</v>
      </c>
    </row>
    <row r="28" spans="1:14" x14ac:dyDescent="0.25">
      <c r="A28" t="s">
        <v>39</v>
      </c>
      <c r="B28" s="1">
        <v>11.02</v>
      </c>
      <c r="C28" s="1">
        <v>11.02</v>
      </c>
      <c r="D28" s="1">
        <v>11.71</v>
      </c>
      <c r="E28" s="1">
        <v>11.02</v>
      </c>
      <c r="F28" s="1">
        <v>11.37</v>
      </c>
      <c r="G28" s="1">
        <v>11.02</v>
      </c>
      <c r="H28" s="1">
        <v>11.34</v>
      </c>
      <c r="I28" s="1">
        <v>11.02</v>
      </c>
      <c r="J28" s="1">
        <v>0</v>
      </c>
      <c r="K28" s="1">
        <v>0</v>
      </c>
      <c r="L28" s="1">
        <v>0</v>
      </c>
      <c r="M28" s="1">
        <v>0</v>
      </c>
      <c r="N28" s="1">
        <f t="shared" si="0"/>
        <v>11.19</v>
      </c>
    </row>
    <row r="29" spans="1:14" x14ac:dyDescent="0.25">
      <c r="A29" t="s">
        <v>40</v>
      </c>
      <c r="B29" s="1">
        <v>0</v>
      </c>
      <c r="C29" s="1">
        <v>22.05</v>
      </c>
      <c r="D29" s="1">
        <v>22.05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f t="shared" si="0"/>
        <v>22.05</v>
      </c>
    </row>
    <row r="30" spans="1:14" x14ac:dyDescent="0.25">
      <c r="A30" t="s">
        <v>41</v>
      </c>
      <c r="B30" s="1">
        <v>11.02</v>
      </c>
      <c r="C30" s="1">
        <v>8.82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f t="shared" si="0"/>
        <v>9.92</v>
      </c>
    </row>
    <row r="31" spans="1:14" x14ac:dyDescent="0.25">
      <c r="A31" t="s">
        <v>42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f t="shared" si="0"/>
        <v>0</v>
      </c>
    </row>
    <row r="32" spans="1:14" x14ac:dyDescent="0.25">
      <c r="A32" t="s">
        <v>43</v>
      </c>
      <c r="B32" s="1">
        <v>0</v>
      </c>
      <c r="C32" s="1">
        <v>6.61</v>
      </c>
      <c r="D32" s="1">
        <v>0</v>
      </c>
      <c r="E32" s="1">
        <v>6.61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f t="shared" si="0"/>
        <v>6.61</v>
      </c>
    </row>
    <row r="33" spans="1:14" x14ac:dyDescent="0.25">
      <c r="A33" t="s">
        <v>44</v>
      </c>
      <c r="B33" s="1">
        <v>22.05</v>
      </c>
      <c r="C33" s="1">
        <v>22.05</v>
      </c>
      <c r="D33" s="1">
        <v>22.05</v>
      </c>
      <c r="E33" s="1">
        <v>22.05</v>
      </c>
      <c r="F33" s="1">
        <v>22.05</v>
      </c>
      <c r="G33" s="1">
        <v>22.05</v>
      </c>
      <c r="H33" s="1">
        <v>22.05</v>
      </c>
      <c r="I33" s="1">
        <v>18.899999999999999</v>
      </c>
      <c r="J33" s="1">
        <v>0</v>
      </c>
      <c r="K33" s="1">
        <v>0</v>
      </c>
      <c r="L33" s="1">
        <v>0</v>
      </c>
      <c r="M33" s="1">
        <v>0</v>
      </c>
      <c r="N33" s="1">
        <f t="shared" si="0"/>
        <v>21.656250000000004</v>
      </c>
    </row>
    <row r="34" spans="1:14" x14ac:dyDescent="0.25">
      <c r="A34" t="s">
        <v>45</v>
      </c>
      <c r="B34" s="1">
        <v>6.61</v>
      </c>
      <c r="C34" s="1">
        <v>0</v>
      </c>
      <c r="D34" s="1">
        <v>0</v>
      </c>
      <c r="E34" s="1">
        <v>13.23</v>
      </c>
      <c r="F34" s="1">
        <v>0</v>
      </c>
      <c r="G34" s="1">
        <v>11.02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f t="shared" si="0"/>
        <v>10.286666666666667</v>
      </c>
    </row>
    <row r="35" spans="1:14" x14ac:dyDescent="0.25">
      <c r="A35" t="s">
        <v>46</v>
      </c>
      <c r="B35" s="1">
        <v>0</v>
      </c>
      <c r="C35" s="1">
        <v>0</v>
      </c>
      <c r="D35" s="1">
        <v>6.61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f t="shared" si="0"/>
        <v>6.61</v>
      </c>
    </row>
    <row r="36" spans="1:14" x14ac:dyDescent="0.25">
      <c r="A36" t="s">
        <v>47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f t="shared" si="0"/>
        <v>0</v>
      </c>
    </row>
    <row r="37" spans="1:14" x14ac:dyDescent="0.25">
      <c r="A37" t="s">
        <v>48</v>
      </c>
      <c r="B37" s="1">
        <v>44.49</v>
      </c>
      <c r="C37" s="1">
        <v>45.41</v>
      </c>
      <c r="D37" s="1">
        <v>47.87</v>
      </c>
      <c r="E37" s="1">
        <v>48.78</v>
      </c>
      <c r="F37" s="1">
        <v>45.33</v>
      </c>
      <c r="G37" s="1">
        <v>45.67</v>
      </c>
      <c r="H37" s="1">
        <v>39.049999999999997</v>
      </c>
      <c r="I37" s="1">
        <v>38.9</v>
      </c>
      <c r="J37" s="1">
        <v>0</v>
      </c>
      <c r="K37" s="1">
        <v>0</v>
      </c>
      <c r="L37" s="1">
        <v>0</v>
      </c>
      <c r="M37" s="1">
        <v>0</v>
      </c>
      <c r="N37" s="1">
        <f t="shared" si="0"/>
        <v>44.4375</v>
      </c>
    </row>
    <row r="38" spans="1:14" x14ac:dyDescent="0.25">
      <c r="A38" t="s">
        <v>49</v>
      </c>
      <c r="B38" s="1">
        <v>47.77</v>
      </c>
      <c r="C38" s="1">
        <v>45.69</v>
      </c>
      <c r="D38" s="1">
        <v>45.97</v>
      </c>
      <c r="E38" s="1">
        <v>46.2</v>
      </c>
      <c r="F38" s="1">
        <v>45.24</v>
      </c>
      <c r="G38" s="1">
        <v>41.68</v>
      </c>
      <c r="H38" s="1">
        <v>35.270000000000003</v>
      </c>
      <c r="I38" s="1">
        <v>32.44</v>
      </c>
      <c r="J38" s="1">
        <v>0</v>
      </c>
      <c r="K38" s="1">
        <v>0</v>
      </c>
      <c r="L38" s="1">
        <v>0</v>
      </c>
      <c r="M38" s="1">
        <v>0</v>
      </c>
      <c r="N38" s="1">
        <f t="shared" si="0"/>
        <v>42.532499999999999</v>
      </c>
    </row>
    <row r="39" spans="1:14" x14ac:dyDescent="0.25">
      <c r="A39" t="s">
        <v>50</v>
      </c>
      <c r="B39" s="1">
        <v>6.61</v>
      </c>
      <c r="C39" s="1">
        <v>6.61</v>
      </c>
      <c r="D39" s="1">
        <v>7.35</v>
      </c>
      <c r="E39" s="1">
        <v>6.61</v>
      </c>
      <c r="F39" s="1">
        <v>6.61</v>
      </c>
      <c r="G39" s="1">
        <v>6.61</v>
      </c>
      <c r="H39" s="1">
        <v>6.61</v>
      </c>
      <c r="I39" s="1">
        <v>8.82</v>
      </c>
      <c r="J39" s="1">
        <v>0</v>
      </c>
      <c r="K39" s="1">
        <v>0</v>
      </c>
      <c r="L39" s="1">
        <v>0</v>
      </c>
      <c r="M39" s="1">
        <v>0</v>
      </c>
      <c r="N39" s="1">
        <f t="shared" si="0"/>
        <v>6.9787499999999998</v>
      </c>
    </row>
    <row r="40" spans="1:14" x14ac:dyDescent="0.25">
      <c r="A40" t="s">
        <v>51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f t="shared" si="0"/>
        <v>0</v>
      </c>
    </row>
    <row r="41" spans="1:14" x14ac:dyDescent="0.25">
      <c r="A41" t="s">
        <v>52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f t="shared" si="0"/>
        <v>0</v>
      </c>
    </row>
    <row r="42" spans="1:14" x14ac:dyDescent="0.25">
      <c r="A42" t="s">
        <v>53</v>
      </c>
      <c r="B42" s="1">
        <v>0</v>
      </c>
      <c r="C42" s="1">
        <v>0</v>
      </c>
      <c r="D42" s="1">
        <v>22.38</v>
      </c>
      <c r="E42" s="1">
        <v>22.78</v>
      </c>
      <c r="F42" s="1">
        <v>21.61</v>
      </c>
      <c r="G42" s="1">
        <v>21.22</v>
      </c>
      <c r="H42" s="1">
        <v>19.739999999999998</v>
      </c>
      <c r="I42" s="1">
        <v>20.63</v>
      </c>
      <c r="J42" s="1">
        <v>0</v>
      </c>
      <c r="K42" s="1">
        <v>0</v>
      </c>
      <c r="L42" s="1">
        <v>0</v>
      </c>
      <c r="M42" s="1">
        <v>0</v>
      </c>
      <c r="N42" s="1">
        <f t="shared" si="0"/>
        <v>21.393333333333331</v>
      </c>
    </row>
    <row r="43" spans="1:14" x14ac:dyDescent="0.25">
      <c r="A43" t="s">
        <v>54</v>
      </c>
      <c r="B43" s="1">
        <v>58.56</v>
      </c>
      <c r="C43" s="1">
        <v>62.47</v>
      </c>
      <c r="D43" s="1">
        <v>64.069999999999993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f t="shared" si="0"/>
        <v>61.699999999999996</v>
      </c>
    </row>
    <row r="44" spans="1:14" x14ac:dyDescent="0.25">
      <c r="A44" t="s">
        <v>55</v>
      </c>
      <c r="B44" s="1">
        <v>0</v>
      </c>
      <c r="C44" s="1">
        <v>0</v>
      </c>
      <c r="D44" s="1">
        <v>0</v>
      </c>
      <c r="E44" s="1">
        <v>64.569999999999993</v>
      </c>
      <c r="F44" s="1">
        <v>66.14</v>
      </c>
      <c r="G44" s="1">
        <v>62.83</v>
      </c>
      <c r="H44" s="1">
        <v>77.16</v>
      </c>
      <c r="I44" s="1">
        <v>68.34</v>
      </c>
      <c r="J44" s="1">
        <v>0</v>
      </c>
      <c r="K44" s="1">
        <v>0</v>
      </c>
      <c r="L44" s="1">
        <v>0</v>
      </c>
      <c r="M44" s="1">
        <v>0</v>
      </c>
      <c r="N44" s="1">
        <f t="shared" si="0"/>
        <v>67.807999999999993</v>
      </c>
    </row>
    <row r="45" spans="1:14" x14ac:dyDescent="0.25">
      <c r="A45" t="s">
        <v>56</v>
      </c>
      <c r="B45" s="1">
        <v>20.86</v>
      </c>
      <c r="C45" s="1">
        <v>22.51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f t="shared" si="0"/>
        <v>21.685000000000002</v>
      </c>
    </row>
    <row r="46" spans="1:14" x14ac:dyDescent="0.25">
      <c r="A46" t="s">
        <v>57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f t="shared" si="0"/>
        <v>0</v>
      </c>
    </row>
    <row r="47" spans="1:14" x14ac:dyDescent="0.25">
      <c r="A47" t="s">
        <v>58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f t="shared" si="0"/>
        <v>0</v>
      </c>
    </row>
    <row r="48" spans="1:14" x14ac:dyDescent="0.25">
      <c r="A48" t="s">
        <v>59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f t="shared" si="0"/>
        <v>0</v>
      </c>
    </row>
    <row r="49" spans="1:14" x14ac:dyDescent="0.25">
      <c r="A49" t="s">
        <v>60</v>
      </c>
      <c r="B49" s="1">
        <v>11.2</v>
      </c>
      <c r="C49" s="1">
        <v>10.32</v>
      </c>
      <c r="D49" s="1">
        <v>9.1300000000000008</v>
      </c>
      <c r="E49" s="1">
        <v>8.82</v>
      </c>
      <c r="F49" s="1">
        <v>8.08</v>
      </c>
      <c r="G49" s="1">
        <v>7.93</v>
      </c>
      <c r="H49" s="1">
        <v>9.92</v>
      </c>
      <c r="I49" s="1">
        <v>11.02</v>
      </c>
      <c r="J49" s="1">
        <v>0</v>
      </c>
      <c r="K49" s="1">
        <v>0</v>
      </c>
      <c r="L49" s="1">
        <v>0</v>
      </c>
      <c r="M49" s="1">
        <v>0</v>
      </c>
      <c r="N49" s="1">
        <f t="shared" si="0"/>
        <v>9.5524999999999984</v>
      </c>
    </row>
    <row r="50" spans="1:14" x14ac:dyDescent="0.25">
      <c r="A50" t="s">
        <v>61</v>
      </c>
      <c r="B50" s="1">
        <v>22.05</v>
      </c>
      <c r="C50" s="1">
        <v>22.05</v>
      </c>
      <c r="D50" s="1">
        <v>20.85</v>
      </c>
      <c r="E50" s="1">
        <v>22.05</v>
      </c>
      <c r="F50" s="1">
        <v>22.05</v>
      </c>
      <c r="G50" s="1">
        <v>0</v>
      </c>
      <c r="H50" s="1">
        <v>22.05</v>
      </c>
      <c r="I50" s="1">
        <v>22.05</v>
      </c>
      <c r="J50" s="1">
        <v>0</v>
      </c>
      <c r="K50" s="1">
        <v>0</v>
      </c>
      <c r="L50" s="1">
        <v>0</v>
      </c>
      <c r="M50" s="1">
        <v>0</v>
      </c>
      <c r="N50" s="1">
        <f t="shared" si="0"/>
        <v>21.87857142857143</v>
      </c>
    </row>
    <row r="51" spans="1:14" x14ac:dyDescent="0.25">
      <c r="A51" t="s">
        <v>62</v>
      </c>
      <c r="B51" s="1">
        <v>0</v>
      </c>
      <c r="C51" s="1">
        <v>0</v>
      </c>
      <c r="D51" s="1">
        <v>6.61</v>
      </c>
      <c r="E51" s="1">
        <v>6.61</v>
      </c>
      <c r="F51" s="1">
        <v>6.61</v>
      </c>
      <c r="G51" s="1">
        <v>6.61</v>
      </c>
      <c r="H51" s="1">
        <v>6.95</v>
      </c>
      <c r="I51" s="1">
        <v>6.61</v>
      </c>
      <c r="J51" s="1">
        <v>0</v>
      </c>
      <c r="K51" s="1">
        <v>0</v>
      </c>
      <c r="L51" s="1">
        <v>0</v>
      </c>
      <c r="M51" s="1">
        <v>0</v>
      </c>
      <c r="N51" s="1">
        <f t="shared" si="0"/>
        <v>6.666666666666667</v>
      </c>
    </row>
    <row r="52" spans="1:14" x14ac:dyDescent="0.25">
      <c r="B52">
        <f>SUBTOTAL(9,B43:B51)</f>
        <v>112.67</v>
      </c>
      <c r="C52">
        <f>SUBTOTAL(9,C43:C51)</f>
        <v>117.35000000000001</v>
      </c>
      <c r="D52">
        <f>SUBTOTAL(9,D43:D51)</f>
        <v>100.65999999999998</v>
      </c>
      <c r="E52">
        <f>SUBTOTAL(9,E43:E51)</f>
        <v>102.04999999999998</v>
      </c>
      <c r="F52">
        <f>SUBTOTAL(9,F43:F51)</f>
        <v>102.88</v>
      </c>
      <c r="G52">
        <f>SUBTOTAL(9,G43:G51)</f>
        <v>77.36999999999999</v>
      </c>
      <c r="H52">
        <f>SUM(B52:G52)</f>
        <v>612.98</v>
      </c>
    </row>
  </sheetData>
  <autoFilter ref="A1:Q51" xr:uid="{3B16375F-9C58-47B9-8060-D100B6AF83B7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pos-fm-wholesale-prices-monthly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Surenjanath Singh</dc:creator>
  <cp:lastModifiedBy>Surenjanath Singh</cp:lastModifiedBy>
  <dcterms:created xsi:type="dcterms:W3CDTF">2025-09-24T01:37:05Z</dcterms:created>
  <dcterms:modified xsi:type="dcterms:W3CDTF">2025-09-24T01:58:00Z</dcterms:modified>
</cp:coreProperties>
</file>