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文档汇总\挂机类\内网开发配置表\总表\"/>
    </mc:Choice>
  </mc:AlternateContent>
  <bookViews>
    <workbookView xWindow="360" yWindow="405" windowWidth="19395" windowHeight="13380"/>
  </bookViews>
  <sheets>
    <sheet name="Sheet3" sheetId="8" r:id="rId1"/>
  </sheets>
  <definedNames>
    <definedName name="_xlnm._FilterDatabase" localSheetId="0" hidden="1">Sheet3!$C$3:$H$3</definedName>
  </definedNames>
  <calcPr calcId="162913"/>
</workbook>
</file>

<file path=xl/calcChain.xml><?xml version="1.0" encoding="utf-8"?>
<calcChain xmlns="http://schemas.openxmlformats.org/spreadsheetml/2006/main">
  <c r="L10" i="8" l="1"/>
  <c r="L5" i="8"/>
  <c r="L6" i="8"/>
  <c r="L7" i="8"/>
  <c r="L8" i="8"/>
  <c r="L9" i="8"/>
  <c r="L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4" i="8"/>
  <c r="M5" i="8" l="1"/>
  <c r="M6" i="8"/>
  <c r="M7" i="8"/>
  <c r="M8" i="8"/>
  <c r="M9" i="8"/>
  <c r="M4" i="8"/>
  <c r="J9" i="8"/>
  <c r="I9" i="8"/>
  <c r="J8" i="8"/>
  <c r="I8" i="8"/>
  <c r="J7" i="8"/>
  <c r="I7" i="8"/>
  <c r="H111" i="8"/>
  <c r="H109" i="8"/>
  <c r="H104" i="8"/>
  <c r="H56" i="8"/>
  <c r="J6" i="8" s="1"/>
  <c r="H11" i="8"/>
  <c r="H4" i="8"/>
  <c r="I6" i="8"/>
  <c r="J5" i="8"/>
  <c r="I5" i="8"/>
  <c r="J4" i="8"/>
  <c r="I4" i="8"/>
  <c r="G111" i="8"/>
  <c r="G109" i="8"/>
  <c r="G104" i="8"/>
  <c r="G56" i="8"/>
  <c r="G11" i="8"/>
  <c r="G4" i="8"/>
</calcChain>
</file>

<file path=xl/sharedStrings.xml><?xml version="1.0" encoding="utf-8"?>
<sst xmlns="http://schemas.openxmlformats.org/spreadsheetml/2006/main" count="220" uniqueCount="125">
  <si>
    <t>绑钻</t>
  </si>
  <si>
    <t>钻石</t>
  </si>
  <si>
    <t>星级</t>
  </si>
  <si>
    <t>爱心鱼</t>
  </si>
  <si>
    <t>露力丽</t>
  </si>
  <si>
    <t>蚊香蝌蚪</t>
  </si>
  <si>
    <t>海豹球</t>
  </si>
  <si>
    <t>墨海马</t>
  </si>
  <si>
    <t>丑丑鱼</t>
  </si>
  <si>
    <t>鲤鱼王</t>
  </si>
  <si>
    <t>长翅鸥</t>
  </si>
  <si>
    <t>角金鱼</t>
  </si>
  <si>
    <t>玛瑙水母</t>
  </si>
  <si>
    <t>小海狮</t>
  </si>
  <si>
    <t>大舌贝</t>
  </si>
  <si>
    <t>呆呆兽</t>
  </si>
  <si>
    <t>可达鸭</t>
  </si>
  <si>
    <t>龙虾小兵</t>
  </si>
  <si>
    <t>海星星</t>
  </si>
  <si>
    <t>大钳蟹</t>
  </si>
  <si>
    <t>泥泥鳅</t>
  </si>
  <si>
    <t>吼吼鲸</t>
  </si>
  <si>
    <t>小锯鳄</t>
  </si>
  <si>
    <t>水跃鱼</t>
  </si>
  <si>
    <t>水水獭</t>
  </si>
  <si>
    <t>呱呱泡蛙</t>
  </si>
  <si>
    <t>圆陆鲨</t>
  </si>
  <si>
    <t>古空棘鱼</t>
  </si>
  <si>
    <t>急冻鸟</t>
  </si>
  <si>
    <t>向日种子</t>
  </si>
  <si>
    <t>蘑蘑菇</t>
  </si>
  <si>
    <t>毽子草</t>
  </si>
  <si>
    <t>刺尾虫(彩蛋)</t>
  </si>
  <si>
    <t>刺尾虫</t>
  </si>
  <si>
    <t>独角虫</t>
  </si>
  <si>
    <t>绿毛虫</t>
  </si>
  <si>
    <t>喇叭芽</t>
  </si>
  <si>
    <t>走路草</t>
  </si>
  <si>
    <t>橡实果</t>
  </si>
  <si>
    <t>莲叶童子</t>
  </si>
  <si>
    <t>毒蔷薇</t>
  </si>
  <si>
    <t>毛球</t>
  </si>
  <si>
    <t>蛋蛋</t>
  </si>
  <si>
    <t>刺球仙人掌</t>
  </si>
  <si>
    <t>菊草叶</t>
  </si>
  <si>
    <t>木守宫</t>
  </si>
  <si>
    <t>藤藤蛇</t>
  </si>
  <si>
    <t>哈力栗</t>
  </si>
  <si>
    <t>蔓藤怪</t>
  </si>
  <si>
    <t>热带龙</t>
  </si>
  <si>
    <t>触手百合</t>
  </si>
  <si>
    <t>飞天螳螂</t>
  </si>
  <si>
    <t>美丽花</t>
  </si>
  <si>
    <t>赫拉克罗斯</t>
  </si>
  <si>
    <t>凯罗斯</t>
  </si>
  <si>
    <t>熔岩虫</t>
  </si>
  <si>
    <t>六尾</t>
  </si>
  <si>
    <t>小火马</t>
  </si>
  <si>
    <t>呆火驼</t>
  </si>
  <si>
    <t>猴怪</t>
  </si>
  <si>
    <t>腕力</t>
  </si>
  <si>
    <t>卡蒂狗</t>
  </si>
  <si>
    <t>火球鼠</t>
  </si>
  <si>
    <t>火稚鸡</t>
  </si>
  <si>
    <t>暖暖猪</t>
  </si>
  <si>
    <t>火狐狸</t>
  </si>
  <si>
    <t>煤炭龟</t>
  </si>
  <si>
    <t>快拳郎</t>
  </si>
  <si>
    <t>飞腿郎</t>
  </si>
  <si>
    <t>赤面龙</t>
  </si>
  <si>
    <t>鸭嘴火兽</t>
  </si>
  <si>
    <t>戴鲁比</t>
  </si>
  <si>
    <t>燃烧虫</t>
  </si>
  <si>
    <t>沙漠蜻蜓</t>
  </si>
  <si>
    <t>火焰鸟</t>
  </si>
  <si>
    <t>暴飞龙</t>
  </si>
  <si>
    <t>霹雳电球</t>
  </si>
  <si>
    <t>宝宝丁</t>
  </si>
  <si>
    <t>皮宝宝</t>
  </si>
  <si>
    <t>皮丘</t>
  </si>
  <si>
    <t>凯西</t>
  </si>
  <si>
    <t>小磁怪</t>
  </si>
  <si>
    <t>咩利羊</t>
  </si>
  <si>
    <t>拉鲁拉丝</t>
  </si>
  <si>
    <t>波克比</t>
  </si>
  <si>
    <t>青绵鸟</t>
  </si>
  <si>
    <t>吉利蛋</t>
  </si>
  <si>
    <t>太阳岩</t>
  </si>
  <si>
    <t>闪电鸟</t>
  </si>
  <si>
    <t>超音蝠</t>
  </si>
  <si>
    <t>鬼斯</t>
  </si>
  <si>
    <t>勾魂眼</t>
  </si>
  <si>
    <t>大嘴娃</t>
  </si>
  <si>
    <t>土狼犬</t>
  </si>
  <si>
    <t>臭泥</t>
  </si>
  <si>
    <t>卡拉卡拉</t>
  </si>
  <si>
    <t>夜巡灵</t>
  </si>
  <si>
    <t>可可多拉</t>
  </si>
  <si>
    <t>大岩蛇</t>
  </si>
  <si>
    <t>朝北鼻</t>
  </si>
  <si>
    <t>饭匙蛇</t>
  </si>
  <si>
    <t>阿勃梭鲁</t>
  </si>
  <si>
    <t>月石</t>
  </si>
  <si>
    <t>草之石1</t>
  </si>
  <si>
    <t>水之石1</t>
  </si>
  <si>
    <t>火之石1</t>
  </si>
  <si>
    <t>光之石1</t>
  </si>
  <si>
    <t>暗之石1</t>
  </si>
  <si>
    <t>初级进化卡1</t>
  </si>
  <si>
    <t>中级进化卡1</t>
  </si>
  <si>
    <t>宠物树果5</t>
  </si>
  <si>
    <t>宠物技能石5</t>
  </si>
  <si>
    <t>特级技能石1</t>
  </si>
  <si>
    <t>进化石</t>
    <phoneticPr fontId="1" type="noConversion"/>
  </si>
  <si>
    <t>卡</t>
  </si>
  <si>
    <t>卡</t>
    <phoneticPr fontId="1" type="noConversion"/>
  </si>
  <si>
    <t>其</t>
  </si>
  <si>
    <t>其</t>
    <phoneticPr fontId="1" type="noConversion"/>
  </si>
  <si>
    <t>其他</t>
    <phoneticPr fontId="1" type="noConversion"/>
  </si>
  <si>
    <t>杰尼龟</t>
  </si>
  <si>
    <t>妙蛙种子</t>
  </si>
  <si>
    <t>百合根娃娃</t>
  </si>
  <si>
    <t>小火龙</t>
  </si>
  <si>
    <t>利欧路</t>
  </si>
  <si>
    <t>单首龙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</si>
</sst>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13"/>
  <sheetViews>
    <sheetView tabSelected="1" workbookViewId="0">
      <selection activeCell="M17" sqref="M17"/>
    </sheetView>
  </sheetViews>
  <sheetFormatPr defaultRowHeight="13.5" x14ac:dyDescent="0.15"/>
  <sheetData>
    <row r="3" spans="3:20" x14ac:dyDescent="0.15">
      <c r="D3" t="s">
        <v>0</v>
      </c>
      <c r="E3" t="s">
        <v>1</v>
      </c>
      <c r="F3" t="s">
        <v>2</v>
      </c>
    </row>
    <row r="4" spans="3:20" x14ac:dyDescent="0.15">
      <c r="C4" t="s">
        <v>3</v>
      </c>
      <c r="D4">
        <v>250</v>
      </c>
      <c r="E4">
        <v>425</v>
      </c>
      <c r="F4">
        <v>3</v>
      </c>
      <c r="G4">
        <f>SUM(D4:D10)</f>
        <v>1498</v>
      </c>
      <c r="H4">
        <f>SUM(E4:E10)</f>
        <v>2549</v>
      </c>
      <c r="I4">
        <f>G4</f>
        <v>1498</v>
      </c>
      <c r="J4">
        <f>H4</f>
        <v>2549</v>
      </c>
      <c r="K4">
        <v>3</v>
      </c>
      <c r="L4">
        <f>I4/SUM($I$4:$I$10)</f>
        <v>6.2518258837277241E-2</v>
      </c>
      <c r="M4">
        <f>J4/SUM($J$4:$J$9)</f>
        <v>8.3716500262743035E-2</v>
      </c>
      <c r="O4" s="1">
        <v>8.4939895667951917E-2</v>
      </c>
      <c r="P4" s="1">
        <v>8.3716500262743035E-2</v>
      </c>
      <c r="R4">
        <v>100</v>
      </c>
      <c r="S4" t="s">
        <v>3</v>
      </c>
      <c r="T4">
        <f>VLOOKUP(S4,C4:$F$103,4,0)</f>
        <v>3</v>
      </c>
    </row>
    <row r="5" spans="3:20" x14ac:dyDescent="0.15">
      <c r="C5" t="s">
        <v>29</v>
      </c>
      <c r="D5">
        <v>250</v>
      </c>
      <c r="E5">
        <v>425</v>
      </c>
      <c r="F5">
        <v>3</v>
      </c>
      <c r="I5">
        <f>G11</f>
        <v>4535</v>
      </c>
      <c r="J5">
        <f>H11</f>
        <v>10758</v>
      </c>
      <c r="K5">
        <v>4</v>
      </c>
      <c r="L5">
        <f t="shared" ref="L5:L10" si="0">I5/SUM($I$4:$I$10)</f>
        <v>0.18926589040524186</v>
      </c>
      <c r="M5">
        <f t="shared" ref="M5:M9" si="1">J5/SUM($J$4:$J$9)</f>
        <v>0.35332369942196534</v>
      </c>
      <c r="O5" s="1">
        <v>0.25714447720571559</v>
      </c>
      <c r="P5" s="1">
        <v>0.35332369942196534</v>
      </c>
      <c r="R5">
        <v>75</v>
      </c>
      <c r="S5" t="s">
        <v>4</v>
      </c>
      <c r="T5">
        <f>VLOOKUP(S5,C5:$F$103,4,0)</f>
        <v>4</v>
      </c>
    </row>
    <row r="6" spans="3:20" x14ac:dyDescent="0.15">
      <c r="C6" t="s">
        <v>30</v>
      </c>
      <c r="D6">
        <v>250</v>
      </c>
      <c r="E6">
        <v>425</v>
      </c>
      <c r="F6">
        <v>3</v>
      </c>
      <c r="I6">
        <f>G56</f>
        <v>600</v>
      </c>
      <c r="J6">
        <f>H56</f>
        <v>3264</v>
      </c>
      <c r="K6">
        <v>5</v>
      </c>
      <c r="L6">
        <f t="shared" si="0"/>
        <v>2.5040691123074998E-2</v>
      </c>
      <c r="M6">
        <f t="shared" si="1"/>
        <v>0.10719915922228061</v>
      </c>
      <c r="O6" s="1">
        <v>3.4021320027217056E-2</v>
      </c>
      <c r="P6" s="1">
        <v>0.10719915922228061</v>
      </c>
      <c r="R6">
        <v>75</v>
      </c>
      <c r="S6" t="s">
        <v>5</v>
      </c>
      <c r="T6">
        <f>VLOOKUP(S6,C6:$F$103,4,0)</f>
        <v>4</v>
      </c>
    </row>
    <row r="7" spans="3:20" x14ac:dyDescent="0.15">
      <c r="C7" t="s">
        <v>40</v>
      </c>
      <c r="D7">
        <v>166</v>
      </c>
      <c r="E7">
        <v>283</v>
      </c>
      <c r="F7">
        <v>3</v>
      </c>
      <c r="I7">
        <f>G104</f>
        <v>8072</v>
      </c>
      <c r="J7">
        <f>H104</f>
        <v>10302</v>
      </c>
      <c r="K7" t="s">
        <v>113</v>
      </c>
      <c r="L7">
        <f t="shared" si="0"/>
        <v>0.33688076457576893</v>
      </c>
      <c r="M7">
        <f t="shared" si="1"/>
        <v>0.33834734629532315</v>
      </c>
      <c r="O7" s="1">
        <v>0.4577001587661601</v>
      </c>
      <c r="P7" s="1">
        <v>0.33834734629532315</v>
      </c>
      <c r="R7">
        <v>60</v>
      </c>
      <c r="S7" t="s">
        <v>6</v>
      </c>
      <c r="T7">
        <f>VLOOKUP(S7,C7:$F$103,4,0)</f>
        <v>5</v>
      </c>
    </row>
    <row r="8" spans="3:20" x14ac:dyDescent="0.15">
      <c r="C8" t="s">
        <v>55</v>
      </c>
      <c r="D8">
        <v>250</v>
      </c>
      <c r="E8">
        <v>425</v>
      </c>
      <c r="F8">
        <v>3</v>
      </c>
      <c r="I8">
        <f>G109</f>
        <v>1907</v>
      </c>
      <c r="J8">
        <f>H109</f>
        <v>2445</v>
      </c>
      <c r="K8" t="s">
        <v>115</v>
      </c>
      <c r="L8">
        <f t="shared" si="0"/>
        <v>7.9587663286173366E-2</v>
      </c>
      <c r="M8">
        <f t="shared" si="1"/>
        <v>8.0300840777719387E-2</v>
      </c>
      <c r="O8" s="1">
        <v>0.10813109548650487</v>
      </c>
      <c r="P8" s="1">
        <v>8.0300840777719387E-2</v>
      </c>
      <c r="R8">
        <v>60</v>
      </c>
      <c r="S8" t="s">
        <v>7</v>
      </c>
      <c r="T8">
        <f>VLOOKUP(S8,C8:$F$103,4,0)</f>
        <v>5</v>
      </c>
    </row>
    <row r="9" spans="3:20" x14ac:dyDescent="0.15">
      <c r="C9" t="s">
        <v>91</v>
      </c>
      <c r="D9">
        <v>166</v>
      </c>
      <c r="E9">
        <v>283</v>
      </c>
      <c r="F9">
        <v>3</v>
      </c>
      <c r="I9">
        <f>G111</f>
        <v>1024</v>
      </c>
      <c r="J9">
        <f>H111</f>
        <v>1130</v>
      </c>
      <c r="K9" t="s">
        <v>118</v>
      </c>
      <c r="L9">
        <f t="shared" si="0"/>
        <v>4.2736112850047997E-2</v>
      </c>
      <c r="M9">
        <f t="shared" si="1"/>
        <v>3.7112454019968467E-2</v>
      </c>
      <c r="O9" s="1">
        <v>5.8063052846450441E-2</v>
      </c>
      <c r="P9" s="1">
        <v>3.7112454019968467E-2</v>
      </c>
      <c r="R9">
        <v>60</v>
      </c>
      <c r="S9" t="s">
        <v>8</v>
      </c>
      <c r="T9">
        <f>VLOOKUP(S9,C9:$F$103,4,0)</f>
        <v>5</v>
      </c>
    </row>
    <row r="10" spans="3:20" x14ac:dyDescent="0.15">
      <c r="C10" t="s">
        <v>92</v>
      </c>
      <c r="D10">
        <v>166</v>
      </c>
      <c r="E10">
        <v>283</v>
      </c>
      <c r="F10">
        <v>3</v>
      </c>
      <c r="I10">
        <v>6325</v>
      </c>
      <c r="L10">
        <f t="shared" si="0"/>
        <v>0.26397061892241558</v>
      </c>
      <c r="R10">
        <v>60</v>
      </c>
      <c r="S10" t="s">
        <v>9</v>
      </c>
      <c r="T10">
        <f>VLOOKUP(S10,C10:$F$103,4,0)</f>
        <v>5</v>
      </c>
    </row>
    <row r="11" spans="3:20" x14ac:dyDescent="0.15">
      <c r="C11" t="s">
        <v>4</v>
      </c>
      <c r="D11">
        <v>250</v>
      </c>
      <c r="E11">
        <v>425</v>
      </c>
      <c r="F11">
        <v>4</v>
      </c>
      <c r="G11">
        <f>SUM(D11:D55)</f>
        <v>4535</v>
      </c>
      <c r="H11">
        <f>SUM(E11:E55)</f>
        <v>10758</v>
      </c>
      <c r="R11">
        <v>75</v>
      </c>
      <c r="S11" t="s">
        <v>10</v>
      </c>
      <c r="T11">
        <f>VLOOKUP(S11,C11:$F$103,4,0)</f>
        <v>4</v>
      </c>
    </row>
    <row r="12" spans="3:20" x14ac:dyDescent="0.15">
      <c r="C12" t="s">
        <v>5</v>
      </c>
      <c r="D12">
        <v>250</v>
      </c>
      <c r="E12">
        <v>425</v>
      </c>
      <c r="F12">
        <v>4</v>
      </c>
      <c r="R12">
        <v>75</v>
      </c>
      <c r="S12" t="s">
        <v>11</v>
      </c>
      <c r="T12">
        <f>VLOOKUP(S12,C12:$F$103,4,0)</f>
        <v>4</v>
      </c>
    </row>
    <row r="13" spans="3:20" x14ac:dyDescent="0.15">
      <c r="C13" t="s">
        <v>10</v>
      </c>
      <c r="D13">
        <v>166</v>
      </c>
      <c r="E13">
        <v>283</v>
      </c>
      <c r="F13">
        <v>4</v>
      </c>
      <c r="R13">
        <v>75</v>
      </c>
      <c r="S13" t="s">
        <v>12</v>
      </c>
      <c r="T13">
        <f>VLOOKUP(S13,C13:$F$103,4,0)</f>
        <v>4</v>
      </c>
    </row>
    <row r="14" spans="3:20" x14ac:dyDescent="0.15">
      <c r="C14" t="s">
        <v>11</v>
      </c>
      <c r="D14">
        <v>166</v>
      </c>
      <c r="E14">
        <v>283</v>
      </c>
      <c r="F14">
        <v>4</v>
      </c>
      <c r="R14">
        <v>75</v>
      </c>
      <c r="S14" t="s">
        <v>13</v>
      </c>
      <c r="T14">
        <f>VLOOKUP(S14,C14:$F$103,4,0)</f>
        <v>4</v>
      </c>
    </row>
    <row r="15" spans="3:20" x14ac:dyDescent="0.15">
      <c r="C15" t="s">
        <v>12</v>
      </c>
      <c r="D15">
        <v>0</v>
      </c>
      <c r="E15">
        <v>0</v>
      </c>
      <c r="F15">
        <v>4</v>
      </c>
      <c r="R15">
        <v>75</v>
      </c>
      <c r="S15" t="s">
        <v>14</v>
      </c>
      <c r="T15">
        <f>VLOOKUP(S15,C15:$F$103,4,0)</f>
        <v>4</v>
      </c>
    </row>
    <row r="16" spans="3:20" x14ac:dyDescent="0.15">
      <c r="C16" t="s">
        <v>13</v>
      </c>
      <c r="D16">
        <v>166</v>
      </c>
      <c r="E16">
        <v>283</v>
      </c>
      <c r="F16">
        <v>4</v>
      </c>
      <c r="R16">
        <v>75</v>
      </c>
      <c r="S16" t="s">
        <v>15</v>
      </c>
      <c r="T16">
        <f>VLOOKUP(S16,C16:$F$103,4,0)</f>
        <v>4</v>
      </c>
    </row>
    <row r="17" spans="3:20" x14ac:dyDescent="0.15">
      <c r="C17" t="s">
        <v>14</v>
      </c>
      <c r="D17">
        <v>0</v>
      </c>
      <c r="E17">
        <v>0</v>
      </c>
      <c r="F17">
        <v>4</v>
      </c>
      <c r="R17">
        <v>75</v>
      </c>
      <c r="S17" t="s">
        <v>16</v>
      </c>
      <c r="T17">
        <f>VLOOKUP(S17,C17:$F$103,4,0)</f>
        <v>4</v>
      </c>
    </row>
    <row r="18" spans="3:20" x14ac:dyDescent="0.15">
      <c r="C18" t="s">
        <v>15</v>
      </c>
      <c r="D18">
        <v>0</v>
      </c>
      <c r="E18">
        <v>283</v>
      </c>
      <c r="F18">
        <v>4</v>
      </c>
      <c r="R18">
        <v>75</v>
      </c>
      <c r="S18" t="s">
        <v>17</v>
      </c>
      <c r="T18">
        <f>VLOOKUP(S18,C18:$F$103,4,0)</f>
        <v>4</v>
      </c>
    </row>
    <row r="19" spans="3:20" x14ac:dyDescent="0.15">
      <c r="C19" t="s">
        <v>16</v>
      </c>
      <c r="D19">
        <v>166</v>
      </c>
      <c r="E19">
        <v>283</v>
      </c>
      <c r="F19">
        <v>4</v>
      </c>
      <c r="R19">
        <v>75</v>
      </c>
      <c r="S19" t="s">
        <v>18</v>
      </c>
      <c r="T19">
        <f>VLOOKUP(S19,C19:$F$103,4,0)</f>
        <v>4</v>
      </c>
    </row>
    <row r="20" spans="3:20" x14ac:dyDescent="0.15">
      <c r="C20" t="s">
        <v>17</v>
      </c>
      <c r="D20">
        <v>0</v>
      </c>
      <c r="E20">
        <v>0</v>
      </c>
      <c r="F20">
        <v>4</v>
      </c>
      <c r="R20">
        <v>75</v>
      </c>
      <c r="S20" t="s">
        <v>19</v>
      </c>
      <c r="T20">
        <f>VLOOKUP(S20,C20:$F$103,4,0)</f>
        <v>4</v>
      </c>
    </row>
    <row r="21" spans="3:20" x14ac:dyDescent="0.15">
      <c r="C21" t="s">
        <v>18</v>
      </c>
      <c r="D21">
        <v>0</v>
      </c>
      <c r="E21">
        <v>283</v>
      </c>
      <c r="F21">
        <v>4</v>
      </c>
      <c r="R21">
        <v>75</v>
      </c>
      <c r="S21" t="s">
        <v>20</v>
      </c>
      <c r="T21">
        <f>VLOOKUP(S21,C21:$F$103,4,0)</f>
        <v>4</v>
      </c>
    </row>
    <row r="22" spans="3:20" x14ac:dyDescent="0.15">
      <c r="C22" t="s">
        <v>19</v>
      </c>
      <c r="D22">
        <v>0</v>
      </c>
      <c r="E22">
        <v>0</v>
      </c>
      <c r="F22">
        <v>4</v>
      </c>
      <c r="R22">
        <v>75</v>
      </c>
      <c r="S22" t="s">
        <v>21</v>
      </c>
      <c r="T22">
        <f>VLOOKUP(S22,C22:$F$103,4,0)</f>
        <v>4</v>
      </c>
    </row>
    <row r="23" spans="3:20" x14ac:dyDescent="0.15">
      <c r="C23" t="s">
        <v>20</v>
      </c>
      <c r="D23">
        <v>0</v>
      </c>
      <c r="E23">
        <v>283</v>
      </c>
      <c r="F23">
        <v>4</v>
      </c>
      <c r="R23">
        <v>60</v>
      </c>
      <c r="S23" t="s">
        <v>119</v>
      </c>
      <c r="T23" t="e">
        <f>VLOOKUP(S23,C23:$F$103,4,0)</f>
        <v>#N/A</v>
      </c>
    </row>
    <row r="24" spans="3:20" x14ac:dyDescent="0.15">
      <c r="C24" t="s">
        <v>21</v>
      </c>
      <c r="D24">
        <v>0</v>
      </c>
      <c r="E24">
        <v>283</v>
      </c>
      <c r="F24">
        <v>4</v>
      </c>
      <c r="R24">
        <v>60</v>
      </c>
      <c r="S24" t="s">
        <v>22</v>
      </c>
      <c r="T24">
        <f>VLOOKUP(S24,C24:$F$103,4,0)</f>
        <v>5</v>
      </c>
    </row>
    <row r="25" spans="3:20" x14ac:dyDescent="0.15">
      <c r="C25" t="s">
        <v>31</v>
      </c>
      <c r="D25">
        <v>250</v>
      </c>
      <c r="E25">
        <v>425</v>
      </c>
      <c r="F25">
        <v>4</v>
      </c>
      <c r="R25">
        <v>60</v>
      </c>
      <c r="S25" t="s">
        <v>23</v>
      </c>
      <c r="T25">
        <f>VLOOKUP(S25,C25:$F$103,4,0)</f>
        <v>5</v>
      </c>
    </row>
    <row r="26" spans="3:20" x14ac:dyDescent="0.15">
      <c r="C26" t="s">
        <v>32</v>
      </c>
      <c r="D26">
        <v>0</v>
      </c>
      <c r="E26">
        <v>0</v>
      </c>
      <c r="F26">
        <v>4</v>
      </c>
      <c r="R26">
        <v>60</v>
      </c>
      <c r="S26" t="s">
        <v>24</v>
      </c>
      <c r="T26">
        <f>VLOOKUP(S26,C26:$F$103,4,0)</f>
        <v>5</v>
      </c>
    </row>
    <row r="27" spans="3:20" x14ac:dyDescent="0.15">
      <c r="C27" t="s">
        <v>33</v>
      </c>
      <c r="D27">
        <v>250</v>
      </c>
      <c r="E27">
        <v>425</v>
      </c>
      <c r="F27">
        <v>4</v>
      </c>
      <c r="R27">
        <v>60</v>
      </c>
      <c r="S27" t="s">
        <v>25</v>
      </c>
      <c r="T27">
        <f>VLOOKUP(S27,C27:$F$103,4,0)</f>
        <v>5</v>
      </c>
    </row>
    <row r="28" spans="3:20" x14ac:dyDescent="0.15">
      <c r="C28" t="s">
        <v>34</v>
      </c>
      <c r="D28">
        <v>0</v>
      </c>
      <c r="E28">
        <v>425</v>
      </c>
      <c r="F28">
        <v>4</v>
      </c>
      <c r="R28">
        <v>60</v>
      </c>
      <c r="S28" t="s">
        <v>26</v>
      </c>
      <c r="T28">
        <f>VLOOKUP(S28,C28:$F$103,4,0)</f>
        <v>5</v>
      </c>
    </row>
    <row r="29" spans="3:20" x14ac:dyDescent="0.15">
      <c r="C29" t="s">
        <v>35</v>
      </c>
      <c r="D29">
        <v>250</v>
      </c>
      <c r="E29">
        <v>425</v>
      </c>
      <c r="F29">
        <v>4</v>
      </c>
      <c r="R29">
        <v>100</v>
      </c>
      <c r="S29" t="s">
        <v>29</v>
      </c>
      <c r="T29" t="e">
        <f>VLOOKUP(S29,C29:$F$103,4,0)</f>
        <v>#N/A</v>
      </c>
    </row>
    <row r="30" spans="3:20" x14ac:dyDescent="0.15">
      <c r="C30" t="s">
        <v>36</v>
      </c>
      <c r="D30">
        <v>0</v>
      </c>
      <c r="E30">
        <v>0</v>
      </c>
      <c r="F30">
        <v>4</v>
      </c>
      <c r="R30">
        <v>100</v>
      </c>
      <c r="S30" t="s">
        <v>30</v>
      </c>
      <c r="T30" t="e">
        <f>VLOOKUP(S30,C30:$F$103,4,0)</f>
        <v>#N/A</v>
      </c>
    </row>
    <row r="31" spans="3:20" x14ac:dyDescent="0.15">
      <c r="C31" t="s">
        <v>37</v>
      </c>
      <c r="D31">
        <v>250</v>
      </c>
      <c r="E31">
        <v>425</v>
      </c>
      <c r="F31">
        <v>4</v>
      </c>
      <c r="R31">
        <v>75</v>
      </c>
      <c r="S31" t="s">
        <v>31</v>
      </c>
      <c r="T31" t="e">
        <f>VLOOKUP(S31,C31:$F$103,4,0)</f>
        <v>#N/A</v>
      </c>
    </row>
    <row r="32" spans="3:20" x14ac:dyDescent="0.15">
      <c r="C32" t="s">
        <v>41</v>
      </c>
      <c r="D32">
        <v>0</v>
      </c>
      <c r="E32">
        <v>0</v>
      </c>
      <c r="F32">
        <v>4</v>
      </c>
      <c r="R32">
        <v>75</v>
      </c>
      <c r="S32" t="s">
        <v>32</v>
      </c>
      <c r="T32" t="e">
        <f>VLOOKUP(S32,C32:$F$103,4,0)</f>
        <v>#N/A</v>
      </c>
    </row>
    <row r="33" spans="3:20" x14ac:dyDescent="0.15">
      <c r="C33" t="s">
        <v>42</v>
      </c>
      <c r="D33">
        <v>166</v>
      </c>
      <c r="E33">
        <v>283</v>
      </c>
      <c r="F33">
        <v>4</v>
      </c>
      <c r="R33">
        <v>75</v>
      </c>
      <c r="S33" t="s">
        <v>33</v>
      </c>
      <c r="T33" t="e">
        <f>VLOOKUP(S33,C33:$F$103,4,0)</f>
        <v>#N/A</v>
      </c>
    </row>
    <row r="34" spans="3:20" x14ac:dyDescent="0.15">
      <c r="C34" t="s">
        <v>43</v>
      </c>
      <c r="D34">
        <v>0</v>
      </c>
      <c r="E34">
        <v>283</v>
      </c>
      <c r="F34">
        <v>4</v>
      </c>
      <c r="R34">
        <v>75</v>
      </c>
      <c r="S34" t="s">
        <v>34</v>
      </c>
      <c r="T34" t="e">
        <f>VLOOKUP(S34,C34:$F$103,4,0)</f>
        <v>#N/A</v>
      </c>
    </row>
    <row r="35" spans="3:20" x14ac:dyDescent="0.15">
      <c r="C35" t="s">
        <v>48</v>
      </c>
      <c r="D35">
        <v>125</v>
      </c>
      <c r="E35">
        <v>212</v>
      </c>
      <c r="F35">
        <v>4</v>
      </c>
      <c r="R35">
        <v>75</v>
      </c>
      <c r="S35" t="s">
        <v>35</v>
      </c>
      <c r="T35" t="e">
        <f>VLOOKUP(S35,C35:$F$103,4,0)</f>
        <v>#N/A</v>
      </c>
    </row>
    <row r="36" spans="3:20" x14ac:dyDescent="0.15">
      <c r="C36" t="s">
        <v>49</v>
      </c>
      <c r="D36">
        <v>0</v>
      </c>
      <c r="E36">
        <v>0</v>
      </c>
      <c r="F36">
        <v>4</v>
      </c>
      <c r="R36">
        <v>75</v>
      </c>
      <c r="S36" t="s">
        <v>36</v>
      </c>
      <c r="T36" t="e">
        <f>VLOOKUP(S36,C36:$F$103,4,0)</f>
        <v>#N/A</v>
      </c>
    </row>
    <row r="37" spans="3:20" x14ac:dyDescent="0.15">
      <c r="C37" t="s">
        <v>56</v>
      </c>
      <c r="D37">
        <v>250</v>
      </c>
      <c r="E37">
        <v>425</v>
      </c>
      <c r="F37">
        <v>4</v>
      </c>
      <c r="R37">
        <v>75</v>
      </c>
      <c r="S37" t="s">
        <v>37</v>
      </c>
      <c r="T37" t="e">
        <f>VLOOKUP(S37,C37:$F$103,4,0)</f>
        <v>#N/A</v>
      </c>
    </row>
    <row r="38" spans="3:20" x14ac:dyDescent="0.15">
      <c r="C38" t="s">
        <v>57</v>
      </c>
      <c r="D38">
        <v>166</v>
      </c>
      <c r="E38">
        <v>283</v>
      </c>
      <c r="F38">
        <v>4</v>
      </c>
      <c r="R38">
        <v>60</v>
      </c>
      <c r="S38" t="s">
        <v>38</v>
      </c>
      <c r="T38">
        <f>VLOOKUP(S38,C38:$F$103,4,0)</f>
        <v>5</v>
      </c>
    </row>
    <row r="39" spans="3:20" x14ac:dyDescent="0.15">
      <c r="C39" t="s">
        <v>58</v>
      </c>
      <c r="D39">
        <v>0</v>
      </c>
      <c r="E39">
        <v>0</v>
      </c>
      <c r="F39">
        <v>4</v>
      </c>
      <c r="R39">
        <v>60</v>
      </c>
      <c r="S39" t="s">
        <v>39</v>
      </c>
      <c r="T39">
        <f>VLOOKUP(S39,C39:$F$103,4,0)</f>
        <v>5</v>
      </c>
    </row>
    <row r="40" spans="3:20" x14ac:dyDescent="0.15">
      <c r="C40" t="s">
        <v>59</v>
      </c>
      <c r="D40">
        <v>166</v>
      </c>
      <c r="E40">
        <v>283</v>
      </c>
      <c r="F40">
        <v>4</v>
      </c>
      <c r="R40">
        <v>100</v>
      </c>
      <c r="S40" t="s">
        <v>40</v>
      </c>
      <c r="T40" t="e">
        <f>VLOOKUP(S40,C40:$F$103,4,0)</f>
        <v>#N/A</v>
      </c>
    </row>
    <row r="41" spans="3:20" x14ac:dyDescent="0.15">
      <c r="C41" t="s">
        <v>66</v>
      </c>
      <c r="D41">
        <v>0</v>
      </c>
      <c r="E41">
        <v>212</v>
      </c>
      <c r="F41">
        <v>4</v>
      </c>
      <c r="R41">
        <v>75</v>
      </c>
      <c r="S41" t="s">
        <v>41</v>
      </c>
      <c r="T41" t="e">
        <f>VLOOKUP(S41,C41:$F$103,4,0)</f>
        <v>#N/A</v>
      </c>
    </row>
    <row r="42" spans="3:20" x14ac:dyDescent="0.15">
      <c r="C42" t="s">
        <v>67</v>
      </c>
      <c r="D42">
        <v>125</v>
      </c>
      <c r="E42">
        <v>212</v>
      </c>
      <c r="F42">
        <v>4</v>
      </c>
      <c r="R42">
        <v>75</v>
      </c>
      <c r="S42" t="s">
        <v>42</v>
      </c>
      <c r="T42" t="e">
        <f>VLOOKUP(S42,C42:$F$103,4,0)</f>
        <v>#N/A</v>
      </c>
    </row>
    <row r="43" spans="3:20" x14ac:dyDescent="0.15">
      <c r="C43" t="s">
        <v>68</v>
      </c>
      <c r="D43">
        <v>0</v>
      </c>
      <c r="E43">
        <v>212</v>
      </c>
      <c r="F43">
        <v>4</v>
      </c>
      <c r="R43">
        <v>75</v>
      </c>
      <c r="S43" t="s">
        <v>43</v>
      </c>
      <c r="T43" t="e">
        <f>VLOOKUP(S43,C43:$F$103,4,0)</f>
        <v>#N/A</v>
      </c>
    </row>
    <row r="44" spans="3:20" x14ac:dyDescent="0.15">
      <c r="C44" t="s">
        <v>69</v>
      </c>
      <c r="D44">
        <v>0</v>
      </c>
      <c r="E44">
        <v>0</v>
      </c>
      <c r="F44">
        <v>4</v>
      </c>
      <c r="J44" t="s">
        <v>114</v>
      </c>
      <c r="K44">
        <v>1907</v>
      </c>
      <c r="R44">
        <v>60</v>
      </c>
      <c r="S44" t="s">
        <v>120</v>
      </c>
      <c r="T44" t="e">
        <f>VLOOKUP(S44,C44:$F$103,4,0)</f>
        <v>#N/A</v>
      </c>
    </row>
    <row r="45" spans="3:20" x14ac:dyDescent="0.15">
      <c r="C45" t="s">
        <v>76</v>
      </c>
      <c r="D45">
        <v>166</v>
      </c>
      <c r="E45">
        <v>283</v>
      </c>
      <c r="F45">
        <v>4</v>
      </c>
      <c r="R45">
        <v>60</v>
      </c>
      <c r="S45" t="s">
        <v>44</v>
      </c>
      <c r="T45">
        <f>VLOOKUP(S45,C45:$F$103,4,0)</f>
        <v>5</v>
      </c>
    </row>
    <row r="46" spans="3:20" x14ac:dyDescent="0.15">
      <c r="C46" t="s">
        <v>77</v>
      </c>
      <c r="D46">
        <v>250</v>
      </c>
      <c r="E46">
        <v>425</v>
      </c>
      <c r="F46">
        <v>4</v>
      </c>
      <c r="J46" t="s">
        <v>116</v>
      </c>
      <c r="K46">
        <v>1024</v>
      </c>
      <c r="R46">
        <v>60</v>
      </c>
      <c r="S46" t="s">
        <v>45</v>
      </c>
      <c r="T46">
        <f>VLOOKUP(S46,C46:$F$103,4,0)</f>
        <v>5</v>
      </c>
    </row>
    <row r="47" spans="3:20" x14ac:dyDescent="0.15">
      <c r="C47" t="s">
        <v>78</v>
      </c>
      <c r="D47">
        <v>250</v>
      </c>
      <c r="E47">
        <v>425</v>
      </c>
      <c r="F47">
        <v>4</v>
      </c>
      <c r="J47" t="s">
        <v>116</v>
      </c>
      <c r="R47">
        <v>60</v>
      </c>
      <c r="S47" t="s">
        <v>46</v>
      </c>
      <c r="T47">
        <f>VLOOKUP(S47,C47:$F$103,4,0)</f>
        <v>5</v>
      </c>
    </row>
    <row r="48" spans="3:20" x14ac:dyDescent="0.15">
      <c r="C48" t="s">
        <v>81</v>
      </c>
      <c r="D48">
        <v>166</v>
      </c>
      <c r="E48">
        <v>283</v>
      </c>
      <c r="F48">
        <v>4</v>
      </c>
      <c r="J48" t="s">
        <v>116</v>
      </c>
      <c r="R48">
        <v>60</v>
      </c>
      <c r="S48" t="s">
        <v>47</v>
      </c>
      <c r="T48">
        <f>VLOOKUP(S48,C48:$F$103,4,0)</f>
        <v>5</v>
      </c>
    </row>
    <row r="49" spans="3:20" x14ac:dyDescent="0.15">
      <c r="C49" t="s">
        <v>89</v>
      </c>
      <c r="D49">
        <v>250</v>
      </c>
      <c r="E49">
        <v>425</v>
      </c>
      <c r="F49">
        <v>4</v>
      </c>
      <c r="R49">
        <v>60</v>
      </c>
      <c r="S49" t="s">
        <v>121</v>
      </c>
      <c r="T49" t="e">
        <f>VLOOKUP(S49,C49:$F$103,4,0)</f>
        <v>#N/A</v>
      </c>
    </row>
    <row r="50" spans="3:20" x14ac:dyDescent="0.15">
      <c r="C50" t="s">
        <v>93</v>
      </c>
      <c r="D50">
        <v>0</v>
      </c>
      <c r="E50">
        <v>283</v>
      </c>
      <c r="F50">
        <v>4</v>
      </c>
      <c r="R50">
        <v>75</v>
      </c>
      <c r="S50" t="s">
        <v>48</v>
      </c>
      <c r="T50" t="e">
        <f>VLOOKUP(S50,C50:$F$103,4,0)</f>
        <v>#N/A</v>
      </c>
    </row>
    <row r="51" spans="3:20" x14ac:dyDescent="0.15">
      <c r="C51" t="s">
        <v>94</v>
      </c>
      <c r="D51">
        <v>0</v>
      </c>
      <c r="E51">
        <v>283</v>
      </c>
      <c r="F51">
        <v>4</v>
      </c>
      <c r="R51">
        <v>75</v>
      </c>
      <c r="S51" t="s">
        <v>49</v>
      </c>
      <c r="T51" t="e">
        <f>VLOOKUP(S51,C51:$F$103,4,0)</f>
        <v>#N/A</v>
      </c>
    </row>
    <row r="52" spans="3:20" x14ac:dyDescent="0.15">
      <c r="C52" t="s">
        <v>95</v>
      </c>
      <c r="D52">
        <v>166</v>
      </c>
      <c r="E52">
        <v>283</v>
      </c>
      <c r="F52">
        <v>4</v>
      </c>
      <c r="R52">
        <v>60</v>
      </c>
      <c r="S52" t="s">
        <v>50</v>
      </c>
      <c r="T52">
        <f>VLOOKUP(S52,C52:$F$103,4,0)</f>
        <v>5</v>
      </c>
    </row>
    <row r="53" spans="3:20" x14ac:dyDescent="0.15">
      <c r="C53" t="s">
        <v>96</v>
      </c>
      <c r="D53">
        <v>0</v>
      </c>
      <c r="E53">
        <v>0</v>
      </c>
      <c r="F53">
        <v>4</v>
      </c>
      <c r="R53">
        <v>60</v>
      </c>
      <c r="S53" t="s">
        <v>51</v>
      </c>
      <c r="T53">
        <f>VLOOKUP(S53,C53:$F$103,4,0)</f>
        <v>5</v>
      </c>
    </row>
    <row r="54" spans="3:20" x14ac:dyDescent="0.15">
      <c r="C54" t="s">
        <v>99</v>
      </c>
      <c r="D54">
        <v>125</v>
      </c>
      <c r="E54">
        <v>212</v>
      </c>
      <c r="F54">
        <v>4</v>
      </c>
      <c r="R54">
        <v>100</v>
      </c>
      <c r="S54" t="s">
        <v>55</v>
      </c>
      <c r="T54" t="e">
        <f>VLOOKUP(S54,C54:$F$103,4,0)</f>
        <v>#N/A</v>
      </c>
    </row>
    <row r="55" spans="3:20" x14ac:dyDescent="0.15">
      <c r="C55" t="s">
        <v>100</v>
      </c>
      <c r="D55">
        <v>0</v>
      </c>
      <c r="E55">
        <v>212</v>
      </c>
      <c r="F55">
        <v>4</v>
      </c>
      <c r="R55">
        <v>75</v>
      </c>
      <c r="S55" t="s">
        <v>56</v>
      </c>
      <c r="T55" t="e">
        <f>VLOOKUP(S55,C55:$F$103,4,0)</f>
        <v>#N/A</v>
      </c>
    </row>
    <row r="56" spans="3:20" x14ac:dyDescent="0.15">
      <c r="C56" t="s">
        <v>6</v>
      </c>
      <c r="D56">
        <v>0</v>
      </c>
      <c r="E56">
        <v>0</v>
      </c>
      <c r="F56">
        <v>5</v>
      </c>
      <c r="G56">
        <f>SUM(D56:D103)</f>
        <v>600</v>
      </c>
      <c r="H56">
        <f>SUM(E56:E103)</f>
        <v>3264</v>
      </c>
      <c r="R56">
        <v>75</v>
      </c>
      <c r="S56" t="s">
        <v>57</v>
      </c>
      <c r="T56" t="e">
        <f>VLOOKUP(S56,C56:$F$103,4,0)</f>
        <v>#N/A</v>
      </c>
    </row>
    <row r="57" spans="3:20" x14ac:dyDescent="0.15">
      <c r="C57" t="s">
        <v>7</v>
      </c>
      <c r="D57">
        <v>100</v>
      </c>
      <c r="E57">
        <v>170</v>
      </c>
      <c r="F57">
        <v>5</v>
      </c>
      <c r="R57">
        <v>75</v>
      </c>
      <c r="S57" t="s">
        <v>58</v>
      </c>
      <c r="T57" t="e">
        <f>VLOOKUP(S57,C57:$F$103,4,0)</f>
        <v>#N/A</v>
      </c>
    </row>
    <row r="58" spans="3:20" x14ac:dyDescent="0.15">
      <c r="C58" t="s">
        <v>8</v>
      </c>
      <c r="D58">
        <v>100</v>
      </c>
      <c r="E58">
        <v>170</v>
      </c>
      <c r="F58">
        <v>5</v>
      </c>
      <c r="R58">
        <v>75</v>
      </c>
      <c r="S58" t="s">
        <v>59</v>
      </c>
      <c r="T58" t="e">
        <f>VLOOKUP(S58,C58:$F$103,4,0)</f>
        <v>#N/A</v>
      </c>
    </row>
    <row r="59" spans="3:20" x14ac:dyDescent="0.15">
      <c r="C59" t="s">
        <v>9</v>
      </c>
      <c r="D59">
        <v>0</v>
      </c>
      <c r="E59">
        <v>0</v>
      </c>
      <c r="F59">
        <v>5</v>
      </c>
      <c r="R59">
        <v>60</v>
      </c>
      <c r="S59" t="s">
        <v>60</v>
      </c>
      <c r="T59">
        <f>VLOOKUP(S59,C59:$F$103,4,0)</f>
        <v>5</v>
      </c>
    </row>
    <row r="60" spans="3:20" x14ac:dyDescent="0.15">
      <c r="C60" t="s">
        <v>22</v>
      </c>
      <c r="D60">
        <v>0</v>
      </c>
      <c r="E60">
        <v>0</v>
      </c>
      <c r="F60">
        <v>5</v>
      </c>
      <c r="R60">
        <v>60</v>
      </c>
      <c r="S60" t="s">
        <v>61</v>
      </c>
      <c r="T60">
        <f>VLOOKUP(S60,C60:$F$103,4,0)</f>
        <v>5</v>
      </c>
    </row>
    <row r="61" spans="3:20" x14ac:dyDescent="0.15">
      <c r="C61" t="s">
        <v>23</v>
      </c>
      <c r="D61">
        <v>0</v>
      </c>
      <c r="E61">
        <v>127</v>
      </c>
      <c r="F61">
        <v>5</v>
      </c>
      <c r="R61">
        <v>60</v>
      </c>
      <c r="S61" t="s">
        <v>122</v>
      </c>
      <c r="T61" t="e">
        <f>VLOOKUP(S61,C61:$F$103,4,0)</f>
        <v>#N/A</v>
      </c>
    </row>
    <row r="62" spans="3:20" x14ac:dyDescent="0.15">
      <c r="C62" t="s">
        <v>24</v>
      </c>
      <c r="D62">
        <v>0</v>
      </c>
      <c r="E62">
        <v>127</v>
      </c>
      <c r="F62">
        <v>5</v>
      </c>
      <c r="R62">
        <v>60</v>
      </c>
      <c r="S62" t="s">
        <v>62</v>
      </c>
      <c r="T62">
        <f>VLOOKUP(S62,C62:$F$103,4,0)</f>
        <v>5</v>
      </c>
    </row>
    <row r="63" spans="3:20" x14ac:dyDescent="0.15">
      <c r="C63" t="s">
        <v>25</v>
      </c>
      <c r="D63">
        <v>0</v>
      </c>
      <c r="E63">
        <v>0</v>
      </c>
      <c r="F63">
        <v>5</v>
      </c>
      <c r="R63">
        <v>60</v>
      </c>
      <c r="S63" t="s">
        <v>63</v>
      </c>
      <c r="T63">
        <f>VLOOKUP(S63,C63:$F$103,4,0)</f>
        <v>5</v>
      </c>
    </row>
    <row r="64" spans="3:20" x14ac:dyDescent="0.15">
      <c r="C64" t="s">
        <v>26</v>
      </c>
      <c r="D64">
        <v>0</v>
      </c>
      <c r="E64">
        <v>0</v>
      </c>
      <c r="F64">
        <v>5</v>
      </c>
      <c r="R64">
        <v>60</v>
      </c>
      <c r="S64" t="s">
        <v>64</v>
      </c>
      <c r="T64">
        <f>VLOOKUP(S64,C64:$F$103,4,0)</f>
        <v>5</v>
      </c>
    </row>
    <row r="65" spans="3:20" x14ac:dyDescent="0.15">
      <c r="C65" t="s">
        <v>27</v>
      </c>
      <c r="D65">
        <v>0</v>
      </c>
      <c r="E65">
        <v>42</v>
      </c>
      <c r="F65">
        <v>5</v>
      </c>
      <c r="R65">
        <v>60</v>
      </c>
      <c r="S65" t="s">
        <v>65</v>
      </c>
      <c r="T65">
        <f>VLOOKUP(S65,C65:$F$103,4,0)</f>
        <v>5</v>
      </c>
    </row>
    <row r="66" spans="3:20" x14ac:dyDescent="0.15">
      <c r="C66" t="s">
        <v>28</v>
      </c>
      <c r="D66">
        <v>0</v>
      </c>
      <c r="E66">
        <v>0</v>
      </c>
      <c r="F66">
        <v>5</v>
      </c>
      <c r="R66">
        <v>75</v>
      </c>
      <c r="S66" t="s">
        <v>66</v>
      </c>
      <c r="T66" t="e">
        <f>VLOOKUP(S66,C66:$F$103,4,0)</f>
        <v>#N/A</v>
      </c>
    </row>
    <row r="67" spans="3:20" x14ac:dyDescent="0.15">
      <c r="C67" t="s">
        <v>38</v>
      </c>
      <c r="D67">
        <v>0</v>
      </c>
      <c r="E67">
        <v>170</v>
      </c>
      <c r="F67">
        <v>5</v>
      </c>
      <c r="R67">
        <v>75</v>
      </c>
      <c r="S67" t="s">
        <v>67</v>
      </c>
      <c r="T67" t="e">
        <f>VLOOKUP(S67,C67:$F$103,4,0)</f>
        <v>#N/A</v>
      </c>
    </row>
    <row r="68" spans="3:20" x14ac:dyDescent="0.15">
      <c r="C68" t="s">
        <v>39</v>
      </c>
      <c r="D68">
        <v>0</v>
      </c>
      <c r="E68">
        <v>170</v>
      </c>
      <c r="F68">
        <v>5</v>
      </c>
      <c r="R68">
        <v>75</v>
      </c>
      <c r="S68" t="s">
        <v>68</v>
      </c>
      <c r="T68" t="e">
        <f>VLOOKUP(S68,C68:$F$103,4,0)</f>
        <v>#N/A</v>
      </c>
    </row>
    <row r="69" spans="3:20" x14ac:dyDescent="0.15">
      <c r="C69" t="s">
        <v>44</v>
      </c>
      <c r="D69">
        <v>0</v>
      </c>
      <c r="E69">
        <v>127</v>
      </c>
      <c r="F69">
        <v>5</v>
      </c>
      <c r="R69">
        <v>75</v>
      </c>
      <c r="S69" t="s">
        <v>69</v>
      </c>
      <c r="T69" t="e">
        <f>VLOOKUP(S69,C69:$F$103,4,0)</f>
        <v>#N/A</v>
      </c>
    </row>
    <row r="70" spans="3:20" x14ac:dyDescent="0.15">
      <c r="C70" t="s">
        <v>45</v>
      </c>
      <c r="D70">
        <v>0</v>
      </c>
      <c r="E70">
        <v>127</v>
      </c>
      <c r="F70">
        <v>5</v>
      </c>
      <c r="R70">
        <v>60</v>
      </c>
      <c r="S70" t="s">
        <v>70</v>
      </c>
      <c r="T70">
        <f>VLOOKUP(S70,C70:$F$103,4,0)</f>
        <v>5</v>
      </c>
    </row>
    <row r="71" spans="3:20" x14ac:dyDescent="0.15">
      <c r="C71" t="s">
        <v>46</v>
      </c>
      <c r="D71">
        <v>0</v>
      </c>
      <c r="E71">
        <v>127</v>
      </c>
      <c r="F71">
        <v>5</v>
      </c>
      <c r="R71">
        <v>60</v>
      </c>
      <c r="S71" t="s">
        <v>71</v>
      </c>
      <c r="T71">
        <f>VLOOKUP(S71,C71:$F$103,4,0)</f>
        <v>5</v>
      </c>
    </row>
    <row r="72" spans="3:20" x14ac:dyDescent="0.15">
      <c r="C72" t="s">
        <v>47</v>
      </c>
      <c r="D72">
        <v>0</v>
      </c>
      <c r="E72">
        <v>127</v>
      </c>
      <c r="F72">
        <v>5</v>
      </c>
      <c r="R72">
        <v>60</v>
      </c>
      <c r="S72" t="s">
        <v>72</v>
      </c>
      <c r="T72">
        <f>VLOOKUP(S72,C72:$F$103,4,0)</f>
        <v>5</v>
      </c>
    </row>
    <row r="73" spans="3:20" x14ac:dyDescent="0.15">
      <c r="C73" t="s">
        <v>50</v>
      </c>
      <c r="D73">
        <v>0</v>
      </c>
      <c r="E73">
        <v>85</v>
      </c>
      <c r="F73">
        <v>5</v>
      </c>
      <c r="R73">
        <v>60</v>
      </c>
      <c r="S73" t="s">
        <v>123</v>
      </c>
      <c r="T73" t="e">
        <f>VLOOKUP(S73,C73:$F$103,4,0)</f>
        <v>#N/A</v>
      </c>
    </row>
    <row r="74" spans="3:20" x14ac:dyDescent="0.15">
      <c r="C74" t="s">
        <v>51</v>
      </c>
      <c r="D74">
        <v>0</v>
      </c>
      <c r="E74">
        <v>0</v>
      </c>
      <c r="F74">
        <v>5</v>
      </c>
      <c r="R74">
        <v>75</v>
      </c>
      <c r="S74" t="s">
        <v>77</v>
      </c>
      <c r="T74" t="e">
        <f>VLOOKUP(S74,C74:$F$103,4,0)</f>
        <v>#N/A</v>
      </c>
    </row>
    <row r="75" spans="3:20" x14ac:dyDescent="0.15">
      <c r="C75" t="s">
        <v>52</v>
      </c>
      <c r="D75">
        <v>0</v>
      </c>
      <c r="E75">
        <v>42</v>
      </c>
      <c r="F75">
        <v>5</v>
      </c>
      <c r="R75">
        <v>75</v>
      </c>
      <c r="S75" t="s">
        <v>78</v>
      </c>
      <c r="T75" t="e">
        <f>VLOOKUP(S75,C75:$F$103,4,0)</f>
        <v>#N/A</v>
      </c>
    </row>
    <row r="76" spans="3:20" x14ac:dyDescent="0.15">
      <c r="C76" t="s">
        <v>53</v>
      </c>
      <c r="D76">
        <v>0</v>
      </c>
      <c r="E76">
        <v>42</v>
      </c>
      <c r="F76">
        <v>5</v>
      </c>
      <c r="R76">
        <v>60</v>
      </c>
      <c r="S76" t="s">
        <v>79</v>
      </c>
      <c r="T76">
        <f>VLOOKUP(S76,C76:$F$103,4,0)</f>
        <v>5</v>
      </c>
    </row>
    <row r="77" spans="3:20" x14ac:dyDescent="0.15">
      <c r="C77" t="s">
        <v>54</v>
      </c>
      <c r="D77">
        <v>0</v>
      </c>
      <c r="E77">
        <v>0</v>
      </c>
      <c r="F77">
        <v>5</v>
      </c>
      <c r="R77">
        <v>60</v>
      </c>
      <c r="S77" t="s">
        <v>80</v>
      </c>
      <c r="T77">
        <f>VLOOKUP(S77,C77:$F$103,4,0)</f>
        <v>5</v>
      </c>
    </row>
    <row r="78" spans="3:20" x14ac:dyDescent="0.15">
      <c r="C78" t="s">
        <v>60</v>
      </c>
      <c r="D78">
        <v>100</v>
      </c>
      <c r="E78">
        <v>127</v>
      </c>
      <c r="F78">
        <v>5</v>
      </c>
      <c r="R78">
        <v>75</v>
      </c>
      <c r="S78" t="s">
        <v>76</v>
      </c>
      <c r="T78" t="e">
        <f>VLOOKUP(S78,C78:$F$103,4,0)</f>
        <v>#N/A</v>
      </c>
    </row>
    <row r="79" spans="3:20" x14ac:dyDescent="0.15">
      <c r="C79" t="s">
        <v>61</v>
      </c>
      <c r="D79">
        <v>0</v>
      </c>
      <c r="E79">
        <v>0</v>
      </c>
      <c r="F79">
        <v>5</v>
      </c>
      <c r="R79">
        <v>75</v>
      </c>
      <c r="S79" t="s">
        <v>81</v>
      </c>
      <c r="T79" t="e">
        <f>VLOOKUP(S79,C79:$F$103,4,0)</f>
        <v>#N/A</v>
      </c>
    </row>
    <row r="80" spans="3:20" x14ac:dyDescent="0.15">
      <c r="C80" t="s">
        <v>62</v>
      </c>
      <c r="D80">
        <v>0</v>
      </c>
      <c r="E80">
        <v>0</v>
      </c>
      <c r="F80">
        <v>5</v>
      </c>
      <c r="R80">
        <v>60</v>
      </c>
      <c r="S80" t="s">
        <v>82</v>
      </c>
      <c r="T80">
        <f>VLOOKUP(S80,C80:$F$103,4,0)</f>
        <v>5</v>
      </c>
    </row>
    <row r="81" spans="3:20" x14ac:dyDescent="0.15">
      <c r="C81" t="s">
        <v>63</v>
      </c>
      <c r="D81">
        <v>0</v>
      </c>
      <c r="E81">
        <v>127</v>
      </c>
      <c r="F81">
        <v>5</v>
      </c>
      <c r="R81">
        <v>60</v>
      </c>
      <c r="S81" t="s">
        <v>83</v>
      </c>
      <c r="T81">
        <f>VLOOKUP(S81,C81:$F$103,4,0)</f>
        <v>5</v>
      </c>
    </row>
    <row r="82" spans="3:20" x14ac:dyDescent="0.15">
      <c r="C82" t="s">
        <v>64</v>
      </c>
      <c r="D82">
        <v>0</v>
      </c>
      <c r="E82">
        <v>127</v>
      </c>
      <c r="F82">
        <v>5</v>
      </c>
      <c r="R82">
        <v>60</v>
      </c>
      <c r="S82" t="s">
        <v>84</v>
      </c>
      <c r="T82">
        <f>VLOOKUP(S82,C82:$F$103,4,0)</f>
        <v>5</v>
      </c>
    </row>
    <row r="83" spans="3:20" x14ac:dyDescent="0.15">
      <c r="C83" t="s">
        <v>65</v>
      </c>
      <c r="D83">
        <v>0</v>
      </c>
      <c r="E83">
        <v>0</v>
      </c>
      <c r="F83">
        <v>5</v>
      </c>
      <c r="R83">
        <v>75</v>
      </c>
      <c r="S83" t="s">
        <v>89</v>
      </c>
      <c r="T83" t="e">
        <f>VLOOKUP(S83,C83:$F$103,4,0)</f>
        <v>#N/A</v>
      </c>
    </row>
    <row r="84" spans="3:20" x14ac:dyDescent="0.15">
      <c r="C84" t="s">
        <v>70</v>
      </c>
      <c r="D84">
        <v>0</v>
      </c>
      <c r="E84">
        <v>0</v>
      </c>
      <c r="F84">
        <v>5</v>
      </c>
      <c r="R84">
        <v>60</v>
      </c>
      <c r="S84" t="s">
        <v>90</v>
      </c>
      <c r="T84">
        <f>VLOOKUP(S84,C84:$F$103,4,0)</f>
        <v>5</v>
      </c>
    </row>
    <row r="85" spans="3:20" x14ac:dyDescent="0.15">
      <c r="C85" t="s">
        <v>71</v>
      </c>
      <c r="D85">
        <v>0</v>
      </c>
      <c r="E85">
        <v>85</v>
      </c>
      <c r="F85">
        <v>5</v>
      </c>
      <c r="R85">
        <v>100</v>
      </c>
      <c r="S85" t="s">
        <v>91</v>
      </c>
      <c r="T85" t="e">
        <f>VLOOKUP(S85,C85:$F$103,4,0)</f>
        <v>#N/A</v>
      </c>
    </row>
    <row r="86" spans="3:20" x14ac:dyDescent="0.15">
      <c r="C86" t="s">
        <v>72</v>
      </c>
      <c r="D86">
        <v>0</v>
      </c>
      <c r="E86">
        <v>0</v>
      </c>
      <c r="F86">
        <v>5</v>
      </c>
      <c r="R86">
        <v>100</v>
      </c>
      <c r="S86" t="s">
        <v>92</v>
      </c>
      <c r="T86" t="e">
        <f>VLOOKUP(S86,C86:$F$103,4,0)</f>
        <v>#N/A</v>
      </c>
    </row>
    <row r="87" spans="3:20" x14ac:dyDescent="0.15">
      <c r="C87" t="s">
        <v>73</v>
      </c>
      <c r="D87">
        <v>0</v>
      </c>
      <c r="E87">
        <v>0</v>
      </c>
      <c r="F87">
        <v>5</v>
      </c>
      <c r="R87">
        <v>75</v>
      </c>
      <c r="S87" t="s">
        <v>93</v>
      </c>
      <c r="T87" t="e">
        <f>VLOOKUP(S87,C87:$F$103,4,0)</f>
        <v>#N/A</v>
      </c>
    </row>
    <row r="88" spans="3:20" x14ac:dyDescent="0.15">
      <c r="C88" t="s">
        <v>74</v>
      </c>
      <c r="D88">
        <v>0</v>
      </c>
      <c r="E88">
        <v>0</v>
      </c>
      <c r="F88">
        <v>5</v>
      </c>
      <c r="R88">
        <v>75</v>
      </c>
      <c r="S88" t="s">
        <v>94</v>
      </c>
      <c r="T88" t="e">
        <f>VLOOKUP(S88,C88:$F$103,4,0)</f>
        <v>#N/A</v>
      </c>
    </row>
    <row r="89" spans="3:20" x14ac:dyDescent="0.15">
      <c r="C89" t="s">
        <v>75</v>
      </c>
      <c r="D89">
        <v>0</v>
      </c>
      <c r="E89">
        <v>0</v>
      </c>
      <c r="F89">
        <v>5</v>
      </c>
      <c r="R89">
        <v>75</v>
      </c>
      <c r="S89" t="s">
        <v>95</v>
      </c>
      <c r="T89" t="e">
        <f>VLOOKUP(S89,C89:$F$103,4,0)</f>
        <v>#N/A</v>
      </c>
    </row>
    <row r="90" spans="3:20" x14ac:dyDescent="0.15">
      <c r="C90" t="s">
        <v>79</v>
      </c>
      <c r="D90">
        <v>100</v>
      </c>
      <c r="E90">
        <v>170</v>
      </c>
      <c r="F90">
        <v>5</v>
      </c>
      <c r="R90">
        <v>75</v>
      </c>
      <c r="S90" t="s">
        <v>96</v>
      </c>
      <c r="T90" t="e">
        <f>VLOOKUP(S90,C90:$F$103,4,0)</f>
        <v>#N/A</v>
      </c>
    </row>
    <row r="91" spans="3:20" x14ac:dyDescent="0.15">
      <c r="C91" t="s">
        <v>80</v>
      </c>
      <c r="D91">
        <v>0</v>
      </c>
      <c r="E91">
        <v>170</v>
      </c>
      <c r="F91">
        <v>5</v>
      </c>
      <c r="R91">
        <v>60</v>
      </c>
      <c r="S91" t="s">
        <v>97</v>
      </c>
      <c r="T91">
        <f>VLOOKUP(S91,C91:$F$103,4,0)</f>
        <v>5</v>
      </c>
    </row>
    <row r="92" spans="3:20" x14ac:dyDescent="0.15">
      <c r="C92" t="s">
        <v>82</v>
      </c>
      <c r="D92">
        <v>0</v>
      </c>
      <c r="E92">
        <v>127</v>
      </c>
      <c r="F92">
        <v>5</v>
      </c>
      <c r="R92">
        <v>60</v>
      </c>
      <c r="S92" t="s">
        <v>98</v>
      </c>
      <c r="T92">
        <f>VLOOKUP(S92,C92:$F$103,4,0)</f>
        <v>5</v>
      </c>
    </row>
    <row r="93" spans="3:20" x14ac:dyDescent="0.15">
      <c r="C93" t="s">
        <v>83</v>
      </c>
      <c r="D93">
        <v>0</v>
      </c>
      <c r="E93">
        <v>127</v>
      </c>
      <c r="F93">
        <v>5</v>
      </c>
      <c r="R93">
        <v>60</v>
      </c>
      <c r="S93" t="s">
        <v>124</v>
      </c>
      <c r="T93" t="e">
        <f>VLOOKUP(S93,C93:$F$103,4,0)</f>
        <v>#N/A</v>
      </c>
    </row>
    <row r="94" spans="3:20" x14ac:dyDescent="0.15">
      <c r="C94" t="s">
        <v>84</v>
      </c>
      <c r="D94">
        <v>0</v>
      </c>
      <c r="E94">
        <v>0</v>
      </c>
      <c r="F94">
        <v>5</v>
      </c>
    </row>
    <row r="95" spans="3:20" x14ac:dyDescent="0.15">
      <c r="C95" t="s">
        <v>85</v>
      </c>
      <c r="D95">
        <v>0</v>
      </c>
      <c r="E95">
        <v>85</v>
      </c>
      <c r="F95">
        <v>5</v>
      </c>
    </row>
    <row r="96" spans="3:20" x14ac:dyDescent="0.15">
      <c r="C96" t="s">
        <v>86</v>
      </c>
      <c r="D96">
        <v>0</v>
      </c>
      <c r="E96">
        <v>85</v>
      </c>
      <c r="F96">
        <v>5</v>
      </c>
    </row>
    <row r="97" spans="3:8" x14ac:dyDescent="0.15">
      <c r="C97" t="s">
        <v>87</v>
      </c>
      <c r="D97">
        <v>0</v>
      </c>
      <c r="E97">
        <v>0</v>
      </c>
      <c r="F97">
        <v>5</v>
      </c>
    </row>
    <row r="98" spans="3:8" x14ac:dyDescent="0.15">
      <c r="C98" t="s">
        <v>88</v>
      </c>
      <c r="D98">
        <v>0</v>
      </c>
      <c r="E98">
        <v>0</v>
      </c>
      <c r="F98">
        <v>5</v>
      </c>
    </row>
    <row r="99" spans="3:8" x14ac:dyDescent="0.15">
      <c r="C99" t="s">
        <v>90</v>
      </c>
      <c r="D99">
        <v>100</v>
      </c>
      <c r="E99">
        <v>170</v>
      </c>
      <c r="F99">
        <v>5</v>
      </c>
    </row>
    <row r="100" spans="3:8" x14ac:dyDescent="0.15">
      <c r="C100" t="s">
        <v>97</v>
      </c>
      <c r="D100">
        <v>0</v>
      </c>
      <c r="E100">
        <v>0</v>
      </c>
      <c r="F100">
        <v>5</v>
      </c>
    </row>
    <row r="101" spans="3:8" x14ac:dyDescent="0.15">
      <c r="C101" t="s">
        <v>98</v>
      </c>
      <c r="D101">
        <v>100</v>
      </c>
      <c r="E101">
        <v>127</v>
      </c>
      <c r="F101">
        <v>5</v>
      </c>
    </row>
    <row r="102" spans="3:8" x14ac:dyDescent="0.15">
      <c r="C102" t="s">
        <v>101</v>
      </c>
      <c r="D102">
        <v>0</v>
      </c>
      <c r="E102">
        <v>42</v>
      </c>
      <c r="F102">
        <v>5</v>
      </c>
    </row>
    <row r="103" spans="3:8" x14ac:dyDescent="0.15">
      <c r="C103" t="s">
        <v>102</v>
      </c>
      <c r="D103">
        <v>0</v>
      </c>
      <c r="E103">
        <v>42</v>
      </c>
      <c r="F103">
        <v>5</v>
      </c>
    </row>
    <row r="104" spans="3:8" x14ac:dyDescent="0.15">
      <c r="C104" t="s">
        <v>103</v>
      </c>
      <c r="D104">
        <v>1907</v>
      </c>
      <c r="E104">
        <v>2332</v>
      </c>
      <c r="F104" t="s">
        <v>113</v>
      </c>
      <c r="G104">
        <f>SUM(D104:D108)</f>
        <v>8072</v>
      </c>
      <c r="H104">
        <f>SUM(E104:E108)</f>
        <v>10302</v>
      </c>
    </row>
    <row r="105" spans="3:8" x14ac:dyDescent="0.15">
      <c r="C105" t="s">
        <v>104</v>
      </c>
      <c r="D105">
        <v>1585</v>
      </c>
      <c r="E105">
        <v>2041</v>
      </c>
      <c r="F105" t="s">
        <v>113</v>
      </c>
    </row>
    <row r="106" spans="3:8" x14ac:dyDescent="0.15">
      <c r="C106" t="s">
        <v>105</v>
      </c>
      <c r="D106">
        <v>766</v>
      </c>
      <c r="E106">
        <v>1265</v>
      </c>
      <c r="F106" t="s">
        <v>113</v>
      </c>
    </row>
    <row r="107" spans="3:8" x14ac:dyDescent="0.15">
      <c r="C107" t="s">
        <v>106</v>
      </c>
      <c r="D107">
        <v>1907</v>
      </c>
      <c r="E107">
        <v>2332</v>
      </c>
      <c r="F107" t="s">
        <v>113</v>
      </c>
    </row>
    <row r="108" spans="3:8" x14ac:dyDescent="0.15">
      <c r="C108" t="s">
        <v>107</v>
      </c>
      <c r="D108">
        <v>1907</v>
      </c>
      <c r="E108">
        <v>2332</v>
      </c>
      <c r="F108" t="s">
        <v>113</v>
      </c>
    </row>
    <row r="109" spans="3:8" x14ac:dyDescent="0.15">
      <c r="C109" t="s">
        <v>108</v>
      </c>
      <c r="D109">
        <v>1907</v>
      </c>
      <c r="E109">
        <v>2332</v>
      </c>
      <c r="F109" t="s">
        <v>115</v>
      </c>
      <c r="G109">
        <f>SUM(D109:D110)</f>
        <v>1907</v>
      </c>
      <c r="H109">
        <f>SUM(E109:E110)</f>
        <v>2445</v>
      </c>
    </row>
    <row r="110" spans="3:8" x14ac:dyDescent="0.15">
      <c r="C110" t="s">
        <v>109</v>
      </c>
      <c r="D110">
        <v>0</v>
      </c>
      <c r="E110">
        <v>113</v>
      </c>
      <c r="F110" t="s">
        <v>115</v>
      </c>
    </row>
    <row r="111" spans="3:8" x14ac:dyDescent="0.15">
      <c r="C111" t="s">
        <v>110</v>
      </c>
      <c r="D111">
        <v>300</v>
      </c>
      <c r="E111">
        <v>506</v>
      </c>
      <c r="F111" t="s">
        <v>117</v>
      </c>
      <c r="G111">
        <f>SUM(D111:D113)</f>
        <v>1024</v>
      </c>
      <c r="H111">
        <f>SUM(E111:E113)</f>
        <v>1130</v>
      </c>
    </row>
    <row r="112" spans="3:8" x14ac:dyDescent="0.15">
      <c r="C112" t="s">
        <v>111</v>
      </c>
      <c r="D112">
        <v>416</v>
      </c>
      <c r="E112">
        <v>416</v>
      </c>
      <c r="F112" t="s">
        <v>117</v>
      </c>
    </row>
    <row r="113" spans="3:6" x14ac:dyDescent="0.15">
      <c r="C113" t="s">
        <v>112</v>
      </c>
      <c r="D113">
        <v>308</v>
      </c>
      <c r="E113">
        <v>208</v>
      </c>
      <c r="F113" t="s">
        <v>117</v>
      </c>
    </row>
  </sheetData>
  <autoFilter ref="C3:H3">
    <sortState ref="C4:H113">
      <sortCondition ref="F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2018-06-21T09:18:34Z</dcterms:created>
  <dcterms:modified xsi:type="dcterms:W3CDTF">2019-04-02T11:46:59Z</dcterms:modified>
</cp:coreProperties>
</file>