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8695" windowHeight="13065" tabRatio="709" firstSheet="1" activeTab="2"/>
  </bookViews>
  <sheets>
    <sheet name="@loginRewardHefu" sheetId="1" r:id="rId1"/>
    <sheet name="@chargeRankHefu" sheetId="2" r:id="rId2"/>
    <sheet name="@leichongHefu" sheetId="3" r:id="rId3"/>
    <sheet name="@jjcRankHefu" sheetId="4" r:id="rId4"/>
    <sheet name="@dwsRewardHefu" sheetId="5" r:id="rId5"/>
    <sheet name="@catchPetShopHefu" sheetId="6" r:id="rId6"/>
    <sheet name="@catchPetRankRewardHefu" sheetId="7" r:id="rId7"/>
  </sheets>
  <calcPr calcId="144525"/>
</workbook>
</file>

<file path=xl/calcChain.xml><?xml version="1.0" encoding="utf-8"?>
<calcChain xmlns="http://schemas.openxmlformats.org/spreadsheetml/2006/main">
  <c r="M9" i="4" l="1"/>
  <c r="I9" i="4"/>
  <c r="D9" i="4" s="1"/>
  <c r="I8" i="4"/>
  <c r="I7" i="4"/>
  <c r="I6" i="4"/>
  <c r="K5" i="4"/>
  <c r="K6" i="4" s="1"/>
  <c r="G5" i="4"/>
  <c r="I5" i="4" s="1"/>
  <c r="M4" i="4"/>
  <c r="D4" i="4" s="1"/>
  <c r="I4" i="4"/>
  <c r="B10" i="1"/>
  <c r="B9" i="1"/>
  <c r="B8" i="1"/>
  <c r="B7" i="1"/>
  <c r="B6" i="1"/>
  <c r="B5" i="1"/>
  <c r="B4" i="1"/>
  <c r="M5" i="4" l="1"/>
  <c r="D5" i="4" s="1"/>
  <c r="K7" i="4"/>
  <c r="M6" i="4"/>
  <c r="D6" i="4" s="1"/>
  <c r="K8" i="4" l="1"/>
  <c r="M7" i="4"/>
  <c r="D7" i="4"/>
  <c r="M8" i="4" l="1"/>
  <c r="D8" i="4" s="1"/>
</calcChain>
</file>

<file path=xl/comments1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family val="3"/>
            <charset val="134"/>
          </rPr>
          <t>防止周期出错</t>
        </r>
        <r>
          <rPr>
            <sz val="9"/>
            <rFont val="Tahoma"/>
            <family val="2"/>
          </rPr>
          <t xml:space="preserve">  </t>
        </r>
        <r>
          <rPr>
            <sz val="9"/>
            <rFont val="宋体"/>
            <family val="3"/>
            <charset val="134"/>
          </rPr>
          <t>配了个空挡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<sst xmlns="http://schemas.openxmlformats.org/spreadsheetml/2006/main" count="297" uniqueCount="173">
  <si>
    <t>登陆天数</t>
  </si>
  <si>
    <t>奖励</t>
  </si>
  <si>
    <t>直购项</t>
  </si>
  <si>
    <t>int</t>
  </si>
  <si>
    <t>arrayint2</t>
  </si>
  <si>
    <t>day</t>
  </si>
  <si>
    <t>reward</t>
  </si>
  <si>
    <t>isBuy</t>
  </si>
  <si>
    <t>4_588;</t>
  </si>
  <si>
    <t>3_5000;</t>
  </si>
  <si>
    <t>1093_50;1270_10</t>
  </si>
  <si>
    <t>4_288;</t>
  </si>
  <si>
    <t>1093_50;1270_30</t>
  </si>
  <si>
    <t>1248_1;</t>
  </si>
  <si>
    <t>1048_40;1271_5</t>
  </si>
  <si>
    <t>1033_50;1271_5</t>
  </si>
  <si>
    <t>5379_1;</t>
  </si>
  <si>
    <t>1038_50;1271_5</t>
  </si>
  <si>
    <t>1095_5;1043_50</t>
  </si>
  <si>
    <t>12089_50;</t>
  </si>
  <si>
    <r>
      <rPr>
        <sz val="11"/>
        <color theme="1"/>
        <rFont val="宋体"/>
        <family val="3"/>
        <charset val="134"/>
        <scheme val="minor"/>
      </rPr>
      <t>1093_100;5868</t>
    </r>
    <r>
      <rPr>
        <sz val="11"/>
        <color theme="1"/>
        <rFont val="宋体"/>
        <family val="3"/>
        <charset val="134"/>
        <scheme val="minor"/>
      </rPr>
      <t>_1</t>
    </r>
  </si>
  <si>
    <t>需要加一个签到皮肤</t>
  </si>
  <si>
    <t>充值排行</t>
  </si>
  <si>
    <t>最小排名</t>
  </si>
  <si>
    <t>最大排名</t>
  </si>
  <si>
    <t>领奖条件值</t>
  </si>
  <si>
    <t>int&amp;key</t>
  </si>
  <si>
    <t>id</t>
  </si>
  <si>
    <t>minRank</t>
  </si>
  <si>
    <t>maxRank</t>
  </si>
  <si>
    <t>value</t>
  </si>
  <si>
    <t>4_1000;5802_80</t>
  </si>
  <si>
    <t>需要加一个充值皮肤</t>
  </si>
  <si>
    <t>4_950;5802_70</t>
  </si>
  <si>
    <t>4_900;5802_60</t>
  </si>
  <si>
    <t>4_600;5802_55</t>
  </si>
  <si>
    <t>4_550;5802_50</t>
  </si>
  <si>
    <t>4_400;5802_40</t>
  </si>
  <si>
    <t>4_390;5802_40</t>
  </si>
  <si>
    <t>4_380;5802_40</t>
  </si>
  <si>
    <t>4_370;5802_40</t>
  </si>
  <si>
    <t>4_360;5802_40</t>
  </si>
  <si>
    <t>4_350;5802_30</t>
  </si>
  <si>
    <t>4_340;5802_30</t>
  </si>
  <si>
    <t>4_330;5802_30</t>
  </si>
  <si>
    <t>4_320;5802_30</t>
  </si>
  <si>
    <t>4_310;5802_30</t>
  </si>
  <si>
    <t>4_300;5802_30</t>
  </si>
  <si>
    <t>4_290;5802_30</t>
  </si>
  <si>
    <t>4_280;5802_30</t>
  </si>
  <si>
    <t>4_270;5802_30</t>
  </si>
  <si>
    <t>4_260;5802_30</t>
  </si>
  <si>
    <r>
      <rPr>
        <sz val="11"/>
        <color indexed="8"/>
        <rFont val="宋体"/>
        <family val="3"/>
        <charset val="134"/>
      </rPr>
      <t>4_1</t>
    </r>
    <r>
      <rPr>
        <sz val="11"/>
        <color indexed="8"/>
        <rFont val="宋体"/>
        <family val="3"/>
        <charset val="134"/>
      </rPr>
      <t>80;1270_</t>
    </r>
    <r>
      <rPr>
        <sz val="11"/>
        <color indexed="8"/>
        <rFont val="宋体"/>
        <family val="3"/>
        <charset val="134"/>
      </rPr>
      <t>20</t>
    </r>
  </si>
  <si>
    <t>档期</t>
  </si>
  <si>
    <t>分页</t>
  </si>
  <si>
    <t>活动天数</t>
  </si>
  <si>
    <t>是否空挡</t>
  </si>
  <si>
    <t>下一档期</t>
  </si>
  <si>
    <t>人民币需求（分）</t>
  </si>
  <si>
    <t>名字</t>
  </si>
  <si>
    <t>价值</t>
  </si>
  <si>
    <t>图片</t>
  </si>
  <si>
    <t>坐标</t>
  </si>
  <si>
    <t>皮肤</t>
  </si>
  <si>
    <t>cycle</t>
  </si>
  <si>
    <t>page</t>
  </si>
  <si>
    <t>days</t>
  </si>
  <si>
    <t>empty</t>
  </si>
  <si>
    <t>next</t>
  </si>
  <si>
    <t>rmb</t>
  </si>
  <si>
    <t>name</t>
  </si>
  <si>
    <t>img</t>
  </si>
  <si>
    <t>pos</t>
  </si>
  <si>
    <r>
      <rPr>
        <sz val="10"/>
        <color indexed="8"/>
        <rFont val="宋体"/>
        <family val="3"/>
        <charset val="134"/>
      </rPr>
      <t>s</t>
    </r>
    <r>
      <rPr>
        <sz val="10"/>
        <color indexed="8"/>
        <rFont val="宋体"/>
        <family val="3"/>
        <charset val="134"/>
      </rPr>
      <t>kin</t>
    </r>
  </si>
  <si>
    <t>5251_1;1271_5;5150_5;5130_100</t>
  </si>
  <si>
    <t>累积充值$1</t>
  </si>
  <si>
    <t>1_1</t>
  </si>
  <si>
    <t>1248_2;1271_10;5150_10;5130_150</t>
  </si>
  <si>
    <t>累积充值$10</t>
  </si>
  <si>
    <t>4076_1;1271_20;5150_20;5130_200</t>
  </si>
  <si>
    <t>累积充值$22</t>
  </si>
  <si>
    <t>5160_1;1271_30;5150_30;5130_250</t>
  </si>
  <si>
    <t>累积充值$45</t>
  </si>
  <si>
    <t>5136_1;1271_30;5150_30;5130_300</t>
  </si>
  <si>
    <t>累积充值$70</t>
  </si>
  <si>
    <t>1291_1;1271_40;5150_40;5130_350</t>
  </si>
  <si>
    <t>累积充值$100</t>
  </si>
  <si>
    <t>1291_2;1271_50;5150_50;5130_400</t>
  </si>
  <si>
    <t>累积充值$225</t>
  </si>
  <si>
    <t>5425_1;1271_50;5150_50;5130_450</t>
  </si>
  <si>
    <t>累积充值$500</t>
  </si>
  <si>
    <t>5639_1;5673_1;5130_500;1093_500</t>
  </si>
  <si>
    <t>累积充值$800</t>
  </si>
  <si>
    <t>9_</t>
  </si>
  <si>
    <t>;3_</t>
  </si>
  <si>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5037_</t>
    </r>
  </si>
  <si>
    <r>
      <rPr>
        <sz val="11"/>
        <color theme="1"/>
        <rFont val="宋体"/>
        <family val="3"/>
        <charset val="134"/>
        <scheme val="minor"/>
      </rPr>
      <t>;5002</t>
    </r>
    <r>
      <rPr>
        <sz val="11"/>
        <color theme="1"/>
        <rFont val="宋体"/>
        <family val="3"/>
        <charset val="134"/>
        <scheme val="minor"/>
      </rPr>
      <t>_</t>
    </r>
  </si>
  <si>
    <t>类型(1青铜 2白银 3黄金 4砖石</t>
  </si>
  <si>
    <t>type</t>
  </si>
  <si>
    <t>限購禮包</t>
  </si>
  <si>
    <t>名稱圖標</t>
  </si>
  <si>
    <t>禮包圖標</t>
  </si>
  <si>
    <t>獎勵</t>
  </si>
  <si>
    <t>限購次數</t>
  </si>
  <si>
    <t>原價1</t>
  </si>
  <si>
    <t>花費(有花费就不走充值)</t>
  </si>
  <si>
    <t>原價2</t>
  </si>
  <si>
    <t>直購關聯充值id(有花费就不走充值)</t>
  </si>
  <si>
    <t>string</t>
  </si>
  <si>
    <t>arrayint1</t>
  </si>
  <si>
    <t>titleIcon</t>
  </si>
  <si>
    <t>giftIcon</t>
  </si>
  <si>
    <t>limit</t>
  </si>
  <si>
    <t>limitType</t>
  </si>
  <si>
    <t>costOld</t>
  </si>
  <si>
    <t>cost</t>
  </si>
  <si>
    <t>chargeOld</t>
  </si>
  <si>
    <t>chargeId</t>
  </si>
  <si>
    <t>smsr_libao1</t>
  </si>
  <si>
    <t>sdhd_hk_lh1</t>
  </si>
  <si>
    <t>抓宠排名</t>
  </si>
  <si>
    <t>限購类型1为活动期内限购</t>
    <phoneticPr fontId="13" type="noConversion"/>
  </si>
  <si>
    <t>0.99美元</t>
    <phoneticPr fontId="13" type="noConversion"/>
  </si>
  <si>
    <t>5638_8;28_200</t>
    <phoneticPr fontId="13" type="noConversion"/>
  </si>
  <si>
    <t>5601_5;5602_5</t>
    <phoneticPr fontId="13" type="noConversion"/>
  </si>
  <si>
    <t>5639_1;28_200</t>
    <phoneticPr fontId="13" type="noConversion"/>
  </si>
  <si>
    <t>精灵球礼包</t>
    <phoneticPr fontId="13" type="noConversion"/>
  </si>
  <si>
    <t>高级球礼包</t>
    <phoneticPr fontId="13" type="noConversion"/>
  </si>
  <si>
    <t>爱心球礼包</t>
    <phoneticPr fontId="13" type="noConversion"/>
  </si>
  <si>
    <t>大师球礼包</t>
    <phoneticPr fontId="13" type="noConversion"/>
  </si>
  <si>
    <t>1248_20;5411_50</t>
    <phoneticPr fontId="13" type="noConversion"/>
  </si>
  <si>
    <t>1248_15;5802_30</t>
    <phoneticPr fontId="13" type="noConversion"/>
  </si>
  <si>
    <t>1248_12;5802_25</t>
    <phoneticPr fontId="13" type="noConversion"/>
  </si>
  <si>
    <t>1248_8;5802_20</t>
    <phoneticPr fontId="13" type="noConversion"/>
  </si>
  <si>
    <t>1248_6;5802_15</t>
    <phoneticPr fontId="13" type="noConversion"/>
  </si>
  <si>
    <t>1248_5;5802_15</t>
    <phoneticPr fontId="13" type="noConversion"/>
  </si>
  <si>
    <t>1248_4;5802_12</t>
    <phoneticPr fontId="13" type="noConversion"/>
  </si>
  <si>
    <t>1248_4;5802_10</t>
    <phoneticPr fontId="13" type="noConversion"/>
  </si>
  <si>
    <t>1248_3;5802_9</t>
    <phoneticPr fontId="13" type="noConversion"/>
  </si>
  <si>
    <t>1248_3;5802_8</t>
    <phoneticPr fontId="13" type="noConversion"/>
  </si>
  <si>
    <t>1248_3;5802_7</t>
  </si>
  <si>
    <t>1248_3;5802_6</t>
  </si>
  <si>
    <t>1248_3;5802_5</t>
  </si>
  <si>
    <t>1248_2;5802_5</t>
    <phoneticPr fontId="13" type="noConversion"/>
  </si>
  <si>
    <t>5600_20;28_100</t>
    <phoneticPr fontId="13" type="noConversion"/>
  </si>
  <si>
    <t>4_100;5378_5</t>
    <phoneticPr fontId="13" type="noConversion"/>
  </si>
  <si>
    <t>前20名奖励</t>
    <phoneticPr fontId="13" type="noConversion"/>
  </si>
  <si>
    <t>前5名奖励</t>
    <phoneticPr fontId="13" type="noConversion"/>
  </si>
  <si>
    <t>前10名奖励</t>
    <phoneticPr fontId="13" type="noConversion"/>
  </si>
  <si>
    <t>榜上有名</t>
    <phoneticPr fontId="13" type="noConversion"/>
  </si>
  <si>
    <t>前3名奖励</t>
    <phoneticPr fontId="13" type="noConversion"/>
  </si>
  <si>
    <t>4_50;30_500;2_200000</t>
    <phoneticPr fontId="13" type="noConversion"/>
  </si>
  <si>
    <t>30_300;2_100000</t>
    <phoneticPr fontId="13" type="noConversion"/>
  </si>
  <si>
    <t>4_80;30_1000;2_200000</t>
    <phoneticPr fontId="13" type="noConversion"/>
  </si>
  <si>
    <t>30_500;2_100000</t>
    <phoneticPr fontId="13" type="noConversion"/>
  </si>
  <si>
    <t>4_180;30_1500;2_800000;5803_20</t>
    <phoneticPr fontId="13" type="noConversion"/>
  </si>
  <si>
    <t>4_220;30_2500;2_1000000;5800_10</t>
    <phoneticPr fontId="13" type="noConversion"/>
  </si>
  <si>
    <t>4_100;30_15000;2_800000;5800_5</t>
    <phoneticPr fontId="13" type="noConversion"/>
  </si>
  <si>
    <t>4_80;30_1000;2_500000;5803_20</t>
    <phoneticPr fontId="13" type="noConversion"/>
  </si>
  <si>
    <t>4_50;30_500;2_300000;5803_20</t>
    <phoneticPr fontId="13" type="noConversion"/>
  </si>
  <si>
    <t>1408047_308047</t>
    <phoneticPr fontId="13" type="noConversion"/>
  </si>
  <si>
    <t>1408048_308048</t>
    <phoneticPr fontId="13" type="noConversion"/>
  </si>
  <si>
    <t>1408049_308049</t>
    <phoneticPr fontId="13" type="noConversion"/>
  </si>
  <si>
    <t>1408050_308050</t>
    <phoneticPr fontId="13" type="noConversion"/>
  </si>
  <si>
    <t>smsr_libao2</t>
    <phoneticPr fontId="13" type="noConversion"/>
  </si>
  <si>
    <t>smsr_libao3</t>
  </si>
  <si>
    <t>smsr_libao4</t>
  </si>
  <si>
    <t>描述</t>
    <phoneticPr fontId="13" type="noConversion"/>
  </si>
  <si>
    <t>string</t>
    <phoneticPr fontId="13" type="noConversion"/>
  </si>
  <si>
    <t>info</t>
    <phoneticPr fontId="13" type="noConversion"/>
  </si>
  <si>
    <t>4190_1;4_777;30_5000;5800_15;2_1200000</t>
    <phoneticPr fontId="13" type="noConversion"/>
  </si>
  <si>
    <t>string&amp;client</t>
  </si>
  <si>
    <t>arrayint1&amp;client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</si>
</sst>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3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2">
    <xf numFmtId="0" fontId="0" fillId="0" borderId="0">
      <alignment vertical="center"/>
    </xf>
    <xf numFmtId="0" fontId="1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0" borderId="0"/>
    <xf numFmtId="0" fontId="2" fillId="0" borderId="0">
      <alignment vertical="center"/>
    </xf>
    <xf numFmtId="0" fontId="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/>
    <xf numFmtId="0" fontId="2" fillId="0" borderId="0">
      <alignment vertical="center"/>
    </xf>
    <xf numFmtId="0" fontId="34" fillId="0" borderId="0"/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>
      <alignment vertical="center"/>
    </xf>
    <xf numFmtId="0" fontId="2" fillId="0" borderId="0" xfId="1" applyFont="1" applyFill="1" applyAlignment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/>
    <xf numFmtId="0" fontId="5" fillId="4" borderId="0" xfId="0" applyFont="1" applyFill="1" applyAlignment="1">
      <alignment vertical="center"/>
    </xf>
    <xf numFmtId="24" fontId="5" fillId="0" borderId="0" xfId="0" applyNumberFormat="1" applyFont="1" applyFill="1" applyAlignment="1">
      <alignment vertical="center"/>
    </xf>
    <xf numFmtId="0" fontId="8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vertical="center"/>
    </xf>
    <xf numFmtId="0" fontId="6" fillId="4" borderId="1" xfId="0" applyFont="1" applyFill="1" applyBorder="1">
      <alignment vertical="center"/>
    </xf>
    <xf numFmtId="0" fontId="30" fillId="0" borderId="0" xfId="40">
      <alignment vertical="center"/>
    </xf>
    <xf numFmtId="0" fontId="6" fillId="32" borderId="0" xfId="0" applyFont="1" applyFill="1">
      <alignment vertical="center"/>
    </xf>
  </cellXfs>
  <cellStyles count="102">
    <cellStyle name="20% - 强调文字颜色 1" xfId="20" builtinId="30" customBuiltin="1"/>
    <cellStyle name="20% - 强调文字颜色 1 2" xfId="66"/>
    <cellStyle name="20% - 强调文字颜色 1 2 2" xfId="93"/>
    <cellStyle name="20% - 强调文字颜色 1 3" xfId="57"/>
    <cellStyle name="20% - 强调文字颜色 1 3 2" xfId="84"/>
    <cellStyle name="20% - 强调文字颜色 1 4" xfId="75"/>
    <cellStyle name="20% - 强调文字颜色 2" xfId="24" builtinId="34" customBuiltin="1"/>
    <cellStyle name="20% - 强调文字颜色 2 2" xfId="68"/>
    <cellStyle name="20% - 强调文字颜色 2 2 2" xfId="95"/>
    <cellStyle name="20% - 强调文字颜色 2 3" xfId="59"/>
    <cellStyle name="20% - 强调文字颜色 2 3 2" xfId="86"/>
    <cellStyle name="20% - 强调文字颜色 2 4" xfId="77"/>
    <cellStyle name="20% - 强调文字颜色 3" xfId="27" builtinId="38" customBuiltin="1"/>
    <cellStyle name="20% - 强调文字颜色 3 2" xfId="69"/>
    <cellStyle name="20% - 强调文字颜色 3 2 2" xfId="96"/>
    <cellStyle name="20% - 强调文字颜色 3 3" xfId="60"/>
    <cellStyle name="20% - 强调文字颜色 3 3 2" xfId="87"/>
    <cellStyle name="20% - 强调文字颜色 3 4" xfId="78"/>
    <cellStyle name="20% - 强调文字颜色 4" xfId="30" builtinId="42" customBuiltin="1"/>
    <cellStyle name="20% - 强调文字颜色 4 2" xfId="70"/>
    <cellStyle name="20% - 强调文字颜色 4 2 2" xfId="97"/>
    <cellStyle name="20% - 强调文字颜色 4 3" xfId="61"/>
    <cellStyle name="20% - 强调文字颜色 4 3 2" xfId="88"/>
    <cellStyle name="20% - 强调文字颜色 4 4" xfId="79"/>
    <cellStyle name="20% - 强调文字颜色 5" xfId="34" builtinId="46" customBuiltin="1"/>
    <cellStyle name="20% - 强调文字颜色 5 2" xfId="72"/>
    <cellStyle name="20% - 强调文字颜色 5 2 2" xfId="99"/>
    <cellStyle name="20% - 强调文字颜色 5 3" xfId="63"/>
    <cellStyle name="20% - 强调文字颜色 5 3 2" xfId="90"/>
    <cellStyle name="20% - 强调文字颜色 5 4" xfId="81"/>
    <cellStyle name="40% - 强调文字颜色 1" xfId="21" builtinId="31" customBuiltin="1"/>
    <cellStyle name="40% - 强调文字颜色 1 2" xfId="67"/>
    <cellStyle name="40% - 强调文字颜色 1 2 2" xfId="94"/>
    <cellStyle name="40% - 强调文字颜色 1 3" xfId="58"/>
    <cellStyle name="40% - 强调文字颜色 1 3 2" xfId="85"/>
    <cellStyle name="40% - 强调文字颜色 1 4" xfId="76"/>
    <cellStyle name="40% - 强调文字颜色 4" xfId="31" builtinId="43" customBuiltin="1"/>
    <cellStyle name="40% - 强调文字颜色 4 2" xfId="71"/>
    <cellStyle name="40% - 强调文字颜色 4 2 2" xfId="98"/>
    <cellStyle name="40% - 强调文字颜色 4 3" xfId="62"/>
    <cellStyle name="40% - 强调文字颜色 4 3 2" xfId="89"/>
    <cellStyle name="40% - 强调文字颜色 4 4" xfId="80"/>
    <cellStyle name="40% - 强调文字颜色 5" xfId="35" builtinId="47" customBuiltin="1"/>
    <cellStyle name="40% - 强调文字颜色 5 2" xfId="74"/>
    <cellStyle name="40% - 强调文字颜色 5 2 2" xfId="101"/>
    <cellStyle name="40% - 强调文字颜色 5 3" xfId="65"/>
    <cellStyle name="40% - 强调文字颜色 5 3 2" xfId="92"/>
    <cellStyle name="40% - 强调文字颜色 5 4" xfId="83"/>
    <cellStyle name="40% - 强调文字颜色 6" xfId="38" builtinId="51" customBuiltin="1"/>
    <cellStyle name="40% - 强调文字颜色 6 2" xfId="73"/>
    <cellStyle name="40% - 强调文字颜色 6 2 2" xfId="100"/>
    <cellStyle name="40% - 强调文字颜色 6 3" xfId="64"/>
    <cellStyle name="40% - 强调文字颜色 6 3 2" xfId="91"/>
    <cellStyle name="40% - 强调文字颜色 6 4" xfId="82"/>
    <cellStyle name="60% - 强调文字颜色 1" xfId="22" builtinId="32" customBuiltin="1"/>
    <cellStyle name="60% - 强调文字颜色 2" xfId="25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39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1"/>
    <cellStyle name="常规 2 2" xfId="41"/>
    <cellStyle name="常规 2 2 2" xfId="44"/>
    <cellStyle name="常规 2 2 2 2" xfId="52"/>
    <cellStyle name="常规 2 2 3" xfId="45"/>
    <cellStyle name="常规 2 3" xfId="46"/>
    <cellStyle name="常规 2 3 2" xfId="53"/>
    <cellStyle name="常规 2 4" xfId="47"/>
    <cellStyle name="常规 2 5" xfId="56"/>
    <cellStyle name="常规 29" xfId="42"/>
    <cellStyle name="常规 3" xfId="48"/>
    <cellStyle name="常规 3 2" xfId="55"/>
    <cellStyle name="常规 30" xfId="43"/>
    <cellStyle name="常规 4" xfId="49"/>
    <cellStyle name="常规 4 2" xfId="50"/>
    <cellStyle name="常规 5" xfId="54"/>
    <cellStyle name="常规 6" xfId="40"/>
    <cellStyle name="超链接 2" xfId="2"/>
    <cellStyle name="超链接 2 2" xfId="5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强调文字颜色 1" xfId="19" builtinId="29" customBuiltin="1"/>
    <cellStyle name="强调文字颜色 2" xfId="23" builtinId="33" customBuiltin="1"/>
    <cellStyle name="强调文字颜色 3" xfId="26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10" builtinId="28" customBuiltin="1"/>
    <cellStyle name="输出" xfId="12" builtinId="21" customBuiltin="1"/>
    <cellStyle name="输入" xfId="11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>
      <selection activeCell="F12" sqref="F12"/>
    </sheetView>
  </sheetViews>
  <sheetFormatPr defaultColWidth="9" defaultRowHeight="13.5" x14ac:dyDescent="0.15"/>
  <cols>
    <col min="2" max="2" width="35" customWidth="1"/>
  </cols>
  <sheetData>
    <row r="1" spans="1:8" x14ac:dyDescent="0.15">
      <c r="A1" s="15" t="s">
        <v>0</v>
      </c>
      <c r="B1" s="15" t="s">
        <v>1</v>
      </c>
      <c r="C1" s="15" t="s">
        <v>2</v>
      </c>
      <c r="D1" s="15"/>
      <c r="E1" s="15"/>
      <c r="F1" s="15"/>
      <c r="G1" s="15"/>
    </row>
    <row r="2" spans="1:8" x14ac:dyDescent="0.15">
      <c r="A2" s="16" t="s">
        <v>3</v>
      </c>
      <c r="B2" s="1" t="s">
        <v>4</v>
      </c>
      <c r="C2" s="15" t="s">
        <v>3</v>
      </c>
      <c r="D2" s="15"/>
      <c r="E2" s="15"/>
      <c r="F2" s="15"/>
      <c r="G2" s="15"/>
    </row>
    <row r="3" spans="1:8" x14ac:dyDescent="0.15">
      <c r="A3" s="16" t="s">
        <v>5</v>
      </c>
      <c r="B3" s="15" t="s">
        <v>6</v>
      </c>
      <c r="C3" s="15" t="s">
        <v>7</v>
      </c>
      <c r="D3" s="15"/>
      <c r="E3" s="15"/>
      <c r="F3" s="15"/>
      <c r="G3" s="15"/>
    </row>
    <row r="4" spans="1:8" x14ac:dyDescent="0.15">
      <c r="A4" s="15">
        <v>1</v>
      </c>
      <c r="B4" s="11" t="str">
        <f>D4&amp;E4&amp;F4</f>
        <v>4_588;3_5000;1093_50;1270_10</v>
      </c>
      <c r="C4" s="15"/>
      <c r="D4" s="17" t="s">
        <v>8</v>
      </c>
      <c r="E4" s="18" t="s">
        <v>9</v>
      </c>
      <c r="F4" s="18" t="s">
        <v>10</v>
      </c>
      <c r="G4" s="15"/>
    </row>
    <row r="5" spans="1:8" x14ac:dyDescent="0.15">
      <c r="A5" s="15">
        <v>2</v>
      </c>
      <c r="B5" s="11" t="str">
        <f t="shared" ref="B5:B10" si="0">D5&amp;E5&amp;F5</f>
        <v>4_288;3_5000;1093_50;1270_30</v>
      </c>
      <c r="C5" s="15"/>
      <c r="D5" s="17" t="s">
        <v>11</v>
      </c>
      <c r="E5" s="18" t="s">
        <v>9</v>
      </c>
      <c r="F5" s="18" t="s">
        <v>12</v>
      </c>
      <c r="G5" s="15"/>
    </row>
    <row r="6" spans="1:8" x14ac:dyDescent="0.15">
      <c r="A6" s="15">
        <v>3</v>
      </c>
      <c r="B6" s="11" t="str">
        <f t="shared" si="0"/>
        <v>1248_1;3_5000;1048_40;1271_5</v>
      </c>
      <c r="C6" s="15"/>
      <c r="D6" s="17" t="s">
        <v>13</v>
      </c>
      <c r="E6" s="18" t="s">
        <v>9</v>
      </c>
      <c r="F6" s="18" t="s">
        <v>14</v>
      </c>
      <c r="G6" s="15"/>
    </row>
    <row r="7" spans="1:8" x14ac:dyDescent="0.15">
      <c r="A7" s="15">
        <v>4</v>
      </c>
      <c r="B7" s="11" t="str">
        <f t="shared" si="0"/>
        <v>4_288;3_5000;1033_50;1271_5</v>
      </c>
      <c r="C7" s="15"/>
      <c r="D7" s="17" t="s">
        <v>11</v>
      </c>
      <c r="E7" s="18" t="s">
        <v>9</v>
      </c>
      <c r="F7" s="18" t="s">
        <v>15</v>
      </c>
      <c r="G7" s="15"/>
    </row>
    <row r="8" spans="1:8" x14ac:dyDescent="0.15">
      <c r="A8" s="15">
        <v>5</v>
      </c>
      <c r="B8" s="11" t="str">
        <f t="shared" si="0"/>
        <v>5379_1;3_5000;1038_50;1271_5</v>
      </c>
      <c r="C8" s="15"/>
      <c r="D8" s="17" t="s">
        <v>16</v>
      </c>
      <c r="E8" s="18" t="s">
        <v>9</v>
      </c>
      <c r="F8" s="18" t="s">
        <v>17</v>
      </c>
      <c r="G8" s="15"/>
    </row>
    <row r="9" spans="1:8" x14ac:dyDescent="0.15">
      <c r="A9" s="15">
        <v>6</v>
      </c>
      <c r="B9" s="11" t="str">
        <f t="shared" si="0"/>
        <v>4_288;3_5000;1095_5;1043_50</v>
      </c>
      <c r="C9" s="15"/>
      <c r="D9" s="17" t="s">
        <v>11</v>
      </c>
      <c r="E9" s="18" t="s">
        <v>9</v>
      </c>
      <c r="F9" s="18" t="s">
        <v>18</v>
      </c>
      <c r="G9" s="15"/>
    </row>
    <row r="10" spans="1:8" x14ac:dyDescent="0.15">
      <c r="A10" s="15">
        <v>7</v>
      </c>
      <c r="B10" s="11" t="str">
        <f t="shared" si="0"/>
        <v>12089_50;3_5000;1093_100;5868_1</v>
      </c>
      <c r="C10" s="15"/>
      <c r="D10" s="17" t="s">
        <v>19</v>
      </c>
      <c r="E10" s="18" t="s">
        <v>9</v>
      </c>
      <c r="F10" s="15" t="s">
        <v>20</v>
      </c>
      <c r="G10" s="15"/>
      <c r="H10" s="14" t="s">
        <v>21</v>
      </c>
    </row>
    <row r="11" spans="1:8" x14ac:dyDescent="0.15">
      <c r="A11" s="15"/>
      <c r="B11" s="15"/>
      <c r="C11" s="15"/>
      <c r="D11" s="15"/>
      <c r="E11" s="15"/>
      <c r="F11" s="15"/>
      <c r="G11" s="15"/>
    </row>
    <row r="12" spans="1:8" x14ac:dyDescent="0.15">
      <c r="A12" s="15"/>
      <c r="B12" s="15"/>
      <c r="C12" s="15"/>
      <c r="D12" s="15"/>
      <c r="E12" s="15"/>
      <c r="F12" s="15"/>
      <c r="G12" s="15"/>
    </row>
    <row r="13" spans="1:8" x14ac:dyDescent="0.15">
      <c r="A13" s="15"/>
      <c r="B13" s="15"/>
      <c r="C13" s="15"/>
      <c r="D13" s="15"/>
      <c r="E13" s="15"/>
      <c r="F13" s="15"/>
      <c r="G13" s="15"/>
    </row>
    <row r="14" spans="1:8" x14ac:dyDescent="0.15">
      <c r="A14" s="15"/>
      <c r="B14" s="15"/>
      <c r="C14" s="15"/>
      <c r="D14" s="15"/>
      <c r="E14" s="15"/>
      <c r="F14" s="15"/>
      <c r="G14" s="15"/>
    </row>
    <row r="15" spans="1:8" x14ac:dyDescent="0.15">
      <c r="A15" s="15"/>
      <c r="B15" s="15"/>
      <c r="C15" s="15"/>
      <c r="D15" s="15"/>
      <c r="E15" s="15"/>
      <c r="F15" s="18"/>
      <c r="G15" s="18"/>
    </row>
    <row r="16" spans="1:8" x14ac:dyDescent="0.15">
      <c r="A16" s="15"/>
      <c r="B16" s="15"/>
      <c r="C16" s="15"/>
      <c r="D16" s="15"/>
      <c r="E16" s="15"/>
      <c r="F16" s="18"/>
      <c r="G16" s="18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8"/>
  <sheetViews>
    <sheetView workbookViewId="0">
      <selection sqref="A1:E24"/>
    </sheetView>
  </sheetViews>
  <sheetFormatPr defaultColWidth="9" defaultRowHeight="13.5" x14ac:dyDescent="0.15"/>
  <cols>
    <col min="4" max="4" width="11" customWidth="1"/>
    <col min="5" max="5" width="20.75" customWidth="1"/>
  </cols>
  <sheetData>
    <row r="1" spans="1:6" x14ac:dyDescent="0.15">
      <c r="A1" s="1" t="s">
        <v>22</v>
      </c>
      <c r="B1" s="1" t="s">
        <v>23</v>
      </c>
      <c r="C1" s="1" t="s">
        <v>24</v>
      </c>
      <c r="D1" s="1" t="s">
        <v>25</v>
      </c>
      <c r="E1" s="1" t="s">
        <v>1</v>
      </c>
    </row>
    <row r="2" spans="1:6" x14ac:dyDescent="0.15">
      <c r="A2" s="1" t="s">
        <v>26</v>
      </c>
      <c r="B2" s="1" t="s">
        <v>3</v>
      </c>
      <c r="C2" s="1" t="s">
        <v>3</v>
      </c>
      <c r="D2" s="1" t="s">
        <v>3</v>
      </c>
      <c r="E2" s="1" t="s">
        <v>4</v>
      </c>
    </row>
    <row r="3" spans="1:6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6</v>
      </c>
    </row>
    <row r="4" spans="1:6" x14ac:dyDescent="0.15">
      <c r="A4" s="1">
        <v>1</v>
      </c>
      <c r="B4" s="1">
        <v>1</v>
      </c>
      <c r="C4" s="1">
        <v>1</v>
      </c>
      <c r="D4" s="1">
        <v>990</v>
      </c>
      <c r="E4" s="1" t="s">
        <v>31</v>
      </c>
      <c r="F4" s="14" t="s">
        <v>32</v>
      </c>
    </row>
    <row r="5" spans="1:6" x14ac:dyDescent="0.15">
      <c r="A5" s="1">
        <v>2</v>
      </c>
      <c r="B5" s="1">
        <v>2</v>
      </c>
      <c r="C5" s="1">
        <v>2</v>
      </c>
      <c r="D5" s="1">
        <v>990</v>
      </c>
      <c r="E5" s="1" t="s">
        <v>33</v>
      </c>
    </row>
    <row r="6" spans="1:6" x14ac:dyDescent="0.15">
      <c r="A6" s="1">
        <v>3</v>
      </c>
      <c r="B6" s="1">
        <v>3</v>
      </c>
      <c r="C6" s="1">
        <v>3</v>
      </c>
      <c r="D6" s="1">
        <v>990</v>
      </c>
      <c r="E6" s="1" t="s">
        <v>34</v>
      </c>
    </row>
    <row r="7" spans="1:6" x14ac:dyDescent="0.15">
      <c r="A7" s="1">
        <v>4</v>
      </c>
      <c r="B7" s="1">
        <v>4</v>
      </c>
      <c r="C7" s="1">
        <v>4</v>
      </c>
      <c r="D7" s="1">
        <v>990</v>
      </c>
      <c r="E7" s="1" t="s">
        <v>35</v>
      </c>
    </row>
    <row r="8" spans="1:6" x14ac:dyDescent="0.15">
      <c r="A8" s="1">
        <v>5</v>
      </c>
      <c r="B8" s="1">
        <v>5</v>
      </c>
      <c r="C8" s="1">
        <v>5</v>
      </c>
      <c r="D8" s="1">
        <v>990</v>
      </c>
      <c r="E8" s="1" t="s">
        <v>36</v>
      </c>
    </row>
    <row r="9" spans="1:6" x14ac:dyDescent="0.15">
      <c r="A9" s="1">
        <v>6</v>
      </c>
      <c r="B9" s="1">
        <v>6</v>
      </c>
      <c r="C9" s="1">
        <v>6</v>
      </c>
      <c r="D9" s="1">
        <v>990</v>
      </c>
      <c r="E9" s="1" t="s">
        <v>37</v>
      </c>
    </row>
    <row r="10" spans="1:6" x14ac:dyDescent="0.15">
      <c r="A10" s="1">
        <v>7</v>
      </c>
      <c r="B10" s="1">
        <v>7</v>
      </c>
      <c r="C10" s="1">
        <v>7</v>
      </c>
      <c r="D10" s="1">
        <v>990</v>
      </c>
      <c r="E10" s="1" t="s">
        <v>38</v>
      </c>
    </row>
    <row r="11" spans="1:6" x14ac:dyDescent="0.15">
      <c r="A11" s="1">
        <v>8</v>
      </c>
      <c r="B11" s="1">
        <v>8</v>
      </c>
      <c r="C11" s="1">
        <v>8</v>
      </c>
      <c r="D11" s="1">
        <v>990</v>
      </c>
      <c r="E11" s="1" t="s">
        <v>39</v>
      </c>
    </row>
    <row r="12" spans="1:6" x14ac:dyDescent="0.15">
      <c r="A12" s="1">
        <v>9</v>
      </c>
      <c r="B12" s="1">
        <v>9</v>
      </c>
      <c r="C12" s="1">
        <v>9</v>
      </c>
      <c r="D12" s="1">
        <v>990</v>
      </c>
      <c r="E12" s="1" t="s">
        <v>40</v>
      </c>
    </row>
    <row r="13" spans="1:6" x14ac:dyDescent="0.15">
      <c r="A13" s="1">
        <v>10</v>
      </c>
      <c r="B13" s="1">
        <v>10</v>
      </c>
      <c r="C13" s="1">
        <v>10</v>
      </c>
      <c r="D13" s="1">
        <v>990</v>
      </c>
      <c r="E13" s="1" t="s">
        <v>41</v>
      </c>
    </row>
    <row r="14" spans="1:6" x14ac:dyDescent="0.15">
      <c r="A14" s="1">
        <v>11</v>
      </c>
      <c r="B14" s="1">
        <v>11</v>
      </c>
      <c r="C14" s="1">
        <v>11</v>
      </c>
      <c r="D14" s="1">
        <v>990</v>
      </c>
      <c r="E14" s="1" t="s">
        <v>42</v>
      </c>
    </row>
    <row r="15" spans="1:6" x14ac:dyDescent="0.15">
      <c r="A15" s="1">
        <v>12</v>
      </c>
      <c r="B15" s="1">
        <v>12</v>
      </c>
      <c r="C15" s="1">
        <v>12</v>
      </c>
      <c r="D15" s="1">
        <v>990</v>
      </c>
      <c r="E15" s="1" t="s">
        <v>43</v>
      </c>
    </row>
    <row r="16" spans="1:6" x14ac:dyDescent="0.15">
      <c r="A16" s="1">
        <v>13</v>
      </c>
      <c r="B16" s="1">
        <v>13</v>
      </c>
      <c r="C16" s="1">
        <v>13</v>
      </c>
      <c r="D16" s="1">
        <v>990</v>
      </c>
      <c r="E16" s="1" t="s">
        <v>44</v>
      </c>
    </row>
    <row r="17" spans="1:5" x14ac:dyDescent="0.15">
      <c r="A17" s="1">
        <v>14</v>
      </c>
      <c r="B17" s="1">
        <v>14</v>
      </c>
      <c r="C17" s="1">
        <v>14</v>
      </c>
      <c r="D17" s="1">
        <v>990</v>
      </c>
      <c r="E17" s="1" t="s">
        <v>45</v>
      </c>
    </row>
    <row r="18" spans="1:5" x14ac:dyDescent="0.15">
      <c r="A18" s="1">
        <v>15</v>
      </c>
      <c r="B18" s="1">
        <v>15</v>
      </c>
      <c r="C18" s="1">
        <v>15</v>
      </c>
      <c r="D18" s="1">
        <v>990</v>
      </c>
      <c r="E18" s="1" t="s">
        <v>46</v>
      </c>
    </row>
    <row r="19" spans="1:5" x14ac:dyDescent="0.15">
      <c r="A19" s="1">
        <v>16</v>
      </c>
      <c r="B19" s="1">
        <v>16</v>
      </c>
      <c r="C19" s="1">
        <v>16</v>
      </c>
      <c r="D19" s="1">
        <v>990</v>
      </c>
      <c r="E19" s="1" t="s">
        <v>47</v>
      </c>
    </row>
    <row r="20" spans="1:5" x14ac:dyDescent="0.15">
      <c r="A20" s="1">
        <v>17</v>
      </c>
      <c r="B20" s="1">
        <v>17</v>
      </c>
      <c r="C20" s="1">
        <v>17</v>
      </c>
      <c r="D20" s="1">
        <v>990</v>
      </c>
      <c r="E20" s="1" t="s">
        <v>48</v>
      </c>
    </row>
    <row r="21" spans="1:5" x14ac:dyDescent="0.15">
      <c r="A21" s="1">
        <v>18</v>
      </c>
      <c r="B21" s="1">
        <v>18</v>
      </c>
      <c r="C21" s="1">
        <v>18</v>
      </c>
      <c r="D21" s="1">
        <v>990</v>
      </c>
      <c r="E21" s="1" t="s">
        <v>49</v>
      </c>
    </row>
    <row r="22" spans="1:5" x14ac:dyDescent="0.15">
      <c r="A22" s="1">
        <v>19</v>
      </c>
      <c r="B22" s="1">
        <v>19</v>
      </c>
      <c r="C22" s="1">
        <v>19</v>
      </c>
      <c r="D22" s="1">
        <v>990</v>
      </c>
      <c r="E22" s="1" t="s">
        <v>50</v>
      </c>
    </row>
    <row r="23" spans="1:5" x14ac:dyDescent="0.15">
      <c r="A23" s="1">
        <v>20</v>
      </c>
      <c r="B23" s="1">
        <v>20</v>
      </c>
      <c r="C23" s="1">
        <v>20</v>
      </c>
      <c r="D23" s="1">
        <v>990</v>
      </c>
      <c r="E23" s="1" t="s">
        <v>51</v>
      </c>
    </row>
    <row r="24" spans="1:5" x14ac:dyDescent="0.15">
      <c r="A24" s="1">
        <v>21</v>
      </c>
      <c r="B24" s="1"/>
      <c r="C24" s="1"/>
      <c r="D24" s="1">
        <v>990</v>
      </c>
      <c r="E24" s="1" t="s">
        <v>52</v>
      </c>
    </row>
    <row r="25" spans="1:5" x14ac:dyDescent="0.15">
      <c r="A25" s="1"/>
      <c r="B25" s="1"/>
      <c r="C25" s="1"/>
      <c r="D25" s="1"/>
      <c r="E25" s="1"/>
    </row>
    <row r="26" spans="1:5" x14ac:dyDescent="0.15">
      <c r="A26" s="1"/>
      <c r="B26" s="1"/>
      <c r="C26" s="1"/>
      <c r="D26" s="1"/>
      <c r="E26" s="1"/>
    </row>
    <row r="27" spans="1:5" x14ac:dyDescent="0.15">
      <c r="A27" s="1"/>
      <c r="B27" s="1"/>
      <c r="C27" s="1"/>
      <c r="D27" s="1"/>
      <c r="E27" s="1"/>
    </row>
    <row r="28" spans="1:5" x14ac:dyDescent="0.15">
      <c r="A28" s="1"/>
      <c r="B28" s="1"/>
      <c r="C28" s="1"/>
      <c r="D28" s="1"/>
      <c r="E28" s="1"/>
    </row>
  </sheetData>
  <phoneticPr fontId="1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13"/>
  <sheetViews>
    <sheetView tabSelected="1" workbookViewId="0">
      <selection activeCell="K23" sqref="K23"/>
    </sheetView>
  </sheetViews>
  <sheetFormatPr defaultColWidth="9" defaultRowHeight="13.5" x14ac:dyDescent="0.15"/>
  <cols>
    <col min="7" max="7" width="52" customWidth="1"/>
    <col min="10" max="10" width="14.125" customWidth="1"/>
  </cols>
  <sheetData>
    <row r="1" spans="1:15" x14ac:dyDescent="0.15">
      <c r="A1" s="10" t="s">
        <v>27</v>
      </c>
      <c r="B1" s="10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1</v>
      </c>
      <c r="H1" s="10"/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</row>
    <row r="2" spans="1:15" x14ac:dyDescent="0.15">
      <c r="A2" s="10" t="s">
        <v>26</v>
      </c>
      <c r="B2" s="10" t="s">
        <v>3</v>
      </c>
      <c r="C2" s="10" t="s">
        <v>3</v>
      </c>
      <c r="D2" s="10" t="s">
        <v>3</v>
      </c>
      <c r="E2" s="10" t="s">
        <v>3</v>
      </c>
      <c r="F2" s="10" t="s">
        <v>3</v>
      </c>
      <c r="G2" s="10" t="s">
        <v>4</v>
      </c>
      <c r="H2" s="10"/>
      <c r="I2" s="10" t="s">
        <v>3</v>
      </c>
      <c r="J2" t="s">
        <v>171</v>
      </c>
      <c r="K2" s="1" t="s">
        <v>171</v>
      </c>
      <c r="L2" s="1" t="s">
        <v>171</v>
      </c>
      <c r="M2" s="1" t="s">
        <v>172</v>
      </c>
      <c r="N2" t="s">
        <v>171</v>
      </c>
    </row>
    <row r="3" spans="1:15" x14ac:dyDescent="0.15">
      <c r="A3" s="10" t="s">
        <v>27</v>
      </c>
      <c r="B3" s="10" t="s">
        <v>64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</v>
      </c>
      <c r="H3" s="10"/>
      <c r="I3" s="10" t="s">
        <v>69</v>
      </c>
      <c r="J3" s="10" t="s">
        <v>70</v>
      </c>
      <c r="K3" s="10" t="s">
        <v>30</v>
      </c>
      <c r="L3" s="10" t="s">
        <v>71</v>
      </c>
      <c r="M3" s="10" t="s">
        <v>72</v>
      </c>
      <c r="N3" s="10" t="s">
        <v>73</v>
      </c>
    </row>
    <row r="4" spans="1:15" x14ac:dyDescent="0.15">
      <c r="A4" s="10">
        <v>1</v>
      </c>
      <c r="B4" s="10">
        <v>1</v>
      </c>
      <c r="C4" s="10">
        <v>1</v>
      </c>
      <c r="D4" s="10">
        <v>7</v>
      </c>
      <c r="E4" s="10">
        <v>0</v>
      </c>
      <c r="F4" s="10">
        <v>2</v>
      </c>
      <c r="G4" s="11" t="s">
        <v>74</v>
      </c>
      <c r="H4" s="10"/>
      <c r="I4" s="10">
        <v>100</v>
      </c>
      <c r="J4" s="13" t="s">
        <v>75</v>
      </c>
      <c r="K4" s="10">
        <v>4980</v>
      </c>
      <c r="L4" s="10">
        <v>1</v>
      </c>
      <c r="M4" s="10" t="s">
        <v>76</v>
      </c>
      <c r="N4" s="10">
        <v>1</v>
      </c>
      <c r="O4" s="9"/>
    </row>
    <row r="5" spans="1:15" x14ac:dyDescent="0.15">
      <c r="A5" s="10">
        <v>2</v>
      </c>
      <c r="B5" s="10">
        <v>1</v>
      </c>
      <c r="C5" s="10">
        <v>2</v>
      </c>
      <c r="D5" s="10">
        <v>7</v>
      </c>
      <c r="E5" s="10">
        <v>0</v>
      </c>
      <c r="F5" s="10">
        <v>2</v>
      </c>
      <c r="G5" s="11" t="s">
        <v>77</v>
      </c>
      <c r="H5" s="10"/>
      <c r="I5" s="10">
        <v>1000</v>
      </c>
      <c r="J5" s="13" t="s">
        <v>78</v>
      </c>
      <c r="K5" s="10">
        <v>7920</v>
      </c>
      <c r="L5" s="10">
        <v>1</v>
      </c>
      <c r="M5" s="10" t="s">
        <v>76</v>
      </c>
      <c r="N5" s="10">
        <v>1</v>
      </c>
      <c r="O5" s="9"/>
    </row>
    <row r="6" spans="1:15" x14ac:dyDescent="0.15">
      <c r="A6" s="10">
        <v>3</v>
      </c>
      <c r="B6" s="10">
        <v>1</v>
      </c>
      <c r="C6" s="10">
        <v>3</v>
      </c>
      <c r="D6" s="10">
        <v>7</v>
      </c>
      <c r="E6" s="10">
        <v>0</v>
      </c>
      <c r="F6" s="10">
        <v>2</v>
      </c>
      <c r="G6" s="11" t="s">
        <v>79</v>
      </c>
      <c r="H6" s="10"/>
      <c r="I6" s="10">
        <v>2200</v>
      </c>
      <c r="J6" s="13" t="s">
        <v>80</v>
      </c>
      <c r="K6" s="10">
        <v>15950</v>
      </c>
      <c r="L6" s="10">
        <v>1</v>
      </c>
      <c r="M6" s="10" t="s">
        <v>76</v>
      </c>
      <c r="N6" s="10">
        <v>1</v>
      </c>
      <c r="O6" s="9"/>
    </row>
    <row r="7" spans="1:15" x14ac:dyDescent="0.15">
      <c r="A7" s="10">
        <v>4</v>
      </c>
      <c r="B7" s="10">
        <v>1</v>
      </c>
      <c r="C7" s="10">
        <v>4</v>
      </c>
      <c r="D7" s="10">
        <v>7</v>
      </c>
      <c r="E7" s="10">
        <v>0</v>
      </c>
      <c r="F7" s="10">
        <v>2</v>
      </c>
      <c r="G7" s="11" t="s">
        <v>81</v>
      </c>
      <c r="H7" s="10"/>
      <c r="I7" s="10">
        <v>4500</v>
      </c>
      <c r="J7" s="13" t="s">
        <v>82</v>
      </c>
      <c r="K7" s="10">
        <v>25520</v>
      </c>
      <c r="L7" s="10">
        <v>1</v>
      </c>
      <c r="M7" s="10" t="s">
        <v>76</v>
      </c>
      <c r="N7" s="10">
        <v>1</v>
      </c>
      <c r="O7" s="9"/>
    </row>
    <row r="8" spans="1:15" x14ac:dyDescent="0.15">
      <c r="A8" s="10">
        <v>5</v>
      </c>
      <c r="B8" s="10">
        <v>1</v>
      </c>
      <c r="C8" s="10">
        <v>5</v>
      </c>
      <c r="D8" s="10">
        <v>7</v>
      </c>
      <c r="E8" s="10">
        <v>0</v>
      </c>
      <c r="F8" s="10">
        <v>2</v>
      </c>
      <c r="G8" s="11" t="s">
        <v>83</v>
      </c>
      <c r="H8" s="10"/>
      <c r="I8" s="10">
        <v>7000</v>
      </c>
      <c r="J8" s="13" t="s">
        <v>84</v>
      </c>
      <c r="K8" s="10">
        <v>31300</v>
      </c>
      <c r="L8" s="10">
        <v>1</v>
      </c>
      <c r="M8" s="10" t="s">
        <v>76</v>
      </c>
      <c r="N8" s="10">
        <v>1</v>
      </c>
      <c r="O8" s="9"/>
    </row>
    <row r="9" spans="1:15" x14ac:dyDescent="0.15">
      <c r="A9" s="10">
        <v>6</v>
      </c>
      <c r="B9" s="10">
        <v>1</v>
      </c>
      <c r="C9" s="10">
        <v>6</v>
      </c>
      <c r="D9" s="10">
        <v>7</v>
      </c>
      <c r="E9" s="10">
        <v>0</v>
      </c>
      <c r="F9" s="10">
        <v>2</v>
      </c>
      <c r="G9" s="11" t="s">
        <v>85</v>
      </c>
      <c r="H9" s="10"/>
      <c r="I9" s="10">
        <v>10000</v>
      </c>
      <c r="J9" s="13" t="s">
        <v>86</v>
      </c>
      <c r="K9" s="10">
        <v>56280</v>
      </c>
      <c r="L9" s="10">
        <v>1</v>
      </c>
      <c r="M9" s="10" t="s">
        <v>76</v>
      </c>
      <c r="N9" s="10">
        <v>1</v>
      </c>
      <c r="O9" s="9"/>
    </row>
    <row r="10" spans="1:15" x14ac:dyDescent="0.15">
      <c r="A10" s="10">
        <v>7</v>
      </c>
      <c r="B10" s="10">
        <v>1</v>
      </c>
      <c r="C10" s="10">
        <v>7</v>
      </c>
      <c r="D10" s="10">
        <v>7</v>
      </c>
      <c r="E10" s="10">
        <v>0</v>
      </c>
      <c r="F10" s="10">
        <v>2</v>
      </c>
      <c r="G10" s="11" t="s">
        <v>87</v>
      </c>
      <c r="H10" s="10"/>
      <c r="I10" s="10">
        <v>22500</v>
      </c>
      <c r="J10" s="13" t="s">
        <v>88</v>
      </c>
      <c r="K10" s="10">
        <v>125200</v>
      </c>
      <c r="L10" s="10">
        <v>1</v>
      </c>
      <c r="M10" s="10" t="s">
        <v>76</v>
      </c>
      <c r="N10" s="10">
        <v>1</v>
      </c>
      <c r="O10" s="9"/>
    </row>
    <row r="11" spans="1:15" x14ac:dyDescent="0.15">
      <c r="A11" s="10">
        <v>8</v>
      </c>
      <c r="B11" s="10">
        <v>1</v>
      </c>
      <c r="C11" s="10">
        <v>8</v>
      </c>
      <c r="D11" s="10">
        <v>7</v>
      </c>
      <c r="E11" s="10">
        <v>0</v>
      </c>
      <c r="F11" s="10">
        <v>2</v>
      </c>
      <c r="G11" s="11" t="s">
        <v>89</v>
      </c>
      <c r="H11" s="10"/>
      <c r="I11" s="10">
        <v>50000</v>
      </c>
      <c r="J11" s="13" t="s">
        <v>90</v>
      </c>
      <c r="K11" s="10">
        <v>245200</v>
      </c>
      <c r="L11" s="10">
        <v>1</v>
      </c>
      <c r="M11" s="10" t="s">
        <v>76</v>
      </c>
      <c r="N11" s="10">
        <v>1</v>
      </c>
      <c r="O11" s="9"/>
    </row>
    <row r="12" spans="1:15" x14ac:dyDescent="0.15">
      <c r="A12" s="10">
        <v>9</v>
      </c>
      <c r="B12" s="10">
        <v>1</v>
      </c>
      <c r="C12" s="10">
        <v>9</v>
      </c>
      <c r="D12" s="10">
        <v>7</v>
      </c>
      <c r="E12" s="10">
        <v>0</v>
      </c>
      <c r="F12" s="10">
        <v>2</v>
      </c>
      <c r="G12" s="11" t="s">
        <v>91</v>
      </c>
      <c r="H12" s="10"/>
      <c r="I12" s="10">
        <v>80000</v>
      </c>
      <c r="J12" s="13" t="s">
        <v>92</v>
      </c>
      <c r="K12" s="10">
        <v>300000</v>
      </c>
      <c r="L12" s="10">
        <v>1</v>
      </c>
      <c r="M12" s="10" t="s">
        <v>76</v>
      </c>
      <c r="N12" s="10">
        <v>1</v>
      </c>
      <c r="O12" s="9"/>
    </row>
    <row r="13" spans="1:15" x14ac:dyDescent="0.15">
      <c r="A13" s="12">
        <v>10</v>
      </c>
      <c r="B13" s="10">
        <v>2</v>
      </c>
      <c r="C13" s="10">
        <v>1</v>
      </c>
      <c r="D13" s="10">
        <v>1</v>
      </c>
      <c r="E13" s="10">
        <v>1</v>
      </c>
      <c r="F13" s="10">
        <v>2</v>
      </c>
      <c r="G13" s="11" t="s">
        <v>74</v>
      </c>
      <c r="I13" s="10">
        <v>100</v>
      </c>
      <c r="J13" s="13" t="s">
        <v>75</v>
      </c>
      <c r="K13" s="10">
        <v>4980</v>
      </c>
      <c r="L13" s="10">
        <v>1</v>
      </c>
      <c r="M13" s="10" t="s">
        <v>76</v>
      </c>
      <c r="N13" s="10">
        <v>1</v>
      </c>
      <c r="O13" s="9"/>
    </row>
  </sheetData>
  <phoneticPr fontId="13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9"/>
  <sheetViews>
    <sheetView workbookViewId="0">
      <selection activeCell="D35" sqref="D35"/>
    </sheetView>
  </sheetViews>
  <sheetFormatPr defaultColWidth="9" defaultRowHeight="13.5" x14ac:dyDescent="0.15"/>
  <cols>
    <col min="3" max="3" width="9" customWidth="1"/>
    <col min="4" max="4" width="48.25" customWidth="1"/>
  </cols>
  <sheetData>
    <row r="1" spans="1:13" x14ac:dyDescent="0.15">
      <c r="A1" s="1" t="s">
        <v>27</v>
      </c>
      <c r="B1" s="1" t="s">
        <v>23</v>
      </c>
      <c r="C1" s="1" t="s">
        <v>24</v>
      </c>
      <c r="D1" s="1" t="s">
        <v>1</v>
      </c>
      <c r="E1" s="1"/>
    </row>
    <row r="2" spans="1:13" x14ac:dyDescent="0.15">
      <c r="A2" s="1" t="s">
        <v>26</v>
      </c>
      <c r="B2" s="1" t="s">
        <v>3</v>
      </c>
      <c r="C2" s="1" t="s">
        <v>3</v>
      </c>
      <c r="D2" s="1" t="s">
        <v>4</v>
      </c>
      <c r="E2" s="1"/>
    </row>
    <row r="3" spans="1:13" x14ac:dyDescent="0.15">
      <c r="A3" s="1" t="s">
        <v>27</v>
      </c>
      <c r="B3" s="1" t="s">
        <v>28</v>
      </c>
      <c r="C3" s="1" t="s">
        <v>29</v>
      </c>
      <c r="D3" s="1" t="s">
        <v>6</v>
      </c>
      <c r="E3" s="1"/>
    </row>
    <row r="4" spans="1:13" x14ac:dyDescent="0.15">
      <c r="A4" s="1">
        <v>1</v>
      </c>
      <c r="B4" s="1">
        <v>1</v>
      </c>
      <c r="C4" s="1">
        <v>1</v>
      </c>
      <c r="D4" s="1" t="str">
        <f>F4&amp;G4&amp;H4&amp;I4&amp;J4&amp;K4&amp;L4&amp;M4</f>
        <v>9_10000;3_30000;5037_10;5002_20</v>
      </c>
      <c r="E4" s="1"/>
      <c r="F4" s="1" t="s">
        <v>93</v>
      </c>
      <c r="G4" s="1">
        <v>10000</v>
      </c>
      <c r="H4" s="9" t="s">
        <v>94</v>
      </c>
      <c r="I4">
        <f>G4*3</f>
        <v>30000</v>
      </c>
      <c r="J4" s="9" t="s">
        <v>95</v>
      </c>
      <c r="K4">
        <v>10</v>
      </c>
      <c r="L4" s="9" t="s">
        <v>96</v>
      </c>
      <c r="M4">
        <f>K4*2</f>
        <v>20</v>
      </c>
    </row>
    <row r="5" spans="1:13" x14ac:dyDescent="0.15">
      <c r="A5" s="1">
        <v>2</v>
      </c>
      <c r="B5" s="1">
        <v>2</v>
      </c>
      <c r="C5" s="1">
        <v>3</v>
      </c>
      <c r="D5" s="1" t="str">
        <f t="shared" ref="D5:D9" si="0">F5&amp;G5&amp;H5&amp;I5&amp;J5&amp;K5&amp;L5&amp;M5</f>
        <v>9_8000;3_24000;5037_8;5002_16</v>
      </c>
      <c r="E5" s="1"/>
      <c r="F5" s="1" t="s">
        <v>93</v>
      </c>
      <c r="G5">
        <f>G4*0.8</f>
        <v>8000</v>
      </c>
      <c r="H5" s="9" t="s">
        <v>94</v>
      </c>
      <c r="I5">
        <f t="shared" ref="I5:I9" si="1">G5*3</f>
        <v>24000</v>
      </c>
      <c r="J5" s="9" t="s">
        <v>95</v>
      </c>
      <c r="K5">
        <f>K4-2</f>
        <v>8</v>
      </c>
      <c r="L5" s="9" t="s">
        <v>96</v>
      </c>
      <c r="M5">
        <f t="shared" ref="M5:M9" si="2">K5*2</f>
        <v>16</v>
      </c>
    </row>
    <row r="6" spans="1:13" x14ac:dyDescent="0.15">
      <c r="A6" s="1">
        <v>3</v>
      </c>
      <c r="B6" s="1">
        <v>4</v>
      </c>
      <c r="C6" s="1">
        <v>5</v>
      </c>
      <c r="D6" s="1" t="str">
        <f t="shared" si="0"/>
        <v>9_6800;3_20400;5037_6;5002_12</v>
      </c>
      <c r="E6" s="1"/>
      <c r="F6" s="1" t="s">
        <v>93</v>
      </c>
      <c r="G6">
        <v>6800</v>
      </c>
      <c r="H6" s="9" t="s">
        <v>94</v>
      </c>
      <c r="I6">
        <f t="shared" si="1"/>
        <v>20400</v>
      </c>
      <c r="J6" s="9" t="s">
        <v>95</v>
      </c>
      <c r="K6">
        <f t="shared" ref="K6:K8" si="3">K5-2</f>
        <v>6</v>
      </c>
      <c r="L6" s="9" t="s">
        <v>96</v>
      </c>
      <c r="M6">
        <f t="shared" si="2"/>
        <v>12</v>
      </c>
    </row>
    <row r="7" spans="1:13" x14ac:dyDescent="0.15">
      <c r="A7" s="1">
        <v>4</v>
      </c>
      <c r="B7" s="1">
        <v>6</v>
      </c>
      <c r="C7" s="1">
        <v>10</v>
      </c>
      <c r="D7" s="1" t="str">
        <f t="shared" si="0"/>
        <v>9_5500;3_16500;5037_4;5002_8</v>
      </c>
      <c r="E7" s="1"/>
      <c r="F7" s="1" t="s">
        <v>93</v>
      </c>
      <c r="G7">
        <v>5500</v>
      </c>
      <c r="H7" s="9" t="s">
        <v>94</v>
      </c>
      <c r="I7">
        <f t="shared" si="1"/>
        <v>16500</v>
      </c>
      <c r="J7" s="9" t="s">
        <v>95</v>
      </c>
      <c r="K7">
        <f t="shared" si="3"/>
        <v>4</v>
      </c>
      <c r="L7" s="9" t="s">
        <v>96</v>
      </c>
      <c r="M7">
        <f t="shared" si="2"/>
        <v>8</v>
      </c>
    </row>
    <row r="8" spans="1:13" x14ac:dyDescent="0.15">
      <c r="A8" s="1">
        <v>5</v>
      </c>
      <c r="B8" s="1">
        <v>11</v>
      </c>
      <c r="C8" s="1">
        <v>20</v>
      </c>
      <c r="D8" s="1" t="str">
        <f t="shared" si="0"/>
        <v>9_4000;3_12000;5037_2;5002_4</v>
      </c>
      <c r="E8" s="1"/>
      <c r="F8" s="1" t="s">
        <v>93</v>
      </c>
      <c r="G8">
        <v>4000</v>
      </c>
      <c r="H8" s="9" t="s">
        <v>94</v>
      </c>
      <c r="I8">
        <f t="shared" si="1"/>
        <v>12000</v>
      </c>
      <c r="J8" s="9" t="s">
        <v>95</v>
      </c>
      <c r="K8">
        <f t="shared" si="3"/>
        <v>2</v>
      </c>
      <c r="L8" s="9" t="s">
        <v>96</v>
      </c>
      <c r="M8">
        <f t="shared" si="2"/>
        <v>4</v>
      </c>
    </row>
    <row r="9" spans="1:13" x14ac:dyDescent="0.15">
      <c r="A9" s="1">
        <v>6</v>
      </c>
      <c r="B9" s="1">
        <v>21</v>
      </c>
      <c r="C9" s="1">
        <v>100</v>
      </c>
      <c r="D9" s="1" t="str">
        <f t="shared" si="0"/>
        <v>9_2000;3_6000;5037_1;5002_2</v>
      </c>
      <c r="E9" s="1"/>
      <c r="F9" s="1" t="s">
        <v>93</v>
      </c>
      <c r="G9">
        <v>2000</v>
      </c>
      <c r="H9" s="9" t="s">
        <v>94</v>
      </c>
      <c r="I9">
        <f t="shared" si="1"/>
        <v>6000</v>
      </c>
      <c r="J9" s="9" t="s">
        <v>95</v>
      </c>
      <c r="K9">
        <v>1</v>
      </c>
      <c r="L9" s="9" t="s">
        <v>96</v>
      </c>
      <c r="M9">
        <f t="shared" si="2"/>
        <v>2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3"/>
  <sheetViews>
    <sheetView workbookViewId="0">
      <selection activeCell="C5" sqref="C5"/>
    </sheetView>
  </sheetViews>
  <sheetFormatPr defaultColWidth="9" defaultRowHeight="13.5" x14ac:dyDescent="0.15"/>
  <cols>
    <col min="2" max="2" width="30.25" bestFit="1" customWidth="1"/>
    <col min="3" max="3" width="57.75" customWidth="1"/>
    <col min="6" max="6" width="15.125" bestFit="1" customWidth="1"/>
  </cols>
  <sheetData>
    <row r="1" spans="1:6" x14ac:dyDescent="0.15">
      <c r="A1" s="8" t="s">
        <v>27</v>
      </c>
      <c r="B1" s="8" t="s">
        <v>97</v>
      </c>
      <c r="C1" s="8" t="s">
        <v>1</v>
      </c>
      <c r="D1" s="8" t="s">
        <v>23</v>
      </c>
      <c r="E1" s="8" t="s">
        <v>24</v>
      </c>
      <c r="F1" s="8" t="s">
        <v>167</v>
      </c>
    </row>
    <row r="2" spans="1:6" x14ac:dyDescent="0.15">
      <c r="A2" s="8" t="s">
        <v>26</v>
      </c>
      <c r="B2" s="8" t="s">
        <v>3</v>
      </c>
      <c r="C2" s="8" t="s">
        <v>4</v>
      </c>
      <c r="D2" s="8" t="s">
        <v>3</v>
      </c>
      <c r="E2" s="8" t="s">
        <v>3</v>
      </c>
      <c r="F2" s="8" t="s">
        <v>168</v>
      </c>
    </row>
    <row r="3" spans="1:6" x14ac:dyDescent="0.15">
      <c r="A3" s="8" t="s">
        <v>27</v>
      </c>
      <c r="B3" s="8" t="s">
        <v>98</v>
      </c>
      <c r="C3" s="8" t="s">
        <v>6</v>
      </c>
      <c r="D3" s="8" t="s">
        <v>28</v>
      </c>
      <c r="E3" s="8" t="s">
        <v>29</v>
      </c>
      <c r="F3" s="8" t="s">
        <v>169</v>
      </c>
    </row>
    <row r="4" spans="1:6" x14ac:dyDescent="0.15">
      <c r="A4" s="8">
        <v>1</v>
      </c>
      <c r="B4" s="8">
        <v>1</v>
      </c>
      <c r="C4" s="8" t="s">
        <v>151</v>
      </c>
      <c r="D4" s="8">
        <v>1</v>
      </c>
      <c r="E4" s="8">
        <v>5</v>
      </c>
      <c r="F4" t="s">
        <v>147</v>
      </c>
    </row>
    <row r="5" spans="1:6" x14ac:dyDescent="0.15">
      <c r="A5" s="8">
        <v>2</v>
      </c>
      <c r="B5" s="8">
        <v>1</v>
      </c>
      <c r="C5" s="8" t="s">
        <v>152</v>
      </c>
      <c r="D5" s="8">
        <v>6</v>
      </c>
      <c r="E5" s="8">
        <v>20</v>
      </c>
      <c r="F5" t="s">
        <v>146</v>
      </c>
    </row>
    <row r="6" spans="1:6" x14ac:dyDescent="0.15">
      <c r="A6" s="8">
        <v>3</v>
      </c>
      <c r="B6" s="8">
        <v>2</v>
      </c>
      <c r="C6" s="8" t="s">
        <v>153</v>
      </c>
      <c r="D6" s="8">
        <v>1</v>
      </c>
      <c r="E6" s="8">
        <v>5</v>
      </c>
      <c r="F6" t="s">
        <v>147</v>
      </c>
    </row>
    <row r="7" spans="1:6" x14ac:dyDescent="0.15">
      <c r="A7" s="8">
        <v>4</v>
      </c>
      <c r="B7" s="8">
        <v>2</v>
      </c>
      <c r="C7" s="8" t="s">
        <v>154</v>
      </c>
      <c r="D7" s="8">
        <v>6</v>
      </c>
      <c r="E7" s="8">
        <v>20</v>
      </c>
      <c r="F7" t="s">
        <v>146</v>
      </c>
    </row>
    <row r="8" spans="1:6" x14ac:dyDescent="0.15">
      <c r="A8" s="8">
        <v>5</v>
      </c>
      <c r="B8" s="8">
        <v>3</v>
      </c>
      <c r="C8" s="8" t="s">
        <v>155</v>
      </c>
      <c r="D8" s="8">
        <v>1</v>
      </c>
      <c r="E8" s="8">
        <v>5</v>
      </c>
      <c r="F8" t="s">
        <v>147</v>
      </c>
    </row>
    <row r="9" spans="1:6" x14ac:dyDescent="0.15">
      <c r="A9" s="8">
        <v>6</v>
      </c>
      <c r="B9" s="8">
        <v>3</v>
      </c>
      <c r="C9" s="8" t="s">
        <v>158</v>
      </c>
      <c r="D9" s="8">
        <v>6</v>
      </c>
      <c r="E9" s="8">
        <v>10</v>
      </c>
      <c r="F9" t="s">
        <v>148</v>
      </c>
    </row>
    <row r="10" spans="1:6" x14ac:dyDescent="0.15">
      <c r="A10" s="8">
        <v>7</v>
      </c>
      <c r="B10" s="8">
        <v>3</v>
      </c>
      <c r="C10" s="8" t="s">
        <v>159</v>
      </c>
      <c r="D10" s="8">
        <v>11</v>
      </c>
      <c r="E10" s="8">
        <v>9999</v>
      </c>
      <c r="F10" t="s">
        <v>149</v>
      </c>
    </row>
    <row r="11" spans="1:6" x14ac:dyDescent="0.15">
      <c r="A11" s="8">
        <v>8</v>
      </c>
      <c r="B11" s="8">
        <v>4</v>
      </c>
      <c r="C11" s="8" t="s">
        <v>170</v>
      </c>
      <c r="D11" s="8">
        <v>1</v>
      </c>
      <c r="E11" s="8">
        <v>3</v>
      </c>
      <c r="F11" t="s">
        <v>150</v>
      </c>
    </row>
    <row r="12" spans="1:6" x14ac:dyDescent="0.15">
      <c r="A12" s="8">
        <v>9</v>
      </c>
      <c r="B12" s="8">
        <v>4</v>
      </c>
      <c r="C12" s="8" t="s">
        <v>156</v>
      </c>
      <c r="D12" s="8">
        <v>4</v>
      </c>
      <c r="E12" s="8">
        <v>10</v>
      </c>
      <c r="F12" t="s">
        <v>148</v>
      </c>
    </row>
    <row r="13" spans="1:6" x14ac:dyDescent="0.15">
      <c r="A13" s="8">
        <v>10</v>
      </c>
      <c r="B13" s="8">
        <v>4</v>
      </c>
      <c r="C13" s="8" t="s">
        <v>157</v>
      </c>
      <c r="D13" s="8">
        <v>11</v>
      </c>
      <c r="E13" s="8">
        <v>9999</v>
      </c>
      <c r="F13" t="s">
        <v>149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7"/>
  <sheetViews>
    <sheetView workbookViewId="0">
      <selection activeCell="F34" sqref="F34"/>
    </sheetView>
  </sheetViews>
  <sheetFormatPr defaultColWidth="9" defaultRowHeight="13.5" x14ac:dyDescent="0.15"/>
  <cols>
    <col min="2" max="2" width="11.25" customWidth="1"/>
    <col min="3" max="3" width="11.375" bestFit="1" customWidth="1"/>
    <col min="4" max="4" width="11.25" bestFit="1" customWidth="1"/>
    <col min="5" max="5" width="26.125" bestFit="1" customWidth="1"/>
    <col min="6" max="6" width="18.75" customWidth="1"/>
    <col min="7" max="7" width="26.625" customWidth="1"/>
    <col min="11" max="11" width="26.375" customWidth="1"/>
  </cols>
  <sheetData>
    <row r="1" spans="1:15" x14ac:dyDescent="0.15">
      <c r="A1" s="2" t="s">
        <v>99</v>
      </c>
      <c r="B1" s="2" t="s">
        <v>100</v>
      </c>
      <c r="C1" s="2"/>
      <c r="D1" s="2" t="s">
        <v>101</v>
      </c>
      <c r="E1" s="2" t="s">
        <v>102</v>
      </c>
      <c r="F1" s="2" t="s">
        <v>103</v>
      </c>
      <c r="G1" s="2" t="s">
        <v>121</v>
      </c>
      <c r="H1" s="2" t="s">
        <v>104</v>
      </c>
      <c r="I1" s="2" t="s">
        <v>105</v>
      </c>
      <c r="J1" s="2" t="s">
        <v>106</v>
      </c>
      <c r="K1" s="2" t="s">
        <v>107</v>
      </c>
      <c r="L1" s="2"/>
      <c r="M1" s="2"/>
      <c r="N1" s="2"/>
      <c r="O1" s="2"/>
    </row>
    <row r="2" spans="1:15" x14ac:dyDescent="0.15">
      <c r="A2" s="3" t="s">
        <v>3</v>
      </c>
      <c r="B2" s="3" t="s">
        <v>108</v>
      </c>
      <c r="C2" s="3"/>
      <c r="D2" s="3" t="s">
        <v>108</v>
      </c>
      <c r="E2" s="4" t="s">
        <v>4</v>
      </c>
      <c r="F2" s="2" t="s">
        <v>3</v>
      </c>
      <c r="G2" s="2" t="s">
        <v>3</v>
      </c>
      <c r="H2" s="3" t="s">
        <v>3</v>
      </c>
      <c r="I2" s="4" t="s">
        <v>4</v>
      </c>
      <c r="J2" s="4" t="s">
        <v>3</v>
      </c>
      <c r="K2" s="2" t="s">
        <v>109</v>
      </c>
      <c r="L2" s="2"/>
      <c r="M2" s="2"/>
      <c r="N2" s="2"/>
      <c r="O2" s="2"/>
    </row>
    <row r="3" spans="1:15" x14ac:dyDescent="0.15">
      <c r="A3" s="3" t="s">
        <v>27</v>
      </c>
      <c r="B3" s="3" t="s">
        <v>110</v>
      </c>
      <c r="C3" s="3"/>
      <c r="D3" s="3" t="s">
        <v>111</v>
      </c>
      <c r="E3" s="2" t="s">
        <v>6</v>
      </c>
      <c r="F3" s="2" t="s">
        <v>112</v>
      </c>
      <c r="G3" s="2" t="s">
        <v>113</v>
      </c>
      <c r="H3" s="3" t="s">
        <v>114</v>
      </c>
      <c r="I3" s="2" t="s">
        <v>115</v>
      </c>
      <c r="J3" s="2" t="s">
        <v>116</v>
      </c>
      <c r="K3" s="2" t="s">
        <v>117</v>
      </c>
      <c r="L3" s="2"/>
      <c r="M3" s="2"/>
      <c r="N3" s="2"/>
      <c r="O3" s="2"/>
    </row>
    <row r="4" spans="1:15" x14ac:dyDescent="0.15">
      <c r="A4" s="2">
        <v>1</v>
      </c>
      <c r="B4" s="2" t="s">
        <v>118</v>
      </c>
      <c r="C4" s="3" t="s">
        <v>126</v>
      </c>
      <c r="D4" s="3"/>
      <c r="E4" s="19" t="s">
        <v>144</v>
      </c>
      <c r="F4" s="19">
        <v>1</v>
      </c>
      <c r="G4" s="2">
        <v>1</v>
      </c>
      <c r="H4" s="3"/>
      <c r="I4" s="2"/>
      <c r="J4" s="2"/>
      <c r="K4" s="23" t="s">
        <v>160</v>
      </c>
      <c r="L4" s="19" t="s">
        <v>122</v>
      </c>
      <c r="M4" s="2"/>
      <c r="N4" s="2"/>
      <c r="O4" s="2"/>
    </row>
    <row r="5" spans="1:15" x14ac:dyDescent="0.15">
      <c r="A5" s="2">
        <v>2</v>
      </c>
      <c r="B5" s="2" t="s">
        <v>164</v>
      </c>
      <c r="C5" s="5" t="s">
        <v>127</v>
      </c>
      <c r="D5" s="2" t="s">
        <v>119</v>
      </c>
      <c r="E5" s="17" t="s">
        <v>124</v>
      </c>
      <c r="F5" s="20">
        <v>20</v>
      </c>
      <c r="G5" s="6">
        <v>1</v>
      </c>
      <c r="H5" s="7"/>
      <c r="I5" s="7"/>
      <c r="J5" s="2"/>
      <c r="K5" s="23" t="s">
        <v>161</v>
      </c>
      <c r="L5">
        <v>4.99</v>
      </c>
      <c r="M5" s="22"/>
      <c r="N5" s="2"/>
      <c r="O5" s="2"/>
    </row>
    <row r="6" spans="1:15" x14ac:dyDescent="0.15">
      <c r="A6" s="2">
        <v>3</v>
      </c>
      <c r="B6" s="2" t="s">
        <v>165</v>
      </c>
      <c r="C6" s="5" t="s">
        <v>128</v>
      </c>
      <c r="D6" s="2" t="s">
        <v>119</v>
      </c>
      <c r="E6" s="17" t="s">
        <v>123</v>
      </c>
      <c r="F6" s="20">
        <v>10</v>
      </c>
      <c r="G6" s="6">
        <v>1</v>
      </c>
      <c r="H6" s="7"/>
      <c r="I6" s="7"/>
      <c r="J6" s="2"/>
      <c r="K6" s="23" t="s">
        <v>162</v>
      </c>
      <c r="L6" s="21">
        <v>9.99</v>
      </c>
      <c r="M6" s="22"/>
      <c r="N6" s="2"/>
      <c r="O6" s="2"/>
    </row>
    <row r="7" spans="1:15" x14ac:dyDescent="0.15">
      <c r="A7" s="2">
        <v>4</v>
      </c>
      <c r="B7" s="2" t="s">
        <v>166</v>
      </c>
      <c r="C7" s="5" t="s">
        <v>129</v>
      </c>
      <c r="D7" s="2" t="s">
        <v>119</v>
      </c>
      <c r="E7" s="17" t="s">
        <v>125</v>
      </c>
      <c r="F7" s="20">
        <v>1</v>
      </c>
      <c r="G7" s="6">
        <v>1</v>
      </c>
      <c r="H7" s="7"/>
      <c r="I7" s="7"/>
      <c r="J7" s="2"/>
      <c r="K7" s="23" t="s">
        <v>163</v>
      </c>
      <c r="L7" s="21">
        <v>99.99</v>
      </c>
      <c r="M7" s="22"/>
      <c r="N7" s="2"/>
      <c r="O7" s="2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4"/>
  <sheetViews>
    <sheetView workbookViewId="0">
      <selection activeCell="E22" sqref="E22"/>
    </sheetView>
  </sheetViews>
  <sheetFormatPr defaultColWidth="9" defaultRowHeight="13.5" x14ac:dyDescent="0.15"/>
  <cols>
    <col min="5" max="5" width="16.25" customWidth="1"/>
  </cols>
  <sheetData>
    <row r="1" spans="1:5" x14ac:dyDescent="0.15">
      <c r="A1" s="1" t="s">
        <v>120</v>
      </c>
      <c r="B1" s="1" t="s">
        <v>23</v>
      </c>
      <c r="C1" s="1" t="s">
        <v>24</v>
      </c>
      <c r="D1" s="1" t="s">
        <v>25</v>
      </c>
      <c r="E1" s="1" t="s">
        <v>1</v>
      </c>
    </row>
    <row r="2" spans="1:5" x14ac:dyDescent="0.15">
      <c r="A2" s="1" t="s">
        <v>26</v>
      </c>
      <c r="B2" s="1" t="s">
        <v>3</v>
      </c>
      <c r="C2" s="1" t="s">
        <v>3</v>
      </c>
      <c r="D2" s="1" t="s">
        <v>3</v>
      </c>
      <c r="E2" s="1" t="s">
        <v>4</v>
      </c>
    </row>
    <row r="3" spans="1:5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6</v>
      </c>
    </row>
    <row r="4" spans="1:5" x14ac:dyDescent="0.15">
      <c r="A4" s="1">
        <v>1</v>
      </c>
      <c r="B4" s="1">
        <v>1</v>
      </c>
      <c r="C4" s="1">
        <v>1</v>
      </c>
      <c r="D4" s="1"/>
      <c r="E4" s="1" t="s">
        <v>130</v>
      </c>
    </row>
    <row r="5" spans="1:5" x14ac:dyDescent="0.15">
      <c r="A5" s="1">
        <v>2</v>
      </c>
      <c r="B5" s="1">
        <v>2</v>
      </c>
      <c r="C5" s="1">
        <v>2</v>
      </c>
      <c r="D5" s="1"/>
      <c r="E5" s="1" t="s">
        <v>131</v>
      </c>
    </row>
    <row r="6" spans="1:5" x14ac:dyDescent="0.15">
      <c r="A6" s="1">
        <v>3</v>
      </c>
      <c r="B6" s="1">
        <v>3</v>
      </c>
      <c r="C6" s="1">
        <v>3</v>
      </c>
      <c r="D6" s="1"/>
      <c r="E6" s="1" t="s">
        <v>132</v>
      </c>
    </row>
    <row r="7" spans="1:5" x14ac:dyDescent="0.15">
      <c r="A7" s="1">
        <v>4</v>
      </c>
      <c r="B7" s="1">
        <v>4</v>
      </c>
      <c r="C7" s="1">
        <v>4</v>
      </c>
      <c r="D7" s="1"/>
      <c r="E7" s="1" t="s">
        <v>133</v>
      </c>
    </row>
    <row r="8" spans="1:5" x14ac:dyDescent="0.15">
      <c r="A8" s="1">
        <v>5</v>
      </c>
      <c r="B8" s="1">
        <v>5</v>
      </c>
      <c r="C8" s="1">
        <v>5</v>
      </c>
      <c r="D8" s="1"/>
      <c r="E8" s="1" t="s">
        <v>133</v>
      </c>
    </row>
    <row r="9" spans="1:5" x14ac:dyDescent="0.15">
      <c r="A9" s="1">
        <v>6</v>
      </c>
      <c r="B9" s="1">
        <v>6</v>
      </c>
      <c r="C9" s="1">
        <v>6</v>
      </c>
      <c r="D9" s="1"/>
      <c r="E9" s="1" t="s">
        <v>134</v>
      </c>
    </row>
    <row r="10" spans="1:5" x14ac:dyDescent="0.15">
      <c r="A10" s="1">
        <v>7</v>
      </c>
      <c r="B10" s="1">
        <v>7</v>
      </c>
      <c r="C10" s="1">
        <v>7</v>
      </c>
      <c r="D10" s="1"/>
      <c r="E10" s="1" t="s">
        <v>135</v>
      </c>
    </row>
    <row r="11" spans="1:5" x14ac:dyDescent="0.15">
      <c r="A11" s="1">
        <v>8</v>
      </c>
      <c r="B11" s="1">
        <v>8</v>
      </c>
      <c r="C11" s="1">
        <v>8</v>
      </c>
      <c r="D11" s="1"/>
      <c r="E11" s="1" t="s">
        <v>136</v>
      </c>
    </row>
    <row r="12" spans="1:5" x14ac:dyDescent="0.15">
      <c r="A12" s="1">
        <v>9</v>
      </c>
      <c r="B12" s="1">
        <v>9</v>
      </c>
      <c r="C12" s="1">
        <v>9</v>
      </c>
      <c r="D12" s="1"/>
      <c r="E12" s="1" t="s">
        <v>137</v>
      </c>
    </row>
    <row r="13" spans="1:5" x14ac:dyDescent="0.15">
      <c r="A13" s="1">
        <v>10</v>
      </c>
      <c r="B13" s="1">
        <v>10</v>
      </c>
      <c r="C13" s="1">
        <v>10</v>
      </c>
      <c r="D13" s="1"/>
      <c r="E13" s="1" t="s">
        <v>137</v>
      </c>
    </row>
    <row r="14" spans="1:5" x14ac:dyDescent="0.15">
      <c r="A14" s="1">
        <v>11</v>
      </c>
      <c r="B14" s="1">
        <v>11</v>
      </c>
      <c r="C14" s="1">
        <v>11</v>
      </c>
      <c r="D14" s="1"/>
      <c r="E14" s="1" t="s">
        <v>138</v>
      </c>
    </row>
    <row r="15" spans="1:5" x14ac:dyDescent="0.15">
      <c r="A15" s="1">
        <v>12</v>
      </c>
      <c r="B15" s="1">
        <v>12</v>
      </c>
      <c r="C15" s="1">
        <v>12</v>
      </c>
      <c r="D15" s="1"/>
      <c r="E15" s="1" t="s">
        <v>139</v>
      </c>
    </row>
    <row r="16" spans="1:5" x14ac:dyDescent="0.15">
      <c r="A16" s="1">
        <v>13</v>
      </c>
      <c r="B16" s="1">
        <v>13</v>
      </c>
      <c r="C16" s="1">
        <v>13</v>
      </c>
      <c r="D16" s="1"/>
      <c r="E16" s="1" t="s">
        <v>140</v>
      </c>
    </row>
    <row r="17" spans="1:5" x14ac:dyDescent="0.15">
      <c r="A17" s="1">
        <v>14</v>
      </c>
      <c r="B17" s="1">
        <v>14</v>
      </c>
      <c r="C17" s="1">
        <v>14</v>
      </c>
      <c r="D17" s="1"/>
      <c r="E17" s="1" t="s">
        <v>141</v>
      </c>
    </row>
    <row r="18" spans="1:5" x14ac:dyDescent="0.15">
      <c r="A18" s="1">
        <v>15</v>
      </c>
      <c r="B18" s="1">
        <v>15</v>
      </c>
      <c r="C18" s="1">
        <v>15</v>
      </c>
      <c r="D18" s="1"/>
      <c r="E18" s="1" t="s">
        <v>142</v>
      </c>
    </row>
    <row r="19" spans="1:5" x14ac:dyDescent="0.15">
      <c r="A19" s="1">
        <v>16</v>
      </c>
      <c r="B19" s="1">
        <v>16</v>
      </c>
      <c r="C19" s="1">
        <v>16</v>
      </c>
      <c r="D19" s="1"/>
      <c r="E19" s="1" t="s">
        <v>143</v>
      </c>
    </row>
    <row r="20" spans="1:5" x14ac:dyDescent="0.15">
      <c r="A20" s="1">
        <v>17</v>
      </c>
      <c r="B20" s="1">
        <v>17</v>
      </c>
      <c r="C20" s="1">
        <v>17</v>
      </c>
      <c r="D20" s="1"/>
      <c r="E20" s="1" t="s">
        <v>143</v>
      </c>
    </row>
    <row r="21" spans="1:5" x14ac:dyDescent="0.15">
      <c r="A21" s="1">
        <v>18</v>
      </c>
      <c r="B21" s="1">
        <v>18</v>
      </c>
      <c r="C21" s="1">
        <v>18</v>
      </c>
      <c r="D21" s="1"/>
      <c r="E21" s="1" t="s">
        <v>143</v>
      </c>
    </row>
    <row r="22" spans="1:5" x14ac:dyDescent="0.15">
      <c r="A22" s="1">
        <v>19</v>
      </c>
      <c r="B22" s="1">
        <v>19</v>
      </c>
      <c r="C22" s="1">
        <v>19</v>
      </c>
      <c r="D22" s="1"/>
      <c r="E22" s="1" t="s">
        <v>143</v>
      </c>
    </row>
    <row r="23" spans="1:5" x14ac:dyDescent="0.15">
      <c r="A23" s="1">
        <v>20</v>
      </c>
      <c r="B23" s="1">
        <v>20</v>
      </c>
      <c r="C23" s="1">
        <v>20</v>
      </c>
      <c r="D23" s="1"/>
      <c r="E23" s="1" t="s">
        <v>143</v>
      </c>
    </row>
    <row r="24" spans="1:5" x14ac:dyDescent="0.15">
      <c r="A24" s="1">
        <v>21</v>
      </c>
      <c r="B24" s="1"/>
      <c r="C24" s="1"/>
      <c r="D24" s="1"/>
      <c r="E24" s="1" t="s">
        <v>145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@loginRewardHefu</vt:lpstr>
      <vt:lpstr>@chargeRankHefu</vt:lpstr>
      <vt:lpstr>@leichongHefu</vt:lpstr>
      <vt:lpstr>@jjcRankHefu</vt:lpstr>
      <vt:lpstr>@dwsRewardHefu</vt:lpstr>
      <vt:lpstr>@catchPetShopHefu</vt:lpstr>
      <vt:lpstr>@catchPetRankRewardHefu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surery</cp:lastModifiedBy>
  <dcterms:created xsi:type="dcterms:W3CDTF">2020-02-17T02:23:00Z</dcterms:created>
  <dcterms:modified xsi:type="dcterms:W3CDTF">2020-03-13T08:59:32Z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