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810" yWindow="-16320" windowWidth="28110" windowHeight="16440"/>
  </bookViews>
  <sheets>
    <sheet name="@xianshituisonglibao" sheetId="12" r:id="rId1"/>
    <sheet name="Sheet2" sheetId="14" r:id="rId2"/>
    <sheet name="@dayGift" sheetId="15" r:id="rId3"/>
    <sheet name="@weekGift" sheetId="16" r:id="rId4"/>
  </sheet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5" i="12" l="1"/>
  <c r="P46" i="12"/>
  <c r="P47" i="12"/>
  <c r="P48" i="12"/>
  <c r="P49" i="12"/>
  <c r="P50" i="12"/>
  <c r="P51" i="12"/>
  <c r="P52" i="12"/>
  <c r="P53" i="12"/>
  <c r="P44" i="12"/>
  <c r="P81" i="12"/>
  <c r="B36" i="15"/>
  <c r="B64" i="15" s="1"/>
  <c r="B92" i="15" s="1"/>
  <c r="B120" i="15" s="1"/>
  <c r="B148" i="15" s="1"/>
  <c r="B176" i="15" s="1"/>
  <c r="B204" i="15" s="1"/>
  <c r="B232" i="15" s="1"/>
  <c r="B37" i="15"/>
  <c r="B65" i="15" s="1"/>
  <c r="B93" i="15" s="1"/>
  <c r="B121" i="15" s="1"/>
  <c r="B149" i="15" s="1"/>
  <c r="B177" i="15" s="1"/>
  <c r="B205" i="15" s="1"/>
  <c r="B233" i="15" s="1"/>
  <c r="B38" i="15"/>
  <c r="B66" i="15" s="1"/>
  <c r="B94" i="15" s="1"/>
  <c r="B122" i="15" s="1"/>
  <c r="B150" i="15" s="1"/>
  <c r="B178" i="15" s="1"/>
  <c r="B206" i="15" s="1"/>
  <c r="B234" i="15" s="1"/>
  <c r="B39" i="15"/>
  <c r="B67" i="15" s="1"/>
  <c r="B95" i="15" s="1"/>
  <c r="B123" i="15" s="1"/>
  <c r="B151" i="15" s="1"/>
  <c r="B179" i="15" s="1"/>
  <c r="B207" i="15" s="1"/>
  <c r="B235" i="15" s="1"/>
  <c r="B40" i="15"/>
  <c r="B68" i="15" s="1"/>
  <c r="B96" i="15" s="1"/>
  <c r="B124" i="15" s="1"/>
  <c r="B152" i="15" s="1"/>
  <c r="B180" i="15" s="1"/>
  <c r="B208" i="15" s="1"/>
  <c r="B236" i="15" s="1"/>
  <c r="B41" i="15"/>
  <c r="B69" i="15" s="1"/>
  <c r="B97" i="15" s="1"/>
  <c r="B125" i="15" s="1"/>
  <c r="B153" i="15" s="1"/>
  <c r="B181" i="15" s="1"/>
  <c r="B209" i="15" s="1"/>
  <c r="B237" i="15" s="1"/>
  <c r="B42" i="15"/>
  <c r="B70" i="15"/>
  <c r="B98" i="15" s="1"/>
  <c r="B126" i="15" s="1"/>
  <c r="B154" i="15" s="1"/>
  <c r="B182" i="15" s="1"/>
  <c r="B210" i="15" s="1"/>
  <c r="B238" i="15" s="1"/>
  <c r="B43" i="15"/>
  <c r="B71" i="15" s="1"/>
  <c r="B99" i="15" s="1"/>
  <c r="B127" i="15" s="1"/>
  <c r="B155" i="15" s="1"/>
  <c r="B183" i="15" s="1"/>
  <c r="B211" i="15" s="1"/>
  <c r="B239" i="15" s="1"/>
  <c r="B44" i="15"/>
  <c r="B72" i="15" s="1"/>
  <c r="B100" i="15" s="1"/>
  <c r="B128" i="15" s="1"/>
  <c r="B156" i="15" s="1"/>
  <c r="B184" i="15" s="1"/>
  <c r="B212" i="15" s="1"/>
  <c r="B240" i="15" s="1"/>
  <c r="B45" i="15"/>
  <c r="B73" i="15"/>
  <c r="B101" i="15"/>
  <c r="B129" i="15" s="1"/>
  <c r="B157" i="15" s="1"/>
  <c r="B185" i="15" s="1"/>
  <c r="B213" i="15" s="1"/>
  <c r="B241" i="15" s="1"/>
  <c r="B46" i="15"/>
  <c r="B74" i="15" s="1"/>
  <c r="B102" i="15" s="1"/>
  <c r="B130" i="15" s="1"/>
  <c r="B158" i="15" s="1"/>
  <c r="B186" i="15" s="1"/>
  <c r="B214" i="15" s="1"/>
  <c r="B242" i="15" s="1"/>
  <c r="B47" i="15"/>
  <c r="B75" i="15" s="1"/>
  <c r="B103" i="15" s="1"/>
  <c r="B131" i="15" s="1"/>
  <c r="B159" i="15" s="1"/>
  <c r="B187" i="15" s="1"/>
  <c r="B215" i="15" s="1"/>
  <c r="B243" i="15" s="1"/>
  <c r="B48" i="15"/>
  <c r="B76" i="15" s="1"/>
  <c r="B104" i="15" s="1"/>
  <c r="B132" i="15" s="1"/>
  <c r="B160" i="15" s="1"/>
  <c r="B188" i="15" s="1"/>
  <c r="B216" i="15" s="1"/>
  <c r="B244" i="15" s="1"/>
  <c r="B49" i="15"/>
  <c r="B77" i="15" s="1"/>
  <c r="B105" i="15" s="1"/>
  <c r="B133" i="15" s="1"/>
  <c r="B161" i="15" s="1"/>
  <c r="B189" i="15" s="1"/>
  <c r="B217" i="15" s="1"/>
  <c r="B245" i="15" s="1"/>
  <c r="B50" i="15"/>
  <c r="B78" i="15"/>
  <c r="B106" i="15" s="1"/>
  <c r="B134" i="15" s="1"/>
  <c r="B162" i="15" s="1"/>
  <c r="B190" i="15" s="1"/>
  <c r="B218" i="15" s="1"/>
  <c r="B246" i="15" s="1"/>
  <c r="B51" i="15"/>
  <c r="B79" i="15" s="1"/>
  <c r="B107" i="15" s="1"/>
  <c r="B135" i="15" s="1"/>
  <c r="B163" i="15" s="1"/>
  <c r="B191" i="15" s="1"/>
  <c r="B219" i="15" s="1"/>
  <c r="B247" i="15" s="1"/>
  <c r="B52" i="15"/>
  <c r="B80" i="15"/>
  <c r="B108" i="15"/>
  <c r="B136" i="15" s="1"/>
  <c r="B164" i="15" s="1"/>
  <c r="B192" i="15" s="1"/>
  <c r="B220" i="15" s="1"/>
  <c r="B248" i="15" s="1"/>
  <c r="B53" i="15"/>
  <c r="B81" i="15"/>
  <c r="B109" i="15"/>
  <c r="B137" i="15" s="1"/>
  <c r="B165" i="15" s="1"/>
  <c r="B193" i="15" s="1"/>
  <c r="B221" i="15" s="1"/>
  <c r="B249" i="15" s="1"/>
  <c r="B54" i="15"/>
  <c r="B82" i="15" s="1"/>
  <c r="B110" i="15" s="1"/>
  <c r="B138" i="15" s="1"/>
  <c r="B166" i="15" s="1"/>
  <c r="B194" i="15" s="1"/>
  <c r="B222" i="15" s="1"/>
  <c r="B250" i="15" s="1"/>
  <c r="B55" i="15"/>
  <c r="B83" i="15" s="1"/>
  <c r="B111" i="15" s="1"/>
  <c r="B139" i="15" s="1"/>
  <c r="B167" i="15" s="1"/>
  <c r="B195" i="15" s="1"/>
  <c r="B223" i="15" s="1"/>
  <c r="B251" i="15" s="1"/>
  <c r="B56" i="15"/>
  <c r="B84" i="15" s="1"/>
  <c r="B112" i="15" s="1"/>
  <c r="B140" i="15" s="1"/>
  <c r="B168" i="15" s="1"/>
  <c r="B196" i="15" s="1"/>
  <c r="B224" i="15" s="1"/>
  <c r="B252" i="15" s="1"/>
  <c r="B57" i="15"/>
  <c r="B85" i="15" s="1"/>
  <c r="B113" i="15" s="1"/>
  <c r="B141" i="15" s="1"/>
  <c r="B169" i="15" s="1"/>
  <c r="B197" i="15" s="1"/>
  <c r="B225" i="15" s="1"/>
  <c r="B253" i="15" s="1"/>
  <c r="B58" i="15"/>
  <c r="B86" i="15"/>
  <c r="B114" i="15" s="1"/>
  <c r="B142" i="15" s="1"/>
  <c r="B170" i="15" s="1"/>
  <c r="B198" i="15" s="1"/>
  <c r="B226" i="15" s="1"/>
  <c r="B254" i="15" s="1"/>
  <c r="B59" i="15"/>
  <c r="B87" i="15" s="1"/>
  <c r="B115" i="15" s="1"/>
  <c r="B143" i="15" s="1"/>
  <c r="B171" i="15" s="1"/>
  <c r="B199" i="15" s="1"/>
  <c r="B227" i="15" s="1"/>
  <c r="B255" i="15" s="1"/>
  <c r="B60" i="15"/>
  <c r="B88" i="15"/>
  <c r="B116" i="15"/>
  <c r="B144" i="15" s="1"/>
  <c r="B172" i="15" s="1"/>
  <c r="B200" i="15" s="1"/>
  <c r="B228" i="15" s="1"/>
  <c r="B256" i="15" s="1"/>
  <c r="B61" i="15"/>
  <c r="B89" i="15"/>
  <c r="B117" i="15"/>
  <c r="B145" i="15" s="1"/>
  <c r="B173" i="15" s="1"/>
  <c r="B201" i="15" s="1"/>
  <c r="B229" i="15" s="1"/>
  <c r="B257" i="15" s="1"/>
  <c r="B62" i="15"/>
  <c r="B90" i="15" s="1"/>
  <c r="B118" i="15" s="1"/>
  <c r="B146" i="15" s="1"/>
  <c r="B174" i="15" s="1"/>
  <c r="B202" i="15" s="1"/>
  <c r="B230" i="15" s="1"/>
  <c r="B258" i="15" s="1"/>
  <c r="B63" i="15"/>
  <c r="B91" i="15" s="1"/>
  <c r="B119" i="15" s="1"/>
  <c r="B147" i="15" s="1"/>
  <c r="B175" i="15" s="1"/>
  <c r="B203" i="15" s="1"/>
  <c r="B231" i="15" s="1"/>
  <c r="B259" i="15" s="1"/>
  <c r="P15" i="12"/>
  <c r="P16" i="12"/>
  <c r="P17" i="12"/>
  <c r="P18" i="12"/>
  <c r="P19" i="12"/>
  <c r="P20" i="12"/>
  <c r="P21" i="12"/>
  <c r="P22" i="12"/>
  <c r="P23" i="12"/>
  <c r="P24" i="12"/>
  <c r="P25" i="12"/>
  <c r="P26" i="12"/>
  <c r="P27" i="12"/>
  <c r="P28" i="12"/>
  <c r="P29" i="12"/>
  <c r="P30" i="12"/>
  <c r="P31" i="12"/>
  <c r="P32" i="12"/>
  <c r="P33" i="12"/>
  <c r="P14" i="12"/>
  <c r="G87" i="12"/>
  <c r="G86" i="12"/>
  <c r="G85" i="12"/>
  <c r="G84" i="12"/>
  <c r="G83" i="12"/>
  <c r="G82" i="12"/>
  <c r="G81" i="12"/>
  <c r="G15" i="12"/>
  <c r="G16" i="12"/>
  <c r="G17" i="12"/>
  <c r="G18" i="12"/>
  <c r="G19" i="12"/>
  <c r="G20" i="12"/>
  <c r="G21" i="12"/>
  <c r="G22" i="12"/>
  <c r="G23" i="12"/>
  <c r="G24" i="12"/>
  <c r="G25" i="12"/>
  <c r="G26" i="12"/>
  <c r="G27" i="12"/>
  <c r="G28" i="12"/>
  <c r="G29" i="12"/>
  <c r="G30" i="12"/>
  <c r="G31" i="12"/>
  <c r="G32" i="12"/>
  <c r="G33" i="12"/>
  <c r="G14" i="12"/>
  <c r="P72" i="12"/>
  <c r="P73" i="12"/>
  <c r="P74" i="12"/>
  <c r="P75" i="12"/>
  <c r="P76" i="12"/>
  <c r="P77" i="12"/>
  <c r="P78" i="12"/>
  <c r="P79" i="12"/>
  <c r="P80" i="12"/>
  <c r="P82" i="12"/>
  <c r="P83" i="12"/>
  <c r="P84" i="12"/>
  <c r="P85" i="12"/>
  <c r="P86" i="12"/>
  <c r="P87" i="12"/>
  <c r="T15" i="12"/>
  <c r="T16" i="12"/>
  <c r="T17" i="12"/>
  <c r="T18" i="12"/>
  <c r="T19" i="12"/>
  <c r="T20" i="12"/>
  <c r="T21" i="12"/>
  <c r="T22" i="12"/>
  <c r="T23" i="12"/>
  <c r="T14" i="12"/>
</calcChain>
</file>

<file path=xl/comments1.xml><?xml version="1.0" encoding="utf-8"?>
<comments xmlns="http://schemas.openxmlformats.org/spreadsheetml/2006/main">
  <authors>
    <author>kaka</author>
    <author>微软用户</author>
  </authors>
  <commentList>
    <comment ref="B1" authorId="0">
      <text>
        <r>
          <rPr>
            <b/>
            <sz val="9"/>
            <color indexed="81"/>
            <rFont val="宋体"/>
            <family val="3"/>
            <charset val="134"/>
          </rPr>
          <t>kaka:</t>
        </r>
        <r>
          <rPr>
            <sz val="9"/>
            <color indexed="81"/>
            <rFont val="宋体"/>
            <family val="3"/>
            <charset val="134"/>
          </rPr>
          <t xml:space="preserve">
从0开始不能间断</t>
        </r>
      </text>
    </comment>
    <comment ref="I1" authorId="0">
      <text>
        <r>
          <rPr>
            <b/>
            <sz val="9"/>
            <color indexed="81"/>
            <rFont val="宋体"/>
            <family val="3"/>
            <charset val="134"/>
          </rPr>
          <t>kaka:</t>
        </r>
        <r>
          <rPr>
            <sz val="9"/>
            <color indexed="81"/>
            <rFont val="宋体"/>
            <family val="3"/>
            <charset val="134"/>
          </rPr>
          <t xml:space="preserve">
正数，终身限购
负数，每天限购
</t>
        </r>
      </text>
    </comment>
    <comment ref="J1" authorId="0">
      <text>
        <r>
          <rPr>
            <b/>
            <sz val="9"/>
            <color indexed="81"/>
            <rFont val="宋体"/>
            <family val="3"/>
            <charset val="134"/>
          </rPr>
          <t>kaka:</t>
        </r>
        <r>
          <rPr>
            <sz val="9"/>
            <color indexed="81"/>
            <rFont val="宋体"/>
            <family val="3"/>
            <charset val="134"/>
          </rPr>
          <t xml:space="preserve">
1 与
0 或
</t>
        </r>
      </text>
    </comment>
    <comment ref="L1" authorId="0">
      <text>
        <r>
          <rPr>
            <b/>
            <sz val="9"/>
            <color indexed="81"/>
            <rFont val="宋体"/>
            <family val="3"/>
            <charset val="134"/>
          </rPr>
          <t>类型_开始_结束;类型_开始_结束
类型
-1等级-2vip  1或以上为targetSW
双闭区间</t>
        </r>
      </text>
    </comment>
    <comment ref="O1" authorId="0">
      <text>
        <r>
          <rPr>
            <b/>
            <sz val="9"/>
            <color indexed="81"/>
            <rFont val="宋体"/>
            <family val="3"/>
            <charset val="134"/>
          </rPr>
          <t>kaka:</t>
        </r>
        <r>
          <rPr>
            <sz val="9"/>
            <color indexed="81"/>
            <rFont val="宋体"/>
            <family val="3"/>
            <charset val="134"/>
          </rPr>
          <t xml:space="preserve">
-水系 遭遇战 战斗失败 1
-草系 遭遇战 战斗失败 2
-火系 遭遇战 战斗失败 3
-光系 遭遇战 战斗失败 4
-暗系 遭遇战 战斗失败 5
-水系 道馆战 战斗失败 6
-草系 道馆战 战斗失败 7
-火系 道馆战 战斗失败 8
-光系 道馆战 战斗失败 9
-暗系 道馆战 战斗失败 10
 生死劫 战斗失败 11
 xx大侠挑战 战斗失败 12
 龙王宝藏 战斗失败 13
 小雷音寺 战斗失败 14
 天庭试炼 战斗失败 15
 钓鱼 战斗失败 16
 挖矿 战斗失败 17
 竞技场 战斗失败 18
 附近对手 战斗失败 19
 升级携带品 失败 20
 升级1携带品 失败 21
 升级2携带品 失败 22
 打造1携带品 失败 23
 打造2携带品 失败 24
 抓捕且存在限时扭蛋时候 失败 25
 抓捕且不存在限时扭蛋时候 失败 26
 神装升阶 27
 法宝升级 28
神装升级29
神装属性洗练30
</t>
        </r>
      </text>
    </comment>
    <comment ref="P1" authorId="0">
      <text>
        <r>
          <rPr>
            <b/>
            <sz val="9"/>
            <color indexed="81"/>
            <rFont val="宋体"/>
            <family val="3"/>
            <charset val="134"/>
          </rPr>
          <t>kaka:</t>
        </r>
        <r>
          <rPr>
            <sz val="9"/>
            <color indexed="81"/>
            <rFont val="宋体"/>
            <family val="3"/>
            <charset val="134"/>
          </rPr>
          <t xml:space="preserve">
与charge 二选一</t>
        </r>
      </text>
    </comment>
    <comment ref="S1" authorId="0">
      <text>
        <r>
          <rPr>
            <b/>
            <sz val="9"/>
            <color indexed="81"/>
            <rFont val="宋体"/>
            <family val="3"/>
            <charset val="134"/>
          </rPr>
          <t>kaka:</t>
        </r>
        <r>
          <rPr>
            <sz val="9"/>
            <color indexed="81"/>
            <rFont val="宋体"/>
            <family val="3"/>
            <charset val="134"/>
          </rPr>
          <t xml:space="preserve">
配置多个渠道的充值id
充值Id_渠道;
</t>
        </r>
      </text>
    </comment>
    <comment ref="T1" authorId="1">
      <text>
        <r>
          <rPr>
            <b/>
            <sz val="9"/>
            <color indexed="81"/>
            <rFont val="宋体"/>
            <family val="3"/>
            <charset val="134"/>
          </rPr>
          <t xml:space="preserve">关联Id 
目前支持界面类型 1
必须额外配置2个id
</t>
        </r>
        <r>
          <rPr>
            <sz val="9"/>
            <color indexed="81"/>
            <rFont val="宋体"/>
            <family val="3"/>
            <charset val="134"/>
          </rPr>
          <t xml:space="preserve">
</t>
        </r>
      </text>
    </comment>
    <comment ref="V1" authorId="1">
      <text>
        <r>
          <rPr>
            <b/>
            <sz val="9"/>
            <color indexed="81"/>
            <rFont val="宋体"/>
            <family val="3"/>
            <charset val="134"/>
          </rPr>
          <t xml:space="preserve">界面类型:
1 失败界面1(3礼包) 
2 失败界面2(1礼包)
3 失败界面3(宠物礼包)
4 失败界面4 (卡礼包)
5 直购礼包(属性道具礼包) </t>
        </r>
        <r>
          <rPr>
            <sz val="9"/>
            <color indexed="81"/>
            <rFont val="宋体"/>
            <family val="3"/>
            <charset val="134"/>
          </rPr>
          <t xml:space="preserve">
6 直购礼包(属性道具礼包) 圆形界面</t>
        </r>
      </text>
    </comment>
    <comment ref="X1" authorId="1">
      <text>
        <r>
          <rPr>
            <b/>
            <sz val="9"/>
            <color indexed="81"/>
            <rFont val="宋体"/>
            <family val="3"/>
            <charset val="134"/>
          </rPr>
          <t>展示礼包内容的图片
0  为模型
1   为图片
0_宠物Id_进化等级     模型  
1_20yuan_libao_png   图片
1_xsth1</t>
        </r>
      </text>
    </comment>
    <comment ref="AA1" authorId="1">
      <text>
        <r>
          <rPr>
            <b/>
            <sz val="9"/>
            <color indexed="81"/>
            <rFont val="宋体"/>
            <family val="3"/>
            <charset val="134"/>
          </rPr>
          <t>1 直购
2 转跳</t>
        </r>
      </text>
    </comment>
    <comment ref="AB1" authorId="1">
      <text>
        <r>
          <rPr>
            <b/>
            <sz val="9"/>
            <color indexed="81"/>
            <rFont val="宋体"/>
            <family val="3"/>
            <charset val="134"/>
          </rPr>
          <t>转跳函数  需要加 要跟程序小弟说
PanelShow类</t>
        </r>
        <r>
          <rPr>
            <sz val="9"/>
            <color indexed="81"/>
            <rFont val="宋体"/>
            <family val="3"/>
            <charset val="134"/>
          </rPr>
          <t xml:space="preserve">
openZhizunCard   (至尊卡)
openFirstChage    (单笔充值 默认是第一个分页 皮卡丘)</t>
        </r>
      </text>
    </comment>
    <comment ref="AE1" authorId="0">
      <text>
        <r>
          <rPr>
            <b/>
            <sz val="9"/>
            <color indexed="81"/>
            <rFont val="宋体"/>
            <family val="3"/>
            <charset val="134"/>
          </rPr>
          <t>kaka:</t>
        </r>
        <r>
          <rPr>
            <sz val="9"/>
            <color indexed="81"/>
            <rFont val="宋体"/>
            <family val="3"/>
            <charset val="134"/>
          </rPr>
          <t xml:space="preserve">
1 是否有皮卡丘
2 是否有天女
负数 的绝对值是否存在购买了直冲礼包
</t>
        </r>
      </text>
    </comment>
  </commentList>
</comments>
</file>

<file path=xl/sharedStrings.xml><?xml version="1.0" encoding="utf-8"?>
<sst xmlns="http://schemas.openxmlformats.org/spreadsheetml/2006/main" count="1936" uniqueCount="412">
  <si>
    <t>int</t>
  </si>
  <si>
    <t>arrayint2</t>
  </si>
  <si>
    <t>id</t>
  </si>
  <si>
    <t>消耗</t>
    <phoneticPr fontId="4" type="noConversion"/>
  </si>
  <si>
    <t>cost</t>
    <phoneticPr fontId="4" type="noConversion"/>
  </si>
  <si>
    <t>int</t>
    <phoneticPr fontId="4" type="noConversion"/>
  </si>
  <si>
    <t>reward</t>
    <phoneticPr fontId="7" type="noConversion"/>
  </si>
  <si>
    <t>奖励</t>
    <phoneticPr fontId="7" type="noConversion"/>
  </si>
  <si>
    <t>限时推送礼包</t>
    <phoneticPr fontId="4" type="noConversion"/>
  </si>
  <si>
    <t>andor</t>
    <phoneticPr fontId="4" type="noConversion"/>
  </si>
  <si>
    <t>计数与或条件</t>
    <phoneticPr fontId="4" type="noConversion"/>
  </si>
  <si>
    <t>限购</t>
    <phoneticPr fontId="4" type="noConversion"/>
  </si>
  <si>
    <t>limit</t>
    <phoneticPr fontId="4" type="noConversion"/>
  </si>
  <si>
    <t>push</t>
    <phoneticPr fontId="4" type="noConversion"/>
  </si>
  <si>
    <t>计数出发推送</t>
    <phoneticPr fontId="4" type="noConversion"/>
  </si>
  <si>
    <t>计数是否重置</t>
    <phoneticPr fontId="4" type="noConversion"/>
  </si>
  <si>
    <t>reset</t>
    <phoneticPr fontId="4" type="noConversion"/>
  </si>
  <si>
    <t>奖励属性</t>
    <phoneticPr fontId="7" type="noConversion"/>
  </si>
  <si>
    <t>arraystring2</t>
    <phoneticPr fontId="4" type="noConversion"/>
  </si>
  <si>
    <t>attr</t>
    <phoneticPr fontId="4" type="noConversion"/>
  </si>
  <si>
    <t>消耗-充值id</t>
    <phoneticPr fontId="4" type="noConversion"/>
  </si>
  <si>
    <t>charge</t>
    <phoneticPr fontId="4" type="noConversion"/>
  </si>
  <si>
    <t>arrayint1</t>
    <phoneticPr fontId="4" type="noConversion"/>
  </si>
  <si>
    <t>条件</t>
    <phoneticPr fontId="4" type="noConversion"/>
  </si>
  <si>
    <t>int</t>
    <phoneticPr fontId="4" type="noConversion"/>
  </si>
  <si>
    <t>cond</t>
    <phoneticPr fontId="4" type="noConversion"/>
  </si>
  <si>
    <t>arrayint2</t>
    <phoneticPr fontId="4" type="noConversion"/>
  </si>
  <si>
    <t>switch</t>
    <phoneticPr fontId="7" type="noConversion"/>
  </si>
  <si>
    <t>计数前置要求</t>
    <phoneticPr fontId="7" type="noConversion"/>
  </si>
  <si>
    <t>界面类型</t>
    <phoneticPr fontId="4" type="noConversion"/>
  </si>
  <si>
    <r>
      <t>i</t>
    </r>
    <r>
      <rPr>
        <sz val="11"/>
        <color theme="1"/>
        <rFont val="宋体"/>
        <family val="3"/>
        <charset val="134"/>
        <scheme val="minor"/>
      </rPr>
      <t>nt&amp;client</t>
    </r>
    <phoneticPr fontId="4" type="noConversion"/>
  </si>
  <si>
    <r>
      <t>v</t>
    </r>
    <r>
      <rPr>
        <sz val="11"/>
        <color theme="1"/>
        <rFont val="宋体"/>
        <family val="3"/>
        <charset val="134"/>
        <scheme val="minor"/>
      </rPr>
      <t>iewType</t>
    </r>
    <phoneticPr fontId="4" type="noConversion"/>
  </si>
  <si>
    <t>关联礼包Id</t>
    <phoneticPr fontId="4" type="noConversion"/>
  </si>
  <si>
    <t>connectId</t>
    <phoneticPr fontId="4" type="noConversion"/>
  </si>
  <si>
    <t>string&amp;client</t>
    <phoneticPr fontId="4" type="noConversion"/>
  </si>
  <si>
    <t>界面图标(礼包界面用)</t>
    <phoneticPr fontId="4" type="noConversion"/>
  </si>
  <si>
    <t>iconPath</t>
    <phoneticPr fontId="4" type="noConversion"/>
  </si>
  <si>
    <t>xslb_1</t>
  </si>
  <si>
    <t>arraystring1&amp;client</t>
    <phoneticPr fontId="4" type="noConversion"/>
  </si>
  <si>
    <t>礼包图片或模型</t>
    <phoneticPr fontId="4" type="noConversion"/>
  </si>
  <si>
    <t>view</t>
    <phoneticPr fontId="4" type="noConversion"/>
  </si>
  <si>
    <t>按钮类型</t>
    <phoneticPr fontId="4" type="noConversion"/>
  </si>
  <si>
    <t>int&amp;client</t>
    <phoneticPr fontId="4" type="noConversion"/>
  </si>
  <si>
    <r>
      <t>b</t>
    </r>
    <r>
      <rPr>
        <sz val="11"/>
        <color theme="1"/>
        <rFont val="宋体"/>
        <family val="3"/>
        <charset val="134"/>
        <scheme val="minor"/>
      </rPr>
      <t>tnType</t>
    </r>
    <phoneticPr fontId="4" type="noConversion"/>
  </si>
  <si>
    <t>转跳函数</t>
    <phoneticPr fontId="4" type="noConversion"/>
  </si>
  <si>
    <t>goto</t>
    <phoneticPr fontId="4" type="noConversion"/>
  </si>
  <si>
    <t>openFirstChage</t>
    <phoneticPr fontId="4" type="noConversion"/>
  </si>
  <si>
    <t>xslb_2</t>
  </si>
  <si>
    <t>xslb_7</t>
  </si>
  <si>
    <t>xslb_10</t>
  </si>
  <si>
    <t>arrayint2</t>
    <phoneticPr fontId="4" type="noConversion"/>
  </si>
  <si>
    <t>1_tzsbpikaqiu</t>
    <phoneticPr fontId="4" type="noConversion"/>
  </si>
  <si>
    <t>1_xsth4</t>
  </si>
  <si>
    <t>1_xsth5</t>
  </si>
  <si>
    <t>1_xsth6</t>
  </si>
  <si>
    <t>上限提示</t>
    <phoneticPr fontId="4" type="noConversion"/>
  </si>
  <si>
    <t>showtip</t>
    <phoneticPr fontId="4" type="noConversion"/>
  </si>
  <si>
    <t>礼包名字</t>
    <phoneticPr fontId="4" type="noConversion"/>
  </si>
  <si>
    <t>string&amp;client</t>
    <phoneticPr fontId="4" type="noConversion"/>
  </si>
  <si>
    <t>name</t>
    <phoneticPr fontId="4" type="noConversion"/>
  </si>
  <si>
    <t>2次弹窗提示</t>
    <phoneticPr fontId="4" type="noConversion"/>
  </si>
  <si>
    <t>popTip</t>
    <phoneticPr fontId="4" type="noConversion"/>
  </si>
  <si>
    <t>pos</t>
    <phoneticPr fontId="4" type="noConversion"/>
  </si>
  <si>
    <t>水系宠物培养道具</t>
  </si>
  <si>
    <t>草系宠物培养道具</t>
  </si>
  <si>
    <t>火系宠物培养道具</t>
  </si>
  <si>
    <t>暗系宠物培养道具</t>
  </si>
  <si>
    <t>光系宠物培养道具</t>
  </si>
  <si>
    <t>火系</t>
    <phoneticPr fontId="12" type="noConversion"/>
  </si>
  <si>
    <t>遭遇战</t>
    <phoneticPr fontId="12" type="noConversion"/>
  </si>
  <si>
    <t>战斗失败</t>
    <phoneticPr fontId="12" type="noConversion"/>
  </si>
  <si>
    <t>累计3次</t>
    <phoneticPr fontId="12" type="noConversion"/>
  </si>
  <si>
    <t>水系</t>
    <phoneticPr fontId="12" type="noConversion"/>
  </si>
  <si>
    <t>草系</t>
    <phoneticPr fontId="12" type="noConversion"/>
  </si>
  <si>
    <t>光系</t>
    <phoneticPr fontId="12" type="noConversion"/>
  </si>
  <si>
    <t>暗系</t>
    <phoneticPr fontId="12" type="noConversion"/>
  </si>
  <si>
    <t>道馆</t>
    <phoneticPr fontId="12" type="noConversion"/>
  </si>
  <si>
    <t>购买某礼包N次后</t>
    <phoneticPr fontId="12" type="noConversion"/>
  </si>
  <si>
    <t>火系</t>
    <phoneticPr fontId="12" type="noConversion"/>
  </si>
  <si>
    <t>遭遇战</t>
    <phoneticPr fontId="12" type="noConversion"/>
  </si>
  <si>
    <t>水系</t>
    <phoneticPr fontId="12" type="noConversion"/>
  </si>
  <si>
    <t>草系</t>
    <phoneticPr fontId="12" type="noConversion"/>
  </si>
  <si>
    <t>光系</t>
    <phoneticPr fontId="12" type="noConversion"/>
  </si>
  <si>
    <t>暗系</t>
    <phoneticPr fontId="12" type="noConversion"/>
  </si>
  <si>
    <t>道馆</t>
    <phoneticPr fontId="12" type="noConversion"/>
  </si>
  <si>
    <t>大师塔</t>
    <phoneticPr fontId="12" type="noConversion"/>
  </si>
  <si>
    <t>XX挑战（超梦）</t>
    <phoneticPr fontId="12" type="noConversion"/>
  </si>
  <si>
    <t>神秘宝藏</t>
    <phoneticPr fontId="12" type="noConversion"/>
  </si>
  <si>
    <t>古代遗迹</t>
    <phoneticPr fontId="12" type="noConversion"/>
  </si>
  <si>
    <t>精灵试炼</t>
    <phoneticPr fontId="12" type="noConversion"/>
  </si>
  <si>
    <t>钓鱼</t>
    <phoneticPr fontId="12" type="noConversion"/>
  </si>
  <si>
    <t>挖矿</t>
    <phoneticPr fontId="12" type="noConversion"/>
  </si>
  <si>
    <t>竞技场</t>
    <phoneticPr fontId="12" type="noConversion"/>
  </si>
  <si>
    <t>附件对手</t>
    <phoneticPr fontId="12" type="noConversion"/>
  </si>
  <si>
    <t>稀有战斗属性暴击+5%，无视防御+5%、时装－冠军小茂</t>
    <phoneticPr fontId="12" type="noConversion"/>
  </si>
  <si>
    <t>稀有战斗属性暴击+5%，无视防御+5%、时装－冠军小茂</t>
  </si>
  <si>
    <t>PVP伤害增加+5%，PVP减伤增加+5%、称号－训宠高手</t>
    <phoneticPr fontId="12" type="noConversion"/>
  </si>
  <si>
    <t>购买某礼包N次后</t>
  </si>
  <si>
    <t>钓鱼</t>
    <phoneticPr fontId="12" type="noConversion"/>
  </si>
  <si>
    <t>挖矿</t>
    <phoneticPr fontId="12" type="noConversion"/>
  </si>
  <si>
    <t>竞技场</t>
    <phoneticPr fontId="12" type="noConversion"/>
  </si>
  <si>
    <t>附件对手</t>
    <phoneticPr fontId="12" type="noConversion"/>
  </si>
  <si>
    <t>【稳定提升战力的物品】【那种对应的等的金装】</t>
    <phoneticPr fontId="12" type="noConversion"/>
  </si>
  <si>
    <t>【稳定提升战力的物品】【随机属性药】</t>
    <phoneticPr fontId="12" type="noConversion"/>
  </si>
  <si>
    <t>【稳定提升战力的物品】</t>
    <phoneticPr fontId="12" type="noConversion"/>
  </si>
  <si>
    <t>强化未改钥石</t>
    <phoneticPr fontId="12" type="noConversion"/>
  </si>
  <si>
    <t>强化1改钥石</t>
    <phoneticPr fontId="12" type="noConversion"/>
  </si>
  <si>
    <t>强化2改钥石</t>
    <phoneticPr fontId="12" type="noConversion"/>
  </si>
  <si>
    <t>打造1改钥石</t>
    <phoneticPr fontId="12" type="noConversion"/>
  </si>
  <si>
    <t>打造2改钥石</t>
    <phoneticPr fontId="12" type="noConversion"/>
  </si>
  <si>
    <t>未改钥</t>
    <phoneticPr fontId="12" type="noConversion"/>
  </si>
  <si>
    <t>强化礼包-重点是送必成功的祝福石</t>
    <phoneticPr fontId="12" type="noConversion"/>
  </si>
  <si>
    <t>1改钥石</t>
    <phoneticPr fontId="12" type="noConversion"/>
  </si>
  <si>
    <t>2改钥石</t>
    <phoneticPr fontId="12" type="noConversion"/>
  </si>
  <si>
    <t>1改钥石材料礼包-重点是送必成功的祝福石</t>
    <phoneticPr fontId="12" type="noConversion"/>
  </si>
  <si>
    <t>打造礼包-重点是送必成功的祝福石</t>
    <phoneticPr fontId="12" type="noConversion"/>
  </si>
  <si>
    <t>2改钥石材料礼包-重点是送必成功的祝福石</t>
    <phoneticPr fontId="12" type="noConversion"/>
  </si>
  <si>
    <t>神装碎片</t>
    <phoneticPr fontId="12" type="noConversion"/>
  </si>
  <si>
    <t>宝物升阶石</t>
    <phoneticPr fontId="12" type="noConversion"/>
  </si>
  <si>
    <t>targeid</t>
    <phoneticPr fontId="4" type="noConversion"/>
  </si>
  <si>
    <t>对应礼包ID</t>
    <phoneticPr fontId="4" type="noConversion"/>
  </si>
  <si>
    <t>大师塔</t>
    <phoneticPr fontId="12" type="noConversion"/>
  </si>
  <si>
    <t>XX挑战（超梦）</t>
    <phoneticPr fontId="12" type="noConversion"/>
  </si>
  <si>
    <t>神秘宝藏</t>
    <phoneticPr fontId="12" type="noConversion"/>
  </si>
  <si>
    <t>古代遗迹</t>
    <phoneticPr fontId="12" type="noConversion"/>
  </si>
  <si>
    <t>精灵试炼</t>
    <phoneticPr fontId="12" type="noConversion"/>
  </si>
  <si>
    <t>钓鱼</t>
    <phoneticPr fontId="12" type="noConversion"/>
  </si>
  <si>
    <t>PVP伤害增加+5%，PVP减伤增加+5%、称号－训宠高手</t>
    <phoneticPr fontId="12" type="noConversion"/>
  </si>
  <si>
    <t>挖矿</t>
    <phoneticPr fontId="12" type="noConversion"/>
  </si>
  <si>
    <t>竞技场</t>
    <phoneticPr fontId="12" type="noConversion"/>
  </si>
  <si>
    <t>附件对手</t>
    <phoneticPr fontId="12" type="noConversion"/>
  </si>
  <si>
    <t>古空棘鱼</t>
  </si>
  <si>
    <t>太阳岩</t>
  </si>
  <si>
    <t>月石</t>
  </si>
  <si>
    <t>美丽花</t>
  </si>
  <si>
    <t>火系遭遇战</t>
  </si>
  <si>
    <t>水系遭遇战</t>
  </si>
  <si>
    <t>草系遭遇战</t>
  </si>
  <si>
    <t>光系遭遇战</t>
  </si>
  <si>
    <t>暗系遭遇战</t>
  </si>
  <si>
    <t>火系道馆</t>
  </si>
  <si>
    <t>水系道馆</t>
  </si>
  <si>
    <t>草系道馆</t>
  </si>
  <si>
    <t>光系道馆</t>
  </si>
  <si>
    <t>暗系道馆</t>
  </si>
  <si>
    <t>2026_1</t>
  </si>
  <si>
    <t>2058_1</t>
  </si>
  <si>
    <t>2130_1</t>
  </si>
  <si>
    <t>2101_1</t>
  </si>
  <si>
    <t>卖金装+金色碎片</t>
    <phoneticPr fontId="4" type="noConversion"/>
  </si>
  <si>
    <t>卖随机属性药</t>
    <phoneticPr fontId="4" type="noConversion"/>
  </si>
  <si>
    <t>强化2改钥石失败</t>
  </si>
  <si>
    <t>打造1改钥石</t>
  </si>
  <si>
    <t>打造2改钥石</t>
  </si>
  <si>
    <t>卖神装碎片</t>
    <phoneticPr fontId="4" type="noConversion"/>
  </si>
  <si>
    <t>卖宝物升阶石</t>
    <phoneticPr fontId="4" type="noConversion"/>
  </si>
  <si>
    <t>皮卡丘</t>
    <phoneticPr fontId="4" type="noConversion"/>
  </si>
  <si>
    <t>4_60</t>
    <phoneticPr fontId="4" type="noConversion"/>
  </si>
  <si>
    <t>购买统计类型</t>
    <phoneticPr fontId="4" type="noConversion"/>
  </si>
  <si>
    <t>int</t>
    <phoneticPr fontId="4" type="noConversion"/>
  </si>
  <si>
    <t>targetSW</t>
    <phoneticPr fontId="4" type="noConversion"/>
  </si>
  <si>
    <t>-1_20_999</t>
    <phoneticPr fontId="4" type="noConversion"/>
  </si>
  <si>
    <t>-1_20_999;1_1_999</t>
  </si>
  <si>
    <t>-1_20_999;1_1_999</t>
    <phoneticPr fontId="4" type="noConversion"/>
  </si>
  <si>
    <t>-1</t>
    <phoneticPr fontId="4" type="noConversion"/>
  </si>
  <si>
    <t>2_4_999</t>
    <phoneticPr fontId="4" type="noConversion"/>
  </si>
  <si>
    <t>宠物成长礼包1</t>
    <phoneticPr fontId="4" type="noConversion"/>
  </si>
  <si>
    <t>宠物成长礼包2</t>
    <phoneticPr fontId="4" type="noConversion"/>
  </si>
  <si>
    <t>xslb_20</t>
  </si>
  <si>
    <t>xslb_19</t>
  </si>
  <si>
    <t>xslb_18</t>
  </si>
  <si>
    <t>xslb_17</t>
  </si>
  <si>
    <t>xslb_16</t>
  </si>
  <si>
    <t>xslb_15</t>
  </si>
  <si>
    <t>xslb_14</t>
  </si>
  <si>
    <t>xslb_13</t>
  </si>
  <si>
    <t>超值PK礼包</t>
    <phoneticPr fontId="12" type="noConversion"/>
  </si>
  <si>
    <t>超值闯关礼包</t>
    <phoneticPr fontId="12" type="noConversion"/>
  </si>
  <si>
    <t>xslb_12</t>
  </si>
  <si>
    <t>金装特惠包</t>
    <phoneticPr fontId="4" type="noConversion"/>
  </si>
  <si>
    <t>超值战力包</t>
    <phoneticPr fontId="4" type="noConversion"/>
  </si>
  <si>
    <t>xslb_11</t>
  </si>
  <si>
    <r>
      <t>xslb_</t>
    </r>
    <r>
      <rPr>
        <sz val="11"/>
        <color theme="1"/>
        <rFont val="宋体"/>
        <family val="3"/>
        <charset val="134"/>
        <scheme val="minor"/>
      </rPr>
      <t>9</t>
    </r>
    <phoneticPr fontId="4" type="noConversion"/>
  </si>
  <si>
    <r>
      <t>xslb_</t>
    </r>
    <r>
      <rPr>
        <sz val="11"/>
        <color theme="1"/>
        <rFont val="宋体"/>
        <family val="3"/>
        <charset val="134"/>
        <scheme val="minor"/>
      </rPr>
      <t>8</t>
    </r>
    <phoneticPr fontId="4" type="noConversion"/>
  </si>
  <si>
    <t>神装升级包</t>
  </si>
  <si>
    <t>宝物升级包</t>
  </si>
  <si>
    <t>xslb_5</t>
    <phoneticPr fontId="4" type="noConversion"/>
  </si>
  <si>
    <t>1_xsth1</t>
    <phoneticPr fontId="4" type="noConversion"/>
  </si>
  <si>
    <t>1_xsth2</t>
    <phoneticPr fontId="4" type="noConversion"/>
  </si>
  <si>
    <t>1_xsth11</t>
    <phoneticPr fontId="4" type="noConversion"/>
  </si>
  <si>
    <t>1_xsth10</t>
    <phoneticPr fontId="4" type="noConversion"/>
  </si>
  <si>
    <t>1_xsth3</t>
    <phoneticPr fontId="4" type="noConversion"/>
  </si>
  <si>
    <t>1_xsth7</t>
  </si>
  <si>
    <t>皮卡丘礼包</t>
    <phoneticPr fontId="4" type="noConversion"/>
  </si>
  <si>
    <t>-1_20_999</t>
    <phoneticPr fontId="4" type="noConversion"/>
  </si>
  <si>
    <r>
      <t>1</t>
    </r>
    <r>
      <rPr>
        <sz val="11"/>
        <color theme="1"/>
        <rFont val="宋体"/>
        <family val="3"/>
        <charset val="134"/>
        <scheme val="minor"/>
      </rPr>
      <t>01_1_999</t>
    </r>
    <phoneticPr fontId="4" type="noConversion"/>
  </si>
  <si>
    <t>102_1_999</t>
    <phoneticPr fontId="4" type="noConversion"/>
  </si>
  <si>
    <t>-1_20_999</t>
    <phoneticPr fontId="4" type="noConversion"/>
  </si>
  <si>
    <t>-1_60_999</t>
    <phoneticPr fontId="4" type="noConversion"/>
  </si>
  <si>
    <t>1_xsth2</t>
    <phoneticPr fontId="4" type="noConversion"/>
  </si>
  <si>
    <t>超值闯关礼包</t>
    <phoneticPr fontId="12" type="noConversion"/>
  </si>
  <si>
    <t>超值PK礼包</t>
    <phoneticPr fontId="12" type="noConversion"/>
  </si>
  <si>
    <t>4098_1;1093_400;2_9000000</t>
  </si>
  <si>
    <t>4098_1;1093_400;2_9000000</t>
    <phoneticPr fontId="4" type="noConversion"/>
  </si>
  <si>
    <t>4145_1;1093_100;2_6000000</t>
    <phoneticPr fontId="4" type="noConversion"/>
  </si>
  <si>
    <t>搜索顺序</t>
    <phoneticPr fontId="4" type="noConversion"/>
  </si>
  <si>
    <t>search</t>
    <phoneticPr fontId="4" type="noConversion"/>
  </si>
  <si>
    <t>int</t>
    <phoneticPr fontId="4" type="noConversion"/>
  </si>
  <si>
    <t>101_301</t>
  </si>
  <si>
    <t>102_302</t>
  </si>
  <si>
    <t>103_303</t>
  </si>
  <si>
    <t>104_304</t>
  </si>
  <si>
    <t>105_305</t>
  </si>
  <si>
    <t>106_306</t>
  </si>
  <si>
    <t>107_307</t>
  </si>
  <si>
    <t>108_308</t>
  </si>
  <si>
    <t>109_309</t>
  </si>
  <si>
    <t>110_310</t>
    <phoneticPr fontId="4" type="noConversion"/>
  </si>
  <si>
    <t>101_201</t>
  </si>
  <si>
    <t>102_202</t>
  </si>
  <si>
    <t>103_203</t>
  </si>
  <si>
    <t>104_204</t>
  </si>
  <si>
    <t>105_205</t>
  </si>
  <si>
    <t>106_206</t>
  </si>
  <si>
    <t>107_207</t>
  </si>
  <si>
    <t>108_208</t>
  </si>
  <si>
    <t>109_209</t>
  </si>
  <si>
    <t>110_210</t>
    <phoneticPr fontId="4" type="noConversion"/>
  </si>
  <si>
    <t>sort</t>
    <phoneticPr fontId="4" type="noConversion"/>
  </si>
  <si>
    <t>101_201_301</t>
    <phoneticPr fontId="4" type="noConversion"/>
  </si>
  <si>
    <t>礼包排序(只针对界面类型 1  组数&lt; 3到时候 直接关闭界面)</t>
    <phoneticPr fontId="4" type="noConversion"/>
  </si>
  <si>
    <t>1_68yuanlibao</t>
    <phoneticPr fontId="4" type="noConversion"/>
  </si>
  <si>
    <t>1_20yuanlibao</t>
    <phoneticPr fontId="4" type="noConversion"/>
  </si>
  <si>
    <t>listpos</t>
    <phoneticPr fontId="4" type="noConversion"/>
  </si>
  <si>
    <t>礼包大图标偏移(界面类型5专用)</t>
    <phoneticPr fontId="4" type="noConversion"/>
  </si>
  <si>
    <t>礼包奖励图标的偏移(界面类型5专用)</t>
    <phoneticPr fontId="4" type="noConversion"/>
  </si>
  <si>
    <t>80_30</t>
    <phoneticPr fontId="4" type="noConversion"/>
  </si>
  <si>
    <t>1235_300;1236_3;1237_3</t>
  </si>
  <si>
    <t>5045_2;1002_100</t>
  </si>
  <si>
    <t>检查满足不推送</t>
    <phoneticPr fontId="4" type="noConversion"/>
  </si>
  <si>
    <t>int</t>
    <phoneticPr fontId="4" type="noConversion"/>
  </si>
  <si>
    <t>checkpass</t>
    <phoneticPr fontId="4" type="noConversion"/>
  </si>
  <si>
    <t>2004_1</t>
    <phoneticPr fontId="4" type="noConversion"/>
  </si>
  <si>
    <t>2056_1</t>
    <phoneticPr fontId="4" type="noConversion"/>
  </si>
  <si>
    <t>2080_1</t>
    <phoneticPr fontId="4" type="noConversion"/>
  </si>
  <si>
    <t>2124_1</t>
    <phoneticPr fontId="4" type="noConversion"/>
  </si>
  <si>
    <t>2098_1</t>
    <phoneticPr fontId="4" type="noConversion"/>
  </si>
  <si>
    <t>2083_1</t>
    <phoneticPr fontId="4" type="noConversion"/>
  </si>
  <si>
    <t>海豹球</t>
  </si>
  <si>
    <t>触手百合</t>
  </si>
  <si>
    <t>戴鲁比</t>
  </si>
  <si>
    <t>可可多拉</t>
  </si>
  <si>
    <t>波克比</t>
  </si>
  <si>
    <t>卡比兽</t>
  </si>
  <si>
    <t>1271_20</t>
    <phoneticPr fontId="4" type="noConversion"/>
  </si>
  <si>
    <t>稀有战斗属性PVP增伤、减伤各加增加+5%</t>
    <phoneticPr fontId="4" type="noConversion"/>
  </si>
  <si>
    <t>消耗材料</t>
  </si>
  <si>
    <t>int&amp;key</t>
  </si>
  <si>
    <t>cost</t>
  </si>
  <si>
    <t>每日礼包表</t>
    <phoneticPr fontId="15" type="noConversion"/>
  </si>
  <si>
    <t>每周礼包表</t>
    <phoneticPr fontId="15" type="noConversion"/>
  </si>
  <si>
    <t>档位</t>
    <phoneticPr fontId="15" type="noConversion"/>
  </si>
  <si>
    <t>int</t>
    <phoneticPr fontId="15" type="noConversion"/>
  </si>
  <si>
    <t>level</t>
    <phoneticPr fontId="15" type="noConversion"/>
  </si>
  <si>
    <t>奖励物品</t>
    <phoneticPr fontId="15" type="noConversion"/>
  </si>
  <si>
    <t>reward</t>
    <phoneticPr fontId="15" type="noConversion"/>
  </si>
  <si>
    <t>描述</t>
  </si>
  <si>
    <t>描述</t>
    <phoneticPr fontId="15" type="noConversion"/>
  </si>
  <si>
    <t>string&amp;client</t>
  </si>
  <si>
    <t>desc</t>
  </si>
  <si>
    <t>id</t>
    <phoneticPr fontId="15" type="noConversion"/>
  </si>
  <si>
    <t>周期</t>
    <phoneticPr fontId="15" type="noConversion"/>
  </si>
  <si>
    <t>int</t>
    <phoneticPr fontId="15" type="noConversion"/>
  </si>
  <si>
    <t>cycNo</t>
    <phoneticPr fontId="15" type="noConversion"/>
  </si>
  <si>
    <r>
      <t>4_</t>
    </r>
    <r>
      <rPr>
        <sz val="11"/>
        <color theme="1"/>
        <rFont val="宋体"/>
        <family val="3"/>
        <charset val="134"/>
        <scheme val="minor"/>
      </rPr>
      <t>300</t>
    </r>
    <phoneticPr fontId="15" type="noConversion"/>
  </si>
  <si>
    <r>
      <t>4_</t>
    </r>
    <r>
      <rPr>
        <sz val="11"/>
        <color theme="1"/>
        <rFont val="宋体"/>
        <family val="3"/>
        <charset val="134"/>
        <scheme val="minor"/>
      </rPr>
      <t>60</t>
    </r>
    <phoneticPr fontId="15" type="noConversion"/>
  </si>
  <si>
    <t>冲级</t>
    <phoneticPr fontId="15" type="noConversion"/>
  </si>
  <si>
    <t>图鉴</t>
    <phoneticPr fontId="15" type="noConversion"/>
  </si>
  <si>
    <t>百变怪</t>
    <phoneticPr fontId="15" type="noConversion"/>
  </si>
  <si>
    <t>坐骑</t>
    <phoneticPr fontId="15" type="noConversion"/>
  </si>
  <si>
    <t>训练师</t>
    <phoneticPr fontId="15" type="noConversion"/>
  </si>
  <si>
    <t>Z力量</t>
    <phoneticPr fontId="15" type="noConversion"/>
  </si>
  <si>
    <t>总战力</t>
    <phoneticPr fontId="15" type="noConversion"/>
  </si>
  <si>
    <t>1271_10;5150_15;5137_2;1093_50</t>
    <phoneticPr fontId="15" type="noConversion"/>
  </si>
  <si>
    <t>4_680</t>
    <phoneticPr fontId="15" type="noConversion"/>
  </si>
  <si>
    <r>
      <t>4_</t>
    </r>
    <r>
      <rPr>
        <sz val="11"/>
        <color theme="1"/>
        <rFont val="宋体"/>
        <family val="3"/>
        <charset val="134"/>
        <scheme val="minor"/>
      </rPr>
      <t>980</t>
    </r>
    <phoneticPr fontId="15" type="noConversion"/>
  </si>
  <si>
    <t>强化未改钥石失败</t>
    <phoneticPr fontId="4" type="noConversion"/>
  </si>
  <si>
    <t>强化1改钥石失败</t>
    <phoneticPr fontId="4" type="noConversion"/>
  </si>
  <si>
    <t>4_1280</t>
    <phoneticPr fontId="15" type="noConversion"/>
  </si>
  <si>
    <t>4_3680</t>
    <phoneticPr fontId="15" type="noConversion"/>
  </si>
  <si>
    <t>4_3280</t>
    <phoneticPr fontId="15" type="noConversion"/>
  </si>
  <si>
    <t>4_4680</t>
    <phoneticPr fontId="15" type="noConversion"/>
  </si>
  <si>
    <t>4_4280</t>
    <phoneticPr fontId="15" type="noConversion"/>
  </si>
  <si>
    <t>5229_1;1030_10;1031_20</t>
    <phoneticPr fontId="15" type="noConversion"/>
  </si>
  <si>
    <t>超进化石 x5\n中级进化卡 x10\n中级石头包 x10</t>
  </si>
  <si>
    <t>超进化石 x7\n宠物特性石 x20\n高级特性石 x10</t>
  </si>
  <si>
    <t>1248_5;1272_10;5151_10</t>
    <phoneticPr fontId="15" type="noConversion"/>
  </si>
  <si>
    <t>4_1880</t>
    <phoneticPr fontId="15" type="noConversion"/>
  </si>
  <si>
    <t>4_1880</t>
    <phoneticPr fontId="15" type="noConversion"/>
  </si>
  <si>
    <t>1230_2000;1231_800;1232_200;1011_2</t>
    <phoneticPr fontId="15" type="noConversion"/>
  </si>
  <si>
    <t>1271_8;5150_10;5137_1;1093_50</t>
    <phoneticPr fontId="15" type="noConversion"/>
  </si>
  <si>
    <t>1278_10;1279_30;1271_8;5150_10</t>
    <phoneticPr fontId="15" type="noConversion"/>
  </si>
  <si>
    <t>高级扭蛋券 x10\n限时扭蛋券 x30\n中级进化卡 x8\n中级石头包 x10</t>
    <phoneticPr fontId="15" type="noConversion"/>
  </si>
  <si>
    <t>1271_15;5150_20;5137_2;1093_100</t>
    <phoneticPr fontId="15" type="noConversion"/>
  </si>
  <si>
    <t>中级进化卡x8  中级石头包x10\n宠物宝箱x1      宠物经验果x50</t>
  </si>
  <si>
    <t>中级进化卡x15  中级石头包x20\n宠物宝箱x2      宠物经验果x100</t>
  </si>
  <si>
    <t>中级进化卡x10  中级石头包x15\n宠物宝箱x2      宠物经验果x50</t>
  </si>
  <si>
    <t>精炼石x2000   锻炼石x800\n宝石精华x200  金币兑换券x2</t>
  </si>
  <si>
    <t>高级扭蛋券x10    限时扭蛋券x25\n中级进化卡x5   中级石头包x8</t>
    <phoneticPr fontId="15" type="noConversion"/>
  </si>
  <si>
    <t>5229_1;1030_10;1031_20</t>
    <phoneticPr fontId="15" type="noConversion"/>
  </si>
  <si>
    <t>1278_10;1279_25;1271_5;5150_8</t>
    <phoneticPr fontId="15" type="noConversion"/>
  </si>
  <si>
    <t>初级石头包x12   中级石头包x1\n初级进化卡x10  宠物经验果x10</t>
    <phoneticPr fontId="15" type="noConversion"/>
  </si>
  <si>
    <t>5149_12;5150_1;1270_10;1093_10</t>
    <phoneticPr fontId="15" type="noConversion"/>
  </si>
  <si>
    <t>潜能果x20   突破果x2\n随机药剂x30  金币兑换券x3</t>
    <phoneticPr fontId="15" type="noConversion"/>
  </si>
  <si>
    <t>1233_20;1234_2;5001_30;1011_3</t>
    <phoneticPr fontId="15" type="noConversion"/>
  </si>
  <si>
    <t>Ⅰ改超级饰品箱子x1  \n祝福石·小x2   祝福石·大x1</t>
    <phoneticPr fontId="15" type="noConversion"/>
  </si>
  <si>
    <t>4_980</t>
    <phoneticPr fontId="15" type="noConversion"/>
  </si>
  <si>
    <t>1290_1;1281_2;1280_1</t>
    <phoneticPr fontId="15" type="noConversion"/>
  </si>
  <si>
    <t>1002_680;5002_10;5204_5</t>
    <phoneticPr fontId="15" type="noConversion"/>
  </si>
  <si>
    <t>精炼石x2000   锻炼石x800\n宝石精华x200  金币兑换券x2</t>
    <phoneticPr fontId="15" type="noConversion"/>
  </si>
  <si>
    <t>5229_1;1030_3;1031_5</t>
    <phoneticPr fontId="15" type="noConversion"/>
  </si>
  <si>
    <t>金色碎片x680   \n随机增幅器x10  随机属性药x5</t>
    <phoneticPr fontId="15" type="noConversion"/>
  </si>
  <si>
    <t>神装宝箱 x1\n神石 x10\n神装洗炼石 x20</t>
    <phoneticPr fontId="15" type="noConversion"/>
  </si>
  <si>
    <t>神装宝箱 x1\n神石 x10\n洗练石 x20</t>
    <phoneticPr fontId="15" type="noConversion"/>
  </si>
  <si>
    <t>1248_7;1094_20;1095_10</t>
    <phoneticPr fontId="15" type="noConversion"/>
  </si>
  <si>
    <t>1248_8;1094_25;1095_20</t>
    <phoneticPr fontId="15" type="noConversion"/>
  </si>
  <si>
    <t>超进化石 x6\n资质礼盒(小)x10\n资质礼盒(大)x5</t>
    <phoneticPr fontId="15" type="noConversion"/>
  </si>
  <si>
    <t>1248_6;5368_10;5370_5</t>
    <phoneticPr fontId="15" type="noConversion"/>
  </si>
  <si>
    <t>超进化石 x8\n宠物特性石 x25\n高级特性石 x20</t>
    <phoneticPr fontId="15" type="noConversion"/>
  </si>
  <si>
    <t>高级扭蛋券 x10\n限时扭蛋券 x30\n中级进化卡 x10\n中级石头包 x10</t>
    <phoneticPr fontId="15" type="noConversion"/>
  </si>
  <si>
    <t>1278_10;1279_30;1271_10;5150_10</t>
    <phoneticPr fontId="15" type="noConversion"/>
  </si>
  <si>
    <t>5199_1;1052_10;1051_1;1048_300</t>
  </si>
  <si>
    <t>5199_1;1052_15;1051_2;1048_400</t>
  </si>
  <si>
    <t>5201_1;1037_15;1036_2;1033_400</t>
  </si>
  <si>
    <t>5201_1;1037_10;1036_1;1033_300</t>
  </si>
  <si>
    <t>5202_1;1042_10;1041_1;1038_300</t>
  </si>
  <si>
    <t>5203_1;1047_10;1046_1;1043_300</t>
  </si>
  <si>
    <t>pvpAdd_500;pvpSub_500</t>
    <phoneticPr fontId="4" type="noConversion"/>
  </si>
  <si>
    <t>cirt_2000;unDef_3000</t>
    <phoneticPr fontId="4" type="noConversion"/>
  </si>
  <si>
    <t>Ⅰ改超级饰品箱子x1  \n祝福石·小x3</t>
    <phoneticPr fontId="15" type="noConversion"/>
  </si>
  <si>
    <t>1290_1;1281_3</t>
    <phoneticPr fontId="15" type="noConversion"/>
  </si>
  <si>
    <t>-2</t>
    <phoneticPr fontId="4" type="noConversion"/>
  </si>
  <si>
    <t>1031_30;1030_6</t>
    <phoneticPr fontId="4" type="noConversion"/>
  </si>
  <si>
    <t>初级钥石强化包</t>
  </si>
  <si>
    <t>中级钥石强化包</t>
  </si>
  <si>
    <t>高级钥石强化包</t>
  </si>
  <si>
    <t>初级钥石打造包</t>
  </si>
  <si>
    <t>高级钥石打造包</t>
  </si>
  <si>
    <t>1285_10;1288_1;1280_1;1281_1</t>
    <phoneticPr fontId="4" type="noConversion"/>
  </si>
  <si>
    <t>-1</t>
    <phoneticPr fontId="4" type="noConversion"/>
  </si>
  <si>
    <t>-1</t>
    <phoneticPr fontId="4" type="noConversion"/>
  </si>
  <si>
    <t>-1</t>
    <phoneticPr fontId="4" type="noConversion"/>
  </si>
  <si>
    <t>-2</t>
    <phoneticPr fontId="4" type="noConversion"/>
  </si>
  <si>
    <t>1285_5;1287_1;1281_2</t>
    <phoneticPr fontId="4" type="noConversion"/>
  </si>
  <si>
    <t xml:space="preserve">优惠材料包 助你打造极品I改钥石 </t>
    <phoneticPr fontId="4" type="noConversion"/>
  </si>
  <si>
    <t xml:space="preserve">优惠材料包 助你打造极品II改钥石 </t>
    <phoneticPr fontId="4" type="noConversion"/>
  </si>
  <si>
    <t>钥石强化成功率UP↑，值得拥有</t>
    <phoneticPr fontId="12" type="noConversion"/>
  </si>
  <si>
    <t>钥石强化成功率UP↑，值得拥有</t>
    <phoneticPr fontId="4" type="noConversion"/>
  </si>
  <si>
    <t>1285_1;1281_2</t>
    <phoneticPr fontId="4" type="noConversion"/>
  </si>
  <si>
    <t>1285_5;1281_4</t>
    <phoneticPr fontId="4" type="noConversion"/>
  </si>
  <si>
    <t>1285_10;1281_2;1280_2</t>
    <phoneticPr fontId="4" type="noConversion"/>
  </si>
  <si>
    <t>购买海豹球，已达到上限</t>
  </si>
  <si>
    <t>购买触手百合，已达到上限</t>
  </si>
  <si>
    <t>购买戴鲁比，已达到上限</t>
  </si>
  <si>
    <t>购买可可多拉，已达到上限</t>
  </si>
  <si>
    <t>购买波克比，已达到上限</t>
  </si>
  <si>
    <t>是否花费1280钻石，购买古空棘鱼</t>
  </si>
  <si>
    <t>购买古空棘鱼，已达到上限</t>
  </si>
  <si>
    <t>是否花费1280钻石，购买美丽花</t>
  </si>
  <si>
    <t>购买美丽花，已达到上限</t>
  </si>
  <si>
    <t>是否花费1280钻石，购买卡比兽</t>
  </si>
  <si>
    <t>购买卡比兽，已达到上限</t>
  </si>
  <si>
    <t>是否花费1880钻石，购买月石</t>
  </si>
  <si>
    <t>购买月石，已达到上限</t>
  </si>
  <si>
    <t>是否花费1280钻石，购买太阳岩</t>
  </si>
  <si>
    <t>购买太阳岩，已达到上限</t>
  </si>
  <si>
    <t>购买宠物成长礼包1，已达到上限</t>
  </si>
  <si>
    <t>购买宠物成长礼包2，已达到上限</t>
  </si>
  <si>
    <t>是否花费300钻石，购买超值战力包</t>
  </si>
  <si>
    <t>是否花费300钻石，购买金装特惠包</t>
  </si>
  <si>
    <t>是否花费480钻石，购买初级钥石强化包</t>
  </si>
  <si>
    <t>是否花费980钻石，购买中级钥石强化包</t>
  </si>
  <si>
    <t>是否花费2880钻石，购买高级钥石强化包</t>
  </si>
  <si>
    <t>是否花费1980钻石，购买初级钥石打造包</t>
  </si>
  <si>
    <t>是否花费9800钻石，购买高级钥石打造包</t>
  </si>
  <si>
    <t>是否花费680钻石，购买神装升级包</t>
  </si>
  <si>
    <t>是否花费680钻石，购买宝物升级包</t>
  </si>
  <si>
    <t>红色部件箱x1  增幅器x10\n属性药x1  百变树果x300</t>
  </si>
  <si>
    <t>红色部件箱x1  增幅器x10\n属性药x1  树果x300</t>
  </si>
  <si>
    <t>红色部件箱x1  增幅器x15\n属性药x2  百变树果x400</t>
  </si>
  <si>
    <t>红色部件箱x1  增幅器x15\n属性药x2  树果x400</t>
  </si>
  <si>
    <t xml:space="preserve">神装宝箱x1(超值特惠！)\n神石x3   神装洗炼石x5 </t>
    <phoneticPr fontId="15" type="noConversion"/>
  </si>
  <si>
    <t>5037_3;5002_10</t>
    <phoneticPr fontId="4" type="noConversion"/>
  </si>
  <si>
    <t>4_320</t>
    <phoneticPr fontId="4" type="noConversion"/>
  </si>
  <si>
    <t>4_320</t>
    <phoneticPr fontId="4" type="noConversion"/>
  </si>
  <si>
    <t>是否花费320钻石，购买宠物成长礼包1</t>
    <phoneticPr fontId="4" type="noConversion"/>
  </si>
  <si>
    <t>是否花费480钻石，购买海豹球</t>
    <phoneticPr fontId="4" type="noConversion"/>
  </si>
  <si>
    <t>是否花费680钻石，购买触手百合</t>
    <phoneticPr fontId="4" type="noConversion"/>
  </si>
  <si>
    <t>是否花费880钻石，购买戴鲁比</t>
    <phoneticPr fontId="4" type="noConversion"/>
  </si>
  <si>
    <t>是否花费480钻石，购买可可多拉</t>
    <phoneticPr fontId="4" type="noConversion"/>
  </si>
  <si>
    <t>是否花费480钻石，购买波克比</t>
    <phoneticPr fontId="4" type="noConversion"/>
  </si>
  <si>
    <t>1272_3;5151_5;1093_100</t>
    <phoneticPr fontId="4" type="noConversion"/>
  </si>
  <si>
    <t>是否花费1280钻石，购买宠物成长礼包2</t>
    <phoneticPr fontId="4" type="noConversion"/>
  </si>
  <si>
    <t>稀有战斗属性暴击+2000，追加伤害+3000</t>
    <phoneticPr fontId="4" type="noConversion"/>
  </si>
  <si>
    <t>稀有战斗属性暴击+2000，追加伤害+3000、时装－冠军小茂</t>
    <phoneticPr fontId="12" type="noConversion"/>
  </si>
  <si>
    <t>101002_301002_401002_1001002_1101002_1201002_1301002_1401002</t>
    <phoneticPr fontId="4" type="noConversion"/>
  </si>
  <si>
    <t>106020_306020_406020_1006020_1106020_1206020_1306020_1406020</t>
    <phoneticPr fontId="4" type="noConversion"/>
  </si>
  <si>
    <t>106021_306021_406021_1006021_1106021_1206021_1306021_1406021</t>
    <phoneticPr fontId="4" type="noConversion"/>
  </si>
  <si>
    <t>4_1280</t>
    <phoneticPr fontId="15" type="noConversion"/>
  </si>
  <si>
    <t>价值</t>
    <phoneticPr fontId="4" type="noConversion"/>
  </si>
  <si>
    <t>int</t>
    <phoneticPr fontId="4" type="noConversion"/>
  </si>
  <si>
    <t>ownValue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</si>
</sst>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charset val="134"/>
      <scheme val="minor"/>
    </font>
    <font>
      <sz val="11"/>
      <color rgb="FF000000"/>
      <name val="宋体"/>
      <family val="3"/>
      <charset val="134"/>
    </font>
    <font>
      <sz val="11"/>
      <color indexed="8"/>
      <name val="宋体"/>
      <family val="3"/>
      <charset val="134"/>
    </font>
    <font>
      <sz val="11"/>
      <color theme="1"/>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9"/>
      <name val="宋体"/>
      <family val="3"/>
      <charset val="134"/>
      <scheme val="minor"/>
    </font>
    <font>
      <sz val="10"/>
      <color theme="1"/>
      <name val="宋体"/>
      <family val="3"/>
      <charset val="134"/>
      <scheme val="minor"/>
    </font>
    <font>
      <sz val="11"/>
      <name val="宋体"/>
      <family val="3"/>
      <charset val="134"/>
      <scheme val="minor"/>
    </font>
    <font>
      <sz val="11"/>
      <name val="宋体"/>
      <family val="3"/>
      <charset val="134"/>
    </font>
    <font>
      <sz val="10"/>
      <color theme="1"/>
      <name val="微软雅黑"/>
      <family val="2"/>
      <charset val="134"/>
    </font>
    <font>
      <sz val="9"/>
      <name val="宋体"/>
      <family val="2"/>
      <charset val="134"/>
      <scheme val="minor"/>
    </font>
    <font>
      <sz val="11"/>
      <color rgb="FFFF0000"/>
      <name val="宋体"/>
      <family val="3"/>
      <charset val="134"/>
      <scheme val="minor"/>
    </font>
    <font>
      <sz val="11"/>
      <color theme="5" tint="-0.249977111117893"/>
      <name val="宋体"/>
      <family val="3"/>
      <charset val="134"/>
      <scheme val="minor"/>
    </font>
    <font>
      <sz val="9"/>
      <name val="宋体"/>
      <family val="3"/>
      <charset val="134"/>
      <scheme val="minor"/>
    </font>
  </fonts>
  <fills count="18">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00B0F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auto="1"/>
      </top>
      <bottom/>
      <diagonal/>
    </border>
    <border>
      <left/>
      <right/>
      <top/>
      <bottom style="medium">
        <color auto="1"/>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alignment vertical="center"/>
    </xf>
  </cellStyleXfs>
  <cellXfs count="127">
    <xf numFmtId="0" fontId="0" fillId="0" borderId="0" xfId="0">
      <alignment vertical="center"/>
    </xf>
    <xf numFmtId="0" fontId="9" fillId="0" borderId="0" xfId="0" applyFont="1">
      <alignment vertical="center"/>
    </xf>
    <xf numFmtId="0" fontId="3" fillId="2" borderId="1" xfId="0" applyFont="1" applyFill="1" applyBorder="1">
      <alignment vertical="center"/>
    </xf>
    <xf numFmtId="0" fontId="1" fillId="2" borderId="1" xfId="0" applyFont="1" applyFill="1" applyBorder="1">
      <alignment vertical="center"/>
    </xf>
    <xf numFmtId="0" fontId="2" fillId="2" borderId="1" xfId="0" applyFont="1" applyFill="1" applyBorder="1">
      <alignment vertical="center"/>
    </xf>
    <xf numFmtId="0" fontId="10" fillId="2" borderId="1" xfId="0" applyFont="1" applyFill="1" applyBorder="1">
      <alignment vertical="center"/>
    </xf>
    <xf numFmtId="0" fontId="2" fillId="2" borderId="2" xfId="0" applyFont="1" applyFill="1" applyBorder="1">
      <alignment vertical="center"/>
    </xf>
    <xf numFmtId="0" fontId="3" fillId="2" borderId="2" xfId="0" applyFont="1" applyFill="1" applyBorder="1">
      <alignment vertical="center"/>
    </xf>
    <xf numFmtId="0" fontId="11" fillId="3" borderId="0" xfId="0" applyFont="1" applyFill="1">
      <alignment vertical="center"/>
    </xf>
    <xf numFmtId="0" fontId="11" fillId="0" borderId="3" xfId="0" applyFont="1" applyBorder="1">
      <alignment vertical="center"/>
    </xf>
    <xf numFmtId="0" fontId="11" fillId="0" borderId="0" xfId="0" applyFont="1">
      <alignment vertical="center"/>
    </xf>
    <xf numFmtId="0" fontId="11" fillId="4" borderId="0" xfId="0" applyFont="1" applyFill="1" applyAlignment="1">
      <alignment horizontal="right" vertical="center"/>
    </xf>
    <xf numFmtId="0" fontId="11" fillId="4" borderId="0" xfId="0" applyFont="1" applyFill="1">
      <alignment vertical="center"/>
    </xf>
    <xf numFmtId="0" fontId="11" fillId="5" borderId="3" xfId="0" applyFont="1" applyFill="1" applyBorder="1">
      <alignment vertical="center"/>
    </xf>
    <xf numFmtId="0" fontId="11" fillId="5" borderId="0" xfId="0" applyFont="1" applyFill="1">
      <alignment vertical="center"/>
    </xf>
    <xf numFmtId="0" fontId="11" fillId="5" borderId="4" xfId="0" applyFont="1" applyFill="1" applyBorder="1">
      <alignment vertical="center"/>
    </xf>
    <xf numFmtId="0" fontId="11" fillId="6" borderId="3" xfId="0" applyFont="1" applyFill="1" applyBorder="1">
      <alignment vertical="center"/>
    </xf>
    <xf numFmtId="0" fontId="11" fillId="6" borderId="0" xfId="0" applyFont="1" applyFill="1">
      <alignment vertical="center"/>
    </xf>
    <xf numFmtId="0" fontId="11" fillId="0" borderId="0" xfId="0" applyFont="1" applyAlignment="1">
      <alignment horizontal="right" vertical="center"/>
    </xf>
    <xf numFmtId="0" fontId="11" fillId="0" borderId="4" xfId="0" applyFont="1" applyBorder="1" applyAlignment="1">
      <alignment horizontal="right" vertical="center"/>
    </xf>
    <xf numFmtId="0" fontId="11" fillId="6" borderId="4" xfId="0" applyFont="1" applyFill="1" applyBorder="1">
      <alignment vertical="center"/>
    </xf>
    <xf numFmtId="0" fontId="11" fillId="7" borderId="0" xfId="0" applyFont="1" applyFill="1">
      <alignment vertical="center"/>
    </xf>
    <xf numFmtId="0" fontId="11" fillId="7" borderId="4" xfId="0" applyFont="1" applyFill="1" applyBorder="1">
      <alignment vertical="center"/>
    </xf>
    <xf numFmtId="0" fontId="11" fillId="0" borderId="4" xfId="0" applyFont="1" applyBorder="1">
      <alignment vertical="center"/>
    </xf>
    <xf numFmtId="0" fontId="11" fillId="9" borderId="0" xfId="0" applyFont="1" applyFill="1">
      <alignment vertical="center"/>
    </xf>
    <xf numFmtId="0" fontId="3" fillId="9" borderId="1" xfId="0" applyFont="1" applyFill="1" applyBorder="1">
      <alignment vertical="center"/>
    </xf>
    <xf numFmtId="0" fontId="0" fillId="9" borderId="0" xfId="0" applyFill="1">
      <alignment vertical="center"/>
    </xf>
    <xf numFmtId="0" fontId="0" fillId="10" borderId="1" xfId="0" applyFill="1" applyBorder="1">
      <alignment vertical="center"/>
    </xf>
    <xf numFmtId="0" fontId="3" fillId="10" borderId="1" xfId="0" applyFont="1" applyFill="1" applyBorder="1">
      <alignment vertical="center"/>
    </xf>
    <xf numFmtId="0" fontId="8" fillId="10" borderId="1" xfId="0" applyFont="1" applyFill="1" applyBorder="1" applyAlignment="1"/>
    <xf numFmtId="0" fontId="9" fillId="10" borderId="1" xfId="0" applyFont="1" applyFill="1" applyBorder="1">
      <alignment vertical="center"/>
    </xf>
    <xf numFmtId="0" fontId="1" fillId="2" borderId="5" xfId="0" applyFont="1" applyFill="1" applyBorder="1">
      <alignment vertical="center"/>
    </xf>
    <xf numFmtId="0" fontId="3"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0" xfId="0" applyAlignment="1">
      <alignment horizontal="center" vertical="center" wrapText="1"/>
    </xf>
    <xf numFmtId="0" fontId="14" fillId="2" borderId="1" xfId="0" applyFont="1" applyFill="1" applyBorder="1" applyAlignment="1">
      <alignment horizontal="center" vertical="center" wrapText="1"/>
    </xf>
    <xf numFmtId="0" fontId="3" fillId="2" borderId="5" xfId="0" applyFont="1" applyFill="1" applyBorder="1">
      <alignment vertical="center"/>
    </xf>
    <xf numFmtId="0" fontId="9" fillId="2" borderId="5" xfId="0" applyFont="1" applyFill="1" applyBorder="1">
      <alignment vertical="center"/>
    </xf>
    <xf numFmtId="0" fontId="0" fillId="3" borderId="0" xfId="0" applyFill="1">
      <alignment vertical="center"/>
    </xf>
    <xf numFmtId="0" fontId="3" fillId="3" borderId="0" xfId="0" applyFont="1" applyFill="1">
      <alignment vertical="center"/>
    </xf>
    <xf numFmtId="0" fontId="8" fillId="3" borderId="0" xfId="0" applyFont="1" applyFill="1">
      <alignment vertical="center"/>
    </xf>
    <xf numFmtId="0" fontId="8" fillId="3" borderId="0" xfId="0" applyFont="1" applyFill="1" applyAlignment="1"/>
    <xf numFmtId="0" fontId="3" fillId="3" borderId="0" xfId="0" quotePrefix="1" applyFont="1" applyFill="1">
      <alignment vertical="center"/>
    </xf>
    <xf numFmtId="0" fontId="9" fillId="3" borderId="0" xfId="0" applyFont="1" applyFill="1">
      <alignment vertical="center"/>
    </xf>
    <xf numFmtId="0" fontId="0" fillId="11" borderId="0" xfId="0" applyFill="1">
      <alignment vertical="center"/>
    </xf>
    <xf numFmtId="0" fontId="3" fillId="11" borderId="0" xfId="0" applyFont="1" applyFill="1">
      <alignment vertical="center"/>
    </xf>
    <xf numFmtId="0" fontId="8" fillId="11" borderId="0" xfId="0" applyFont="1" applyFill="1" applyAlignment="1"/>
    <xf numFmtId="0" fontId="9" fillId="11" borderId="0" xfId="0" applyFont="1" applyFill="1">
      <alignment vertical="center"/>
    </xf>
    <xf numFmtId="0" fontId="3" fillId="9" borderId="0" xfId="0" applyFont="1" applyFill="1">
      <alignment vertical="center"/>
    </xf>
    <xf numFmtId="0" fontId="8" fillId="9" borderId="0" xfId="0" applyFont="1" applyFill="1" applyAlignment="1"/>
    <xf numFmtId="0" fontId="9" fillId="9" borderId="0" xfId="0" applyFont="1" applyFill="1">
      <alignment vertical="center"/>
    </xf>
    <xf numFmtId="0" fontId="0" fillId="12" borderId="1" xfId="0" applyFill="1" applyBorder="1">
      <alignment vertical="center"/>
    </xf>
    <xf numFmtId="0" fontId="3" fillId="12" borderId="1" xfId="0" applyFont="1" applyFill="1" applyBorder="1">
      <alignment vertical="center"/>
    </xf>
    <xf numFmtId="0" fontId="8" fillId="12" borderId="1" xfId="0" applyFont="1" applyFill="1" applyBorder="1" applyAlignment="1"/>
    <xf numFmtId="0" fontId="9" fillId="12" borderId="1" xfId="0" applyFont="1" applyFill="1" applyBorder="1">
      <alignment vertical="center"/>
    </xf>
    <xf numFmtId="0" fontId="8" fillId="12" borderId="1" xfId="0" applyFont="1" applyFill="1" applyBorder="1">
      <alignment vertical="center"/>
    </xf>
    <xf numFmtId="0" fontId="8" fillId="10" borderId="1" xfId="0" applyFont="1" applyFill="1" applyBorder="1">
      <alignment vertical="center"/>
    </xf>
    <xf numFmtId="0" fontId="3" fillId="10" borderId="1" xfId="0" quotePrefix="1" applyFont="1" applyFill="1" applyBorder="1">
      <alignment vertical="center"/>
    </xf>
    <xf numFmtId="0" fontId="3" fillId="10" borderId="1" xfId="0" applyFont="1" applyFill="1" applyBorder="1" applyAlignment="1">
      <alignment horizontal="left" vertical="center"/>
    </xf>
    <xf numFmtId="0" fontId="0" fillId="13" borderId="0" xfId="0" applyFill="1">
      <alignment vertical="center"/>
    </xf>
    <xf numFmtId="0" fontId="3" fillId="13" borderId="0" xfId="0" applyFont="1" applyFill="1">
      <alignment vertical="center"/>
    </xf>
    <xf numFmtId="0" fontId="8" fillId="13" borderId="0" xfId="0" applyFont="1" applyFill="1" applyAlignment="1"/>
    <xf numFmtId="0" fontId="9" fillId="13" borderId="0" xfId="0" applyFont="1" applyFill="1">
      <alignment vertical="center"/>
    </xf>
    <xf numFmtId="0" fontId="0" fillId="14" borderId="0" xfId="0" applyFill="1">
      <alignment vertical="center"/>
    </xf>
    <xf numFmtId="0" fontId="3" fillId="14" borderId="0" xfId="0" applyFont="1" applyFill="1">
      <alignment vertical="center"/>
    </xf>
    <xf numFmtId="0" fontId="8" fillId="14" borderId="0" xfId="0" applyFont="1" applyFill="1" applyAlignment="1"/>
    <xf numFmtId="0" fontId="9" fillId="14" borderId="0" xfId="0" applyFont="1" applyFill="1">
      <alignment vertical="center"/>
    </xf>
    <xf numFmtId="0" fontId="3" fillId="13" borderId="0" xfId="0" applyFont="1" applyFill="1" applyAlignment="1">
      <alignment horizontal="left" vertical="center"/>
    </xf>
    <xf numFmtId="0" fontId="3" fillId="14" borderId="0" xfId="0" quotePrefix="1" applyFont="1" applyFill="1" applyAlignment="1">
      <alignment horizontal="right" vertical="center"/>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3" fillId="2" borderId="5" xfId="0" applyFont="1" applyFill="1" applyBorder="1" applyAlignment="1">
      <alignment horizontal="left" vertical="center"/>
    </xf>
    <xf numFmtId="0" fontId="13" fillId="3" borderId="0" xfId="0" applyFont="1" applyFill="1" applyAlignment="1">
      <alignment horizontal="left" vertical="center"/>
    </xf>
    <xf numFmtId="0" fontId="3" fillId="12" borderId="1" xfId="0" applyFont="1" applyFill="1" applyBorder="1" applyAlignment="1">
      <alignment horizontal="left" vertical="center"/>
    </xf>
    <xf numFmtId="0" fontId="3" fillId="14" borderId="0" xfId="0" applyFont="1" applyFill="1" applyAlignment="1">
      <alignment horizontal="left" vertical="center"/>
    </xf>
    <xf numFmtId="0" fontId="0" fillId="0" borderId="0" xfId="0" applyAlignment="1">
      <alignment horizontal="left" vertical="center"/>
    </xf>
    <xf numFmtId="0" fontId="3" fillId="10" borderId="5" xfId="0" applyFont="1" applyFill="1" applyBorder="1">
      <alignment vertical="center"/>
    </xf>
    <xf numFmtId="0" fontId="3" fillId="10" borderId="2" xfId="0" applyFont="1" applyFill="1" applyBorder="1">
      <alignment vertical="center"/>
    </xf>
    <xf numFmtId="0" fontId="3" fillId="10" borderId="7" xfId="0" applyFont="1" applyFill="1" applyBorder="1">
      <alignment vertical="center"/>
    </xf>
    <xf numFmtId="0" fontId="3" fillId="10" borderId="8" xfId="0" applyFont="1" applyFill="1" applyBorder="1" applyAlignment="1">
      <alignment horizontal="left" vertical="center"/>
    </xf>
    <xf numFmtId="0" fontId="3" fillId="12" borderId="8" xfId="0" applyFont="1" applyFill="1" applyBorder="1">
      <alignment vertical="center"/>
    </xf>
    <xf numFmtId="0" fontId="0" fillId="12" borderId="9" xfId="0" applyFill="1" applyBorder="1">
      <alignment vertical="center"/>
    </xf>
    <xf numFmtId="0" fontId="0" fillId="10" borderId="5" xfId="0" applyFill="1" applyBorder="1">
      <alignment vertical="center"/>
    </xf>
    <xf numFmtId="0" fontId="0" fillId="10" borderId="2" xfId="0" applyFill="1" applyBorder="1">
      <alignment vertical="center"/>
    </xf>
    <xf numFmtId="0" fontId="0" fillId="10" borderId="7" xfId="0" applyFill="1" applyBorder="1">
      <alignment vertical="center"/>
    </xf>
    <xf numFmtId="0" fontId="8" fillId="15" borderId="0" xfId="0" applyFont="1" applyFill="1" applyAlignment="1"/>
    <xf numFmtId="0" fontId="3" fillId="15" borderId="0" xfId="0" applyFont="1" applyFill="1">
      <alignment vertical="center"/>
    </xf>
    <xf numFmtId="0" fontId="0" fillId="15" borderId="0" xfId="0" applyFill="1">
      <alignment vertical="center"/>
    </xf>
    <xf numFmtId="0" fontId="8" fillId="7" borderId="0" xfId="0" applyFont="1" applyFill="1" applyAlignment="1"/>
    <xf numFmtId="0" fontId="3" fillId="7" borderId="0" xfId="0" applyFont="1" applyFill="1">
      <alignment vertical="center"/>
    </xf>
    <xf numFmtId="0" fontId="0" fillId="7" borderId="0" xfId="0" applyFill="1">
      <alignment vertical="center"/>
    </xf>
    <xf numFmtId="0" fontId="11" fillId="11" borderId="0" xfId="0" applyFont="1" applyFill="1">
      <alignment vertical="center"/>
    </xf>
    <xf numFmtId="0" fontId="0" fillId="11" borderId="0" xfId="0" applyFill="1" applyAlignment="1">
      <alignment horizontal="left" vertical="center"/>
    </xf>
    <xf numFmtId="0" fontId="9" fillId="7" borderId="0" xfId="0" applyFont="1" applyFill="1">
      <alignment vertical="center"/>
    </xf>
    <xf numFmtId="0" fontId="0" fillId="7" borderId="0" xfId="0" applyFill="1" applyAlignment="1">
      <alignment horizontal="left" vertical="center"/>
    </xf>
    <xf numFmtId="0" fontId="11" fillId="15" borderId="0" xfId="0" applyFont="1" applyFill="1">
      <alignment vertical="center"/>
    </xf>
    <xf numFmtId="0" fontId="9" fillId="15" borderId="0" xfId="0" applyFont="1" applyFill="1">
      <alignment vertical="center"/>
    </xf>
    <xf numFmtId="0" fontId="0" fillId="15" borderId="0" xfId="0" applyFill="1" applyAlignment="1">
      <alignment horizontal="left" vertical="center"/>
    </xf>
    <xf numFmtId="0" fontId="3" fillId="2" borderId="1" xfId="0" applyFont="1" applyFill="1" applyBorder="1" applyAlignment="1">
      <alignment horizontal="right" vertical="center" wrapText="1"/>
    </xf>
    <xf numFmtId="0" fontId="1" fillId="2" borderId="1" xfId="0" applyFont="1" applyFill="1" applyBorder="1" applyAlignment="1">
      <alignment horizontal="right" vertical="center"/>
    </xf>
    <xf numFmtId="0" fontId="3" fillId="2" borderId="5" xfId="0" applyFont="1" applyFill="1" applyBorder="1" applyAlignment="1">
      <alignment horizontal="right" vertical="center"/>
    </xf>
    <xf numFmtId="0" fontId="3" fillId="3" borderId="0" xfId="0" applyFont="1" applyFill="1" applyAlignment="1">
      <alignment horizontal="right" vertical="center"/>
    </xf>
    <xf numFmtId="0" fontId="3" fillId="10" borderId="1" xfId="0" quotePrefix="1" applyFont="1" applyFill="1" applyBorder="1" applyAlignment="1">
      <alignment horizontal="right" vertical="center"/>
    </xf>
    <xf numFmtId="0" fontId="3" fillId="10" borderId="1" xfId="0" applyFont="1" applyFill="1" applyBorder="1" applyAlignment="1">
      <alignment horizontal="right" vertical="center"/>
    </xf>
    <xf numFmtId="0" fontId="3" fillId="12" borderId="1" xfId="0" applyFont="1" applyFill="1" applyBorder="1" applyAlignment="1">
      <alignment horizontal="right" vertical="center"/>
    </xf>
    <xf numFmtId="0" fontId="3" fillId="13" borderId="0" xfId="0" applyFont="1" applyFill="1" applyAlignment="1">
      <alignment horizontal="right" vertical="center"/>
    </xf>
    <xf numFmtId="0" fontId="0" fillId="9" borderId="0" xfId="0" applyFill="1" applyAlignment="1">
      <alignment horizontal="right" vertical="center"/>
    </xf>
    <xf numFmtId="0" fontId="3" fillId="7" borderId="0" xfId="0" quotePrefix="1" applyFont="1" applyFill="1" applyAlignment="1">
      <alignment horizontal="right" vertical="center"/>
    </xf>
    <xf numFmtId="0" fontId="0" fillId="0" borderId="0" xfId="0" applyAlignment="1">
      <alignment horizontal="right" vertical="center"/>
    </xf>
    <xf numFmtId="0" fontId="3" fillId="9" borderId="0" xfId="0" quotePrefix="1" applyFont="1" applyFill="1">
      <alignment vertical="center"/>
    </xf>
    <xf numFmtId="0" fontId="3" fillId="9" borderId="6" xfId="0" applyFont="1" applyFill="1" applyBorder="1">
      <alignment vertical="center"/>
    </xf>
    <xf numFmtId="0" fontId="0" fillId="16" borderId="0" xfId="0" applyFill="1">
      <alignment vertical="center"/>
    </xf>
    <xf numFmtId="0" fontId="3" fillId="10" borderId="10" xfId="0" applyFont="1" applyFill="1" applyBorder="1" applyAlignment="1">
      <alignment horizontal="left" vertical="center"/>
    </xf>
    <xf numFmtId="0" fontId="3" fillId="10" borderId="6" xfId="0" applyFont="1" applyFill="1" applyBorder="1" applyAlignment="1">
      <alignment horizontal="left" vertical="center"/>
    </xf>
    <xf numFmtId="0" fontId="3" fillId="12" borderId="6" xfId="0" applyFont="1" applyFill="1" applyBorder="1">
      <alignment vertical="center"/>
    </xf>
    <xf numFmtId="0" fontId="3" fillId="12" borderId="11" xfId="0" applyFont="1" applyFill="1" applyBorder="1">
      <alignment vertical="center"/>
    </xf>
    <xf numFmtId="0" fontId="3" fillId="9" borderId="0" xfId="0" applyFont="1" applyFill="1" applyAlignment="1">
      <alignment horizontal="left" vertical="center"/>
    </xf>
    <xf numFmtId="0" fontId="3" fillId="11" borderId="0" xfId="0" applyFont="1" applyFill="1" applyAlignment="1">
      <alignment horizontal="left" vertical="center"/>
    </xf>
    <xf numFmtId="0" fontId="3" fillId="0" borderId="0" xfId="0" applyFont="1" applyAlignment="1">
      <alignment horizontal="center" vertical="center" wrapText="1"/>
    </xf>
    <xf numFmtId="0" fontId="3" fillId="0" borderId="0" xfId="0" applyFont="1">
      <alignment vertical="center"/>
    </xf>
    <xf numFmtId="0" fontId="0" fillId="17" borderId="0" xfId="0" applyFill="1">
      <alignment vertical="center"/>
    </xf>
    <xf numFmtId="0" fontId="3" fillId="17" borderId="0" xfId="0" applyFont="1" applyFill="1">
      <alignment vertical="center"/>
    </xf>
    <xf numFmtId="0" fontId="0" fillId="0" borderId="12" xfId="0" applyBorder="1">
      <alignment vertical="center"/>
    </xf>
    <xf numFmtId="0" fontId="3" fillId="0" borderId="12" xfId="0" applyFont="1" applyBorder="1">
      <alignment vertical="center"/>
    </xf>
    <xf numFmtId="0" fontId="0" fillId="17" borderId="9" xfId="0" applyFill="1" applyBorder="1">
      <alignment vertical="center"/>
    </xf>
  </cellXfs>
  <cellStyles count="1">
    <cellStyle name="常规"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
  <sheetViews>
    <sheetView tabSelected="1" zoomScale="85" zoomScaleNormal="85" workbookViewId="0">
      <pane xSplit="6" ySplit="13" topLeftCell="P14" activePane="bottomRight" state="frozenSplit"/>
      <selection pane="topRight" activeCell="D1" sqref="D1"/>
      <selection pane="bottomLeft" activeCell="A14" sqref="A14"/>
      <selection pane="bottomRight" activeCell="R4" sqref="R4"/>
    </sheetView>
  </sheetViews>
  <sheetFormatPr defaultColWidth="9" defaultRowHeight="13.5"/>
  <cols>
    <col min="1" max="1" width="13" bestFit="1" customWidth="1"/>
    <col min="2" max="2" width="13" customWidth="1"/>
    <col min="3" max="3" width="15.125" bestFit="1" customWidth="1"/>
    <col min="4" max="4" width="13" hidden="1" customWidth="1"/>
    <col min="5" max="5" width="50.375" bestFit="1" customWidth="1"/>
    <col min="6" max="6" width="27.25" customWidth="1"/>
    <col min="7" max="7" width="21.625" customWidth="1"/>
    <col min="8" max="8" width="32.5" customWidth="1"/>
    <col min="9" max="9" width="8.375" style="110" bestFit="1" customWidth="1"/>
    <col min="10" max="10" width="13" bestFit="1" customWidth="1"/>
    <col min="11" max="11" width="13" customWidth="1"/>
    <col min="12" max="12" width="20" customWidth="1"/>
    <col min="13" max="14" width="13" bestFit="1" customWidth="1"/>
    <col min="15" max="15" width="13" style="1" customWidth="1"/>
    <col min="16" max="16" width="10.5" bestFit="1" customWidth="1"/>
    <col min="17" max="18" width="10.5" customWidth="1"/>
    <col min="19" max="19" width="55.25" style="77" customWidth="1"/>
    <col min="20" max="21" width="14.5" customWidth="1"/>
    <col min="22" max="22" width="17.875" customWidth="1"/>
    <col min="23" max="23" width="24.125" customWidth="1"/>
    <col min="24" max="24" width="21.625" bestFit="1" customWidth="1"/>
    <col min="25" max="26" width="13.25" customWidth="1"/>
    <col min="28" max="28" width="16.125" bestFit="1" customWidth="1"/>
    <col min="29" max="29" width="35.5" customWidth="1"/>
    <col min="30" max="30" width="30" customWidth="1"/>
  </cols>
  <sheetData>
    <row r="1" spans="1:31" s="36" customFormat="1" ht="54">
      <c r="A1" s="32" t="s">
        <v>8</v>
      </c>
      <c r="B1" s="32" t="s">
        <v>205</v>
      </c>
      <c r="C1" s="32" t="s">
        <v>57</v>
      </c>
      <c r="D1" s="32"/>
      <c r="E1" s="32"/>
      <c r="F1" s="32" t="s">
        <v>7</v>
      </c>
      <c r="G1" s="33" t="s">
        <v>120</v>
      </c>
      <c r="H1" s="32" t="s">
        <v>17</v>
      </c>
      <c r="I1" s="100" t="s">
        <v>11</v>
      </c>
      <c r="J1" s="32" t="s">
        <v>10</v>
      </c>
      <c r="K1" s="32" t="s">
        <v>158</v>
      </c>
      <c r="L1" s="32" t="s">
        <v>28</v>
      </c>
      <c r="M1" s="32" t="s">
        <v>14</v>
      </c>
      <c r="N1" s="32" t="s">
        <v>15</v>
      </c>
      <c r="O1" s="34" t="s">
        <v>23</v>
      </c>
      <c r="P1" s="32" t="s">
        <v>3</v>
      </c>
      <c r="Q1" s="32"/>
      <c r="R1" s="32" t="s">
        <v>409</v>
      </c>
      <c r="S1" s="71" t="s">
        <v>20</v>
      </c>
      <c r="T1" s="32" t="s">
        <v>32</v>
      </c>
      <c r="U1" s="32" t="s">
        <v>230</v>
      </c>
      <c r="V1" s="32" t="s">
        <v>29</v>
      </c>
      <c r="W1" s="32" t="s">
        <v>35</v>
      </c>
      <c r="X1" s="32" t="s">
        <v>39</v>
      </c>
      <c r="Y1" s="37" t="s">
        <v>234</v>
      </c>
      <c r="Z1" s="37" t="s">
        <v>235</v>
      </c>
      <c r="AA1" s="32" t="s">
        <v>41</v>
      </c>
      <c r="AB1" s="35" t="s">
        <v>44</v>
      </c>
      <c r="AC1" s="35" t="s">
        <v>60</v>
      </c>
      <c r="AD1" s="35" t="s">
        <v>55</v>
      </c>
      <c r="AE1" s="120" t="s">
        <v>239</v>
      </c>
    </row>
    <row r="2" spans="1:31">
      <c r="A2" s="3" t="s">
        <v>0</v>
      </c>
      <c r="B2" s="3" t="s">
        <v>207</v>
      </c>
      <c r="C2" s="3" t="s">
        <v>58</v>
      </c>
      <c r="D2" s="3"/>
      <c r="E2" s="3"/>
      <c r="F2" s="4" t="s">
        <v>1</v>
      </c>
      <c r="G2" s="4" t="s">
        <v>5</v>
      </c>
      <c r="H2" s="3" t="s">
        <v>18</v>
      </c>
      <c r="I2" s="101" t="s">
        <v>5</v>
      </c>
      <c r="J2" s="4" t="s">
        <v>5</v>
      </c>
      <c r="K2" s="4" t="s">
        <v>159</v>
      </c>
      <c r="L2" s="4" t="s">
        <v>26</v>
      </c>
      <c r="M2" s="4" t="s">
        <v>5</v>
      </c>
      <c r="N2" s="4" t="s">
        <v>5</v>
      </c>
      <c r="O2" s="5" t="s">
        <v>24</v>
      </c>
      <c r="P2" s="4" t="s">
        <v>50</v>
      </c>
      <c r="Q2" s="4"/>
      <c r="R2" s="4" t="s">
        <v>410</v>
      </c>
      <c r="S2" s="72" t="s">
        <v>22</v>
      </c>
      <c r="T2" s="4" t="s">
        <v>22</v>
      </c>
      <c r="U2" s="4" t="s">
        <v>22</v>
      </c>
      <c r="V2" s="2" t="s">
        <v>30</v>
      </c>
      <c r="W2" s="4" t="s">
        <v>34</v>
      </c>
      <c r="X2" s="4" t="s">
        <v>38</v>
      </c>
      <c r="Y2" s="4" t="s">
        <v>22</v>
      </c>
      <c r="Z2" s="4" t="s">
        <v>22</v>
      </c>
      <c r="AA2" s="6" t="s">
        <v>42</v>
      </c>
      <c r="AB2" s="6" t="s">
        <v>34</v>
      </c>
      <c r="AC2" s="6" t="s">
        <v>34</v>
      </c>
      <c r="AD2" s="6" t="s">
        <v>34</v>
      </c>
      <c r="AE2" s="6" t="s">
        <v>240</v>
      </c>
    </row>
    <row r="3" spans="1:31">
      <c r="A3" s="31" t="s">
        <v>2</v>
      </c>
      <c r="B3" s="31" t="s">
        <v>206</v>
      </c>
      <c r="C3" s="31" t="s">
        <v>59</v>
      </c>
      <c r="D3" s="31"/>
      <c r="E3" s="31"/>
      <c r="F3" s="38" t="s">
        <v>6</v>
      </c>
      <c r="G3" s="38" t="s">
        <v>119</v>
      </c>
      <c r="H3" s="38" t="s">
        <v>19</v>
      </c>
      <c r="I3" s="102" t="s">
        <v>12</v>
      </c>
      <c r="J3" s="38" t="s">
        <v>9</v>
      </c>
      <c r="K3" s="38" t="s">
        <v>160</v>
      </c>
      <c r="L3" s="38" t="s">
        <v>27</v>
      </c>
      <c r="M3" s="38" t="s">
        <v>13</v>
      </c>
      <c r="N3" s="38" t="s">
        <v>16</v>
      </c>
      <c r="O3" s="39" t="s">
        <v>25</v>
      </c>
      <c r="P3" s="38" t="s">
        <v>4</v>
      </c>
      <c r="Q3" s="38"/>
      <c r="R3" s="38" t="s">
        <v>411</v>
      </c>
      <c r="S3" s="73" t="s">
        <v>21</v>
      </c>
      <c r="T3" s="38" t="s">
        <v>33</v>
      </c>
      <c r="U3" s="38" t="s">
        <v>228</v>
      </c>
      <c r="V3" s="38" t="s">
        <v>31</v>
      </c>
      <c r="W3" s="38" t="s">
        <v>36</v>
      </c>
      <c r="X3" s="38" t="s">
        <v>40</v>
      </c>
      <c r="Y3" s="38" t="s">
        <v>62</v>
      </c>
      <c r="Z3" s="38" t="s">
        <v>233</v>
      </c>
      <c r="AA3" s="38" t="s">
        <v>43</v>
      </c>
      <c r="AB3" s="7" t="s">
        <v>45</v>
      </c>
      <c r="AC3" s="7" t="s">
        <v>61</v>
      </c>
      <c r="AD3" s="7" t="s">
        <v>56</v>
      </c>
      <c r="AE3" s="121" t="s">
        <v>241</v>
      </c>
    </row>
    <row r="4" spans="1:31" s="40" customFormat="1">
      <c r="A4" s="40">
        <v>601</v>
      </c>
      <c r="B4" s="113">
        <v>0</v>
      </c>
      <c r="C4" s="41" t="s">
        <v>193</v>
      </c>
      <c r="D4" s="41" t="s">
        <v>135</v>
      </c>
      <c r="E4" s="42" t="s">
        <v>156</v>
      </c>
      <c r="F4" s="42" t="s">
        <v>157</v>
      </c>
      <c r="G4" s="41">
        <v>601</v>
      </c>
      <c r="H4" s="43"/>
      <c r="I4" s="103">
        <v>1</v>
      </c>
      <c r="J4" s="41">
        <v>1</v>
      </c>
      <c r="K4" s="41">
        <v>1</v>
      </c>
      <c r="L4" s="44" t="s">
        <v>161</v>
      </c>
      <c r="M4" s="40">
        <v>1</v>
      </c>
      <c r="N4" s="40">
        <v>0</v>
      </c>
      <c r="O4" s="45">
        <v>1</v>
      </c>
      <c r="P4" s="41"/>
      <c r="Q4" s="41"/>
      <c r="R4" s="41"/>
      <c r="S4" s="74" t="s">
        <v>405</v>
      </c>
      <c r="T4" s="41"/>
      <c r="U4" s="41"/>
      <c r="V4" s="41">
        <v>3</v>
      </c>
      <c r="X4" s="41" t="s">
        <v>51</v>
      </c>
      <c r="Y4" s="41"/>
      <c r="Z4" s="41"/>
      <c r="AA4" s="40">
        <v>2</v>
      </c>
      <c r="AB4" s="41" t="s">
        <v>46</v>
      </c>
      <c r="AC4" s="41"/>
      <c r="AD4" s="41"/>
      <c r="AE4" s="40">
        <v>1</v>
      </c>
    </row>
    <row r="5" spans="1:31" s="40" customFormat="1">
      <c r="A5" s="40">
        <v>602</v>
      </c>
      <c r="B5" s="113">
        <v>1</v>
      </c>
      <c r="C5" s="41" t="s">
        <v>193</v>
      </c>
      <c r="D5" s="41" t="s">
        <v>136</v>
      </c>
      <c r="E5" s="42" t="s">
        <v>156</v>
      </c>
      <c r="F5" s="42" t="s">
        <v>157</v>
      </c>
      <c r="G5" s="41">
        <v>601</v>
      </c>
      <c r="H5" s="43"/>
      <c r="I5" s="103">
        <v>1</v>
      </c>
      <c r="J5" s="41">
        <v>1</v>
      </c>
      <c r="K5" s="41">
        <v>1</v>
      </c>
      <c r="L5" s="44" t="s">
        <v>161</v>
      </c>
      <c r="M5" s="40">
        <v>1</v>
      </c>
      <c r="N5" s="40">
        <v>0</v>
      </c>
      <c r="O5" s="45">
        <v>2</v>
      </c>
      <c r="P5" s="41"/>
      <c r="Q5" s="41"/>
      <c r="R5" s="41"/>
      <c r="S5" s="74" t="s">
        <v>405</v>
      </c>
      <c r="T5" s="41"/>
      <c r="U5" s="41"/>
      <c r="V5" s="41">
        <v>3</v>
      </c>
      <c r="X5" s="41" t="s">
        <v>51</v>
      </c>
      <c r="Y5" s="41"/>
      <c r="Z5" s="41"/>
      <c r="AA5" s="40">
        <v>2</v>
      </c>
      <c r="AB5" s="41" t="s">
        <v>46</v>
      </c>
      <c r="AC5" s="41"/>
      <c r="AD5" s="41"/>
    </row>
    <row r="6" spans="1:31" s="40" customFormat="1">
      <c r="A6" s="40">
        <v>603</v>
      </c>
      <c r="B6" s="113">
        <v>2</v>
      </c>
      <c r="C6" s="41" t="s">
        <v>193</v>
      </c>
      <c r="D6" s="41" t="s">
        <v>137</v>
      </c>
      <c r="E6" s="42" t="s">
        <v>156</v>
      </c>
      <c r="F6" s="42" t="s">
        <v>157</v>
      </c>
      <c r="G6" s="41">
        <v>601</v>
      </c>
      <c r="H6" s="43"/>
      <c r="I6" s="103">
        <v>1</v>
      </c>
      <c r="J6" s="41">
        <v>1</v>
      </c>
      <c r="K6" s="41">
        <v>1</v>
      </c>
      <c r="L6" s="44" t="s">
        <v>161</v>
      </c>
      <c r="M6" s="40">
        <v>1</v>
      </c>
      <c r="N6" s="40">
        <v>0</v>
      </c>
      <c r="O6" s="45">
        <v>3</v>
      </c>
      <c r="P6" s="41"/>
      <c r="Q6" s="41"/>
      <c r="R6" s="41"/>
      <c r="S6" s="74" t="s">
        <v>405</v>
      </c>
      <c r="T6" s="41"/>
      <c r="U6" s="41"/>
      <c r="V6" s="41">
        <v>3</v>
      </c>
      <c r="X6" s="41" t="s">
        <v>51</v>
      </c>
      <c r="Y6" s="41"/>
      <c r="Z6" s="41"/>
      <c r="AA6" s="40">
        <v>2</v>
      </c>
      <c r="AB6" s="41" t="s">
        <v>46</v>
      </c>
      <c r="AC6" s="41"/>
      <c r="AD6" s="41"/>
    </row>
    <row r="7" spans="1:31" s="40" customFormat="1">
      <c r="A7" s="40">
        <v>604</v>
      </c>
      <c r="B7" s="113">
        <v>3</v>
      </c>
      <c r="C7" s="41" t="s">
        <v>193</v>
      </c>
      <c r="D7" s="41" t="s">
        <v>138</v>
      </c>
      <c r="E7" s="42" t="s">
        <v>156</v>
      </c>
      <c r="F7" s="42" t="s">
        <v>157</v>
      </c>
      <c r="G7" s="41">
        <v>601</v>
      </c>
      <c r="H7" s="43"/>
      <c r="I7" s="103">
        <v>1</v>
      </c>
      <c r="J7" s="41">
        <v>1</v>
      </c>
      <c r="K7" s="41">
        <v>1</v>
      </c>
      <c r="L7" s="44" t="s">
        <v>161</v>
      </c>
      <c r="M7" s="40">
        <v>1</v>
      </c>
      <c r="N7" s="40">
        <v>0</v>
      </c>
      <c r="O7" s="45">
        <v>4</v>
      </c>
      <c r="P7" s="41"/>
      <c r="Q7" s="41"/>
      <c r="R7" s="41"/>
      <c r="S7" s="74" t="s">
        <v>405</v>
      </c>
      <c r="T7" s="41"/>
      <c r="U7" s="41"/>
      <c r="V7" s="41">
        <v>3</v>
      </c>
      <c r="X7" s="41" t="s">
        <v>51</v>
      </c>
      <c r="Y7" s="41"/>
      <c r="Z7" s="41"/>
      <c r="AA7" s="40">
        <v>2</v>
      </c>
      <c r="AB7" s="41" t="s">
        <v>46</v>
      </c>
      <c r="AC7" s="41"/>
      <c r="AD7" s="41"/>
    </row>
    <row r="8" spans="1:31" s="40" customFormat="1">
      <c r="A8" s="40">
        <v>605</v>
      </c>
      <c r="B8" s="113">
        <v>4</v>
      </c>
      <c r="C8" s="41" t="s">
        <v>193</v>
      </c>
      <c r="D8" s="41" t="s">
        <v>139</v>
      </c>
      <c r="E8" s="42" t="s">
        <v>156</v>
      </c>
      <c r="F8" s="42" t="s">
        <v>157</v>
      </c>
      <c r="G8" s="41">
        <v>601</v>
      </c>
      <c r="H8" s="43"/>
      <c r="I8" s="103">
        <v>1</v>
      </c>
      <c r="J8" s="41">
        <v>1</v>
      </c>
      <c r="K8" s="41">
        <v>1</v>
      </c>
      <c r="L8" s="44" t="s">
        <v>161</v>
      </c>
      <c r="M8" s="40">
        <v>1</v>
      </c>
      <c r="N8" s="40">
        <v>0</v>
      </c>
      <c r="O8" s="45">
        <v>5</v>
      </c>
      <c r="P8" s="41"/>
      <c r="Q8" s="41"/>
      <c r="R8" s="41"/>
      <c r="S8" s="74" t="s">
        <v>405</v>
      </c>
      <c r="T8" s="41"/>
      <c r="U8" s="41"/>
      <c r="V8" s="41">
        <v>3</v>
      </c>
      <c r="X8" s="41" t="s">
        <v>51</v>
      </c>
      <c r="Y8" s="41"/>
      <c r="Z8" s="41"/>
      <c r="AA8" s="40">
        <v>2</v>
      </c>
      <c r="AB8" s="41" t="s">
        <v>46</v>
      </c>
      <c r="AC8" s="41"/>
      <c r="AD8" s="41"/>
    </row>
    <row r="9" spans="1:31" s="40" customFormat="1">
      <c r="A9" s="40">
        <v>606</v>
      </c>
      <c r="B9" s="113">
        <v>5</v>
      </c>
      <c r="C9" s="41" t="s">
        <v>193</v>
      </c>
      <c r="D9" s="41" t="s">
        <v>140</v>
      </c>
      <c r="E9" s="42" t="s">
        <v>156</v>
      </c>
      <c r="F9" s="42" t="s">
        <v>157</v>
      </c>
      <c r="G9" s="41">
        <v>601</v>
      </c>
      <c r="H9" s="43"/>
      <c r="I9" s="103">
        <v>1</v>
      </c>
      <c r="J9" s="41">
        <v>1</v>
      </c>
      <c r="K9" s="41">
        <v>1</v>
      </c>
      <c r="L9" s="44" t="s">
        <v>161</v>
      </c>
      <c r="M9" s="40">
        <v>1</v>
      </c>
      <c r="N9" s="40">
        <v>0</v>
      </c>
      <c r="O9" s="45">
        <v>6</v>
      </c>
      <c r="P9" s="41"/>
      <c r="Q9" s="41"/>
      <c r="R9" s="41"/>
      <c r="S9" s="74" t="s">
        <v>405</v>
      </c>
      <c r="T9" s="41"/>
      <c r="U9" s="41"/>
      <c r="V9" s="41">
        <v>3</v>
      </c>
      <c r="X9" s="41" t="s">
        <v>51</v>
      </c>
      <c r="Y9" s="41"/>
      <c r="Z9" s="41"/>
      <c r="AA9" s="40">
        <v>2</v>
      </c>
      <c r="AB9" s="41" t="s">
        <v>46</v>
      </c>
      <c r="AC9" s="41"/>
      <c r="AD9" s="41"/>
    </row>
    <row r="10" spans="1:31" s="40" customFormat="1">
      <c r="A10" s="40">
        <v>607</v>
      </c>
      <c r="B10" s="113">
        <v>6</v>
      </c>
      <c r="C10" s="41" t="s">
        <v>193</v>
      </c>
      <c r="D10" s="41" t="s">
        <v>141</v>
      </c>
      <c r="E10" s="42" t="s">
        <v>156</v>
      </c>
      <c r="F10" s="42" t="s">
        <v>157</v>
      </c>
      <c r="G10" s="41">
        <v>601</v>
      </c>
      <c r="H10" s="43"/>
      <c r="I10" s="103">
        <v>1</v>
      </c>
      <c r="J10" s="41">
        <v>1</v>
      </c>
      <c r="K10" s="41">
        <v>1</v>
      </c>
      <c r="L10" s="44" t="s">
        <v>161</v>
      </c>
      <c r="M10" s="40">
        <v>1</v>
      </c>
      <c r="N10" s="40">
        <v>0</v>
      </c>
      <c r="O10" s="45">
        <v>7</v>
      </c>
      <c r="P10" s="41"/>
      <c r="Q10" s="41"/>
      <c r="R10" s="41"/>
      <c r="S10" s="74" t="s">
        <v>405</v>
      </c>
      <c r="T10" s="41"/>
      <c r="U10" s="41"/>
      <c r="V10" s="41">
        <v>3</v>
      </c>
      <c r="X10" s="41" t="s">
        <v>51</v>
      </c>
      <c r="Y10" s="41"/>
      <c r="Z10" s="41"/>
      <c r="AA10" s="40">
        <v>2</v>
      </c>
      <c r="AB10" s="41" t="s">
        <v>46</v>
      </c>
      <c r="AC10" s="41"/>
      <c r="AD10" s="41"/>
    </row>
    <row r="11" spans="1:31" s="40" customFormat="1">
      <c r="A11" s="40">
        <v>608</v>
      </c>
      <c r="B11" s="113">
        <v>7</v>
      </c>
      <c r="C11" s="41" t="s">
        <v>193</v>
      </c>
      <c r="D11" s="41" t="s">
        <v>142</v>
      </c>
      <c r="E11" s="42" t="s">
        <v>156</v>
      </c>
      <c r="F11" s="42" t="s">
        <v>157</v>
      </c>
      <c r="G11" s="41">
        <v>601</v>
      </c>
      <c r="H11" s="43"/>
      <c r="I11" s="103">
        <v>1</v>
      </c>
      <c r="J11" s="41">
        <v>1</v>
      </c>
      <c r="K11" s="41">
        <v>1</v>
      </c>
      <c r="L11" s="44" t="s">
        <v>161</v>
      </c>
      <c r="M11" s="40">
        <v>1</v>
      </c>
      <c r="N11" s="40">
        <v>0</v>
      </c>
      <c r="O11" s="45">
        <v>8</v>
      </c>
      <c r="P11" s="41"/>
      <c r="Q11" s="41"/>
      <c r="R11" s="41"/>
      <c r="S11" s="74" t="s">
        <v>405</v>
      </c>
      <c r="T11" s="41"/>
      <c r="U11" s="41"/>
      <c r="V11" s="41">
        <v>3</v>
      </c>
      <c r="X11" s="41" t="s">
        <v>51</v>
      </c>
      <c r="Y11" s="41"/>
      <c r="Z11" s="41"/>
      <c r="AA11" s="40">
        <v>2</v>
      </c>
      <c r="AB11" s="41" t="s">
        <v>46</v>
      </c>
      <c r="AC11" s="41"/>
      <c r="AD11" s="41"/>
    </row>
    <row r="12" spans="1:31" s="40" customFormat="1">
      <c r="A12" s="40">
        <v>609</v>
      </c>
      <c r="B12" s="113">
        <v>8</v>
      </c>
      <c r="C12" s="41" t="s">
        <v>193</v>
      </c>
      <c r="D12" s="41" t="s">
        <v>143</v>
      </c>
      <c r="E12" s="42" t="s">
        <v>156</v>
      </c>
      <c r="F12" s="42" t="s">
        <v>157</v>
      </c>
      <c r="G12" s="41">
        <v>601</v>
      </c>
      <c r="H12" s="43"/>
      <c r="I12" s="103">
        <v>1</v>
      </c>
      <c r="J12" s="41">
        <v>1</v>
      </c>
      <c r="K12" s="41">
        <v>1</v>
      </c>
      <c r="L12" s="44" t="s">
        <v>161</v>
      </c>
      <c r="M12" s="40">
        <v>1</v>
      </c>
      <c r="N12" s="40">
        <v>0</v>
      </c>
      <c r="O12" s="45">
        <v>9</v>
      </c>
      <c r="P12" s="41"/>
      <c r="Q12" s="41"/>
      <c r="R12" s="41"/>
      <c r="S12" s="74" t="s">
        <v>405</v>
      </c>
      <c r="T12" s="41"/>
      <c r="U12" s="41"/>
      <c r="V12" s="41">
        <v>3</v>
      </c>
      <c r="X12" s="41" t="s">
        <v>51</v>
      </c>
      <c r="Y12" s="41"/>
      <c r="Z12" s="41"/>
      <c r="AA12" s="40">
        <v>2</v>
      </c>
      <c r="AB12" s="41" t="s">
        <v>46</v>
      </c>
      <c r="AC12" s="41"/>
      <c r="AD12" s="41"/>
    </row>
    <row r="13" spans="1:31" s="40" customFormat="1">
      <c r="A13" s="40">
        <v>610</v>
      </c>
      <c r="B13" s="113">
        <v>9</v>
      </c>
      <c r="C13" s="41" t="s">
        <v>193</v>
      </c>
      <c r="D13" s="41" t="s">
        <v>144</v>
      </c>
      <c r="E13" s="42" t="s">
        <v>156</v>
      </c>
      <c r="F13" s="42" t="s">
        <v>157</v>
      </c>
      <c r="G13" s="41">
        <v>601</v>
      </c>
      <c r="H13" s="43"/>
      <c r="I13" s="103">
        <v>1</v>
      </c>
      <c r="J13" s="41">
        <v>1</v>
      </c>
      <c r="K13" s="41">
        <v>1</v>
      </c>
      <c r="L13" s="44" t="s">
        <v>161</v>
      </c>
      <c r="M13" s="40">
        <v>1</v>
      </c>
      <c r="N13" s="40">
        <v>0</v>
      </c>
      <c r="O13" s="45">
        <v>10</v>
      </c>
      <c r="P13" s="41"/>
      <c r="Q13" s="41"/>
      <c r="R13" s="41"/>
      <c r="S13" s="74" t="s">
        <v>405</v>
      </c>
      <c r="T13" s="41"/>
      <c r="U13" s="41"/>
      <c r="V13" s="41">
        <v>3</v>
      </c>
      <c r="X13" s="41" t="s">
        <v>51</v>
      </c>
      <c r="Y13" s="41"/>
      <c r="Z13" s="41"/>
      <c r="AA13" s="40">
        <v>2</v>
      </c>
      <c r="AB13" s="41" t="s">
        <v>46</v>
      </c>
      <c r="AC13" s="41"/>
      <c r="AD13" s="41"/>
    </row>
    <row r="14" spans="1:31" s="27" customFormat="1">
      <c r="A14" s="27">
        <v>101</v>
      </c>
      <c r="B14" s="113">
        <v>10</v>
      </c>
      <c r="C14" s="27" t="s">
        <v>248</v>
      </c>
      <c r="D14" s="28" t="s">
        <v>135</v>
      </c>
      <c r="E14" s="58" t="s">
        <v>248</v>
      </c>
      <c r="F14" s="58" t="s">
        <v>242</v>
      </c>
      <c r="G14" s="28">
        <f>A14</f>
        <v>101</v>
      </c>
      <c r="H14" s="29"/>
      <c r="I14" s="104">
        <v>1</v>
      </c>
      <c r="J14" s="28">
        <v>1</v>
      </c>
      <c r="K14" s="28">
        <v>2</v>
      </c>
      <c r="L14" s="59" t="s">
        <v>163</v>
      </c>
      <c r="M14" s="27">
        <v>1</v>
      </c>
      <c r="N14" s="27">
        <v>0</v>
      </c>
      <c r="O14" s="30">
        <v>1</v>
      </c>
      <c r="P14" s="28" t="str">
        <f>"4_"&amp;Q14</f>
        <v>4_480</v>
      </c>
      <c r="Q14" s="28">
        <v>480</v>
      </c>
      <c r="R14" s="28"/>
      <c r="S14" s="60"/>
      <c r="T14" s="81" t="str">
        <f>A24&amp;"_"&amp;A34</f>
        <v>201_301</v>
      </c>
      <c r="U14" s="114" t="s">
        <v>229</v>
      </c>
      <c r="V14" s="78">
        <v>1</v>
      </c>
      <c r="W14" s="126" t="s">
        <v>169</v>
      </c>
      <c r="X14" s="28"/>
      <c r="Y14" s="28"/>
      <c r="Z14" s="28"/>
      <c r="AA14" s="84">
        <v>1</v>
      </c>
      <c r="AB14" s="28"/>
      <c r="AC14" s="28" t="s">
        <v>396</v>
      </c>
      <c r="AD14" s="28" t="s">
        <v>361</v>
      </c>
    </row>
    <row r="15" spans="1:31" s="27" customFormat="1">
      <c r="A15" s="27">
        <v>102</v>
      </c>
      <c r="B15" s="113">
        <v>11</v>
      </c>
      <c r="C15" s="27" t="s">
        <v>249</v>
      </c>
      <c r="D15" s="28" t="s">
        <v>136</v>
      </c>
      <c r="E15" s="58" t="s">
        <v>249</v>
      </c>
      <c r="F15" s="58" t="s">
        <v>243</v>
      </c>
      <c r="G15" s="28">
        <f t="shared" ref="G15:G33" si="0">A15</f>
        <v>102</v>
      </c>
      <c r="H15" s="29"/>
      <c r="I15" s="105">
        <v>1</v>
      </c>
      <c r="J15" s="28">
        <v>1</v>
      </c>
      <c r="K15" s="28">
        <v>2</v>
      </c>
      <c r="L15" s="59" t="s">
        <v>163</v>
      </c>
      <c r="M15" s="27">
        <v>1</v>
      </c>
      <c r="N15" s="27">
        <v>0</v>
      </c>
      <c r="O15" s="30">
        <v>2</v>
      </c>
      <c r="P15" s="28" t="str">
        <f t="shared" ref="P15:P33" si="1">"4_"&amp;Q15</f>
        <v>4_680</v>
      </c>
      <c r="Q15" s="28">
        <v>680</v>
      </c>
      <c r="R15" s="28"/>
      <c r="S15" s="60"/>
      <c r="T15" s="81" t="str">
        <f t="shared" ref="T15:T23" si="2">A25&amp;"_"&amp;A35</f>
        <v>202_302</v>
      </c>
      <c r="U15" s="115"/>
      <c r="V15" s="79">
        <v>1</v>
      </c>
      <c r="W15" s="126" t="s">
        <v>170</v>
      </c>
      <c r="X15" s="28"/>
      <c r="Y15" s="28"/>
      <c r="Z15" s="28"/>
      <c r="AA15" s="85">
        <v>1</v>
      </c>
      <c r="AC15" s="28" t="s">
        <v>397</v>
      </c>
      <c r="AD15" s="28" t="s">
        <v>362</v>
      </c>
    </row>
    <row r="16" spans="1:31" s="27" customFormat="1">
      <c r="A16" s="27">
        <v>103</v>
      </c>
      <c r="B16" s="113">
        <v>12</v>
      </c>
      <c r="C16" s="27" t="s">
        <v>250</v>
      </c>
      <c r="D16" s="28" t="s">
        <v>137</v>
      </c>
      <c r="E16" s="58" t="s">
        <v>250</v>
      </c>
      <c r="F16" s="58" t="s">
        <v>244</v>
      </c>
      <c r="G16" s="28">
        <f t="shared" si="0"/>
        <v>103</v>
      </c>
      <c r="H16" s="29"/>
      <c r="I16" s="105">
        <v>1</v>
      </c>
      <c r="J16" s="28">
        <v>1</v>
      </c>
      <c r="K16" s="28">
        <v>2</v>
      </c>
      <c r="L16" s="59" t="s">
        <v>163</v>
      </c>
      <c r="M16" s="27">
        <v>1</v>
      </c>
      <c r="N16" s="27">
        <v>0</v>
      </c>
      <c r="O16" s="30">
        <v>3</v>
      </c>
      <c r="P16" s="28" t="str">
        <f t="shared" si="1"/>
        <v>4_880</v>
      </c>
      <c r="Q16" s="28">
        <v>880</v>
      </c>
      <c r="R16" s="28"/>
      <c r="S16" s="60"/>
      <c r="T16" s="81" t="str">
        <f t="shared" si="2"/>
        <v>203_303</v>
      </c>
      <c r="U16" s="115"/>
      <c r="V16" s="79">
        <v>1</v>
      </c>
      <c r="W16" s="126" t="s">
        <v>168</v>
      </c>
      <c r="X16" s="28"/>
      <c r="Y16" s="28"/>
      <c r="Z16" s="28"/>
      <c r="AA16" s="85">
        <v>1</v>
      </c>
      <c r="AB16" s="28"/>
      <c r="AC16" s="28" t="s">
        <v>398</v>
      </c>
      <c r="AD16" s="28" t="s">
        <v>363</v>
      </c>
    </row>
    <row r="17" spans="1:30" s="27" customFormat="1">
      <c r="A17" s="27">
        <v>104</v>
      </c>
      <c r="B17" s="113">
        <v>13</v>
      </c>
      <c r="C17" s="27" t="s">
        <v>251</v>
      </c>
      <c r="D17" s="28" t="s">
        <v>138</v>
      </c>
      <c r="E17" s="58" t="s">
        <v>251</v>
      </c>
      <c r="F17" s="58" t="s">
        <v>245</v>
      </c>
      <c r="G17" s="28">
        <f t="shared" si="0"/>
        <v>104</v>
      </c>
      <c r="H17" s="29"/>
      <c r="I17" s="105">
        <v>1</v>
      </c>
      <c r="J17" s="28">
        <v>1</v>
      </c>
      <c r="K17" s="28">
        <v>2</v>
      </c>
      <c r="L17" s="59" t="s">
        <v>163</v>
      </c>
      <c r="M17" s="27">
        <v>1</v>
      </c>
      <c r="N17" s="27">
        <v>0</v>
      </c>
      <c r="O17" s="30">
        <v>4</v>
      </c>
      <c r="P17" s="28" t="str">
        <f t="shared" si="1"/>
        <v>4_480</v>
      </c>
      <c r="Q17" s="28">
        <v>480</v>
      </c>
      <c r="R17" s="28"/>
      <c r="S17" s="60"/>
      <c r="T17" s="81" t="str">
        <f t="shared" si="2"/>
        <v>204_304</v>
      </c>
      <c r="U17" s="115"/>
      <c r="V17" s="79">
        <v>1</v>
      </c>
      <c r="W17" s="126" t="s">
        <v>172</v>
      </c>
      <c r="X17" s="28"/>
      <c r="Y17" s="28"/>
      <c r="Z17" s="28"/>
      <c r="AA17" s="85">
        <v>1</v>
      </c>
      <c r="AC17" s="28" t="s">
        <v>399</v>
      </c>
      <c r="AD17" s="28" t="s">
        <v>364</v>
      </c>
    </row>
    <row r="18" spans="1:30" s="27" customFormat="1">
      <c r="A18" s="27">
        <v>105</v>
      </c>
      <c r="B18" s="113">
        <v>14</v>
      </c>
      <c r="C18" s="27" t="s">
        <v>252</v>
      </c>
      <c r="D18" s="28" t="s">
        <v>139</v>
      </c>
      <c r="E18" s="58" t="s">
        <v>252</v>
      </c>
      <c r="F18" s="58" t="s">
        <v>246</v>
      </c>
      <c r="G18" s="28">
        <f t="shared" si="0"/>
        <v>105</v>
      </c>
      <c r="H18" s="29"/>
      <c r="I18" s="105">
        <v>1</v>
      </c>
      <c r="J18" s="28">
        <v>1</v>
      </c>
      <c r="K18" s="28">
        <v>2</v>
      </c>
      <c r="L18" s="59" t="s">
        <v>163</v>
      </c>
      <c r="M18" s="27">
        <v>1</v>
      </c>
      <c r="N18" s="27">
        <v>0</v>
      </c>
      <c r="O18" s="30">
        <v>5</v>
      </c>
      <c r="P18" s="28" t="str">
        <f t="shared" si="1"/>
        <v>4_480</v>
      </c>
      <c r="Q18" s="28">
        <v>480</v>
      </c>
      <c r="R18" s="28"/>
      <c r="S18" s="60"/>
      <c r="T18" s="81" t="str">
        <f t="shared" si="2"/>
        <v>205_305</v>
      </c>
      <c r="U18" s="115"/>
      <c r="V18" s="79">
        <v>1</v>
      </c>
      <c r="W18" s="126" t="s">
        <v>171</v>
      </c>
      <c r="X18" s="28"/>
      <c r="Y18" s="28"/>
      <c r="Z18" s="28"/>
      <c r="AA18" s="85">
        <v>1</v>
      </c>
      <c r="AC18" s="28" t="s">
        <v>400</v>
      </c>
      <c r="AD18" s="28" t="s">
        <v>365</v>
      </c>
    </row>
    <row r="19" spans="1:30" s="27" customFormat="1">
      <c r="A19" s="27">
        <v>106</v>
      </c>
      <c r="B19" s="113">
        <v>15</v>
      </c>
      <c r="C19" s="27" t="s">
        <v>248</v>
      </c>
      <c r="D19" s="28" t="s">
        <v>140</v>
      </c>
      <c r="E19" s="58" t="s">
        <v>248</v>
      </c>
      <c r="F19" s="58" t="s">
        <v>242</v>
      </c>
      <c r="G19" s="28">
        <f t="shared" si="0"/>
        <v>106</v>
      </c>
      <c r="H19" s="29"/>
      <c r="I19" s="105">
        <v>1</v>
      </c>
      <c r="J19" s="28">
        <v>1</v>
      </c>
      <c r="K19" s="28">
        <v>2</v>
      </c>
      <c r="L19" s="59" t="s">
        <v>163</v>
      </c>
      <c r="M19" s="27">
        <v>1</v>
      </c>
      <c r="N19" s="27">
        <v>0</v>
      </c>
      <c r="O19" s="30">
        <v>6</v>
      </c>
      <c r="P19" s="28" t="str">
        <f t="shared" si="1"/>
        <v>4_480</v>
      </c>
      <c r="Q19" s="28">
        <v>480</v>
      </c>
      <c r="R19" s="28"/>
      <c r="S19" s="60"/>
      <c r="T19" s="81" t="str">
        <f t="shared" si="2"/>
        <v>206_306</v>
      </c>
      <c r="U19" s="115"/>
      <c r="V19" s="79">
        <v>1</v>
      </c>
      <c r="W19" s="126" t="s">
        <v>169</v>
      </c>
      <c r="X19" s="28"/>
      <c r="Y19" s="28"/>
      <c r="Z19" s="28"/>
      <c r="AA19" s="85">
        <v>1</v>
      </c>
      <c r="AC19" s="28" t="s">
        <v>396</v>
      </c>
      <c r="AD19" s="28" t="s">
        <v>361</v>
      </c>
    </row>
    <row r="20" spans="1:30" s="27" customFormat="1">
      <c r="A20" s="27">
        <v>107</v>
      </c>
      <c r="B20" s="113">
        <v>16</v>
      </c>
      <c r="C20" s="27" t="s">
        <v>249</v>
      </c>
      <c r="D20" s="28" t="s">
        <v>141</v>
      </c>
      <c r="E20" s="58" t="s">
        <v>249</v>
      </c>
      <c r="F20" s="58" t="s">
        <v>243</v>
      </c>
      <c r="G20" s="28">
        <f t="shared" si="0"/>
        <v>107</v>
      </c>
      <c r="H20" s="29"/>
      <c r="I20" s="105">
        <v>1</v>
      </c>
      <c r="J20" s="28">
        <v>1</v>
      </c>
      <c r="K20" s="28">
        <v>2</v>
      </c>
      <c r="L20" s="59" t="s">
        <v>163</v>
      </c>
      <c r="M20" s="27">
        <v>1</v>
      </c>
      <c r="N20" s="27">
        <v>0</v>
      </c>
      <c r="O20" s="30">
        <v>7</v>
      </c>
      <c r="P20" s="28" t="str">
        <f t="shared" si="1"/>
        <v>4_680</v>
      </c>
      <c r="Q20" s="28">
        <v>680</v>
      </c>
      <c r="R20" s="28"/>
      <c r="S20" s="60"/>
      <c r="T20" s="81" t="str">
        <f t="shared" si="2"/>
        <v>207_307</v>
      </c>
      <c r="U20" s="115"/>
      <c r="V20" s="79">
        <v>1</v>
      </c>
      <c r="W20" s="126" t="s">
        <v>170</v>
      </c>
      <c r="X20" s="28"/>
      <c r="Y20" s="28"/>
      <c r="Z20" s="28"/>
      <c r="AA20" s="85">
        <v>1</v>
      </c>
      <c r="AC20" s="28" t="s">
        <v>397</v>
      </c>
      <c r="AD20" s="28" t="s">
        <v>362</v>
      </c>
    </row>
    <row r="21" spans="1:30" s="27" customFormat="1">
      <c r="A21" s="27">
        <v>108</v>
      </c>
      <c r="B21" s="113">
        <v>17</v>
      </c>
      <c r="C21" s="27" t="s">
        <v>250</v>
      </c>
      <c r="D21" s="28" t="s">
        <v>142</v>
      </c>
      <c r="E21" s="58" t="s">
        <v>250</v>
      </c>
      <c r="F21" s="58" t="s">
        <v>244</v>
      </c>
      <c r="G21" s="28">
        <f t="shared" si="0"/>
        <v>108</v>
      </c>
      <c r="H21" s="29"/>
      <c r="I21" s="105">
        <v>1</v>
      </c>
      <c r="J21" s="28">
        <v>1</v>
      </c>
      <c r="K21" s="28">
        <v>2</v>
      </c>
      <c r="L21" s="59" t="s">
        <v>163</v>
      </c>
      <c r="M21" s="27">
        <v>1</v>
      </c>
      <c r="N21" s="27">
        <v>0</v>
      </c>
      <c r="O21" s="30">
        <v>8</v>
      </c>
      <c r="P21" s="28" t="str">
        <f t="shared" si="1"/>
        <v>4_880</v>
      </c>
      <c r="Q21" s="28">
        <v>880</v>
      </c>
      <c r="R21" s="28"/>
      <c r="S21" s="60"/>
      <c r="T21" s="81" t="str">
        <f t="shared" si="2"/>
        <v>208_308</v>
      </c>
      <c r="U21" s="115"/>
      <c r="V21" s="79">
        <v>1</v>
      </c>
      <c r="W21" s="126" t="s">
        <v>168</v>
      </c>
      <c r="X21" s="28"/>
      <c r="Y21" s="28"/>
      <c r="Z21" s="28"/>
      <c r="AA21" s="85">
        <v>1</v>
      </c>
      <c r="AC21" s="28" t="s">
        <v>398</v>
      </c>
      <c r="AD21" s="28" t="s">
        <v>363</v>
      </c>
    </row>
    <row r="22" spans="1:30" s="27" customFormat="1">
      <c r="A22" s="27">
        <v>109</v>
      </c>
      <c r="B22" s="113">
        <v>18</v>
      </c>
      <c r="C22" s="27" t="s">
        <v>251</v>
      </c>
      <c r="D22" s="28" t="s">
        <v>143</v>
      </c>
      <c r="E22" s="58" t="s">
        <v>251</v>
      </c>
      <c r="F22" s="58" t="s">
        <v>245</v>
      </c>
      <c r="G22" s="28">
        <f t="shared" si="0"/>
        <v>109</v>
      </c>
      <c r="H22" s="29"/>
      <c r="I22" s="105">
        <v>1</v>
      </c>
      <c r="J22" s="28">
        <v>1</v>
      </c>
      <c r="K22" s="28">
        <v>2</v>
      </c>
      <c r="L22" s="59" t="s">
        <v>163</v>
      </c>
      <c r="M22" s="27">
        <v>1</v>
      </c>
      <c r="N22" s="27">
        <v>0</v>
      </c>
      <c r="O22" s="30">
        <v>9</v>
      </c>
      <c r="P22" s="28" t="str">
        <f t="shared" si="1"/>
        <v>4_480</v>
      </c>
      <c r="Q22" s="28">
        <v>480</v>
      </c>
      <c r="R22" s="28"/>
      <c r="S22" s="60"/>
      <c r="T22" s="81" t="str">
        <f t="shared" si="2"/>
        <v>209_309</v>
      </c>
      <c r="U22" s="115"/>
      <c r="V22" s="79">
        <v>1</v>
      </c>
      <c r="W22" s="126" t="s">
        <v>172</v>
      </c>
      <c r="X22" s="28"/>
      <c r="Y22" s="28"/>
      <c r="Z22" s="28"/>
      <c r="AA22" s="85">
        <v>1</v>
      </c>
      <c r="AC22" s="28" t="s">
        <v>399</v>
      </c>
      <c r="AD22" s="28" t="s">
        <v>364</v>
      </c>
    </row>
    <row r="23" spans="1:30" s="27" customFormat="1">
      <c r="A23" s="27">
        <v>110</v>
      </c>
      <c r="B23" s="113">
        <v>19</v>
      </c>
      <c r="C23" s="27" t="s">
        <v>252</v>
      </c>
      <c r="D23" s="28" t="s">
        <v>144</v>
      </c>
      <c r="E23" s="58" t="s">
        <v>252</v>
      </c>
      <c r="F23" s="58" t="s">
        <v>246</v>
      </c>
      <c r="G23" s="28">
        <f t="shared" si="0"/>
        <v>110</v>
      </c>
      <c r="H23" s="29"/>
      <c r="I23" s="105">
        <v>1</v>
      </c>
      <c r="J23" s="28">
        <v>1</v>
      </c>
      <c r="K23" s="28">
        <v>2</v>
      </c>
      <c r="L23" s="59" t="s">
        <v>163</v>
      </c>
      <c r="M23" s="27">
        <v>1</v>
      </c>
      <c r="N23" s="27">
        <v>0</v>
      </c>
      <c r="O23" s="30">
        <v>10</v>
      </c>
      <c r="P23" s="28" t="str">
        <f t="shared" si="1"/>
        <v>4_480</v>
      </c>
      <c r="Q23" s="28">
        <v>480</v>
      </c>
      <c r="R23" s="28"/>
      <c r="S23" s="60"/>
      <c r="T23" s="81" t="str">
        <f t="shared" si="2"/>
        <v>210_310</v>
      </c>
      <c r="U23" s="115"/>
      <c r="V23" s="79">
        <v>1</v>
      </c>
      <c r="W23" s="126" t="s">
        <v>171</v>
      </c>
      <c r="X23" s="28"/>
      <c r="Y23" s="28"/>
      <c r="Z23" s="28"/>
      <c r="AA23" s="85">
        <v>1</v>
      </c>
      <c r="AC23" s="28" t="s">
        <v>400</v>
      </c>
      <c r="AD23" s="28" t="s">
        <v>365</v>
      </c>
    </row>
    <row r="24" spans="1:30" s="53" customFormat="1">
      <c r="A24" s="53">
        <v>201</v>
      </c>
      <c r="B24" s="113">
        <v>20</v>
      </c>
      <c r="C24" s="53" t="s">
        <v>131</v>
      </c>
      <c r="D24" s="54" t="s">
        <v>135</v>
      </c>
      <c r="E24" s="57" t="s">
        <v>131</v>
      </c>
      <c r="F24" s="57" t="s">
        <v>145</v>
      </c>
      <c r="G24" s="54">
        <f t="shared" si="0"/>
        <v>201</v>
      </c>
      <c r="H24" s="55"/>
      <c r="I24" s="106">
        <v>1</v>
      </c>
      <c r="J24" s="54">
        <v>1</v>
      </c>
      <c r="K24" s="54">
        <v>2</v>
      </c>
      <c r="L24" s="54" t="s">
        <v>162</v>
      </c>
      <c r="M24" s="53">
        <v>1</v>
      </c>
      <c r="N24" s="53">
        <v>0</v>
      </c>
      <c r="O24" s="56">
        <v>1</v>
      </c>
      <c r="P24" s="28" t="str">
        <f t="shared" si="1"/>
        <v>4_1280</v>
      </c>
      <c r="Q24" s="54">
        <v>1280</v>
      </c>
      <c r="R24" s="54"/>
      <c r="S24" s="75"/>
      <c r="T24" s="82" t="s">
        <v>208</v>
      </c>
      <c r="U24" s="116"/>
      <c r="V24" s="79">
        <v>1</v>
      </c>
      <c r="W24" s="83" t="s">
        <v>169</v>
      </c>
      <c r="X24" s="54"/>
      <c r="Y24" s="54"/>
      <c r="Z24" s="54"/>
      <c r="AA24" s="85">
        <v>1</v>
      </c>
      <c r="AB24" s="54"/>
      <c r="AC24" s="28" t="s">
        <v>366</v>
      </c>
      <c r="AD24" s="28" t="s">
        <v>367</v>
      </c>
    </row>
    <row r="25" spans="1:30" s="53" customFormat="1">
      <c r="A25" s="53">
        <v>202</v>
      </c>
      <c r="B25" s="113">
        <v>21</v>
      </c>
      <c r="C25" s="53" t="s">
        <v>134</v>
      </c>
      <c r="D25" s="54" t="s">
        <v>136</v>
      </c>
      <c r="E25" s="57" t="s">
        <v>134</v>
      </c>
      <c r="F25" s="57" t="s">
        <v>146</v>
      </c>
      <c r="G25" s="54">
        <f t="shared" si="0"/>
        <v>202</v>
      </c>
      <c r="H25" s="55"/>
      <c r="I25" s="106">
        <v>1</v>
      </c>
      <c r="J25" s="54">
        <v>1</v>
      </c>
      <c r="K25" s="54">
        <v>2</v>
      </c>
      <c r="L25" s="54" t="s">
        <v>162</v>
      </c>
      <c r="M25" s="53">
        <v>1</v>
      </c>
      <c r="N25" s="53">
        <v>0</v>
      </c>
      <c r="O25" s="56">
        <v>2</v>
      </c>
      <c r="P25" s="28" t="str">
        <f t="shared" si="1"/>
        <v>4_1280</v>
      </c>
      <c r="Q25" s="54">
        <v>1280</v>
      </c>
      <c r="R25" s="54"/>
      <c r="S25" s="75"/>
      <c r="T25" s="82" t="s">
        <v>209</v>
      </c>
      <c r="U25" s="116"/>
      <c r="V25" s="79">
        <v>1</v>
      </c>
      <c r="W25" s="83" t="s">
        <v>170</v>
      </c>
      <c r="X25" s="54"/>
      <c r="Y25" s="54"/>
      <c r="Z25" s="54"/>
      <c r="AA25" s="85">
        <v>1</v>
      </c>
      <c r="AC25" s="28" t="s">
        <v>368</v>
      </c>
      <c r="AD25" s="28" t="s">
        <v>369</v>
      </c>
    </row>
    <row r="26" spans="1:30" s="53" customFormat="1">
      <c r="A26" s="53">
        <v>203</v>
      </c>
      <c r="B26" s="113">
        <v>22</v>
      </c>
      <c r="C26" s="53" t="s">
        <v>253</v>
      </c>
      <c r="D26" s="54" t="s">
        <v>137</v>
      </c>
      <c r="E26" s="57" t="s">
        <v>253</v>
      </c>
      <c r="F26" s="57" t="s">
        <v>247</v>
      </c>
      <c r="G26" s="54">
        <f t="shared" si="0"/>
        <v>203</v>
      </c>
      <c r="H26" s="55"/>
      <c r="I26" s="106">
        <v>1</v>
      </c>
      <c r="J26" s="54">
        <v>1</v>
      </c>
      <c r="K26" s="54">
        <v>2</v>
      </c>
      <c r="L26" s="54" t="s">
        <v>162</v>
      </c>
      <c r="M26" s="53">
        <v>1</v>
      </c>
      <c r="N26" s="53">
        <v>0</v>
      </c>
      <c r="O26" s="56">
        <v>3</v>
      </c>
      <c r="P26" s="28" t="str">
        <f t="shared" si="1"/>
        <v>4_1280</v>
      </c>
      <c r="Q26" s="54">
        <v>1280</v>
      </c>
      <c r="R26" s="54"/>
      <c r="S26" s="75"/>
      <c r="T26" s="82" t="s">
        <v>210</v>
      </c>
      <c r="U26" s="116"/>
      <c r="V26" s="79">
        <v>1</v>
      </c>
      <c r="W26" s="83" t="s">
        <v>168</v>
      </c>
      <c r="X26" s="54"/>
      <c r="Y26" s="54"/>
      <c r="Z26" s="54"/>
      <c r="AA26" s="85">
        <v>1</v>
      </c>
      <c r="AB26" s="54"/>
      <c r="AC26" s="28" t="s">
        <v>370</v>
      </c>
      <c r="AD26" s="28" t="s">
        <v>371</v>
      </c>
    </row>
    <row r="27" spans="1:30" s="53" customFormat="1">
      <c r="A27" s="53">
        <v>204</v>
      </c>
      <c r="B27" s="113">
        <v>23</v>
      </c>
      <c r="C27" s="53" t="s">
        <v>133</v>
      </c>
      <c r="D27" s="54" t="s">
        <v>138</v>
      </c>
      <c r="E27" s="57" t="s">
        <v>133</v>
      </c>
      <c r="F27" s="57" t="s">
        <v>147</v>
      </c>
      <c r="G27" s="54">
        <f t="shared" si="0"/>
        <v>204</v>
      </c>
      <c r="H27" s="55"/>
      <c r="I27" s="106">
        <v>1</v>
      </c>
      <c r="J27" s="54">
        <v>1</v>
      </c>
      <c r="K27" s="54">
        <v>2</v>
      </c>
      <c r="L27" s="54" t="s">
        <v>162</v>
      </c>
      <c r="M27" s="53">
        <v>1</v>
      </c>
      <c r="N27" s="53">
        <v>0</v>
      </c>
      <c r="O27" s="56">
        <v>4</v>
      </c>
      <c r="P27" s="28" t="str">
        <f t="shared" si="1"/>
        <v>4_1880</v>
      </c>
      <c r="Q27" s="54">
        <v>1880</v>
      </c>
      <c r="R27" s="54"/>
      <c r="S27" s="75"/>
      <c r="T27" s="82" t="s">
        <v>211</v>
      </c>
      <c r="U27" s="116"/>
      <c r="V27" s="79">
        <v>1</v>
      </c>
      <c r="W27" s="83" t="s">
        <v>172</v>
      </c>
      <c r="X27" s="54"/>
      <c r="Y27" s="54"/>
      <c r="Z27" s="54"/>
      <c r="AA27" s="85">
        <v>1</v>
      </c>
      <c r="AC27" s="28" t="s">
        <v>372</v>
      </c>
      <c r="AD27" s="28" t="s">
        <v>373</v>
      </c>
    </row>
    <row r="28" spans="1:30" s="53" customFormat="1">
      <c r="A28" s="53">
        <v>205</v>
      </c>
      <c r="B28" s="113">
        <v>24</v>
      </c>
      <c r="C28" s="53" t="s">
        <v>132</v>
      </c>
      <c r="D28" s="54" t="s">
        <v>139</v>
      </c>
      <c r="E28" s="57" t="s">
        <v>132</v>
      </c>
      <c r="F28" s="57" t="s">
        <v>148</v>
      </c>
      <c r="G28" s="54">
        <f t="shared" si="0"/>
        <v>205</v>
      </c>
      <c r="H28" s="55"/>
      <c r="I28" s="106">
        <v>1</v>
      </c>
      <c r="J28" s="54">
        <v>1</v>
      </c>
      <c r="K28" s="54">
        <v>2</v>
      </c>
      <c r="L28" s="54" t="s">
        <v>162</v>
      </c>
      <c r="M28" s="53">
        <v>1</v>
      </c>
      <c r="N28" s="53">
        <v>0</v>
      </c>
      <c r="O28" s="56">
        <v>5</v>
      </c>
      <c r="P28" s="28" t="str">
        <f t="shared" si="1"/>
        <v>4_1280</v>
      </c>
      <c r="Q28" s="54">
        <v>1280</v>
      </c>
      <c r="R28" s="54"/>
      <c r="S28" s="75"/>
      <c r="T28" s="82" t="s">
        <v>212</v>
      </c>
      <c r="U28" s="116"/>
      <c r="V28" s="79">
        <v>1</v>
      </c>
      <c r="W28" s="83" t="s">
        <v>171</v>
      </c>
      <c r="X28" s="54"/>
      <c r="Y28" s="54"/>
      <c r="Z28" s="54"/>
      <c r="AA28" s="85">
        <v>1</v>
      </c>
      <c r="AC28" s="28" t="s">
        <v>374</v>
      </c>
      <c r="AD28" s="28" t="s">
        <v>375</v>
      </c>
    </row>
    <row r="29" spans="1:30" s="53" customFormat="1">
      <c r="A29" s="53">
        <v>206</v>
      </c>
      <c r="B29" s="113">
        <v>25</v>
      </c>
      <c r="C29" s="53" t="s">
        <v>131</v>
      </c>
      <c r="D29" s="54" t="s">
        <v>140</v>
      </c>
      <c r="E29" s="57" t="s">
        <v>131</v>
      </c>
      <c r="F29" s="57" t="s">
        <v>145</v>
      </c>
      <c r="G29" s="54">
        <f t="shared" si="0"/>
        <v>206</v>
      </c>
      <c r="H29" s="55"/>
      <c r="I29" s="106">
        <v>1</v>
      </c>
      <c r="J29" s="54">
        <v>1</v>
      </c>
      <c r="K29" s="54">
        <v>2</v>
      </c>
      <c r="L29" s="54" t="s">
        <v>162</v>
      </c>
      <c r="M29" s="53">
        <v>1</v>
      </c>
      <c r="N29" s="53">
        <v>0</v>
      </c>
      <c r="O29" s="56">
        <v>6</v>
      </c>
      <c r="P29" s="28" t="str">
        <f t="shared" si="1"/>
        <v>4_1280</v>
      </c>
      <c r="Q29" s="54">
        <v>1280</v>
      </c>
      <c r="R29" s="54"/>
      <c r="S29" s="75"/>
      <c r="T29" s="82" t="s">
        <v>213</v>
      </c>
      <c r="U29" s="116"/>
      <c r="V29" s="79">
        <v>1</v>
      </c>
      <c r="W29" s="83" t="s">
        <v>169</v>
      </c>
      <c r="X29" s="54"/>
      <c r="Y29" s="54"/>
      <c r="Z29" s="54"/>
      <c r="AA29" s="85">
        <v>1</v>
      </c>
      <c r="AC29" s="28" t="s">
        <v>366</v>
      </c>
      <c r="AD29" s="28" t="s">
        <v>367</v>
      </c>
    </row>
    <row r="30" spans="1:30" s="53" customFormat="1">
      <c r="A30" s="53">
        <v>207</v>
      </c>
      <c r="B30" s="113">
        <v>26</v>
      </c>
      <c r="C30" s="53" t="s">
        <v>134</v>
      </c>
      <c r="D30" s="54" t="s">
        <v>141</v>
      </c>
      <c r="E30" s="57" t="s">
        <v>134</v>
      </c>
      <c r="F30" s="57" t="s">
        <v>146</v>
      </c>
      <c r="G30" s="54">
        <f t="shared" si="0"/>
        <v>207</v>
      </c>
      <c r="H30" s="55"/>
      <c r="I30" s="106">
        <v>1</v>
      </c>
      <c r="J30" s="54">
        <v>1</v>
      </c>
      <c r="K30" s="54">
        <v>2</v>
      </c>
      <c r="L30" s="54" t="s">
        <v>162</v>
      </c>
      <c r="M30" s="53">
        <v>1</v>
      </c>
      <c r="N30" s="53">
        <v>0</v>
      </c>
      <c r="O30" s="56">
        <v>7</v>
      </c>
      <c r="P30" s="28" t="str">
        <f t="shared" si="1"/>
        <v>4_1280</v>
      </c>
      <c r="Q30" s="54">
        <v>1280</v>
      </c>
      <c r="R30" s="54"/>
      <c r="S30" s="75"/>
      <c r="T30" s="82" t="s">
        <v>214</v>
      </c>
      <c r="U30" s="116"/>
      <c r="V30" s="79">
        <v>1</v>
      </c>
      <c r="W30" s="83" t="s">
        <v>170</v>
      </c>
      <c r="X30" s="54"/>
      <c r="Y30" s="54"/>
      <c r="Z30" s="54"/>
      <c r="AA30" s="85">
        <v>1</v>
      </c>
      <c r="AC30" s="28" t="s">
        <v>368</v>
      </c>
      <c r="AD30" s="28" t="s">
        <v>369</v>
      </c>
    </row>
    <row r="31" spans="1:30" s="53" customFormat="1">
      <c r="A31" s="53">
        <v>208</v>
      </c>
      <c r="B31" s="113">
        <v>27</v>
      </c>
      <c r="C31" s="53" t="s">
        <v>253</v>
      </c>
      <c r="D31" s="54" t="s">
        <v>142</v>
      </c>
      <c r="E31" s="57" t="s">
        <v>253</v>
      </c>
      <c r="F31" s="57" t="s">
        <v>247</v>
      </c>
      <c r="G31" s="54">
        <f t="shared" si="0"/>
        <v>208</v>
      </c>
      <c r="H31" s="55"/>
      <c r="I31" s="106">
        <v>1</v>
      </c>
      <c r="J31" s="54">
        <v>1</v>
      </c>
      <c r="K31" s="54">
        <v>2</v>
      </c>
      <c r="L31" s="54" t="s">
        <v>162</v>
      </c>
      <c r="M31" s="53">
        <v>1</v>
      </c>
      <c r="N31" s="53">
        <v>0</v>
      </c>
      <c r="O31" s="56">
        <v>8</v>
      </c>
      <c r="P31" s="28" t="str">
        <f t="shared" si="1"/>
        <v>4_1280</v>
      </c>
      <c r="Q31" s="54">
        <v>1280</v>
      </c>
      <c r="R31" s="54"/>
      <c r="S31" s="75"/>
      <c r="T31" s="82" t="s">
        <v>215</v>
      </c>
      <c r="U31" s="116"/>
      <c r="V31" s="79">
        <v>1</v>
      </c>
      <c r="W31" s="83" t="s">
        <v>168</v>
      </c>
      <c r="X31" s="54"/>
      <c r="Y31" s="54"/>
      <c r="Z31" s="54"/>
      <c r="AA31" s="85">
        <v>1</v>
      </c>
      <c r="AC31" s="28" t="s">
        <v>370</v>
      </c>
      <c r="AD31" s="28" t="s">
        <v>371</v>
      </c>
    </row>
    <row r="32" spans="1:30" s="53" customFormat="1">
      <c r="A32" s="53">
        <v>209</v>
      </c>
      <c r="B32" s="113">
        <v>28</v>
      </c>
      <c r="C32" s="53" t="s">
        <v>133</v>
      </c>
      <c r="D32" s="54" t="s">
        <v>143</v>
      </c>
      <c r="E32" s="57" t="s">
        <v>133</v>
      </c>
      <c r="F32" s="57" t="s">
        <v>147</v>
      </c>
      <c r="G32" s="54">
        <f t="shared" si="0"/>
        <v>209</v>
      </c>
      <c r="H32" s="55"/>
      <c r="I32" s="106">
        <v>1</v>
      </c>
      <c r="J32" s="54">
        <v>1</v>
      </c>
      <c r="K32" s="54">
        <v>2</v>
      </c>
      <c r="L32" s="54" t="s">
        <v>162</v>
      </c>
      <c r="M32" s="53">
        <v>1</v>
      </c>
      <c r="N32" s="53">
        <v>0</v>
      </c>
      <c r="O32" s="56">
        <v>9</v>
      </c>
      <c r="P32" s="28" t="str">
        <f t="shared" si="1"/>
        <v>4_1880</v>
      </c>
      <c r="Q32" s="54">
        <v>1880</v>
      </c>
      <c r="R32" s="54"/>
      <c r="S32" s="75"/>
      <c r="T32" s="82" t="s">
        <v>216</v>
      </c>
      <c r="U32" s="116"/>
      <c r="V32" s="79">
        <v>1</v>
      </c>
      <c r="W32" s="83" t="s">
        <v>172</v>
      </c>
      <c r="X32" s="54"/>
      <c r="Y32" s="54"/>
      <c r="Z32" s="54"/>
      <c r="AA32" s="85">
        <v>1</v>
      </c>
      <c r="AC32" s="28" t="s">
        <v>372</v>
      </c>
      <c r="AD32" s="28" t="s">
        <v>373</v>
      </c>
    </row>
    <row r="33" spans="1:30" s="53" customFormat="1">
      <c r="A33" s="53">
        <v>210</v>
      </c>
      <c r="B33" s="113">
        <v>29</v>
      </c>
      <c r="C33" s="53" t="s">
        <v>132</v>
      </c>
      <c r="D33" s="54" t="s">
        <v>144</v>
      </c>
      <c r="E33" s="57" t="s">
        <v>132</v>
      </c>
      <c r="F33" s="57" t="s">
        <v>148</v>
      </c>
      <c r="G33" s="54">
        <f t="shared" si="0"/>
        <v>210</v>
      </c>
      <c r="H33" s="55"/>
      <c r="I33" s="106">
        <v>1</v>
      </c>
      <c r="J33" s="54">
        <v>1</v>
      </c>
      <c r="K33" s="54">
        <v>2</v>
      </c>
      <c r="L33" s="54" t="s">
        <v>162</v>
      </c>
      <c r="M33" s="53">
        <v>1</v>
      </c>
      <c r="N33" s="53">
        <v>0</v>
      </c>
      <c r="O33" s="56">
        <v>10</v>
      </c>
      <c r="P33" s="28" t="str">
        <f t="shared" si="1"/>
        <v>4_1280</v>
      </c>
      <c r="Q33" s="54">
        <v>1280</v>
      </c>
      <c r="R33" s="54"/>
      <c r="S33" s="75"/>
      <c r="T33" s="82" t="s">
        <v>217</v>
      </c>
      <c r="U33" s="117"/>
      <c r="V33" s="80">
        <v>1</v>
      </c>
      <c r="W33" s="83" t="s">
        <v>171</v>
      </c>
      <c r="X33" s="54"/>
      <c r="Y33" s="54"/>
      <c r="Z33" s="54"/>
      <c r="AA33" s="86">
        <v>1</v>
      </c>
      <c r="AC33" s="28" t="s">
        <v>374</v>
      </c>
      <c r="AD33" s="28" t="s">
        <v>375</v>
      </c>
    </row>
    <row r="34" spans="1:30" s="61" customFormat="1">
      <c r="A34" s="61">
        <v>301</v>
      </c>
      <c r="B34" s="113">
        <v>30</v>
      </c>
      <c r="C34" s="62" t="s">
        <v>166</v>
      </c>
      <c r="D34" s="62" t="s">
        <v>135</v>
      </c>
      <c r="E34" s="62" t="s">
        <v>166</v>
      </c>
      <c r="F34" s="62" t="s">
        <v>254</v>
      </c>
      <c r="G34" s="62">
        <v>301</v>
      </c>
      <c r="H34" s="63"/>
      <c r="I34" s="107">
        <v>1</v>
      </c>
      <c r="J34" s="62">
        <v>1</v>
      </c>
      <c r="K34" s="62">
        <v>2</v>
      </c>
      <c r="L34" s="62" t="s">
        <v>162</v>
      </c>
      <c r="M34" s="61">
        <v>1</v>
      </c>
      <c r="N34" s="61">
        <v>0</v>
      </c>
      <c r="O34" s="64">
        <v>1</v>
      </c>
      <c r="P34" s="62" t="s">
        <v>393</v>
      </c>
      <c r="Q34" s="62">
        <v>320</v>
      </c>
      <c r="R34" s="62"/>
      <c r="S34" s="69"/>
      <c r="T34" s="69" t="s">
        <v>218</v>
      </c>
      <c r="U34" s="69"/>
      <c r="V34" s="79">
        <v>1</v>
      </c>
      <c r="W34" s="61" t="s">
        <v>173</v>
      </c>
      <c r="X34" s="62"/>
      <c r="Y34" s="62"/>
      <c r="Z34" s="62"/>
      <c r="AA34" s="85">
        <v>1</v>
      </c>
      <c r="AB34" s="62"/>
      <c r="AC34" s="28" t="s">
        <v>395</v>
      </c>
      <c r="AD34" s="28" t="s">
        <v>376</v>
      </c>
    </row>
    <row r="35" spans="1:30" s="61" customFormat="1">
      <c r="A35" s="61">
        <v>302</v>
      </c>
      <c r="B35" s="113">
        <v>31</v>
      </c>
      <c r="C35" s="62" t="s">
        <v>166</v>
      </c>
      <c r="D35" s="62" t="s">
        <v>136</v>
      </c>
      <c r="E35" s="62" t="s">
        <v>166</v>
      </c>
      <c r="F35" s="62" t="s">
        <v>254</v>
      </c>
      <c r="G35" s="62">
        <v>301</v>
      </c>
      <c r="H35" s="63"/>
      <c r="I35" s="107">
        <v>1</v>
      </c>
      <c r="J35" s="62">
        <v>1</v>
      </c>
      <c r="K35" s="62">
        <v>2</v>
      </c>
      <c r="L35" s="62" t="s">
        <v>162</v>
      </c>
      <c r="M35" s="61">
        <v>1</v>
      </c>
      <c r="N35" s="61">
        <v>0</v>
      </c>
      <c r="O35" s="64">
        <v>2</v>
      </c>
      <c r="P35" s="62" t="s">
        <v>394</v>
      </c>
      <c r="Q35" s="62">
        <v>320</v>
      </c>
      <c r="R35" s="62"/>
      <c r="S35" s="69"/>
      <c r="T35" s="69" t="s">
        <v>219</v>
      </c>
      <c r="U35" s="69"/>
      <c r="V35" s="79">
        <v>1</v>
      </c>
      <c r="W35" s="61" t="s">
        <v>173</v>
      </c>
      <c r="X35" s="62"/>
      <c r="Y35" s="62"/>
      <c r="Z35" s="62"/>
      <c r="AA35" s="85">
        <v>1</v>
      </c>
      <c r="AC35" s="28" t="s">
        <v>395</v>
      </c>
      <c r="AD35" s="28" t="s">
        <v>376</v>
      </c>
    </row>
    <row r="36" spans="1:30" s="61" customFormat="1">
      <c r="A36" s="61">
        <v>303</v>
      </c>
      <c r="B36" s="113">
        <v>32</v>
      </c>
      <c r="C36" s="62" t="s">
        <v>166</v>
      </c>
      <c r="D36" s="62" t="s">
        <v>137</v>
      </c>
      <c r="E36" s="62" t="s">
        <v>166</v>
      </c>
      <c r="F36" s="62" t="s">
        <v>254</v>
      </c>
      <c r="G36" s="62">
        <v>301</v>
      </c>
      <c r="H36" s="63"/>
      <c r="I36" s="107">
        <v>1</v>
      </c>
      <c r="J36" s="62">
        <v>1</v>
      </c>
      <c r="K36" s="62">
        <v>2</v>
      </c>
      <c r="L36" s="62" t="s">
        <v>162</v>
      </c>
      <c r="M36" s="61">
        <v>1</v>
      </c>
      <c r="N36" s="61">
        <v>0</v>
      </c>
      <c r="O36" s="64">
        <v>3</v>
      </c>
      <c r="P36" s="62" t="s">
        <v>394</v>
      </c>
      <c r="Q36" s="62">
        <v>320</v>
      </c>
      <c r="R36" s="62"/>
      <c r="S36" s="69"/>
      <c r="T36" s="69" t="s">
        <v>220</v>
      </c>
      <c r="U36" s="69"/>
      <c r="V36" s="79">
        <v>1</v>
      </c>
      <c r="W36" s="61" t="s">
        <v>173</v>
      </c>
      <c r="X36" s="62"/>
      <c r="Y36" s="62"/>
      <c r="Z36" s="62"/>
      <c r="AA36" s="85">
        <v>1</v>
      </c>
      <c r="AB36" s="62"/>
      <c r="AC36" s="28" t="s">
        <v>395</v>
      </c>
      <c r="AD36" s="28" t="s">
        <v>376</v>
      </c>
    </row>
    <row r="37" spans="1:30" s="61" customFormat="1">
      <c r="A37" s="61">
        <v>304</v>
      </c>
      <c r="B37" s="113">
        <v>33</v>
      </c>
      <c r="C37" s="62" t="s">
        <v>166</v>
      </c>
      <c r="D37" s="62" t="s">
        <v>138</v>
      </c>
      <c r="E37" s="62" t="s">
        <v>166</v>
      </c>
      <c r="F37" s="62" t="s">
        <v>254</v>
      </c>
      <c r="G37" s="62">
        <v>301</v>
      </c>
      <c r="H37" s="63"/>
      <c r="I37" s="107">
        <v>1</v>
      </c>
      <c r="J37" s="62">
        <v>1</v>
      </c>
      <c r="K37" s="62">
        <v>2</v>
      </c>
      <c r="L37" s="62" t="s">
        <v>162</v>
      </c>
      <c r="M37" s="61">
        <v>1</v>
      </c>
      <c r="N37" s="61">
        <v>0</v>
      </c>
      <c r="O37" s="64">
        <v>4</v>
      </c>
      <c r="P37" s="62" t="s">
        <v>394</v>
      </c>
      <c r="Q37" s="62">
        <v>320</v>
      </c>
      <c r="R37" s="62"/>
      <c r="S37" s="69"/>
      <c r="T37" s="69" t="s">
        <v>221</v>
      </c>
      <c r="U37" s="69"/>
      <c r="V37" s="79">
        <v>1</v>
      </c>
      <c r="W37" s="61" t="s">
        <v>173</v>
      </c>
      <c r="X37" s="62"/>
      <c r="Y37" s="62"/>
      <c r="Z37" s="62"/>
      <c r="AA37" s="85">
        <v>1</v>
      </c>
      <c r="AC37" s="28" t="s">
        <v>395</v>
      </c>
      <c r="AD37" s="28" t="s">
        <v>376</v>
      </c>
    </row>
    <row r="38" spans="1:30" s="61" customFormat="1">
      <c r="A38" s="61">
        <v>305</v>
      </c>
      <c r="B38" s="113">
        <v>34</v>
      </c>
      <c r="C38" s="62" t="s">
        <v>166</v>
      </c>
      <c r="D38" s="62" t="s">
        <v>139</v>
      </c>
      <c r="E38" s="62" t="s">
        <v>166</v>
      </c>
      <c r="F38" s="62" t="s">
        <v>254</v>
      </c>
      <c r="G38" s="62">
        <v>301</v>
      </c>
      <c r="H38" s="63"/>
      <c r="I38" s="107">
        <v>1</v>
      </c>
      <c r="J38" s="62">
        <v>1</v>
      </c>
      <c r="K38" s="62">
        <v>2</v>
      </c>
      <c r="L38" s="62" t="s">
        <v>162</v>
      </c>
      <c r="M38" s="61">
        <v>1</v>
      </c>
      <c r="N38" s="61">
        <v>0</v>
      </c>
      <c r="O38" s="64">
        <v>5</v>
      </c>
      <c r="P38" s="62" t="s">
        <v>394</v>
      </c>
      <c r="Q38" s="62">
        <v>320</v>
      </c>
      <c r="R38" s="62"/>
      <c r="S38" s="69"/>
      <c r="T38" s="69" t="s">
        <v>222</v>
      </c>
      <c r="U38" s="69"/>
      <c r="V38" s="79">
        <v>1</v>
      </c>
      <c r="W38" s="61" t="s">
        <v>173</v>
      </c>
      <c r="X38" s="62"/>
      <c r="Y38" s="62"/>
      <c r="Z38" s="62"/>
      <c r="AA38" s="85">
        <v>1</v>
      </c>
      <c r="AC38" s="28" t="s">
        <v>395</v>
      </c>
      <c r="AD38" s="28" t="s">
        <v>376</v>
      </c>
    </row>
    <row r="39" spans="1:30" s="61" customFormat="1">
      <c r="A39" s="61">
        <v>306</v>
      </c>
      <c r="B39" s="113">
        <v>35</v>
      </c>
      <c r="C39" s="62" t="s">
        <v>166</v>
      </c>
      <c r="D39" s="62" t="s">
        <v>140</v>
      </c>
      <c r="E39" s="62" t="s">
        <v>166</v>
      </c>
      <c r="F39" s="62" t="s">
        <v>254</v>
      </c>
      <c r="G39" s="62">
        <v>301</v>
      </c>
      <c r="H39" s="63"/>
      <c r="I39" s="107">
        <v>1</v>
      </c>
      <c r="J39" s="62">
        <v>1</v>
      </c>
      <c r="K39" s="62">
        <v>2</v>
      </c>
      <c r="L39" s="62" t="s">
        <v>162</v>
      </c>
      <c r="M39" s="61">
        <v>1</v>
      </c>
      <c r="N39" s="61">
        <v>0</v>
      </c>
      <c r="O39" s="64">
        <v>6</v>
      </c>
      <c r="P39" s="62" t="s">
        <v>394</v>
      </c>
      <c r="Q39" s="62">
        <v>320</v>
      </c>
      <c r="R39" s="62"/>
      <c r="S39" s="69"/>
      <c r="T39" s="69" t="s">
        <v>223</v>
      </c>
      <c r="U39" s="69"/>
      <c r="V39" s="79">
        <v>1</v>
      </c>
      <c r="W39" s="61" t="s">
        <v>173</v>
      </c>
      <c r="X39" s="62"/>
      <c r="Y39" s="62"/>
      <c r="Z39" s="62"/>
      <c r="AA39" s="85">
        <v>1</v>
      </c>
      <c r="AC39" s="28" t="s">
        <v>395</v>
      </c>
      <c r="AD39" s="28" t="s">
        <v>376</v>
      </c>
    </row>
    <row r="40" spans="1:30" s="61" customFormat="1">
      <c r="A40" s="61">
        <v>307</v>
      </c>
      <c r="B40" s="113">
        <v>36</v>
      </c>
      <c r="C40" s="62" t="s">
        <v>166</v>
      </c>
      <c r="D40" s="62" t="s">
        <v>141</v>
      </c>
      <c r="E40" s="62" t="s">
        <v>166</v>
      </c>
      <c r="F40" s="62" t="s">
        <v>254</v>
      </c>
      <c r="G40" s="62">
        <v>301</v>
      </c>
      <c r="H40" s="63"/>
      <c r="I40" s="107">
        <v>1</v>
      </c>
      <c r="J40" s="62">
        <v>1</v>
      </c>
      <c r="K40" s="62">
        <v>2</v>
      </c>
      <c r="L40" s="62" t="s">
        <v>162</v>
      </c>
      <c r="M40" s="61">
        <v>1</v>
      </c>
      <c r="N40" s="61">
        <v>0</v>
      </c>
      <c r="O40" s="64">
        <v>7</v>
      </c>
      <c r="P40" s="62" t="s">
        <v>394</v>
      </c>
      <c r="Q40" s="62">
        <v>320</v>
      </c>
      <c r="R40" s="62"/>
      <c r="S40" s="69"/>
      <c r="T40" s="69" t="s">
        <v>224</v>
      </c>
      <c r="U40" s="69"/>
      <c r="V40" s="79">
        <v>1</v>
      </c>
      <c r="W40" s="61" t="s">
        <v>173</v>
      </c>
      <c r="X40" s="62"/>
      <c r="Y40" s="62"/>
      <c r="Z40" s="62"/>
      <c r="AA40" s="85">
        <v>1</v>
      </c>
      <c r="AC40" s="28" t="s">
        <v>395</v>
      </c>
      <c r="AD40" s="28" t="s">
        <v>376</v>
      </c>
    </row>
    <row r="41" spans="1:30" s="61" customFormat="1">
      <c r="A41" s="61">
        <v>308</v>
      </c>
      <c r="B41" s="113">
        <v>37</v>
      </c>
      <c r="C41" s="62" t="s">
        <v>166</v>
      </c>
      <c r="D41" s="62" t="s">
        <v>142</v>
      </c>
      <c r="E41" s="62" t="s">
        <v>166</v>
      </c>
      <c r="F41" s="62" t="s">
        <v>254</v>
      </c>
      <c r="G41" s="62">
        <v>301</v>
      </c>
      <c r="H41" s="63"/>
      <c r="I41" s="107">
        <v>1</v>
      </c>
      <c r="J41" s="62">
        <v>1</v>
      </c>
      <c r="K41" s="62">
        <v>2</v>
      </c>
      <c r="L41" s="62" t="s">
        <v>162</v>
      </c>
      <c r="M41" s="61">
        <v>1</v>
      </c>
      <c r="N41" s="61">
        <v>0</v>
      </c>
      <c r="O41" s="64">
        <v>8</v>
      </c>
      <c r="P41" s="62" t="s">
        <v>394</v>
      </c>
      <c r="Q41" s="62">
        <v>320</v>
      </c>
      <c r="R41" s="62"/>
      <c r="S41" s="69"/>
      <c r="T41" s="69" t="s">
        <v>225</v>
      </c>
      <c r="U41" s="69"/>
      <c r="V41" s="79">
        <v>1</v>
      </c>
      <c r="W41" s="61" t="s">
        <v>173</v>
      </c>
      <c r="X41" s="62"/>
      <c r="Y41" s="62"/>
      <c r="Z41" s="62"/>
      <c r="AA41" s="85">
        <v>1</v>
      </c>
      <c r="AC41" s="28" t="s">
        <v>395</v>
      </c>
      <c r="AD41" s="28" t="s">
        <v>376</v>
      </c>
    </row>
    <row r="42" spans="1:30" s="61" customFormat="1">
      <c r="A42" s="61">
        <v>309</v>
      </c>
      <c r="B42" s="113">
        <v>38</v>
      </c>
      <c r="C42" s="62" t="s">
        <v>166</v>
      </c>
      <c r="D42" s="62" t="s">
        <v>143</v>
      </c>
      <c r="E42" s="62" t="s">
        <v>166</v>
      </c>
      <c r="F42" s="62" t="s">
        <v>254</v>
      </c>
      <c r="G42" s="62">
        <v>301</v>
      </c>
      <c r="H42" s="63"/>
      <c r="I42" s="107">
        <v>1</v>
      </c>
      <c r="J42" s="62">
        <v>1</v>
      </c>
      <c r="K42" s="62">
        <v>2</v>
      </c>
      <c r="L42" s="62" t="s">
        <v>162</v>
      </c>
      <c r="M42" s="61">
        <v>1</v>
      </c>
      <c r="N42" s="61">
        <v>0</v>
      </c>
      <c r="O42" s="64">
        <v>9</v>
      </c>
      <c r="P42" s="62" t="s">
        <v>394</v>
      </c>
      <c r="Q42" s="62">
        <v>320</v>
      </c>
      <c r="R42" s="62"/>
      <c r="S42" s="69"/>
      <c r="T42" s="69" t="s">
        <v>226</v>
      </c>
      <c r="U42" s="69"/>
      <c r="V42" s="79">
        <v>1</v>
      </c>
      <c r="W42" s="61" t="s">
        <v>173</v>
      </c>
      <c r="X42" s="62"/>
      <c r="Y42" s="62"/>
      <c r="Z42" s="62"/>
      <c r="AA42" s="85">
        <v>1</v>
      </c>
      <c r="AC42" s="28" t="s">
        <v>395</v>
      </c>
      <c r="AD42" s="28" t="s">
        <v>376</v>
      </c>
    </row>
    <row r="43" spans="1:30" s="61" customFormat="1">
      <c r="A43" s="61">
        <v>310</v>
      </c>
      <c r="B43" s="113">
        <v>39</v>
      </c>
      <c r="C43" s="62" t="s">
        <v>166</v>
      </c>
      <c r="D43" s="62" t="s">
        <v>144</v>
      </c>
      <c r="E43" s="62" t="s">
        <v>166</v>
      </c>
      <c r="F43" s="62" t="s">
        <v>254</v>
      </c>
      <c r="G43" s="62">
        <v>301</v>
      </c>
      <c r="H43" s="63"/>
      <c r="I43" s="107">
        <v>1</v>
      </c>
      <c r="J43" s="62">
        <v>1</v>
      </c>
      <c r="K43" s="62">
        <v>2</v>
      </c>
      <c r="L43" s="62" t="s">
        <v>162</v>
      </c>
      <c r="M43" s="61">
        <v>1</v>
      </c>
      <c r="N43" s="61">
        <v>0</v>
      </c>
      <c r="O43" s="64">
        <v>10</v>
      </c>
      <c r="P43" s="62" t="s">
        <v>394</v>
      </c>
      <c r="Q43" s="62">
        <v>320</v>
      </c>
      <c r="R43" s="62"/>
      <c r="S43" s="69"/>
      <c r="T43" s="69" t="s">
        <v>227</v>
      </c>
      <c r="U43" s="69"/>
      <c r="V43" s="80">
        <v>1</v>
      </c>
      <c r="W43" s="61" t="s">
        <v>173</v>
      </c>
      <c r="X43" s="62"/>
      <c r="Y43" s="62"/>
      <c r="Z43" s="62"/>
      <c r="AA43" s="85">
        <v>1</v>
      </c>
      <c r="AC43" s="28" t="s">
        <v>395</v>
      </c>
      <c r="AD43" s="28" t="s">
        <v>376</v>
      </c>
    </row>
    <row r="44" spans="1:30" s="65" customFormat="1">
      <c r="A44" s="65">
        <v>401</v>
      </c>
      <c r="B44" s="113">
        <v>40</v>
      </c>
      <c r="C44" s="66" t="s">
        <v>167</v>
      </c>
      <c r="D44" s="66" t="s">
        <v>135</v>
      </c>
      <c r="E44" s="66" t="s">
        <v>167</v>
      </c>
      <c r="F44" s="67" t="s">
        <v>401</v>
      </c>
      <c r="G44" s="66">
        <v>401</v>
      </c>
      <c r="H44" s="67"/>
      <c r="I44" s="70" t="s">
        <v>164</v>
      </c>
      <c r="J44" s="66">
        <v>1</v>
      </c>
      <c r="K44" s="66">
        <v>100</v>
      </c>
      <c r="L44" s="66" t="s">
        <v>165</v>
      </c>
      <c r="M44" s="65">
        <v>3</v>
      </c>
      <c r="N44" s="65">
        <v>0</v>
      </c>
      <c r="O44" s="68">
        <v>1</v>
      </c>
      <c r="P44" s="76" t="str">
        <f t="shared" ref="P44:P53" si="3">"4_"&amp;Q44</f>
        <v>4_1280</v>
      </c>
      <c r="Q44" s="66">
        <v>1280</v>
      </c>
      <c r="R44" s="66"/>
      <c r="S44" s="76"/>
      <c r="T44" s="66"/>
      <c r="U44" s="66"/>
      <c r="V44" s="66">
        <v>2</v>
      </c>
      <c r="W44" s="65" t="s">
        <v>173</v>
      </c>
      <c r="X44" s="66"/>
      <c r="Y44" s="66"/>
      <c r="Z44" s="66"/>
      <c r="AA44" s="85">
        <v>1</v>
      </c>
      <c r="AB44" s="66"/>
      <c r="AC44" s="66" t="s">
        <v>402</v>
      </c>
      <c r="AD44" s="66" t="s">
        <v>377</v>
      </c>
    </row>
    <row r="45" spans="1:30" s="65" customFormat="1">
      <c r="A45" s="65">
        <v>402</v>
      </c>
      <c r="B45" s="113">
        <v>41</v>
      </c>
      <c r="C45" s="66" t="s">
        <v>167</v>
      </c>
      <c r="D45" s="66" t="s">
        <v>136</v>
      </c>
      <c r="E45" s="66" t="s">
        <v>167</v>
      </c>
      <c r="F45" s="67" t="s">
        <v>401</v>
      </c>
      <c r="G45" s="66">
        <v>401</v>
      </c>
      <c r="H45" s="67"/>
      <c r="I45" s="70" t="s">
        <v>164</v>
      </c>
      <c r="J45" s="66">
        <v>1</v>
      </c>
      <c r="K45" s="66">
        <v>100</v>
      </c>
      <c r="L45" s="66" t="s">
        <v>165</v>
      </c>
      <c r="M45" s="65">
        <v>3</v>
      </c>
      <c r="N45" s="65">
        <v>0</v>
      </c>
      <c r="O45" s="68">
        <v>2</v>
      </c>
      <c r="P45" s="76" t="str">
        <f t="shared" si="3"/>
        <v>4_1280</v>
      </c>
      <c r="Q45" s="66">
        <v>1280</v>
      </c>
      <c r="R45" s="66"/>
      <c r="S45" s="76"/>
      <c r="T45" s="66"/>
      <c r="U45" s="66"/>
      <c r="V45" s="66">
        <v>2</v>
      </c>
      <c r="W45" s="65" t="s">
        <v>173</v>
      </c>
      <c r="X45" s="66"/>
      <c r="Y45" s="66"/>
      <c r="Z45" s="66"/>
      <c r="AA45" s="85">
        <v>1</v>
      </c>
      <c r="AC45" s="66" t="s">
        <v>402</v>
      </c>
      <c r="AD45" s="66" t="s">
        <v>377</v>
      </c>
    </row>
    <row r="46" spans="1:30" s="65" customFormat="1">
      <c r="A46" s="65">
        <v>403</v>
      </c>
      <c r="B46" s="113">
        <v>42</v>
      </c>
      <c r="C46" s="66" t="s">
        <v>167</v>
      </c>
      <c r="D46" s="66" t="s">
        <v>137</v>
      </c>
      <c r="E46" s="66" t="s">
        <v>167</v>
      </c>
      <c r="F46" s="67" t="s">
        <v>401</v>
      </c>
      <c r="G46" s="66">
        <v>401</v>
      </c>
      <c r="H46" s="67"/>
      <c r="I46" s="70" t="s">
        <v>164</v>
      </c>
      <c r="J46" s="66">
        <v>1</v>
      </c>
      <c r="K46" s="66">
        <v>100</v>
      </c>
      <c r="L46" s="66" t="s">
        <v>165</v>
      </c>
      <c r="M46" s="65">
        <v>3</v>
      </c>
      <c r="N46" s="65">
        <v>0</v>
      </c>
      <c r="O46" s="68">
        <v>3</v>
      </c>
      <c r="P46" s="76" t="str">
        <f t="shared" si="3"/>
        <v>4_1280</v>
      </c>
      <c r="Q46" s="66">
        <v>1280</v>
      </c>
      <c r="R46" s="66"/>
      <c r="S46" s="76"/>
      <c r="T46" s="66"/>
      <c r="U46" s="66"/>
      <c r="V46" s="66">
        <v>2</v>
      </c>
      <c r="W46" s="65" t="s">
        <v>173</v>
      </c>
      <c r="X46" s="66"/>
      <c r="Y46" s="66"/>
      <c r="Z46" s="66"/>
      <c r="AA46" s="85">
        <v>1</v>
      </c>
      <c r="AB46" s="66"/>
      <c r="AC46" s="66" t="s">
        <v>402</v>
      </c>
      <c r="AD46" s="66" t="s">
        <v>377</v>
      </c>
    </row>
    <row r="47" spans="1:30" s="65" customFormat="1">
      <c r="A47" s="65">
        <v>404</v>
      </c>
      <c r="B47" s="113">
        <v>43</v>
      </c>
      <c r="C47" s="66" t="s">
        <v>167</v>
      </c>
      <c r="D47" s="66" t="s">
        <v>138</v>
      </c>
      <c r="E47" s="66" t="s">
        <v>167</v>
      </c>
      <c r="F47" s="67" t="s">
        <v>401</v>
      </c>
      <c r="G47" s="66">
        <v>401</v>
      </c>
      <c r="H47" s="67"/>
      <c r="I47" s="70" t="s">
        <v>164</v>
      </c>
      <c r="J47" s="66">
        <v>1</v>
      </c>
      <c r="K47" s="66">
        <v>100</v>
      </c>
      <c r="L47" s="66" t="s">
        <v>165</v>
      </c>
      <c r="M47" s="65">
        <v>3</v>
      </c>
      <c r="N47" s="65">
        <v>0</v>
      </c>
      <c r="O47" s="68">
        <v>4</v>
      </c>
      <c r="P47" s="76" t="str">
        <f t="shared" si="3"/>
        <v>4_1280</v>
      </c>
      <c r="Q47" s="66">
        <v>1280</v>
      </c>
      <c r="R47" s="66"/>
      <c r="S47" s="76"/>
      <c r="T47" s="66"/>
      <c r="U47" s="66"/>
      <c r="V47" s="66">
        <v>2</v>
      </c>
      <c r="W47" s="65" t="s">
        <v>173</v>
      </c>
      <c r="X47" s="66"/>
      <c r="Y47" s="66"/>
      <c r="Z47" s="66"/>
      <c r="AA47" s="85">
        <v>1</v>
      </c>
      <c r="AC47" s="66" t="s">
        <v>402</v>
      </c>
      <c r="AD47" s="66" t="s">
        <v>377</v>
      </c>
    </row>
    <row r="48" spans="1:30" s="65" customFormat="1">
      <c r="A48" s="65">
        <v>405</v>
      </c>
      <c r="B48" s="113">
        <v>44</v>
      </c>
      <c r="C48" s="66" t="s">
        <v>167</v>
      </c>
      <c r="D48" s="66" t="s">
        <v>139</v>
      </c>
      <c r="E48" s="66" t="s">
        <v>167</v>
      </c>
      <c r="F48" s="67" t="s">
        <v>401</v>
      </c>
      <c r="G48" s="66">
        <v>401</v>
      </c>
      <c r="H48" s="67"/>
      <c r="I48" s="70" t="s">
        <v>164</v>
      </c>
      <c r="J48" s="66">
        <v>1</v>
      </c>
      <c r="K48" s="66">
        <v>100</v>
      </c>
      <c r="L48" s="66" t="s">
        <v>165</v>
      </c>
      <c r="M48" s="65">
        <v>3</v>
      </c>
      <c r="N48" s="65">
        <v>0</v>
      </c>
      <c r="O48" s="68">
        <v>5</v>
      </c>
      <c r="P48" s="76" t="str">
        <f t="shared" si="3"/>
        <v>4_1280</v>
      </c>
      <c r="Q48" s="66">
        <v>1280</v>
      </c>
      <c r="R48" s="66"/>
      <c r="S48" s="76"/>
      <c r="T48" s="66"/>
      <c r="U48" s="66"/>
      <c r="V48" s="66">
        <v>2</v>
      </c>
      <c r="W48" s="65" t="s">
        <v>173</v>
      </c>
      <c r="X48" s="66"/>
      <c r="Y48" s="66"/>
      <c r="Z48" s="66"/>
      <c r="AA48" s="85">
        <v>1</v>
      </c>
      <c r="AC48" s="66" t="s">
        <v>402</v>
      </c>
      <c r="AD48" s="66" t="s">
        <v>377</v>
      </c>
    </row>
    <row r="49" spans="1:31" s="65" customFormat="1">
      <c r="A49" s="65">
        <v>406</v>
      </c>
      <c r="B49" s="113">
        <v>45</v>
      </c>
      <c r="C49" s="66" t="s">
        <v>167</v>
      </c>
      <c r="D49" s="66" t="s">
        <v>140</v>
      </c>
      <c r="E49" s="66" t="s">
        <v>167</v>
      </c>
      <c r="F49" s="67" t="s">
        <v>401</v>
      </c>
      <c r="G49" s="66">
        <v>401</v>
      </c>
      <c r="H49" s="67"/>
      <c r="I49" s="70" t="s">
        <v>164</v>
      </c>
      <c r="J49" s="66">
        <v>1</v>
      </c>
      <c r="K49" s="66">
        <v>100</v>
      </c>
      <c r="L49" s="66" t="s">
        <v>165</v>
      </c>
      <c r="M49" s="65">
        <v>3</v>
      </c>
      <c r="N49" s="65">
        <v>0</v>
      </c>
      <c r="O49" s="68">
        <v>6</v>
      </c>
      <c r="P49" s="76" t="str">
        <f t="shared" si="3"/>
        <v>4_1280</v>
      </c>
      <c r="Q49" s="66">
        <v>1280</v>
      </c>
      <c r="R49" s="66"/>
      <c r="S49" s="76"/>
      <c r="T49" s="66"/>
      <c r="U49" s="66"/>
      <c r="V49" s="66">
        <v>2</v>
      </c>
      <c r="W49" s="65" t="s">
        <v>173</v>
      </c>
      <c r="X49" s="66"/>
      <c r="Y49" s="66"/>
      <c r="Z49" s="66"/>
      <c r="AA49" s="85">
        <v>1</v>
      </c>
      <c r="AC49" s="66" t="s">
        <v>402</v>
      </c>
      <c r="AD49" s="66" t="s">
        <v>377</v>
      </c>
    </row>
    <row r="50" spans="1:31" s="65" customFormat="1">
      <c r="A50" s="65">
        <v>407</v>
      </c>
      <c r="B50" s="113">
        <v>46</v>
      </c>
      <c r="C50" s="66" t="s">
        <v>167</v>
      </c>
      <c r="D50" s="66" t="s">
        <v>141</v>
      </c>
      <c r="E50" s="66" t="s">
        <v>167</v>
      </c>
      <c r="F50" s="67" t="s">
        <v>401</v>
      </c>
      <c r="G50" s="66">
        <v>401</v>
      </c>
      <c r="H50" s="67"/>
      <c r="I50" s="70" t="s">
        <v>164</v>
      </c>
      <c r="J50" s="66">
        <v>1</v>
      </c>
      <c r="K50" s="66">
        <v>100</v>
      </c>
      <c r="L50" s="66" t="s">
        <v>165</v>
      </c>
      <c r="M50" s="65">
        <v>3</v>
      </c>
      <c r="N50" s="65">
        <v>0</v>
      </c>
      <c r="O50" s="68">
        <v>7</v>
      </c>
      <c r="P50" s="76" t="str">
        <f t="shared" si="3"/>
        <v>4_1280</v>
      </c>
      <c r="Q50" s="66">
        <v>1280</v>
      </c>
      <c r="R50" s="66"/>
      <c r="S50" s="76"/>
      <c r="T50" s="66"/>
      <c r="U50" s="66"/>
      <c r="V50" s="66">
        <v>2</v>
      </c>
      <c r="W50" s="65" t="s">
        <v>173</v>
      </c>
      <c r="X50" s="66"/>
      <c r="Y50" s="66"/>
      <c r="Z50" s="66"/>
      <c r="AA50" s="85">
        <v>1</v>
      </c>
      <c r="AC50" s="66" t="s">
        <v>402</v>
      </c>
      <c r="AD50" s="66" t="s">
        <v>377</v>
      </c>
    </row>
    <row r="51" spans="1:31" s="65" customFormat="1">
      <c r="A51" s="65">
        <v>408</v>
      </c>
      <c r="B51" s="113">
        <v>47</v>
      </c>
      <c r="C51" s="66" t="s">
        <v>167</v>
      </c>
      <c r="D51" s="66" t="s">
        <v>142</v>
      </c>
      <c r="E51" s="66" t="s">
        <v>167</v>
      </c>
      <c r="F51" s="67" t="s">
        <v>401</v>
      </c>
      <c r="G51" s="66">
        <v>401</v>
      </c>
      <c r="H51" s="67"/>
      <c r="I51" s="70" t="s">
        <v>164</v>
      </c>
      <c r="J51" s="66">
        <v>1</v>
      </c>
      <c r="K51" s="66">
        <v>100</v>
      </c>
      <c r="L51" s="66" t="s">
        <v>165</v>
      </c>
      <c r="M51" s="65">
        <v>3</v>
      </c>
      <c r="N51" s="65">
        <v>0</v>
      </c>
      <c r="O51" s="68">
        <v>8</v>
      </c>
      <c r="P51" s="76" t="str">
        <f t="shared" si="3"/>
        <v>4_1280</v>
      </c>
      <c r="Q51" s="66">
        <v>1280</v>
      </c>
      <c r="R51" s="66"/>
      <c r="S51" s="76"/>
      <c r="T51" s="66"/>
      <c r="U51" s="66"/>
      <c r="V51" s="66">
        <v>2</v>
      </c>
      <c r="W51" s="65" t="s">
        <v>173</v>
      </c>
      <c r="X51" s="66"/>
      <c r="Y51" s="66"/>
      <c r="Z51" s="66"/>
      <c r="AA51" s="85">
        <v>1</v>
      </c>
      <c r="AC51" s="66" t="s">
        <v>402</v>
      </c>
      <c r="AD51" s="66" t="s">
        <v>377</v>
      </c>
    </row>
    <row r="52" spans="1:31" s="65" customFormat="1">
      <c r="A52" s="65">
        <v>409</v>
      </c>
      <c r="B52" s="113">
        <v>48</v>
      </c>
      <c r="C52" s="66" t="s">
        <v>167</v>
      </c>
      <c r="D52" s="66" t="s">
        <v>143</v>
      </c>
      <c r="E52" s="66" t="s">
        <v>167</v>
      </c>
      <c r="F52" s="67" t="s">
        <v>401</v>
      </c>
      <c r="G52" s="66">
        <v>401</v>
      </c>
      <c r="H52" s="67"/>
      <c r="I52" s="70" t="s">
        <v>164</v>
      </c>
      <c r="J52" s="66">
        <v>1</v>
      </c>
      <c r="K52" s="66">
        <v>100</v>
      </c>
      <c r="L52" s="66" t="s">
        <v>165</v>
      </c>
      <c r="M52" s="65">
        <v>3</v>
      </c>
      <c r="N52" s="65">
        <v>0</v>
      </c>
      <c r="O52" s="68">
        <v>9</v>
      </c>
      <c r="P52" s="76" t="str">
        <f t="shared" si="3"/>
        <v>4_1280</v>
      </c>
      <c r="Q52" s="66">
        <v>1280</v>
      </c>
      <c r="R52" s="66"/>
      <c r="S52" s="76"/>
      <c r="T52" s="66"/>
      <c r="U52" s="66"/>
      <c r="V52" s="66">
        <v>2</v>
      </c>
      <c r="W52" s="65" t="s">
        <v>173</v>
      </c>
      <c r="X52" s="66"/>
      <c r="Y52" s="66"/>
      <c r="Z52" s="66"/>
      <c r="AA52" s="85">
        <v>1</v>
      </c>
      <c r="AC52" s="66" t="s">
        <v>402</v>
      </c>
      <c r="AD52" s="66" t="s">
        <v>377</v>
      </c>
    </row>
    <row r="53" spans="1:31" s="65" customFormat="1">
      <c r="A53" s="65">
        <v>410</v>
      </c>
      <c r="B53" s="113">
        <v>49</v>
      </c>
      <c r="C53" s="66" t="s">
        <v>167</v>
      </c>
      <c r="D53" s="66" t="s">
        <v>144</v>
      </c>
      <c r="E53" s="66" t="s">
        <v>167</v>
      </c>
      <c r="F53" s="67" t="s">
        <v>401</v>
      </c>
      <c r="G53" s="66">
        <v>401</v>
      </c>
      <c r="H53" s="67"/>
      <c r="I53" s="70" t="s">
        <v>164</v>
      </c>
      <c r="J53" s="66">
        <v>1</v>
      </c>
      <c r="K53" s="66">
        <v>100</v>
      </c>
      <c r="L53" s="66" t="s">
        <v>165</v>
      </c>
      <c r="M53" s="65">
        <v>3</v>
      </c>
      <c r="N53" s="65">
        <v>0</v>
      </c>
      <c r="O53" s="68">
        <v>10</v>
      </c>
      <c r="P53" s="76" t="str">
        <f t="shared" si="3"/>
        <v>4_1280</v>
      </c>
      <c r="Q53" s="66">
        <v>1280</v>
      </c>
      <c r="R53" s="66"/>
      <c r="S53" s="76"/>
      <c r="T53" s="66"/>
      <c r="U53" s="66"/>
      <c r="V53" s="66">
        <v>2</v>
      </c>
      <c r="W53" s="65" t="s">
        <v>173</v>
      </c>
      <c r="X53" s="66"/>
      <c r="Y53" s="66"/>
      <c r="Z53" s="66"/>
      <c r="AA53" s="85">
        <v>1</v>
      </c>
      <c r="AC53" s="66" t="s">
        <v>402</v>
      </c>
      <c r="AD53" s="66" t="s">
        <v>377</v>
      </c>
    </row>
    <row r="54" spans="1:31" s="40" customFormat="1" ht="16.5">
      <c r="A54" s="40">
        <v>611</v>
      </c>
      <c r="B54" s="113">
        <v>50</v>
      </c>
      <c r="C54" s="41" t="s">
        <v>193</v>
      </c>
      <c r="D54" s="8" t="s">
        <v>85</v>
      </c>
      <c r="E54" s="42" t="s">
        <v>156</v>
      </c>
      <c r="F54" s="42" t="s">
        <v>157</v>
      </c>
      <c r="G54" s="41">
        <v>601</v>
      </c>
      <c r="H54" s="43"/>
      <c r="I54" s="103">
        <v>1</v>
      </c>
      <c r="J54" s="41">
        <v>1</v>
      </c>
      <c r="K54" s="41">
        <v>1</v>
      </c>
      <c r="L54" s="44" t="s">
        <v>161</v>
      </c>
      <c r="M54" s="40">
        <v>1</v>
      </c>
      <c r="N54" s="40">
        <v>0</v>
      </c>
      <c r="O54" s="45">
        <v>11</v>
      </c>
      <c r="P54" s="41"/>
      <c r="Q54" s="41"/>
      <c r="R54" s="41"/>
      <c r="S54" s="74" t="s">
        <v>405</v>
      </c>
      <c r="T54" s="41"/>
      <c r="U54" s="41"/>
      <c r="V54" s="41">
        <v>3</v>
      </c>
      <c r="X54" s="41" t="s">
        <v>51</v>
      </c>
      <c r="Y54" s="41"/>
      <c r="Z54" s="41"/>
      <c r="AA54" s="40">
        <v>2</v>
      </c>
      <c r="AB54" s="41" t="s">
        <v>46</v>
      </c>
      <c r="AC54" s="41"/>
      <c r="AD54" s="41"/>
    </row>
    <row r="55" spans="1:31" s="40" customFormat="1" ht="16.5">
      <c r="A55" s="40">
        <v>612</v>
      </c>
      <c r="B55" s="113">
        <v>51</v>
      </c>
      <c r="C55" s="41" t="s">
        <v>193</v>
      </c>
      <c r="D55" s="8" t="s">
        <v>86</v>
      </c>
      <c r="E55" s="42" t="s">
        <v>156</v>
      </c>
      <c r="F55" s="42" t="s">
        <v>157</v>
      </c>
      <c r="G55" s="41">
        <v>601</v>
      </c>
      <c r="H55" s="43"/>
      <c r="I55" s="103">
        <v>1</v>
      </c>
      <c r="J55" s="41">
        <v>1</v>
      </c>
      <c r="K55" s="41">
        <v>1</v>
      </c>
      <c r="L55" s="44" t="s">
        <v>161</v>
      </c>
      <c r="M55" s="40">
        <v>1</v>
      </c>
      <c r="N55" s="40">
        <v>0</v>
      </c>
      <c r="O55" s="45">
        <v>12</v>
      </c>
      <c r="P55" s="41"/>
      <c r="Q55" s="41"/>
      <c r="R55" s="41"/>
      <c r="S55" s="74" t="s">
        <v>405</v>
      </c>
      <c r="T55" s="41"/>
      <c r="U55" s="41"/>
      <c r="V55" s="41">
        <v>3</v>
      </c>
      <c r="X55" s="41" t="s">
        <v>51</v>
      </c>
      <c r="Y55" s="41"/>
      <c r="Z55" s="41"/>
      <c r="AA55" s="40">
        <v>2</v>
      </c>
      <c r="AB55" s="41" t="s">
        <v>46</v>
      </c>
      <c r="AC55" s="41"/>
      <c r="AD55" s="41"/>
    </row>
    <row r="56" spans="1:31" s="40" customFormat="1" ht="16.5">
      <c r="A56" s="40">
        <v>613</v>
      </c>
      <c r="B56" s="113">
        <v>52</v>
      </c>
      <c r="C56" s="41" t="s">
        <v>193</v>
      </c>
      <c r="D56" s="8" t="s">
        <v>87</v>
      </c>
      <c r="E56" s="42" t="s">
        <v>156</v>
      </c>
      <c r="F56" s="42" t="s">
        <v>157</v>
      </c>
      <c r="G56" s="41">
        <v>601</v>
      </c>
      <c r="H56" s="43"/>
      <c r="I56" s="103">
        <v>1</v>
      </c>
      <c r="J56" s="41">
        <v>1</v>
      </c>
      <c r="K56" s="41">
        <v>1</v>
      </c>
      <c r="L56" s="44" t="s">
        <v>161</v>
      </c>
      <c r="M56" s="40">
        <v>1</v>
      </c>
      <c r="N56" s="40">
        <v>0</v>
      </c>
      <c r="O56" s="45">
        <v>13</v>
      </c>
      <c r="P56" s="41"/>
      <c r="Q56" s="41"/>
      <c r="R56" s="41"/>
      <c r="S56" s="74" t="s">
        <v>405</v>
      </c>
      <c r="T56" s="41"/>
      <c r="U56" s="41"/>
      <c r="V56" s="41">
        <v>3</v>
      </c>
      <c r="X56" s="41" t="s">
        <v>51</v>
      </c>
      <c r="Y56" s="41"/>
      <c r="Z56" s="41"/>
      <c r="AA56" s="40">
        <v>2</v>
      </c>
      <c r="AB56" s="41" t="s">
        <v>46</v>
      </c>
      <c r="AC56" s="41"/>
      <c r="AD56" s="41"/>
    </row>
    <row r="57" spans="1:31" s="40" customFormat="1" ht="16.5">
      <c r="A57" s="40">
        <v>614</v>
      </c>
      <c r="B57" s="113">
        <v>53</v>
      </c>
      <c r="C57" s="41" t="s">
        <v>193</v>
      </c>
      <c r="D57" s="8" t="s">
        <v>124</v>
      </c>
      <c r="E57" s="42" t="s">
        <v>156</v>
      </c>
      <c r="F57" s="42" t="s">
        <v>157</v>
      </c>
      <c r="G57" s="41">
        <v>601</v>
      </c>
      <c r="H57" s="43"/>
      <c r="I57" s="103">
        <v>1</v>
      </c>
      <c r="J57" s="41">
        <v>1</v>
      </c>
      <c r="K57" s="41">
        <v>1</v>
      </c>
      <c r="L57" s="44" t="s">
        <v>161</v>
      </c>
      <c r="M57" s="40">
        <v>1</v>
      </c>
      <c r="N57" s="40">
        <v>0</v>
      </c>
      <c r="O57" s="45">
        <v>14</v>
      </c>
      <c r="P57" s="41"/>
      <c r="Q57" s="41"/>
      <c r="R57" s="41"/>
      <c r="S57" s="74" t="s">
        <v>405</v>
      </c>
      <c r="T57" s="41"/>
      <c r="U57" s="41"/>
      <c r="V57" s="41">
        <v>3</v>
      </c>
      <c r="X57" s="41" t="s">
        <v>51</v>
      </c>
      <c r="Y57" s="41"/>
      <c r="Z57" s="41"/>
      <c r="AA57" s="40">
        <v>2</v>
      </c>
      <c r="AB57" s="41" t="s">
        <v>46</v>
      </c>
      <c r="AC57" s="41"/>
      <c r="AD57" s="41"/>
    </row>
    <row r="58" spans="1:31" s="40" customFormat="1" ht="16.5">
      <c r="A58" s="40">
        <v>615</v>
      </c>
      <c r="B58" s="113">
        <v>54</v>
      </c>
      <c r="C58" s="41" t="s">
        <v>193</v>
      </c>
      <c r="D58" s="8" t="s">
        <v>125</v>
      </c>
      <c r="E58" s="42" t="s">
        <v>156</v>
      </c>
      <c r="F58" s="42" t="s">
        <v>157</v>
      </c>
      <c r="G58" s="41">
        <v>601</v>
      </c>
      <c r="H58" s="43"/>
      <c r="I58" s="103">
        <v>1</v>
      </c>
      <c r="J58" s="41">
        <v>1</v>
      </c>
      <c r="K58" s="41">
        <v>1</v>
      </c>
      <c r="L58" s="44" t="s">
        <v>161</v>
      </c>
      <c r="M58" s="40">
        <v>1</v>
      </c>
      <c r="N58" s="40">
        <v>0</v>
      </c>
      <c r="O58" s="45">
        <v>15</v>
      </c>
      <c r="P58" s="41"/>
      <c r="Q58" s="41"/>
      <c r="R58" s="41"/>
      <c r="S58" s="74" t="s">
        <v>405</v>
      </c>
      <c r="T58" s="41"/>
      <c r="U58" s="41"/>
      <c r="V58" s="41">
        <v>3</v>
      </c>
      <c r="X58" s="41" t="s">
        <v>51</v>
      </c>
      <c r="Y58" s="41"/>
      <c r="Z58" s="41"/>
      <c r="AA58" s="40">
        <v>2</v>
      </c>
      <c r="AB58" s="41" t="s">
        <v>46</v>
      </c>
      <c r="AC58" s="41"/>
      <c r="AD58" s="41"/>
    </row>
    <row r="59" spans="1:31" s="40" customFormat="1" ht="16.5">
      <c r="A59" s="40">
        <v>616</v>
      </c>
      <c r="B59" s="113">
        <v>55</v>
      </c>
      <c r="C59" s="41" t="s">
        <v>193</v>
      </c>
      <c r="D59" s="8" t="s">
        <v>90</v>
      </c>
      <c r="E59" s="42" t="s">
        <v>156</v>
      </c>
      <c r="F59" s="42" t="s">
        <v>157</v>
      </c>
      <c r="G59" s="41">
        <v>601</v>
      </c>
      <c r="H59" s="43"/>
      <c r="I59" s="103">
        <v>1</v>
      </c>
      <c r="J59" s="41">
        <v>1</v>
      </c>
      <c r="K59" s="41">
        <v>1</v>
      </c>
      <c r="L59" s="44" t="s">
        <v>161</v>
      </c>
      <c r="M59" s="40">
        <v>1</v>
      </c>
      <c r="N59" s="40">
        <v>0</v>
      </c>
      <c r="O59" s="45">
        <v>16</v>
      </c>
      <c r="P59" s="41"/>
      <c r="Q59" s="41"/>
      <c r="R59" s="41"/>
      <c r="S59" s="74" t="s">
        <v>405</v>
      </c>
      <c r="T59" s="41"/>
      <c r="U59" s="41"/>
      <c r="V59" s="41">
        <v>3</v>
      </c>
      <c r="X59" s="41" t="s">
        <v>51</v>
      </c>
      <c r="Y59" s="41"/>
      <c r="Z59" s="41"/>
      <c r="AA59" s="40">
        <v>2</v>
      </c>
      <c r="AB59" s="41" t="s">
        <v>46</v>
      </c>
      <c r="AC59" s="41"/>
      <c r="AD59" s="41"/>
    </row>
    <row r="60" spans="1:31" s="40" customFormat="1" ht="16.5">
      <c r="A60" s="40">
        <v>617</v>
      </c>
      <c r="B60" s="113">
        <v>56</v>
      </c>
      <c r="C60" s="41" t="s">
        <v>193</v>
      </c>
      <c r="D60" s="8" t="s">
        <v>128</v>
      </c>
      <c r="E60" s="42" t="s">
        <v>156</v>
      </c>
      <c r="F60" s="42" t="s">
        <v>157</v>
      </c>
      <c r="G60" s="41">
        <v>601</v>
      </c>
      <c r="H60" s="43"/>
      <c r="I60" s="103">
        <v>1</v>
      </c>
      <c r="J60" s="41">
        <v>1</v>
      </c>
      <c r="K60" s="41">
        <v>1</v>
      </c>
      <c r="L60" s="44" t="s">
        <v>161</v>
      </c>
      <c r="M60" s="40">
        <v>1</v>
      </c>
      <c r="N60" s="40">
        <v>0</v>
      </c>
      <c r="O60" s="45">
        <v>17</v>
      </c>
      <c r="P60" s="41"/>
      <c r="Q60" s="41"/>
      <c r="R60" s="41"/>
      <c r="S60" s="74" t="s">
        <v>405</v>
      </c>
      <c r="T60" s="41"/>
      <c r="U60" s="41"/>
      <c r="V60" s="41">
        <v>3</v>
      </c>
      <c r="X60" s="41" t="s">
        <v>51</v>
      </c>
      <c r="Y60" s="41"/>
      <c r="Z60" s="41"/>
      <c r="AA60" s="40">
        <v>2</v>
      </c>
      <c r="AB60" s="41" t="s">
        <v>46</v>
      </c>
      <c r="AC60" s="41"/>
      <c r="AD60" s="41"/>
    </row>
    <row r="61" spans="1:31" s="40" customFormat="1" ht="16.5">
      <c r="A61" s="40">
        <v>618</v>
      </c>
      <c r="B61" s="113">
        <v>57</v>
      </c>
      <c r="C61" s="41" t="s">
        <v>193</v>
      </c>
      <c r="D61" s="8" t="s">
        <v>92</v>
      </c>
      <c r="E61" s="42" t="s">
        <v>156</v>
      </c>
      <c r="F61" s="42" t="s">
        <v>157</v>
      </c>
      <c r="G61" s="41">
        <v>601</v>
      </c>
      <c r="H61" s="43"/>
      <c r="I61" s="103">
        <v>1</v>
      </c>
      <c r="J61" s="41">
        <v>1</v>
      </c>
      <c r="K61" s="41">
        <v>1</v>
      </c>
      <c r="L61" s="44" t="s">
        <v>161</v>
      </c>
      <c r="M61" s="40">
        <v>1</v>
      </c>
      <c r="N61" s="40">
        <v>0</v>
      </c>
      <c r="O61" s="45">
        <v>18</v>
      </c>
      <c r="P61" s="41"/>
      <c r="Q61" s="41"/>
      <c r="R61" s="41"/>
      <c r="S61" s="74" t="s">
        <v>405</v>
      </c>
      <c r="T61" s="41"/>
      <c r="U61" s="41"/>
      <c r="V61" s="41">
        <v>3</v>
      </c>
      <c r="X61" s="41" t="s">
        <v>51</v>
      </c>
      <c r="Y61" s="41"/>
      <c r="Z61" s="41"/>
      <c r="AA61" s="40">
        <v>2</v>
      </c>
      <c r="AB61" s="41" t="s">
        <v>46</v>
      </c>
      <c r="AC61" s="41"/>
      <c r="AD61" s="41"/>
    </row>
    <row r="62" spans="1:31" s="40" customFormat="1" ht="16.5">
      <c r="A62" s="40">
        <v>619</v>
      </c>
      <c r="B62" s="113">
        <v>58</v>
      </c>
      <c r="C62" s="41" t="s">
        <v>193</v>
      </c>
      <c r="D62" s="8" t="s">
        <v>93</v>
      </c>
      <c r="E62" s="42" t="s">
        <v>156</v>
      </c>
      <c r="F62" s="42" t="s">
        <v>157</v>
      </c>
      <c r="G62" s="41">
        <v>601</v>
      </c>
      <c r="H62" s="43"/>
      <c r="I62" s="103">
        <v>1</v>
      </c>
      <c r="J62" s="41">
        <v>1</v>
      </c>
      <c r="K62" s="41">
        <v>1</v>
      </c>
      <c r="L62" s="44" t="s">
        <v>161</v>
      </c>
      <c r="M62" s="40">
        <v>1</v>
      </c>
      <c r="N62" s="40">
        <v>0</v>
      </c>
      <c r="O62" s="45">
        <v>19</v>
      </c>
      <c r="P62" s="41"/>
      <c r="Q62" s="41"/>
      <c r="R62" s="41"/>
      <c r="S62" s="74" t="s">
        <v>405</v>
      </c>
      <c r="T62" s="41"/>
      <c r="U62" s="41"/>
      <c r="V62" s="41">
        <v>3</v>
      </c>
      <c r="X62" s="41" t="s">
        <v>51</v>
      </c>
      <c r="Y62" s="41"/>
      <c r="Z62" s="41"/>
      <c r="AA62" s="40">
        <v>2</v>
      </c>
      <c r="AB62" s="41" t="s">
        <v>46</v>
      </c>
      <c r="AC62" s="41"/>
      <c r="AD62" s="41"/>
    </row>
    <row r="63" spans="1:31" s="26" customFormat="1" ht="16.5">
      <c r="A63" s="26">
        <v>501</v>
      </c>
      <c r="B63" s="113">
        <v>59</v>
      </c>
      <c r="C63" s="24" t="s">
        <v>177</v>
      </c>
      <c r="D63" s="24" t="s">
        <v>121</v>
      </c>
      <c r="E63" s="24" t="s">
        <v>404</v>
      </c>
      <c r="F63" s="51" t="s">
        <v>203</v>
      </c>
      <c r="G63" s="112">
        <v>501</v>
      </c>
      <c r="H63" s="50" t="s">
        <v>338</v>
      </c>
      <c r="I63" s="108">
        <v>1</v>
      </c>
      <c r="J63" s="26">
        <v>1</v>
      </c>
      <c r="K63" s="26">
        <v>101</v>
      </c>
      <c r="L63" s="111" t="s">
        <v>194</v>
      </c>
      <c r="M63" s="26">
        <v>1</v>
      </c>
      <c r="N63" s="26">
        <v>0</v>
      </c>
      <c r="O63" s="52">
        <v>11</v>
      </c>
      <c r="Q63" s="26">
        <v>68</v>
      </c>
      <c r="S63" s="118" t="s">
        <v>406</v>
      </c>
      <c r="V63" s="50">
        <v>5</v>
      </c>
      <c r="W63" s="26" t="s">
        <v>175</v>
      </c>
      <c r="X63" s="50" t="s">
        <v>231</v>
      </c>
      <c r="Z63" s="47" t="s">
        <v>236</v>
      </c>
      <c r="AA63" s="26">
        <v>1</v>
      </c>
      <c r="AC63" s="25" t="s">
        <v>403</v>
      </c>
      <c r="AE63" s="26">
        <v>-6</v>
      </c>
    </row>
    <row r="64" spans="1:31" s="26" customFormat="1" ht="16.5">
      <c r="A64" s="26">
        <v>502</v>
      </c>
      <c r="B64" s="113">
        <v>60</v>
      </c>
      <c r="C64" s="24" t="s">
        <v>177</v>
      </c>
      <c r="D64" s="24" t="s">
        <v>122</v>
      </c>
      <c r="E64" s="24"/>
      <c r="F64" s="51" t="s">
        <v>203</v>
      </c>
      <c r="G64" s="112">
        <v>501</v>
      </c>
      <c r="H64" s="50" t="s">
        <v>338</v>
      </c>
      <c r="I64" s="108">
        <v>1</v>
      </c>
      <c r="J64" s="26">
        <v>1</v>
      </c>
      <c r="K64" s="26">
        <v>101</v>
      </c>
      <c r="L64" s="111" t="s">
        <v>194</v>
      </c>
      <c r="M64" s="26">
        <v>1</v>
      </c>
      <c r="N64" s="26">
        <v>0</v>
      </c>
      <c r="O64" s="52">
        <v>12</v>
      </c>
      <c r="Q64" s="26">
        <v>68</v>
      </c>
      <c r="S64" s="118" t="s">
        <v>406</v>
      </c>
      <c r="V64" s="50">
        <v>5</v>
      </c>
      <c r="W64" s="26" t="s">
        <v>175</v>
      </c>
      <c r="X64" s="50" t="s">
        <v>231</v>
      </c>
      <c r="Z64" s="47" t="s">
        <v>236</v>
      </c>
      <c r="AA64" s="26">
        <v>1</v>
      </c>
      <c r="AC64" s="25" t="s">
        <v>403</v>
      </c>
    </row>
    <row r="65" spans="1:31" s="26" customFormat="1" ht="16.5">
      <c r="A65" s="26">
        <v>503</v>
      </c>
      <c r="B65" s="113">
        <v>61</v>
      </c>
      <c r="C65" s="24" t="s">
        <v>177</v>
      </c>
      <c r="D65" s="24" t="s">
        <v>123</v>
      </c>
      <c r="E65" s="24"/>
      <c r="F65" s="51" t="s">
        <v>202</v>
      </c>
      <c r="G65" s="50">
        <v>501</v>
      </c>
      <c r="H65" s="50" t="s">
        <v>338</v>
      </c>
      <c r="I65" s="108">
        <v>1</v>
      </c>
      <c r="J65" s="26">
        <v>1</v>
      </c>
      <c r="K65" s="26">
        <v>101</v>
      </c>
      <c r="L65" s="111" t="s">
        <v>194</v>
      </c>
      <c r="M65" s="26">
        <v>1</v>
      </c>
      <c r="N65" s="26">
        <v>0</v>
      </c>
      <c r="O65" s="52">
        <v>13</v>
      </c>
      <c r="Q65" s="26">
        <v>68</v>
      </c>
      <c r="S65" s="118" t="s">
        <v>406</v>
      </c>
      <c r="V65" s="50">
        <v>5</v>
      </c>
      <c r="W65" s="26" t="s">
        <v>175</v>
      </c>
      <c r="X65" s="50" t="s">
        <v>231</v>
      </c>
      <c r="Z65" s="47" t="s">
        <v>236</v>
      </c>
      <c r="AA65" s="26">
        <v>1</v>
      </c>
      <c r="AC65" s="25" t="s">
        <v>403</v>
      </c>
    </row>
    <row r="66" spans="1:31" s="26" customFormat="1" ht="16.5">
      <c r="A66" s="26">
        <v>504</v>
      </c>
      <c r="B66" s="113">
        <v>62</v>
      </c>
      <c r="C66" s="24" t="s">
        <v>177</v>
      </c>
      <c r="D66" s="24" t="s">
        <v>124</v>
      </c>
      <c r="E66" s="24"/>
      <c r="F66" s="51" t="s">
        <v>202</v>
      </c>
      <c r="G66" s="50">
        <v>501</v>
      </c>
      <c r="H66" s="50" t="s">
        <v>338</v>
      </c>
      <c r="I66" s="108">
        <v>1</v>
      </c>
      <c r="J66" s="26">
        <v>1</v>
      </c>
      <c r="K66" s="26">
        <v>101</v>
      </c>
      <c r="L66" s="111" t="s">
        <v>194</v>
      </c>
      <c r="M66" s="26">
        <v>1</v>
      </c>
      <c r="N66" s="26">
        <v>0</v>
      </c>
      <c r="O66" s="52">
        <v>14</v>
      </c>
      <c r="Q66" s="26">
        <v>68</v>
      </c>
      <c r="S66" s="118" t="s">
        <v>406</v>
      </c>
      <c r="V66" s="50">
        <v>5</v>
      </c>
      <c r="W66" s="26" t="s">
        <v>175</v>
      </c>
      <c r="X66" s="50" t="s">
        <v>231</v>
      </c>
      <c r="Z66" s="47" t="s">
        <v>236</v>
      </c>
      <c r="AA66" s="26">
        <v>1</v>
      </c>
      <c r="AC66" s="25" t="s">
        <v>403</v>
      </c>
    </row>
    <row r="67" spans="1:31" s="26" customFormat="1" ht="16.5">
      <c r="A67" s="26">
        <v>505</v>
      </c>
      <c r="B67" s="113">
        <v>63</v>
      </c>
      <c r="C67" s="24" t="s">
        <v>200</v>
      </c>
      <c r="D67" s="24" t="s">
        <v>125</v>
      </c>
      <c r="E67" s="24"/>
      <c r="F67" s="51" t="s">
        <v>202</v>
      </c>
      <c r="G67" s="50">
        <v>501</v>
      </c>
      <c r="H67" s="50" t="s">
        <v>338</v>
      </c>
      <c r="I67" s="108">
        <v>1</v>
      </c>
      <c r="J67" s="26">
        <v>1</v>
      </c>
      <c r="K67" s="26">
        <v>101</v>
      </c>
      <c r="L67" s="111" t="s">
        <v>194</v>
      </c>
      <c r="M67" s="26">
        <v>1</v>
      </c>
      <c r="N67" s="26">
        <v>0</v>
      </c>
      <c r="O67" s="52">
        <v>15</v>
      </c>
      <c r="Q67" s="26">
        <v>68</v>
      </c>
      <c r="S67" s="118" t="s">
        <v>406</v>
      </c>
      <c r="V67" s="50">
        <v>5</v>
      </c>
      <c r="W67" s="26" t="s">
        <v>175</v>
      </c>
      <c r="X67" s="50" t="s">
        <v>231</v>
      </c>
      <c r="Z67" s="47" t="s">
        <v>236</v>
      </c>
      <c r="AA67" s="26">
        <v>1</v>
      </c>
      <c r="AC67" s="25" t="s">
        <v>403</v>
      </c>
    </row>
    <row r="68" spans="1:31" s="46" customFormat="1" ht="16.5">
      <c r="A68" s="26">
        <v>506</v>
      </c>
      <c r="B68" s="113">
        <v>64</v>
      </c>
      <c r="C68" s="93" t="s">
        <v>201</v>
      </c>
      <c r="D68" s="93" t="s">
        <v>126</v>
      </c>
      <c r="E68" s="93" t="s">
        <v>127</v>
      </c>
      <c r="F68" s="48" t="s">
        <v>204</v>
      </c>
      <c r="G68" s="47">
        <v>506</v>
      </c>
      <c r="H68" s="47" t="s">
        <v>337</v>
      </c>
      <c r="I68" s="108">
        <v>1</v>
      </c>
      <c r="J68" s="26">
        <v>1</v>
      </c>
      <c r="K68" s="46">
        <v>102</v>
      </c>
      <c r="L68" s="111" t="s">
        <v>194</v>
      </c>
      <c r="M68" s="26">
        <v>1</v>
      </c>
      <c r="N68" s="46">
        <v>0</v>
      </c>
      <c r="O68" s="49">
        <v>16</v>
      </c>
      <c r="P68" s="26"/>
      <c r="Q68" s="46">
        <v>68</v>
      </c>
      <c r="S68" s="119" t="s">
        <v>407</v>
      </c>
      <c r="V68" s="47">
        <v>5</v>
      </c>
      <c r="W68" s="46" t="s">
        <v>174</v>
      </c>
      <c r="X68" s="47" t="s">
        <v>232</v>
      </c>
      <c r="Z68" s="47" t="s">
        <v>236</v>
      </c>
      <c r="AA68" s="46">
        <v>1</v>
      </c>
      <c r="AC68" s="47" t="s">
        <v>255</v>
      </c>
      <c r="AE68" s="46">
        <v>-3</v>
      </c>
    </row>
    <row r="69" spans="1:31" s="46" customFormat="1" ht="16.5">
      <c r="A69" s="26">
        <v>507</v>
      </c>
      <c r="B69" s="113">
        <v>65</v>
      </c>
      <c r="C69" s="93" t="s">
        <v>176</v>
      </c>
      <c r="D69" s="93" t="s">
        <v>128</v>
      </c>
      <c r="F69" s="48" t="s">
        <v>204</v>
      </c>
      <c r="G69" s="47">
        <v>506</v>
      </c>
      <c r="H69" s="47" t="s">
        <v>337</v>
      </c>
      <c r="I69" s="108">
        <v>1</v>
      </c>
      <c r="J69" s="26">
        <v>1</v>
      </c>
      <c r="K69" s="46">
        <v>102</v>
      </c>
      <c r="L69" s="111" t="s">
        <v>194</v>
      </c>
      <c r="M69" s="26">
        <v>1</v>
      </c>
      <c r="N69" s="46">
        <v>0</v>
      </c>
      <c r="O69" s="49">
        <v>17</v>
      </c>
      <c r="P69" s="26"/>
      <c r="Q69" s="46">
        <v>68</v>
      </c>
      <c r="S69" s="119" t="s">
        <v>407</v>
      </c>
      <c r="V69" s="47">
        <v>5</v>
      </c>
      <c r="W69" s="46" t="s">
        <v>174</v>
      </c>
      <c r="X69" s="47" t="s">
        <v>232</v>
      </c>
      <c r="Z69" s="47" t="s">
        <v>236</v>
      </c>
      <c r="AA69" s="46">
        <v>1</v>
      </c>
      <c r="AC69" s="47" t="s">
        <v>255</v>
      </c>
    </row>
    <row r="70" spans="1:31" s="46" customFormat="1" ht="16.5">
      <c r="A70" s="26">
        <v>508</v>
      </c>
      <c r="B70" s="113">
        <v>66</v>
      </c>
      <c r="C70" s="93" t="s">
        <v>176</v>
      </c>
      <c r="D70" s="93" t="s">
        <v>129</v>
      </c>
      <c r="F70" s="48" t="s">
        <v>204</v>
      </c>
      <c r="G70" s="47">
        <v>506</v>
      </c>
      <c r="H70" s="47" t="s">
        <v>337</v>
      </c>
      <c r="I70" s="108">
        <v>1</v>
      </c>
      <c r="J70" s="26">
        <v>1</v>
      </c>
      <c r="K70" s="46">
        <v>102</v>
      </c>
      <c r="L70" s="111" t="s">
        <v>194</v>
      </c>
      <c r="M70" s="26">
        <v>1</v>
      </c>
      <c r="N70" s="46">
        <v>0</v>
      </c>
      <c r="O70" s="49">
        <v>18</v>
      </c>
      <c r="P70" s="26"/>
      <c r="Q70" s="46">
        <v>68</v>
      </c>
      <c r="S70" s="119" t="s">
        <v>407</v>
      </c>
      <c r="V70" s="47">
        <v>5</v>
      </c>
      <c r="W70" s="46" t="s">
        <v>174</v>
      </c>
      <c r="X70" s="47" t="s">
        <v>232</v>
      </c>
      <c r="Z70" s="47" t="s">
        <v>236</v>
      </c>
      <c r="AA70" s="46">
        <v>1</v>
      </c>
      <c r="AC70" s="47" t="s">
        <v>255</v>
      </c>
    </row>
    <row r="71" spans="1:31" s="46" customFormat="1" ht="16.5">
      <c r="A71" s="26">
        <v>509</v>
      </c>
      <c r="B71" s="113">
        <v>67</v>
      </c>
      <c r="C71" s="93" t="s">
        <v>176</v>
      </c>
      <c r="D71" s="93" t="s">
        <v>130</v>
      </c>
      <c r="F71" s="48" t="s">
        <v>204</v>
      </c>
      <c r="G71" s="47">
        <v>506</v>
      </c>
      <c r="H71" s="47" t="s">
        <v>337</v>
      </c>
      <c r="I71" s="108">
        <v>1</v>
      </c>
      <c r="J71" s="26">
        <v>1</v>
      </c>
      <c r="K71" s="46">
        <v>102</v>
      </c>
      <c r="L71" s="111" t="s">
        <v>194</v>
      </c>
      <c r="M71" s="26">
        <v>1</v>
      </c>
      <c r="N71" s="46">
        <v>0</v>
      </c>
      <c r="O71" s="49">
        <v>19</v>
      </c>
      <c r="P71" s="26"/>
      <c r="Q71" s="46">
        <v>68</v>
      </c>
      <c r="S71" s="119" t="s">
        <v>407</v>
      </c>
      <c r="V71" s="47">
        <v>5</v>
      </c>
      <c r="W71" s="46" t="s">
        <v>174</v>
      </c>
      <c r="X71" s="47" t="s">
        <v>232</v>
      </c>
      <c r="Z71" s="47" t="s">
        <v>236</v>
      </c>
      <c r="AA71" s="46">
        <v>1</v>
      </c>
      <c r="AC71" s="47" t="s">
        <v>255</v>
      </c>
    </row>
    <row r="72" spans="1:31" s="92" customFormat="1" ht="16.5">
      <c r="A72" s="26">
        <v>510</v>
      </c>
      <c r="B72" s="113">
        <v>68</v>
      </c>
      <c r="C72" s="91" t="s">
        <v>180</v>
      </c>
      <c r="D72" s="21" t="s">
        <v>85</v>
      </c>
      <c r="E72" s="91" t="s">
        <v>150</v>
      </c>
      <c r="F72" s="90" t="s">
        <v>392</v>
      </c>
      <c r="G72" s="91">
        <v>510</v>
      </c>
      <c r="I72" s="109" t="s">
        <v>164</v>
      </c>
      <c r="J72" s="26">
        <v>1</v>
      </c>
      <c r="K72" s="92">
        <v>103</v>
      </c>
      <c r="L72" s="91" t="s">
        <v>195</v>
      </c>
      <c r="M72" s="92">
        <v>2</v>
      </c>
      <c r="N72" s="92">
        <v>1</v>
      </c>
      <c r="O72" s="95">
        <v>11</v>
      </c>
      <c r="P72" s="26" t="str">
        <f t="shared" ref="P72:P87" si="4">"4_"&amp;Q72</f>
        <v>4_300</v>
      </c>
      <c r="Q72" s="92">
        <v>300</v>
      </c>
      <c r="S72" s="96"/>
      <c r="V72" s="91">
        <v>5</v>
      </c>
      <c r="W72" s="92" t="s">
        <v>181</v>
      </c>
      <c r="X72" s="91" t="s">
        <v>199</v>
      </c>
      <c r="Z72" s="47" t="s">
        <v>236</v>
      </c>
      <c r="AA72" s="92">
        <v>1</v>
      </c>
      <c r="AC72" s="91" t="s">
        <v>378</v>
      </c>
    </row>
    <row r="73" spans="1:31" s="92" customFormat="1" ht="16.5">
      <c r="A73" s="26">
        <v>511</v>
      </c>
      <c r="B73" s="113">
        <v>69</v>
      </c>
      <c r="C73" s="91" t="s">
        <v>180</v>
      </c>
      <c r="D73" s="21" t="s">
        <v>86</v>
      </c>
      <c r="E73" s="91"/>
      <c r="F73" s="90" t="s">
        <v>392</v>
      </c>
      <c r="G73" s="91">
        <v>510</v>
      </c>
      <c r="I73" s="109" t="s">
        <v>164</v>
      </c>
      <c r="J73" s="26">
        <v>1</v>
      </c>
      <c r="K73" s="92">
        <v>103</v>
      </c>
      <c r="L73" s="91" t="s">
        <v>195</v>
      </c>
      <c r="M73" s="92">
        <v>2</v>
      </c>
      <c r="N73" s="92">
        <v>1</v>
      </c>
      <c r="O73" s="95">
        <v>12</v>
      </c>
      <c r="P73" s="26" t="str">
        <f t="shared" si="4"/>
        <v>4_300</v>
      </c>
      <c r="Q73" s="92">
        <v>300</v>
      </c>
      <c r="S73" s="96"/>
      <c r="V73" s="91">
        <v>5</v>
      </c>
      <c r="W73" s="92" t="s">
        <v>181</v>
      </c>
      <c r="X73" s="91" t="s">
        <v>188</v>
      </c>
      <c r="Z73" s="47" t="s">
        <v>236</v>
      </c>
      <c r="AA73" s="92">
        <v>1</v>
      </c>
      <c r="AC73" s="91" t="s">
        <v>378</v>
      </c>
    </row>
    <row r="74" spans="1:31" s="92" customFormat="1" ht="16.5">
      <c r="A74" s="26">
        <v>512</v>
      </c>
      <c r="B74" s="113">
        <v>70</v>
      </c>
      <c r="C74" s="21" t="s">
        <v>179</v>
      </c>
      <c r="D74" s="21" t="s">
        <v>87</v>
      </c>
      <c r="E74" s="91" t="s">
        <v>149</v>
      </c>
      <c r="F74" s="90" t="s">
        <v>238</v>
      </c>
      <c r="G74" s="91">
        <v>512</v>
      </c>
      <c r="I74" s="109" t="s">
        <v>164</v>
      </c>
      <c r="J74" s="26">
        <v>1</v>
      </c>
      <c r="K74" s="92">
        <v>103</v>
      </c>
      <c r="L74" s="91" t="s">
        <v>195</v>
      </c>
      <c r="M74" s="92">
        <v>999</v>
      </c>
      <c r="N74" s="92">
        <v>1</v>
      </c>
      <c r="O74" s="95">
        <v>13</v>
      </c>
      <c r="P74" s="26" t="str">
        <f t="shared" si="4"/>
        <v>4_300</v>
      </c>
      <c r="Q74" s="92">
        <v>300</v>
      </c>
      <c r="S74" s="96"/>
      <c r="V74" s="91">
        <v>5</v>
      </c>
      <c r="W74" s="92" t="s">
        <v>178</v>
      </c>
      <c r="X74" s="91" t="s">
        <v>187</v>
      </c>
      <c r="Z74" s="47" t="s">
        <v>236</v>
      </c>
      <c r="AA74" s="92">
        <v>1</v>
      </c>
      <c r="AC74" s="91" t="s">
        <v>379</v>
      </c>
    </row>
    <row r="75" spans="1:31" s="92" customFormat="1" ht="16.5">
      <c r="A75" s="26">
        <v>513</v>
      </c>
      <c r="B75" s="113">
        <v>71</v>
      </c>
      <c r="C75" s="21" t="s">
        <v>179</v>
      </c>
      <c r="D75" s="21" t="s">
        <v>124</v>
      </c>
      <c r="F75" s="90" t="s">
        <v>238</v>
      </c>
      <c r="G75" s="91">
        <v>512</v>
      </c>
      <c r="I75" s="109" t="s">
        <v>164</v>
      </c>
      <c r="J75" s="26">
        <v>1</v>
      </c>
      <c r="K75" s="92">
        <v>103</v>
      </c>
      <c r="L75" s="91" t="s">
        <v>195</v>
      </c>
      <c r="M75" s="92">
        <v>999</v>
      </c>
      <c r="N75" s="92">
        <v>1</v>
      </c>
      <c r="O75" s="95">
        <v>14</v>
      </c>
      <c r="P75" s="26" t="str">
        <f t="shared" si="4"/>
        <v>4_300</v>
      </c>
      <c r="Q75" s="92">
        <v>300</v>
      </c>
      <c r="S75" s="96"/>
      <c r="V75" s="91">
        <v>5</v>
      </c>
      <c r="W75" s="92" t="s">
        <v>178</v>
      </c>
      <c r="X75" s="91" t="s">
        <v>187</v>
      </c>
      <c r="Z75" s="47" t="s">
        <v>236</v>
      </c>
      <c r="AA75" s="92">
        <v>1</v>
      </c>
      <c r="AC75" s="91" t="s">
        <v>379</v>
      </c>
    </row>
    <row r="76" spans="1:31" s="92" customFormat="1" ht="16.5">
      <c r="A76" s="26">
        <v>514</v>
      </c>
      <c r="B76" s="113">
        <v>72</v>
      </c>
      <c r="C76" s="21" t="s">
        <v>179</v>
      </c>
      <c r="D76" s="21" t="s">
        <v>125</v>
      </c>
      <c r="F76" s="90" t="s">
        <v>238</v>
      </c>
      <c r="G76" s="91">
        <v>512</v>
      </c>
      <c r="I76" s="109" t="s">
        <v>164</v>
      </c>
      <c r="J76" s="26">
        <v>1</v>
      </c>
      <c r="K76" s="92">
        <v>103</v>
      </c>
      <c r="L76" s="91" t="s">
        <v>195</v>
      </c>
      <c r="M76" s="92">
        <v>999</v>
      </c>
      <c r="N76" s="92">
        <v>1</v>
      </c>
      <c r="O76" s="95">
        <v>15</v>
      </c>
      <c r="P76" s="26" t="str">
        <f t="shared" si="4"/>
        <v>4_300</v>
      </c>
      <c r="Q76" s="92">
        <v>300</v>
      </c>
      <c r="S76" s="96"/>
      <c r="V76" s="91">
        <v>5</v>
      </c>
      <c r="W76" s="92" t="s">
        <v>178</v>
      </c>
      <c r="X76" s="91" t="s">
        <v>187</v>
      </c>
      <c r="Z76" s="47" t="s">
        <v>236</v>
      </c>
      <c r="AA76" s="92">
        <v>1</v>
      </c>
      <c r="AC76" s="91" t="s">
        <v>379</v>
      </c>
    </row>
    <row r="77" spans="1:31" s="46" customFormat="1" ht="16.5">
      <c r="A77" s="26">
        <v>515</v>
      </c>
      <c r="B77" s="113">
        <v>73</v>
      </c>
      <c r="C77" s="47" t="s">
        <v>180</v>
      </c>
      <c r="D77" s="93" t="s">
        <v>90</v>
      </c>
      <c r="E77" s="47"/>
      <c r="F77" s="48" t="s">
        <v>392</v>
      </c>
      <c r="G77" s="47">
        <v>510</v>
      </c>
      <c r="I77" s="109" t="s">
        <v>164</v>
      </c>
      <c r="J77" s="26">
        <v>1</v>
      </c>
      <c r="K77" s="46">
        <v>104</v>
      </c>
      <c r="L77" s="91" t="s">
        <v>196</v>
      </c>
      <c r="M77" s="46">
        <v>2</v>
      </c>
      <c r="N77" s="46">
        <v>1</v>
      </c>
      <c r="O77" s="49">
        <v>16</v>
      </c>
      <c r="P77" s="26" t="str">
        <f t="shared" si="4"/>
        <v>4_300</v>
      </c>
      <c r="Q77" s="46">
        <v>300</v>
      </c>
      <c r="S77" s="94"/>
      <c r="V77" s="47">
        <v>5</v>
      </c>
      <c r="W77" s="46" t="s">
        <v>181</v>
      </c>
      <c r="X77" s="47" t="s">
        <v>188</v>
      </c>
      <c r="Z77" s="47" t="s">
        <v>236</v>
      </c>
      <c r="AA77" s="46">
        <v>1</v>
      </c>
      <c r="AC77" s="47" t="s">
        <v>378</v>
      </c>
    </row>
    <row r="78" spans="1:31" s="46" customFormat="1" ht="16.5">
      <c r="A78" s="26">
        <v>516</v>
      </c>
      <c r="B78" s="113">
        <v>74</v>
      </c>
      <c r="C78" s="47" t="s">
        <v>180</v>
      </c>
      <c r="D78" s="93" t="s">
        <v>128</v>
      </c>
      <c r="E78" s="47"/>
      <c r="F78" s="48" t="s">
        <v>392</v>
      </c>
      <c r="G78" s="47">
        <v>510</v>
      </c>
      <c r="I78" s="109" t="s">
        <v>164</v>
      </c>
      <c r="J78" s="26">
        <v>1</v>
      </c>
      <c r="K78" s="46">
        <v>104</v>
      </c>
      <c r="L78" s="91" t="s">
        <v>196</v>
      </c>
      <c r="M78" s="46">
        <v>2</v>
      </c>
      <c r="N78" s="46">
        <v>1</v>
      </c>
      <c r="O78" s="49">
        <v>17</v>
      </c>
      <c r="P78" s="26" t="str">
        <f t="shared" si="4"/>
        <v>4_300</v>
      </c>
      <c r="Q78" s="46">
        <v>300</v>
      </c>
      <c r="S78" s="94"/>
      <c r="V78" s="47">
        <v>5</v>
      </c>
      <c r="W78" s="46" t="s">
        <v>181</v>
      </c>
      <c r="X78" s="47" t="s">
        <v>188</v>
      </c>
      <c r="Z78" s="47" t="s">
        <v>236</v>
      </c>
      <c r="AA78" s="46">
        <v>1</v>
      </c>
      <c r="AC78" s="47" t="s">
        <v>378</v>
      </c>
    </row>
    <row r="79" spans="1:31" s="46" customFormat="1" ht="16.5">
      <c r="A79" s="26">
        <v>517</v>
      </c>
      <c r="B79" s="113">
        <v>75</v>
      </c>
      <c r="C79" s="93" t="s">
        <v>179</v>
      </c>
      <c r="D79" s="93" t="s">
        <v>92</v>
      </c>
      <c r="F79" s="48" t="s">
        <v>238</v>
      </c>
      <c r="G79" s="47">
        <v>512</v>
      </c>
      <c r="I79" s="109" t="s">
        <v>164</v>
      </c>
      <c r="J79" s="26">
        <v>1</v>
      </c>
      <c r="K79" s="46">
        <v>104</v>
      </c>
      <c r="L79" s="91" t="s">
        <v>196</v>
      </c>
      <c r="M79" s="46">
        <v>999</v>
      </c>
      <c r="N79" s="46">
        <v>1</v>
      </c>
      <c r="O79" s="49">
        <v>18</v>
      </c>
      <c r="P79" s="26" t="str">
        <f t="shared" si="4"/>
        <v>4_300</v>
      </c>
      <c r="Q79" s="46">
        <v>300</v>
      </c>
      <c r="S79" s="94"/>
      <c r="V79" s="47">
        <v>5</v>
      </c>
      <c r="W79" s="46" t="s">
        <v>178</v>
      </c>
      <c r="X79" s="47" t="s">
        <v>187</v>
      </c>
      <c r="Z79" s="47" t="s">
        <v>236</v>
      </c>
      <c r="AA79" s="46">
        <v>1</v>
      </c>
      <c r="AC79" s="47" t="s">
        <v>379</v>
      </c>
    </row>
    <row r="80" spans="1:31" s="46" customFormat="1" ht="16.5">
      <c r="A80" s="26">
        <v>518</v>
      </c>
      <c r="B80" s="113">
        <v>76</v>
      </c>
      <c r="C80" s="93" t="s">
        <v>179</v>
      </c>
      <c r="D80" s="93" t="s">
        <v>93</v>
      </c>
      <c r="F80" s="48" t="s">
        <v>238</v>
      </c>
      <c r="G80" s="47">
        <v>512</v>
      </c>
      <c r="I80" s="109" t="s">
        <v>164</v>
      </c>
      <c r="J80" s="26">
        <v>1</v>
      </c>
      <c r="K80" s="46">
        <v>104</v>
      </c>
      <c r="L80" s="91" t="s">
        <v>196</v>
      </c>
      <c r="M80" s="46">
        <v>999</v>
      </c>
      <c r="N80" s="46">
        <v>1</v>
      </c>
      <c r="O80" s="49">
        <v>19</v>
      </c>
      <c r="P80" s="26" t="str">
        <f t="shared" si="4"/>
        <v>4_300</v>
      </c>
      <c r="Q80" s="46">
        <v>300</v>
      </c>
      <c r="S80" s="94"/>
      <c r="V80" s="47">
        <v>5</v>
      </c>
      <c r="W80" s="46" t="s">
        <v>178</v>
      </c>
      <c r="X80" s="47" t="s">
        <v>187</v>
      </c>
      <c r="Z80" s="47" t="s">
        <v>236</v>
      </c>
      <c r="AA80" s="46">
        <v>1</v>
      </c>
      <c r="AC80" s="47" t="s">
        <v>379</v>
      </c>
    </row>
    <row r="81" spans="1:29" s="89" customFormat="1" ht="16.5">
      <c r="A81" s="26">
        <v>519</v>
      </c>
      <c r="B81" s="113">
        <v>77</v>
      </c>
      <c r="C81" s="88" t="s">
        <v>343</v>
      </c>
      <c r="D81" s="97" t="s">
        <v>286</v>
      </c>
      <c r="E81" s="97" t="s">
        <v>356</v>
      </c>
      <c r="F81" s="87" t="s">
        <v>358</v>
      </c>
      <c r="G81" s="88">
        <f t="shared" ref="G81:G87" si="5">A81</f>
        <v>519</v>
      </c>
      <c r="I81" s="109" t="s">
        <v>349</v>
      </c>
      <c r="J81" s="26">
        <v>1</v>
      </c>
      <c r="K81" s="89">
        <v>3</v>
      </c>
      <c r="L81" s="111" t="s">
        <v>197</v>
      </c>
      <c r="M81" s="89">
        <v>3</v>
      </c>
      <c r="N81" s="89">
        <v>1</v>
      </c>
      <c r="O81" s="98">
        <v>20</v>
      </c>
      <c r="P81" s="26" t="str">
        <f>"4_"&amp;Q81</f>
        <v>4_480</v>
      </c>
      <c r="Q81" s="89">
        <v>480</v>
      </c>
      <c r="S81" s="99"/>
      <c r="V81" s="88">
        <v>5</v>
      </c>
      <c r="W81" s="89" t="s">
        <v>49</v>
      </c>
      <c r="X81" s="88" t="s">
        <v>191</v>
      </c>
      <c r="Z81" s="47" t="s">
        <v>236</v>
      </c>
      <c r="AA81" s="89">
        <v>1</v>
      </c>
      <c r="AC81" s="88" t="s">
        <v>380</v>
      </c>
    </row>
    <row r="82" spans="1:29" s="89" customFormat="1" ht="16.5">
      <c r="A82" s="26">
        <v>520</v>
      </c>
      <c r="B82" s="113">
        <v>78</v>
      </c>
      <c r="C82" s="88" t="s">
        <v>344</v>
      </c>
      <c r="D82" s="97" t="s">
        <v>287</v>
      </c>
      <c r="E82" s="97" t="s">
        <v>357</v>
      </c>
      <c r="F82" s="87" t="s">
        <v>359</v>
      </c>
      <c r="G82" s="88">
        <f t="shared" si="5"/>
        <v>520</v>
      </c>
      <c r="I82" s="109" t="s">
        <v>350</v>
      </c>
      <c r="J82" s="26">
        <v>1</v>
      </c>
      <c r="K82" s="89">
        <v>4</v>
      </c>
      <c r="L82" s="111" t="s">
        <v>197</v>
      </c>
      <c r="M82" s="89">
        <v>2</v>
      </c>
      <c r="N82" s="89">
        <v>1</v>
      </c>
      <c r="O82" s="98">
        <v>21</v>
      </c>
      <c r="P82" s="26" t="str">
        <f t="shared" si="4"/>
        <v>4_980</v>
      </c>
      <c r="Q82" s="89">
        <v>980</v>
      </c>
      <c r="S82" s="99"/>
      <c r="V82" s="88">
        <v>5</v>
      </c>
      <c r="W82" s="88" t="s">
        <v>182</v>
      </c>
      <c r="X82" s="88" t="s">
        <v>52</v>
      </c>
      <c r="Z82" s="47" t="s">
        <v>236</v>
      </c>
      <c r="AA82" s="89">
        <v>1</v>
      </c>
      <c r="AC82" s="88" t="s">
        <v>381</v>
      </c>
    </row>
    <row r="83" spans="1:29" s="89" customFormat="1" ht="16.5">
      <c r="A83" s="26">
        <v>521</v>
      </c>
      <c r="B83" s="113">
        <v>79</v>
      </c>
      <c r="C83" s="88" t="s">
        <v>345</v>
      </c>
      <c r="D83" s="97" t="s">
        <v>151</v>
      </c>
      <c r="E83" s="97" t="s">
        <v>357</v>
      </c>
      <c r="F83" s="87" t="s">
        <v>360</v>
      </c>
      <c r="G83" s="88">
        <f t="shared" si="5"/>
        <v>521</v>
      </c>
      <c r="I83" s="109" t="s">
        <v>351</v>
      </c>
      <c r="J83" s="26">
        <v>1</v>
      </c>
      <c r="K83" s="89">
        <v>5</v>
      </c>
      <c r="L83" s="111" t="s">
        <v>197</v>
      </c>
      <c r="M83" s="89">
        <v>1</v>
      </c>
      <c r="N83" s="89">
        <v>0</v>
      </c>
      <c r="O83" s="98">
        <v>22</v>
      </c>
      <c r="P83" s="26" t="str">
        <f t="shared" si="4"/>
        <v>4_2880</v>
      </c>
      <c r="Q83" s="89">
        <v>2880</v>
      </c>
      <c r="S83" s="99"/>
      <c r="V83" s="88">
        <v>5</v>
      </c>
      <c r="W83" s="88" t="s">
        <v>183</v>
      </c>
      <c r="X83" s="88" t="s">
        <v>53</v>
      </c>
      <c r="Z83" s="47" t="s">
        <v>236</v>
      </c>
      <c r="AA83" s="89">
        <v>1</v>
      </c>
      <c r="AC83" s="88" t="s">
        <v>382</v>
      </c>
    </row>
    <row r="84" spans="1:29" s="89" customFormat="1" ht="16.5">
      <c r="A84" s="26">
        <v>522</v>
      </c>
      <c r="B84" s="113">
        <v>80</v>
      </c>
      <c r="C84" s="89" t="s">
        <v>346</v>
      </c>
      <c r="D84" s="97" t="s">
        <v>152</v>
      </c>
      <c r="E84" s="97" t="s">
        <v>354</v>
      </c>
      <c r="F84" s="87" t="s">
        <v>353</v>
      </c>
      <c r="G84" s="88">
        <f t="shared" si="5"/>
        <v>522</v>
      </c>
      <c r="I84" s="109" t="s">
        <v>352</v>
      </c>
      <c r="J84" s="26">
        <v>1</v>
      </c>
      <c r="K84" s="89">
        <v>6</v>
      </c>
      <c r="L84" s="111" t="s">
        <v>197</v>
      </c>
      <c r="M84" s="89">
        <v>2</v>
      </c>
      <c r="N84" s="89">
        <v>0</v>
      </c>
      <c r="O84" s="98">
        <v>23</v>
      </c>
      <c r="P84" s="26" t="str">
        <f t="shared" si="4"/>
        <v>4_1980</v>
      </c>
      <c r="Q84" s="89">
        <v>1980</v>
      </c>
      <c r="S84" s="99"/>
      <c r="V84" s="88">
        <v>5</v>
      </c>
      <c r="W84" s="89" t="s">
        <v>48</v>
      </c>
      <c r="X84" s="88" t="s">
        <v>54</v>
      </c>
      <c r="Z84" s="47" t="s">
        <v>236</v>
      </c>
      <c r="AA84" s="89">
        <v>1</v>
      </c>
      <c r="AC84" s="88" t="s">
        <v>383</v>
      </c>
    </row>
    <row r="85" spans="1:29" s="89" customFormat="1" ht="16.5">
      <c r="A85" s="26">
        <v>523</v>
      </c>
      <c r="B85" s="113">
        <v>81</v>
      </c>
      <c r="C85" s="89" t="s">
        <v>347</v>
      </c>
      <c r="D85" s="97" t="s">
        <v>153</v>
      </c>
      <c r="E85" s="97" t="s">
        <v>355</v>
      </c>
      <c r="F85" s="87" t="s">
        <v>348</v>
      </c>
      <c r="G85" s="88">
        <f t="shared" si="5"/>
        <v>523</v>
      </c>
      <c r="I85" s="109" t="s">
        <v>352</v>
      </c>
      <c r="J85" s="26">
        <v>1</v>
      </c>
      <c r="K85" s="89">
        <v>7</v>
      </c>
      <c r="L85" s="111" t="s">
        <v>197</v>
      </c>
      <c r="M85" s="89">
        <v>1</v>
      </c>
      <c r="N85" s="89">
        <v>0</v>
      </c>
      <c r="O85" s="98">
        <v>24</v>
      </c>
      <c r="P85" s="26" t="str">
        <f t="shared" si="4"/>
        <v>4_9800</v>
      </c>
      <c r="Q85" s="89">
        <v>9800</v>
      </c>
      <c r="S85" s="99"/>
      <c r="V85" s="88">
        <v>5</v>
      </c>
      <c r="W85" s="88" t="s">
        <v>186</v>
      </c>
      <c r="X85" s="88" t="s">
        <v>192</v>
      </c>
      <c r="Z85" s="47" t="s">
        <v>236</v>
      </c>
      <c r="AA85" s="89">
        <v>1</v>
      </c>
      <c r="AC85" s="88" t="s">
        <v>384</v>
      </c>
    </row>
    <row r="86" spans="1:29" s="89" customFormat="1" ht="16.5">
      <c r="A86" s="26">
        <v>524</v>
      </c>
      <c r="B86" s="113">
        <v>82</v>
      </c>
      <c r="C86" s="89" t="s">
        <v>184</v>
      </c>
      <c r="D86" s="97" t="s">
        <v>117</v>
      </c>
      <c r="E86" s="97" t="s">
        <v>154</v>
      </c>
      <c r="F86" s="87" t="s">
        <v>342</v>
      </c>
      <c r="G86" s="88">
        <f t="shared" si="5"/>
        <v>524</v>
      </c>
      <c r="I86" s="109" t="s">
        <v>341</v>
      </c>
      <c r="J86" s="26">
        <v>1</v>
      </c>
      <c r="K86" s="89">
        <v>8</v>
      </c>
      <c r="L86" s="111" t="s">
        <v>198</v>
      </c>
      <c r="M86" s="89">
        <v>9999</v>
      </c>
      <c r="N86" s="89">
        <v>1</v>
      </c>
      <c r="O86" s="98">
        <v>29</v>
      </c>
      <c r="P86" s="26" t="str">
        <f t="shared" si="4"/>
        <v>4_680</v>
      </c>
      <c r="Q86" s="89">
        <v>680</v>
      </c>
      <c r="S86" s="99"/>
      <c r="V86" s="88">
        <v>5</v>
      </c>
      <c r="W86" s="89" t="s">
        <v>47</v>
      </c>
      <c r="X86" s="88" t="s">
        <v>190</v>
      </c>
      <c r="Z86" s="47" t="s">
        <v>236</v>
      </c>
      <c r="AA86" s="89">
        <v>1</v>
      </c>
      <c r="AC86" s="88" t="s">
        <v>385</v>
      </c>
    </row>
    <row r="87" spans="1:29" s="89" customFormat="1" ht="16.5">
      <c r="A87" s="26">
        <v>525</v>
      </c>
      <c r="B87" s="113">
        <v>83</v>
      </c>
      <c r="C87" s="89" t="s">
        <v>185</v>
      </c>
      <c r="D87" s="97" t="s">
        <v>118</v>
      </c>
      <c r="E87" s="97" t="s">
        <v>155</v>
      </c>
      <c r="F87" s="87" t="s">
        <v>237</v>
      </c>
      <c r="G87" s="88">
        <f t="shared" si="5"/>
        <v>525</v>
      </c>
      <c r="I87" s="109" t="s">
        <v>341</v>
      </c>
      <c r="J87" s="26">
        <v>1</v>
      </c>
      <c r="K87" s="89">
        <v>9</v>
      </c>
      <c r="L87" s="111" t="s">
        <v>198</v>
      </c>
      <c r="M87" s="89">
        <v>9999</v>
      </c>
      <c r="N87" s="89">
        <v>1</v>
      </c>
      <c r="O87" s="98">
        <v>28</v>
      </c>
      <c r="P87" s="26" t="str">
        <f t="shared" si="4"/>
        <v>4_680</v>
      </c>
      <c r="Q87" s="89">
        <v>680</v>
      </c>
      <c r="S87" s="99"/>
      <c r="V87" s="88">
        <v>5</v>
      </c>
      <c r="W87" s="89" t="s">
        <v>37</v>
      </c>
      <c r="X87" s="88" t="s">
        <v>189</v>
      </c>
      <c r="Z87" s="47" t="s">
        <v>236</v>
      </c>
      <c r="AA87" s="89">
        <v>1</v>
      </c>
      <c r="AC87" s="88" t="s">
        <v>386</v>
      </c>
    </row>
    <row r="88" spans="1:29">
      <c r="C88" s="1"/>
      <c r="D88" s="1"/>
      <c r="O88"/>
    </row>
    <row r="89" spans="1:29">
      <c r="C89" s="1"/>
      <c r="D89" s="1"/>
      <c r="O89"/>
    </row>
    <row r="90" spans="1:29">
      <c r="E90" s="1"/>
      <c r="O90"/>
    </row>
    <row r="91" spans="1:29">
      <c r="E91" s="1"/>
      <c r="O91"/>
    </row>
    <row r="92" spans="1:29">
      <c r="E92" s="1"/>
      <c r="O92"/>
    </row>
  </sheetData>
  <phoneticPr fontId="4" type="noConversion"/>
  <conditionalFormatting sqref="F15">
    <cfRule type="duplicateValues" dxfId="19" priority="63"/>
  </conditionalFormatting>
  <conditionalFormatting sqref="F25">
    <cfRule type="duplicateValues" dxfId="18" priority="62"/>
  </conditionalFormatting>
  <conditionalFormatting sqref="F24">
    <cfRule type="duplicateValues" dxfId="17" priority="61"/>
  </conditionalFormatting>
  <conditionalFormatting sqref="F16">
    <cfRule type="duplicateValues" dxfId="16" priority="59"/>
  </conditionalFormatting>
  <conditionalFormatting sqref="F26">
    <cfRule type="duplicateValues" dxfId="15" priority="58"/>
  </conditionalFormatting>
  <conditionalFormatting sqref="F18">
    <cfRule type="duplicateValues" dxfId="14" priority="57"/>
  </conditionalFormatting>
  <conditionalFormatting sqref="F28">
    <cfRule type="duplicateValues" dxfId="13" priority="56"/>
  </conditionalFormatting>
  <conditionalFormatting sqref="F27">
    <cfRule type="duplicateValues" dxfId="12" priority="55"/>
  </conditionalFormatting>
  <conditionalFormatting sqref="F17">
    <cfRule type="duplicateValues" dxfId="11" priority="54"/>
  </conditionalFormatting>
  <conditionalFormatting sqref="F14">
    <cfRule type="duplicateValues" dxfId="10" priority="64"/>
  </conditionalFormatting>
  <conditionalFormatting sqref="F20">
    <cfRule type="duplicateValues" dxfId="9" priority="9"/>
  </conditionalFormatting>
  <conditionalFormatting sqref="F21">
    <cfRule type="duplicateValues" dxfId="8" priority="8"/>
  </conditionalFormatting>
  <conditionalFormatting sqref="F23">
    <cfRule type="duplicateValues" dxfId="7" priority="7"/>
  </conditionalFormatting>
  <conditionalFormatting sqref="F22">
    <cfRule type="duplicateValues" dxfId="6" priority="6"/>
  </conditionalFormatting>
  <conditionalFormatting sqref="F19">
    <cfRule type="duplicateValues" dxfId="5" priority="10"/>
  </conditionalFormatting>
  <conditionalFormatting sqref="F30">
    <cfRule type="duplicateValues" dxfId="4" priority="5"/>
  </conditionalFormatting>
  <conditionalFormatting sqref="F29">
    <cfRule type="duplicateValues" dxfId="3" priority="4"/>
  </conditionalFormatting>
  <conditionalFormatting sqref="F31">
    <cfRule type="duplicateValues" dxfId="2" priority="3"/>
  </conditionalFormatting>
  <conditionalFormatting sqref="F33">
    <cfRule type="duplicateValues" dxfId="1" priority="2"/>
  </conditionalFormatting>
  <conditionalFormatting sqref="F32">
    <cfRule type="duplicateValues" dxfId="0" priority="1"/>
  </conditionalFormatting>
  <pageMargins left="0.75" right="0.75" top="1" bottom="1" header="0.51180555555555596" footer="0.51180555555555596"/>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42"/>
  <sheetViews>
    <sheetView workbookViewId="0">
      <selection activeCell="L23" sqref="L23"/>
    </sheetView>
  </sheetViews>
  <sheetFormatPr defaultRowHeight="13.5"/>
  <sheetData>
    <row r="2" spans="3:7" ht="14.25" thickBot="1"/>
    <row r="3" spans="3:7" ht="16.5">
      <c r="C3" s="8" t="s">
        <v>63</v>
      </c>
      <c r="D3" s="9" t="s">
        <v>68</v>
      </c>
      <c r="E3" s="9" t="s">
        <v>69</v>
      </c>
      <c r="F3" s="9" t="s">
        <v>70</v>
      </c>
      <c r="G3" s="9" t="s">
        <v>71</v>
      </c>
    </row>
    <row r="4" spans="3:7" ht="16.5">
      <c r="C4" s="8" t="s">
        <v>64</v>
      </c>
      <c r="D4" s="10" t="s">
        <v>72</v>
      </c>
      <c r="E4" s="10" t="s">
        <v>69</v>
      </c>
      <c r="F4" s="10" t="s">
        <v>70</v>
      </c>
      <c r="G4" s="10" t="s">
        <v>71</v>
      </c>
    </row>
    <row r="5" spans="3:7" ht="16.5">
      <c r="C5" s="8" t="s">
        <v>65</v>
      </c>
      <c r="D5" s="10" t="s">
        <v>73</v>
      </c>
      <c r="E5" s="10" t="s">
        <v>69</v>
      </c>
      <c r="F5" s="10" t="s">
        <v>70</v>
      </c>
      <c r="G5" s="10" t="s">
        <v>71</v>
      </c>
    </row>
    <row r="6" spans="3:7" ht="16.5">
      <c r="C6" s="8" t="s">
        <v>66</v>
      </c>
      <c r="D6" s="10" t="s">
        <v>74</v>
      </c>
      <c r="E6" s="10" t="s">
        <v>69</v>
      </c>
      <c r="F6" s="10" t="s">
        <v>70</v>
      </c>
      <c r="G6" s="10" t="s">
        <v>71</v>
      </c>
    </row>
    <row r="7" spans="3:7" ht="16.5">
      <c r="C7" s="8" t="s">
        <v>67</v>
      </c>
      <c r="D7" s="10" t="s">
        <v>75</v>
      </c>
      <c r="E7" s="10" t="s">
        <v>69</v>
      </c>
      <c r="F7" s="10" t="s">
        <v>70</v>
      </c>
      <c r="G7" s="10" t="s">
        <v>71</v>
      </c>
    </row>
    <row r="8" spans="3:7" ht="16.5">
      <c r="D8" s="10" t="s">
        <v>68</v>
      </c>
      <c r="E8" s="10" t="s">
        <v>76</v>
      </c>
      <c r="F8" s="10" t="s">
        <v>70</v>
      </c>
      <c r="G8" s="10" t="s">
        <v>71</v>
      </c>
    </row>
    <row r="9" spans="3:7" ht="16.5">
      <c r="D9" s="10" t="s">
        <v>72</v>
      </c>
      <c r="E9" s="10" t="s">
        <v>76</v>
      </c>
      <c r="F9" s="10" t="s">
        <v>70</v>
      </c>
      <c r="G9" s="10" t="s">
        <v>71</v>
      </c>
    </row>
    <row r="10" spans="3:7" ht="16.5">
      <c r="D10" s="10" t="s">
        <v>73</v>
      </c>
      <c r="E10" s="10" t="s">
        <v>76</v>
      </c>
      <c r="F10" s="10" t="s">
        <v>70</v>
      </c>
      <c r="G10" s="10" t="s">
        <v>71</v>
      </c>
    </row>
    <row r="11" spans="3:7" ht="16.5">
      <c r="D11" s="10" t="s">
        <v>74</v>
      </c>
      <c r="E11" s="10" t="s">
        <v>76</v>
      </c>
      <c r="F11" s="10" t="s">
        <v>70</v>
      </c>
      <c r="G11" s="10" t="s">
        <v>71</v>
      </c>
    </row>
    <row r="12" spans="3:7" ht="16.5">
      <c r="D12" s="10" t="s">
        <v>75</v>
      </c>
      <c r="E12" s="10" t="s">
        <v>76</v>
      </c>
      <c r="F12" s="10" t="s">
        <v>70</v>
      </c>
      <c r="G12" s="10" t="s">
        <v>71</v>
      </c>
    </row>
    <row r="13" spans="3:7" ht="16.5">
      <c r="C13" s="11" t="s">
        <v>77</v>
      </c>
      <c r="D13" s="12" t="s">
        <v>78</v>
      </c>
      <c r="E13" s="12" t="s">
        <v>79</v>
      </c>
    </row>
    <row r="14" spans="3:7" ht="16.5">
      <c r="C14" s="11" t="s">
        <v>77</v>
      </c>
      <c r="D14" s="12" t="s">
        <v>80</v>
      </c>
      <c r="E14" s="12" t="s">
        <v>79</v>
      </c>
    </row>
    <row r="15" spans="3:7" ht="16.5">
      <c r="C15" s="11" t="s">
        <v>77</v>
      </c>
      <c r="D15" s="12" t="s">
        <v>81</v>
      </c>
      <c r="E15" s="12" t="s">
        <v>79</v>
      </c>
    </row>
    <row r="16" spans="3:7" ht="16.5">
      <c r="C16" s="11" t="s">
        <v>77</v>
      </c>
      <c r="D16" s="12" t="s">
        <v>82</v>
      </c>
      <c r="E16" s="12" t="s">
        <v>79</v>
      </c>
    </row>
    <row r="17" spans="3:5" ht="16.5">
      <c r="C17" s="11" t="s">
        <v>77</v>
      </c>
      <c r="D17" s="12" t="s">
        <v>83</v>
      </c>
      <c r="E17" s="12" t="s">
        <v>79</v>
      </c>
    </row>
    <row r="18" spans="3:5" ht="16.5">
      <c r="C18" s="11" t="s">
        <v>77</v>
      </c>
      <c r="D18" s="12" t="s">
        <v>78</v>
      </c>
      <c r="E18" s="12" t="s">
        <v>84</v>
      </c>
    </row>
    <row r="19" spans="3:5" ht="16.5">
      <c r="C19" s="11" t="s">
        <v>77</v>
      </c>
      <c r="D19" s="12" t="s">
        <v>80</v>
      </c>
      <c r="E19" s="12" t="s">
        <v>84</v>
      </c>
    </row>
    <row r="20" spans="3:5" ht="16.5">
      <c r="C20" s="11" t="s">
        <v>77</v>
      </c>
      <c r="D20" s="12" t="s">
        <v>81</v>
      </c>
      <c r="E20" s="12" t="s">
        <v>84</v>
      </c>
    </row>
    <row r="21" spans="3:5" ht="16.5">
      <c r="C21" s="11" t="s">
        <v>77</v>
      </c>
      <c r="D21" s="12" t="s">
        <v>82</v>
      </c>
      <c r="E21" s="12" t="s">
        <v>84</v>
      </c>
    </row>
    <row r="22" spans="3:5" ht="17.25" thickBot="1">
      <c r="C22" s="11" t="s">
        <v>77</v>
      </c>
      <c r="D22" s="12" t="s">
        <v>83</v>
      </c>
      <c r="E22" s="12" t="s">
        <v>84</v>
      </c>
    </row>
    <row r="23" spans="3:5" ht="16.5">
      <c r="D23" s="13" t="s">
        <v>85</v>
      </c>
      <c r="E23" s="13" t="s">
        <v>94</v>
      </c>
    </row>
    <row r="24" spans="3:5" ht="16.5">
      <c r="D24" s="14" t="s">
        <v>86</v>
      </c>
      <c r="E24" s="14" t="s">
        <v>94</v>
      </c>
    </row>
    <row r="25" spans="3:5" ht="16.5">
      <c r="D25" s="14" t="s">
        <v>87</v>
      </c>
      <c r="E25" s="14" t="s">
        <v>94</v>
      </c>
    </row>
    <row r="26" spans="3:5" ht="16.5">
      <c r="D26" s="14" t="s">
        <v>88</v>
      </c>
      <c r="E26" s="14" t="s">
        <v>94</v>
      </c>
    </row>
    <row r="27" spans="3:5" ht="17.25" thickBot="1">
      <c r="D27" s="15" t="s">
        <v>89</v>
      </c>
      <c r="E27" s="15" t="s">
        <v>95</v>
      </c>
    </row>
    <row r="28" spans="3:5" ht="16.5">
      <c r="D28" s="16" t="s">
        <v>90</v>
      </c>
      <c r="E28" s="16" t="s">
        <v>96</v>
      </c>
    </row>
    <row r="29" spans="3:5" ht="16.5">
      <c r="D29" s="17" t="s">
        <v>91</v>
      </c>
      <c r="E29" s="17" t="s">
        <v>96</v>
      </c>
    </row>
    <row r="30" spans="3:5" ht="16.5">
      <c r="D30" s="17" t="s">
        <v>92</v>
      </c>
      <c r="E30" s="17" t="s">
        <v>96</v>
      </c>
    </row>
    <row r="31" spans="3:5" ht="16.5">
      <c r="D31" s="17" t="s">
        <v>93</v>
      </c>
      <c r="E31" s="17" t="s">
        <v>96</v>
      </c>
    </row>
    <row r="32" spans="3:5" ht="16.5">
      <c r="C32" s="18" t="s">
        <v>97</v>
      </c>
      <c r="D32" s="17" t="s">
        <v>98</v>
      </c>
      <c r="E32" s="17" t="s">
        <v>102</v>
      </c>
    </row>
    <row r="33" spans="3:6" ht="16.5">
      <c r="C33" s="18" t="s">
        <v>97</v>
      </c>
      <c r="D33" s="17" t="s">
        <v>99</v>
      </c>
      <c r="E33" s="17" t="s">
        <v>103</v>
      </c>
    </row>
    <row r="34" spans="3:6" ht="16.5">
      <c r="C34" s="18" t="s">
        <v>97</v>
      </c>
      <c r="D34" s="17" t="s">
        <v>100</v>
      </c>
      <c r="E34" s="17" t="s">
        <v>104</v>
      </c>
    </row>
    <row r="35" spans="3:6" ht="17.25" thickBot="1">
      <c r="C35" s="19" t="s">
        <v>97</v>
      </c>
      <c r="D35" s="20" t="s">
        <v>101</v>
      </c>
      <c r="E35" s="20" t="s">
        <v>104</v>
      </c>
    </row>
    <row r="36" spans="3:6" ht="16.5">
      <c r="D36" s="9" t="s">
        <v>105</v>
      </c>
      <c r="E36" s="9" t="s">
        <v>110</v>
      </c>
      <c r="F36" s="9" t="s">
        <v>111</v>
      </c>
    </row>
    <row r="37" spans="3:6" ht="16.5">
      <c r="D37" s="10" t="s">
        <v>106</v>
      </c>
      <c r="E37" s="10" t="s">
        <v>112</v>
      </c>
      <c r="F37" s="10" t="s">
        <v>111</v>
      </c>
    </row>
    <row r="38" spans="3:6" ht="16.5">
      <c r="D38" s="10" t="s">
        <v>107</v>
      </c>
      <c r="E38" s="10" t="s">
        <v>113</v>
      </c>
      <c r="F38" s="10" t="s">
        <v>111</v>
      </c>
    </row>
    <row r="39" spans="3:6" ht="16.5">
      <c r="D39" s="21" t="s">
        <v>108</v>
      </c>
      <c r="E39" s="21" t="s">
        <v>114</v>
      </c>
      <c r="F39" s="21" t="s">
        <v>115</v>
      </c>
    </row>
    <row r="40" spans="3:6" ht="17.25" thickBot="1">
      <c r="D40" s="22" t="s">
        <v>109</v>
      </c>
      <c r="E40" s="22" t="s">
        <v>116</v>
      </c>
      <c r="F40" s="22" t="s">
        <v>115</v>
      </c>
    </row>
    <row r="41" spans="3:6" ht="16.5">
      <c r="D41" s="9" t="s">
        <v>117</v>
      </c>
    </row>
    <row r="42" spans="3:6" ht="17.25" thickBot="1">
      <c r="D42" s="23" t="s">
        <v>118</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9"/>
  <sheetViews>
    <sheetView topLeftCell="A19" workbookViewId="0">
      <selection activeCell="F29" sqref="F29"/>
    </sheetView>
  </sheetViews>
  <sheetFormatPr defaultRowHeight="13.5"/>
  <cols>
    <col min="1" max="1" width="10.375" customWidth="1"/>
    <col min="2" max="3" width="5.75" customWidth="1"/>
    <col min="4" max="4" width="12.375" customWidth="1"/>
    <col min="5" max="5" width="38.25" bestFit="1" customWidth="1"/>
    <col min="6" max="6" width="73.75" bestFit="1" customWidth="1"/>
  </cols>
  <sheetData>
    <row r="1" spans="1:7">
      <c r="A1" t="s">
        <v>259</v>
      </c>
      <c r="B1" t="s">
        <v>271</v>
      </c>
      <c r="C1" t="s">
        <v>261</v>
      </c>
      <c r="D1" t="s">
        <v>256</v>
      </c>
      <c r="E1" t="s">
        <v>264</v>
      </c>
      <c r="F1" t="s">
        <v>266</v>
      </c>
    </row>
    <row r="2" spans="1:7">
      <c r="A2" t="s">
        <v>257</v>
      </c>
      <c r="B2" t="s">
        <v>272</v>
      </c>
      <c r="C2" t="s">
        <v>262</v>
      </c>
      <c r="D2" t="s">
        <v>1</v>
      </c>
      <c r="E2" t="s">
        <v>1</v>
      </c>
      <c r="F2" t="s">
        <v>268</v>
      </c>
    </row>
    <row r="3" spans="1:7">
      <c r="A3" t="s">
        <v>270</v>
      </c>
      <c r="B3" t="s">
        <v>273</v>
      </c>
      <c r="C3" t="s">
        <v>263</v>
      </c>
      <c r="D3" t="s">
        <v>258</v>
      </c>
      <c r="E3" t="s">
        <v>265</v>
      </c>
      <c r="F3" t="s">
        <v>269</v>
      </c>
    </row>
    <row r="4" spans="1:7" s="122" customFormat="1">
      <c r="A4" s="122">
        <v>1</v>
      </c>
      <c r="B4" s="122">
        <v>1</v>
      </c>
      <c r="C4" s="122">
        <v>1</v>
      </c>
      <c r="D4" s="123" t="s">
        <v>275</v>
      </c>
      <c r="E4" s="123" t="s">
        <v>312</v>
      </c>
      <c r="F4" s="123" t="s">
        <v>311</v>
      </c>
      <c r="G4" s="123" t="s">
        <v>276</v>
      </c>
    </row>
    <row r="5" spans="1:7">
      <c r="A5">
        <v>2</v>
      </c>
      <c r="B5">
        <v>1</v>
      </c>
      <c r="C5">
        <v>2</v>
      </c>
      <c r="D5" s="121" t="s">
        <v>274</v>
      </c>
      <c r="E5" s="121" t="s">
        <v>300</v>
      </c>
      <c r="F5" s="121" t="s">
        <v>304</v>
      </c>
      <c r="G5" s="121" t="s">
        <v>276</v>
      </c>
    </row>
    <row r="6" spans="1:7">
      <c r="A6">
        <v>3</v>
      </c>
      <c r="B6">
        <v>1</v>
      </c>
      <c r="C6">
        <v>3</v>
      </c>
      <c r="D6" s="121" t="s">
        <v>284</v>
      </c>
      <c r="E6" s="121" t="s">
        <v>303</v>
      </c>
      <c r="F6" s="121" t="s">
        <v>305</v>
      </c>
      <c r="G6" s="121" t="s">
        <v>276</v>
      </c>
    </row>
    <row r="7" spans="1:7">
      <c r="A7">
        <v>4</v>
      </c>
      <c r="B7">
        <v>1</v>
      </c>
      <c r="C7">
        <v>4</v>
      </c>
      <c r="D7" s="121" t="s">
        <v>285</v>
      </c>
      <c r="E7" s="121" t="s">
        <v>310</v>
      </c>
      <c r="F7" s="121" t="s">
        <v>308</v>
      </c>
      <c r="G7" s="121" t="s">
        <v>276</v>
      </c>
    </row>
    <row r="8" spans="1:7" s="122" customFormat="1">
      <c r="A8" s="122">
        <v>5</v>
      </c>
      <c r="B8" s="122">
        <v>2</v>
      </c>
      <c r="C8" s="122">
        <v>1</v>
      </c>
      <c r="D8" s="123" t="s">
        <v>275</v>
      </c>
      <c r="E8" s="123" t="s">
        <v>312</v>
      </c>
      <c r="F8" s="123" t="s">
        <v>311</v>
      </c>
      <c r="G8" s="123" t="s">
        <v>276</v>
      </c>
    </row>
    <row r="9" spans="1:7">
      <c r="A9">
        <v>6</v>
      </c>
      <c r="B9">
        <v>2</v>
      </c>
      <c r="C9">
        <v>2</v>
      </c>
      <c r="D9" s="121" t="s">
        <v>274</v>
      </c>
      <c r="E9" s="121" t="s">
        <v>300</v>
      </c>
      <c r="F9" s="121" t="s">
        <v>304</v>
      </c>
      <c r="G9" s="121" t="s">
        <v>276</v>
      </c>
    </row>
    <row r="10" spans="1:7">
      <c r="A10">
        <v>7</v>
      </c>
      <c r="B10">
        <v>2</v>
      </c>
      <c r="C10">
        <v>3</v>
      </c>
      <c r="D10" s="121" t="s">
        <v>284</v>
      </c>
      <c r="E10" s="121" t="s">
        <v>303</v>
      </c>
      <c r="F10" s="121" t="s">
        <v>305</v>
      </c>
      <c r="G10" s="121" t="s">
        <v>276</v>
      </c>
    </row>
    <row r="11" spans="1:7">
      <c r="A11">
        <v>8</v>
      </c>
      <c r="B11">
        <v>2</v>
      </c>
      <c r="C11">
        <v>4</v>
      </c>
      <c r="D11" s="121" t="s">
        <v>285</v>
      </c>
      <c r="E11" s="121" t="s">
        <v>310</v>
      </c>
      <c r="F11" s="121" t="s">
        <v>308</v>
      </c>
      <c r="G11" s="121" t="s">
        <v>276</v>
      </c>
    </row>
    <row r="12" spans="1:7" s="122" customFormat="1">
      <c r="A12" s="122">
        <v>9</v>
      </c>
      <c r="B12" s="122">
        <v>3</v>
      </c>
      <c r="C12" s="122">
        <v>1</v>
      </c>
      <c r="D12" s="123" t="s">
        <v>275</v>
      </c>
      <c r="E12" s="123" t="s">
        <v>312</v>
      </c>
      <c r="F12" s="123" t="s">
        <v>311</v>
      </c>
      <c r="G12" s="123" t="s">
        <v>277</v>
      </c>
    </row>
    <row r="13" spans="1:7">
      <c r="A13">
        <v>10</v>
      </c>
      <c r="B13">
        <v>3</v>
      </c>
      <c r="C13">
        <v>2</v>
      </c>
      <c r="D13" s="121" t="s">
        <v>274</v>
      </c>
      <c r="E13" s="121" t="s">
        <v>300</v>
      </c>
      <c r="F13" s="121" t="s">
        <v>304</v>
      </c>
      <c r="G13" s="121" t="s">
        <v>277</v>
      </c>
    </row>
    <row r="14" spans="1:7">
      <c r="A14">
        <v>11</v>
      </c>
      <c r="B14">
        <v>3</v>
      </c>
      <c r="C14">
        <v>3</v>
      </c>
      <c r="D14" s="121" t="s">
        <v>284</v>
      </c>
      <c r="E14" s="121" t="s">
        <v>303</v>
      </c>
      <c r="F14" s="121" t="s">
        <v>305</v>
      </c>
      <c r="G14" s="121" t="s">
        <v>277</v>
      </c>
    </row>
    <row r="15" spans="1:7">
      <c r="A15">
        <v>12</v>
      </c>
      <c r="B15">
        <v>3</v>
      </c>
      <c r="C15">
        <v>4</v>
      </c>
      <c r="D15" s="121" t="s">
        <v>285</v>
      </c>
      <c r="E15" s="121" t="s">
        <v>310</v>
      </c>
      <c r="F15" s="121" t="s">
        <v>308</v>
      </c>
      <c r="G15" s="121" t="s">
        <v>277</v>
      </c>
    </row>
    <row r="16" spans="1:7" s="122" customFormat="1">
      <c r="A16" s="122">
        <v>13</v>
      </c>
      <c r="B16" s="122">
        <v>4</v>
      </c>
      <c r="C16" s="122">
        <v>1</v>
      </c>
      <c r="D16" s="123" t="s">
        <v>275</v>
      </c>
      <c r="E16" s="123" t="s">
        <v>312</v>
      </c>
      <c r="F16" s="123" t="s">
        <v>311</v>
      </c>
      <c r="G16" s="123" t="s">
        <v>278</v>
      </c>
    </row>
    <row r="17" spans="1:7">
      <c r="A17">
        <v>14</v>
      </c>
      <c r="B17">
        <v>4</v>
      </c>
      <c r="C17">
        <v>2</v>
      </c>
      <c r="D17" s="121" t="s">
        <v>274</v>
      </c>
      <c r="E17" s="121" t="s">
        <v>300</v>
      </c>
      <c r="F17" s="121" t="s">
        <v>304</v>
      </c>
      <c r="G17" s="121" t="s">
        <v>278</v>
      </c>
    </row>
    <row r="18" spans="1:7">
      <c r="A18">
        <v>15</v>
      </c>
      <c r="B18">
        <v>4</v>
      </c>
      <c r="C18">
        <v>3</v>
      </c>
      <c r="D18" s="121" t="s">
        <v>284</v>
      </c>
      <c r="E18" s="121" t="s">
        <v>331</v>
      </c>
      <c r="F18" s="121" t="s">
        <v>387</v>
      </c>
      <c r="G18" s="121" t="s">
        <v>278</v>
      </c>
    </row>
    <row r="19" spans="1:7">
      <c r="A19">
        <v>16</v>
      </c>
      <c r="B19">
        <v>4</v>
      </c>
      <c r="C19">
        <v>4</v>
      </c>
      <c r="D19" s="121" t="s">
        <v>285</v>
      </c>
      <c r="E19" s="121" t="s">
        <v>332</v>
      </c>
      <c r="F19" s="121" t="s">
        <v>389</v>
      </c>
      <c r="G19" s="121" t="s">
        <v>278</v>
      </c>
    </row>
    <row r="20" spans="1:7" s="122" customFormat="1">
      <c r="A20" s="122">
        <v>17</v>
      </c>
      <c r="B20" s="122">
        <v>5</v>
      </c>
      <c r="C20" s="122">
        <v>1</v>
      </c>
      <c r="D20" s="123" t="s">
        <v>275</v>
      </c>
      <c r="E20" s="123" t="s">
        <v>299</v>
      </c>
      <c r="F20" s="123" t="s">
        <v>307</v>
      </c>
      <c r="G20" s="123" t="s">
        <v>279</v>
      </c>
    </row>
    <row r="21" spans="1:7">
      <c r="A21">
        <v>18</v>
      </c>
      <c r="B21">
        <v>5</v>
      </c>
      <c r="C21">
        <v>2</v>
      </c>
      <c r="D21" s="121" t="s">
        <v>274</v>
      </c>
      <c r="E21" s="121" t="s">
        <v>300</v>
      </c>
      <c r="F21" s="121" t="s">
        <v>304</v>
      </c>
      <c r="G21" s="121" t="s">
        <v>279</v>
      </c>
    </row>
    <row r="22" spans="1:7">
      <c r="A22">
        <v>19</v>
      </c>
      <c r="B22">
        <v>5</v>
      </c>
      <c r="C22">
        <v>3</v>
      </c>
      <c r="D22" s="121" t="s">
        <v>284</v>
      </c>
      <c r="E22" s="121" t="s">
        <v>334</v>
      </c>
      <c r="F22" s="121" t="s">
        <v>388</v>
      </c>
      <c r="G22" s="121" t="s">
        <v>279</v>
      </c>
    </row>
    <row r="23" spans="1:7">
      <c r="A23">
        <v>20</v>
      </c>
      <c r="B23">
        <v>5</v>
      </c>
      <c r="C23">
        <v>4</v>
      </c>
      <c r="D23" s="121" t="s">
        <v>285</v>
      </c>
      <c r="E23" s="121" t="s">
        <v>333</v>
      </c>
      <c r="F23" s="121" t="s">
        <v>390</v>
      </c>
      <c r="G23" s="121" t="s">
        <v>279</v>
      </c>
    </row>
    <row r="24" spans="1:7" s="122" customFormat="1">
      <c r="A24" s="122">
        <v>21</v>
      </c>
      <c r="B24" s="122">
        <v>6</v>
      </c>
      <c r="C24" s="122">
        <v>1</v>
      </c>
      <c r="D24" s="123" t="s">
        <v>275</v>
      </c>
      <c r="E24" s="123" t="s">
        <v>299</v>
      </c>
      <c r="F24" s="123" t="s">
        <v>307</v>
      </c>
      <c r="G24" s="123" t="s">
        <v>280</v>
      </c>
    </row>
    <row r="25" spans="1:7">
      <c r="A25">
        <v>22</v>
      </c>
      <c r="B25">
        <v>6</v>
      </c>
      <c r="C25">
        <v>2</v>
      </c>
      <c r="D25" s="121" t="s">
        <v>274</v>
      </c>
      <c r="E25" s="121" t="s">
        <v>283</v>
      </c>
      <c r="F25" s="121" t="s">
        <v>306</v>
      </c>
      <c r="G25" s="121" t="s">
        <v>280</v>
      </c>
    </row>
    <row r="26" spans="1:7">
      <c r="A26">
        <v>23</v>
      </c>
      <c r="B26">
        <v>6</v>
      </c>
      <c r="C26">
        <v>3</v>
      </c>
      <c r="D26" s="121" t="s">
        <v>284</v>
      </c>
      <c r="E26" s="121" t="s">
        <v>314</v>
      </c>
      <c r="F26" s="121" t="s">
        <v>313</v>
      </c>
      <c r="G26" s="121" t="s">
        <v>280</v>
      </c>
    </row>
    <row r="27" spans="1:7">
      <c r="A27">
        <v>24</v>
      </c>
      <c r="B27">
        <v>6</v>
      </c>
      <c r="C27">
        <v>4</v>
      </c>
      <c r="D27" s="121" t="s">
        <v>288</v>
      </c>
      <c r="E27" s="121" t="s">
        <v>340</v>
      </c>
      <c r="F27" s="121" t="s">
        <v>339</v>
      </c>
      <c r="G27" s="121" t="s">
        <v>280</v>
      </c>
    </row>
    <row r="28" spans="1:7" s="122" customFormat="1">
      <c r="A28" s="122">
        <v>25</v>
      </c>
      <c r="B28" s="122">
        <v>7</v>
      </c>
      <c r="C28" s="122">
        <v>1</v>
      </c>
      <c r="D28" s="123" t="s">
        <v>275</v>
      </c>
      <c r="E28" s="123" t="s">
        <v>299</v>
      </c>
      <c r="F28" s="123" t="s">
        <v>307</v>
      </c>
      <c r="G28" s="123" t="s">
        <v>281</v>
      </c>
    </row>
    <row r="29" spans="1:7">
      <c r="A29">
        <v>26</v>
      </c>
      <c r="B29">
        <v>7</v>
      </c>
      <c r="C29">
        <v>2</v>
      </c>
      <c r="D29" s="121" t="s">
        <v>274</v>
      </c>
      <c r="E29" s="121" t="s">
        <v>300</v>
      </c>
      <c r="F29" s="121" t="s">
        <v>304</v>
      </c>
      <c r="G29" s="121" t="s">
        <v>281</v>
      </c>
    </row>
    <row r="30" spans="1:7">
      <c r="A30">
        <v>27</v>
      </c>
      <c r="B30">
        <v>7</v>
      </c>
      <c r="C30">
        <v>3</v>
      </c>
      <c r="D30" s="121" t="s">
        <v>284</v>
      </c>
      <c r="E30" s="121" t="s">
        <v>335</v>
      </c>
      <c r="F30" s="121" t="s">
        <v>388</v>
      </c>
      <c r="G30" s="121" t="s">
        <v>281</v>
      </c>
    </row>
    <row r="31" spans="1:7">
      <c r="A31">
        <v>28</v>
      </c>
      <c r="B31">
        <v>7</v>
      </c>
      <c r="C31">
        <v>4</v>
      </c>
      <c r="D31" s="121" t="s">
        <v>284</v>
      </c>
      <c r="E31" s="121" t="s">
        <v>336</v>
      </c>
      <c r="F31" s="121" t="s">
        <v>388</v>
      </c>
      <c r="G31" s="121" t="s">
        <v>281</v>
      </c>
    </row>
    <row r="32" spans="1:7" s="122" customFormat="1">
      <c r="A32" s="122">
        <v>29</v>
      </c>
      <c r="B32" s="122">
        <v>8</v>
      </c>
      <c r="C32" s="122">
        <v>1</v>
      </c>
      <c r="D32" s="123" t="s">
        <v>275</v>
      </c>
      <c r="E32" s="123" t="s">
        <v>299</v>
      </c>
      <c r="F32" s="123" t="s">
        <v>319</v>
      </c>
      <c r="G32" s="123" t="s">
        <v>282</v>
      </c>
    </row>
    <row r="33" spans="1:7">
      <c r="A33">
        <v>30</v>
      </c>
      <c r="B33">
        <v>8</v>
      </c>
      <c r="C33">
        <v>2</v>
      </c>
      <c r="D33" s="121" t="s">
        <v>274</v>
      </c>
      <c r="E33" s="121" t="s">
        <v>300</v>
      </c>
      <c r="F33" s="121" t="s">
        <v>304</v>
      </c>
      <c r="G33" s="121" t="s">
        <v>282</v>
      </c>
    </row>
    <row r="34" spans="1:7">
      <c r="A34">
        <v>31</v>
      </c>
      <c r="B34">
        <v>8</v>
      </c>
      <c r="C34">
        <v>3</v>
      </c>
      <c r="D34" s="121" t="s">
        <v>284</v>
      </c>
      <c r="E34" s="121" t="s">
        <v>318</v>
      </c>
      <c r="F34" s="121" t="s">
        <v>321</v>
      </c>
      <c r="G34" s="121" t="s">
        <v>282</v>
      </c>
    </row>
    <row r="35" spans="1:7" s="124" customFormat="1">
      <c r="A35">
        <v>32</v>
      </c>
      <c r="B35" s="124">
        <v>8</v>
      </c>
      <c r="C35" s="124">
        <v>4</v>
      </c>
      <c r="D35" s="125" t="s">
        <v>408</v>
      </c>
      <c r="E35" s="125" t="s">
        <v>320</v>
      </c>
      <c r="F35" s="125" t="s">
        <v>391</v>
      </c>
      <c r="G35" s="125" t="s">
        <v>282</v>
      </c>
    </row>
    <row r="36" spans="1:7" s="122" customFormat="1">
      <c r="A36" s="122">
        <v>33</v>
      </c>
      <c r="B36" s="122">
        <f>B4+8</f>
        <v>9</v>
      </c>
      <c r="C36" s="122">
        <v>1</v>
      </c>
      <c r="D36" s="123" t="s">
        <v>275</v>
      </c>
      <c r="E36" s="123" t="s">
        <v>312</v>
      </c>
      <c r="F36" s="123" t="s">
        <v>311</v>
      </c>
      <c r="G36" s="123"/>
    </row>
    <row r="37" spans="1:7">
      <c r="A37">
        <v>34</v>
      </c>
      <c r="B37">
        <f t="shared" ref="B37:B63" si="0">B5+8</f>
        <v>9</v>
      </c>
      <c r="C37">
        <v>2</v>
      </c>
      <c r="D37" s="121" t="s">
        <v>274</v>
      </c>
      <c r="E37" s="121" t="s">
        <v>300</v>
      </c>
      <c r="F37" s="121" t="s">
        <v>304</v>
      </c>
      <c r="G37" s="121"/>
    </row>
    <row r="38" spans="1:7">
      <c r="A38">
        <v>35</v>
      </c>
      <c r="B38">
        <f t="shared" si="0"/>
        <v>9</v>
      </c>
      <c r="C38">
        <v>3</v>
      </c>
      <c r="D38" s="121" t="s">
        <v>284</v>
      </c>
      <c r="E38" s="121" t="s">
        <v>303</v>
      </c>
      <c r="F38" s="121" t="s">
        <v>305</v>
      </c>
      <c r="G38" s="121"/>
    </row>
    <row r="39" spans="1:7">
      <c r="A39">
        <v>36</v>
      </c>
      <c r="B39">
        <f t="shared" si="0"/>
        <v>9</v>
      </c>
      <c r="C39">
        <v>4</v>
      </c>
      <c r="D39" s="121" t="s">
        <v>285</v>
      </c>
      <c r="E39" s="121" t="s">
        <v>310</v>
      </c>
      <c r="F39" s="121" t="s">
        <v>308</v>
      </c>
      <c r="G39" s="121"/>
    </row>
    <row r="40" spans="1:7" s="122" customFormat="1">
      <c r="A40" s="122">
        <v>37</v>
      </c>
      <c r="B40" s="122">
        <f t="shared" si="0"/>
        <v>10</v>
      </c>
      <c r="C40" s="122">
        <v>1</v>
      </c>
      <c r="D40" s="123" t="s">
        <v>275</v>
      </c>
      <c r="E40" s="123" t="s">
        <v>312</v>
      </c>
      <c r="F40" s="123" t="s">
        <v>311</v>
      </c>
      <c r="G40" s="123"/>
    </row>
    <row r="41" spans="1:7">
      <c r="A41">
        <v>38</v>
      </c>
      <c r="B41">
        <f t="shared" si="0"/>
        <v>10</v>
      </c>
      <c r="C41">
        <v>2</v>
      </c>
      <c r="D41" s="121" t="s">
        <v>274</v>
      </c>
      <c r="E41" s="121" t="s">
        <v>300</v>
      </c>
      <c r="F41" s="121" t="s">
        <v>304</v>
      </c>
      <c r="G41" s="121"/>
    </row>
    <row r="42" spans="1:7">
      <c r="A42">
        <v>39</v>
      </c>
      <c r="B42">
        <f t="shared" si="0"/>
        <v>10</v>
      </c>
      <c r="C42">
        <v>3</v>
      </c>
      <c r="D42" s="121" t="s">
        <v>284</v>
      </c>
      <c r="E42" s="121" t="s">
        <v>303</v>
      </c>
      <c r="F42" s="121" t="s">
        <v>305</v>
      </c>
      <c r="G42" s="121"/>
    </row>
    <row r="43" spans="1:7">
      <c r="A43">
        <v>40</v>
      </c>
      <c r="B43">
        <f t="shared" si="0"/>
        <v>10</v>
      </c>
      <c r="C43">
        <v>4</v>
      </c>
      <c r="D43" s="121" t="s">
        <v>285</v>
      </c>
      <c r="E43" s="121" t="s">
        <v>310</v>
      </c>
      <c r="F43" s="121" t="s">
        <v>308</v>
      </c>
      <c r="G43" s="121"/>
    </row>
    <row r="44" spans="1:7" s="122" customFormat="1">
      <c r="A44" s="122">
        <v>41</v>
      </c>
      <c r="B44" s="122">
        <f t="shared" si="0"/>
        <v>11</v>
      </c>
      <c r="C44" s="122">
        <v>1</v>
      </c>
      <c r="D44" s="123" t="s">
        <v>275</v>
      </c>
      <c r="E44" s="123" t="s">
        <v>312</v>
      </c>
      <c r="F44" s="123" t="s">
        <v>311</v>
      </c>
      <c r="G44" s="123"/>
    </row>
    <row r="45" spans="1:7">
      <c r="A45">
        <v>42</v>
      </c>
      <c r="B45">
        <f t="shared" si="0"/>
        <v>11</v>
      </c>
      <c r="C45">
        <v>2</v>
      </c>
      <c r="D45" s="121" t="s">
        <v>274</v>
      </c>
      <c r="E45" s="121" t="s">
        <v>300</v>
      </c>
      <c r="F45" s="121" t="s">
        <v>304</v>
      </c>
      <c r="G45" s="121"/>
    </row>
    <row r="46" spans="1:7">
      <c r="A46">
        <v>43</v>
      </c>
      <c r="B46">
        <f t="shared" si="0"/>
        <v>11</v>
      </c>
      <c r="C46">
        <v>3</v>
      </c>
      <c r="D46" s="121" t="s">
        <v>284</v>
      </c>
      <c r="E46" s="121" t="s">
        <v>303</v>
      </c>
      <c r="F46" s="121" t="s">
        <v>305</v>
      </c>
      <c r="G46" s="121"/>
    </row>
    <row r="47" spans="1:7">
      <c r="A47">
        <v>44</v>
      </c>
      <c r="B47">
        <f t="shared" si="0"/>
        <v>11</v>
      </c>
      <c r="C47">
        <v>4</v>
      </c>
      <c r="D47" s="121" t="s">
        <v>285</v>
      </c>
      <c r="E47" s="121" t="s">
        <v>310</v>
      </c>
      <c r="F47" s="121" t="s">
        <v>308</v>
      </c>
      <c r="G47" s="121"/>
    </row>
    <row r="48" spans="1:7" s="122" customFormat="1">
      <c r="A48" s="122">
        <v>45</v>
      </c>
      <c r="B48" s="122">
        <f t="shared" si="0"/>
        <v>12</v>
      </c>
      <c r="C48" s="122">
        <v>1</v>
      </c>
      <c r="D48" s="123" t="s">
        <v>275</v>
      </c>
      <c r="E48" s="123" t="s">
        <v>312</v>
      </c>
      <c r="F48" s="123" t="s">
        <v>311</v>
      </c>
      <c r="G48" s="123"/>
    </row>
    <row r="49" spans="1:7">
      <c r="A49">
        <v>46</v>
      </c>
      <c r="B49">
        <f t="shared" si="0"/>
        <v>12</v>
      </c>
      <c r="C49">
        <v>2</v>
      </c>
      <c r="D49" s="121" t="s">
        <v>274</v>
      </c>
      <c r="E49" s="121" t="s">
        <v>300</v>
      </c>
      <c r="F49" s="121" t="s">
        <v>304</v>
      </c>
      <c r="G49" s="121"/>
    </row>
    <row r="50" spans="1:7">
      <c r="A50">
        <v>47</v>
      </c>
      <c r="B50">
        <f t="shared" si="0"/>
        <v>12</v>
      </c>
      <c r="C50">
        <v>3</v>
      </c>
      <c r="D50" s="121" t="s">
        <v>284</v>
      </c>
      <c r="E50" s="121" t="s">
        <v>331</v>
      </c>
      <c r="F50" s="121" t="s">
        <v>387</v>
      </c>
      <c r="G50" s="121"/>
    </row>
    <row r="51" spans="1:7">
      <c r="A51">
        <v>48</v>
      </c>
      <c r="B51">
        <f t="shared" si="0"/>
        <v>12</v>
      </c>
      <c r="C51">
        <v>4</v>
      </c>
      <c r="D51" s="121" t="s">
        <v>285</v>
      </c>
      <c r="E51" s="121" t="s">
        <v>332</v>
      </c>
      <c r="F51" s="121" t="s">
        <v>389</v>
      </c>
      <c r="G51" s="121"/>
    </row>
    <row r="52" spans="1:7" s="122" customFormat="1">
      <c r="A52" s="122">
        <v>49</v>
      </c>
      <c r="B52" s="122">
        <f t="shared" si="0"/>
        <v>13</v>
      </c>
      <c r="C52" s="122">
        <v>1</v>
      </c>
      <c r="D52" s="123" t="s">
        <v>275</v>
      </c>
      <c r="E52" s="123" t="s">
        <v>299</v>
      </c>
      <c r="F52" s="123" t="s">
        <v>307</v>
      </c>
      <c r="G52" s="123"/>
    </row>
    <row r="53" spans="1:7">
      <c r="A53">
        <v>50</v>
      </c>
      <c r="B53">
        <f t="shared" si="0"/>
        <v>13</v>
      </c>
      <c r="C53">
        <v>2</v>
      </c>
      <c r="D53" s="121" t="s">
        <v>274</v>
      </c>
      <c r="E53" s="121" t="s">
        <v>300</v>
      </c>
      <c r="F53" s="121" t="s">
        <v>304</v>
      </c>
      <c r="G53" s="121"/>
    </row>
    <row r="54" spans="1:7">
      <c r="A54">
        <v>51</v>
      </c>
      <c r="B54">
        <f t="shared" si="0"/>
        <v>13</v>
      </c>
      <c r="C54">
        <v>3</v>
      </c>
      <c r="D54" s="121" t="s">
        <v>284</v>
      </c>
      <c r="E54" s="121" t="s">
        <v>334</v>
      </c>
      <c r="F54" s="121" t="s">
        <v>388</v>
      </c>
      <c r="G54" s="121"/>
    </row>
    <row r="55" spans="1:7">
      <c r="A55">
        <v>52</v>
      </c>
      <c r="B55">
        <f t="shared" si="0"/>
        <v>13</v>
      </c>
      <c r="C55">
        <v>4</v>
      </c>
      <c r="D55" s="121" t="s">
        <v>285</v>
      </c>
      <c r="E55" s="121" t="s">
        <v>333</v>
      </c>
      <c r="F55" s="121" t="s">
        <v>390</v>
      </c>
      <c r="G55" s="121"/>
    </row>
    <row r="56" spans="1:7" s="122" customFormat="1">
      <c r="A56" s="122">
        <v>53</v>
      </c>
      <c r="B56" s="122">
        <f t="shared" si="0"/>
        <v>14</v>
      </c>
      <c r="C56" s="122">
        <v>1</v>
      </c>
      <c r="D56" s="123" t="s">
        <v>275</v>
      </c>
      <c r="E56" s="123" t="s">
        <v>299</v>
      </c>
      <c r="F56" s="123" t="s">
        <v>307</v>
      </c>
      <c r="G56" s="123"/>
    </row>
    <row r="57" spans="1:7">
      <c r="A57">
        <v>54</v>
      </c>
      <c r="B57">
        <f t="shared" si="0"/>
        <v>14</v>
      </c>
      <c r="C57">
        <v>2</v>
      </c>
      <c r="D57" s="121" t="s">
        <v>274</v>
      </c>
      <c r="E57" s="121" t="s">
        <v>283</v>
      </c>
      <c r="F57" s="121" t="s">
        <v>306</v>
      </c>
      <c r="G57" s="121"/>
    </row>
    <row r="58" spans="1:7">
      <c r="A58">
        <v>55</v>
      </c>
      <c r="B58">
        <f t="shared" si="0"/>
        <v>14</v>
      </c>
      <c r="C58">
        <v>3</v>
      </c>
      <c r="D58" s="121" t="s">
        <v>284</v>
      </c>
      <c r="E58" s="121" t="s">
        <v>314</v>
      </c>
      <c r="F58" s="121" t="s">
        <v>313</v>
      </c>
      <c r="G58" s="121"/>
    </row>
    <row r="59" spans="1:7">
      <c r="A59">
        <v>56</v>
      </c>
      <c r="B59">
        <f t="shared" si="0"/>
        <v>14</v>
      </c>
      <c r="C59">
        <v>4</v>
      </c>
      <c r="D59" s="121" t="s">
        <v>316</v>
      </c>
      <c r="E59" s="121" t="s">
        <v>317</v>
      </c>
      <c r="F59" s="121" t="s">
        <v>315</v>
      </c>
      <c r="G59" s="121"/>
    </row>
    <row r="60" spans="1:7" s="122" customFormat="1">
      <c r="A60" s="122">
        <v>57</v>
      </c>
      <c r="B60" s="122">
        <f t="shared" si="0"/>
        <v>15</v>
      </c>
      <c r="C60" s="122">
        <v>1</v>
      </c>
      <c r="D60" s="123" t="s">
        <v>275</v>
      </c>
      <c r="E60" s="123" t="s">
        <v>299</v>
      </c>
      <c r="F60" s="123" t="s">
        <v>307</v>
      </c>
      <c r="G60" s="123"/>
    </row>
    <row r="61" spans="1:7">
      <c r="A61">
        <v>58</v>
      </c>
      <c r="B61">
        <f t="shared" si="0"/>
        <v>15</v>
      </c>
      <c r="C61">
        <v>2</v>
      </c>
      <c r="D61" s="121" t="s">
        <v>274</v>
      </c>
      <c r="E61" s="121" t="s">
        <v>300</v>
      </c>
      <c r="F61" s="121" t="s">
        <v>304</v>
      </c>
      <c r="G61" s="121"/>
    </row>
    <row r="62" spans="1:7">
      <c r="A62">
        <v>59</v>
      </c>
      <c r="B62">
        <f t="shared" si="0"/>
        <v>15</v>
      </c>
      <c r="C62">
        <v>3</v>
      </c>
      <c r="D62" s="121" t="s">
        <v>284</v>
      </c>
      <c r="E62" s="121" t="s">
        <v>335</v>
      </c>
      <c r="F62" s="121" t="s">
        <v>388</v>
      </c>
      <c r="G62" s="121"/>
    </row>
    <row r="63" spans="1:7">
      <c r="A63">
        <v>60</v>
      </c>
      <c r="B63">
        <f t="shared" si="0"/>
        <v>15</v>
      </c>
      <c r="C63">
        <v>4</v>
      </c>
      <c r="D63" s="121" t="s">
        <v>284</v>
      </c>
      <c r="E63" s="121" t="s">
        <v>336</v>
      </c>
      <c r="F63" s="121" t="s">
        <v>388</v>
      </c>
      <c r="G63" s="121"/>
    </row>
    <row r="64" spans="1:7" s="122" customFormat="1">
      <c r="A64" s="122">
        <v>61</v>
      </c>
      <c r="B64" s="122">
        <f>B36+7</f>
        <v>16</v>
      </c>
      <c r="C64" s="122">
        <v>1</v>
      </c>
      <c r="D64" s="123" t="s">
        <v>275</v>
      </c>
      <c r="E64" s="123" t="s">
        <v>312</v>
      </c>
      <c r="F64" s="123" t="s">
        <v>311</v>
      </c>
      <c r="G64" s="123"/>
    </row>
    <row r="65" spans="1:7">
      <c r="A65">
        <v>62</v>
      </c>
      <c r="B65">
        <f t="shared" ref="B65:B128" si="1">B37+7</f>
        <v>16</v>
      </c>
      <c r="C65">
        <v>2</v>
      </c>
      <c r="D65" s="121" t="s">
        <v>274</v>
      </c>
      <c r="E65" s="121" t="s">
        <v>300</v>
      </c>
      <c r="F65" s="121" t="s">
        <v>304</v>
      </c>
      <c r="G65" s="121"/>
    </row>
    <row r="66" spans="1:7">
      <c r="A66">
        <v>63</v>
      </c>
      <c r="B66">
        <f t="shared" si="1"/>
        <v>16</v>
      </c>
      <c r="C66">
        <v>3</v>
      </c>
      <c r="D66" s="121" t="s">
        <v>284</v>
      </c>
      <c r="E66" s="121" t="s">
        <v>303</v>
      </c>
      <c r="F66" s="121" t="s">
        <v>305</v>
      </c>
      <c r="G66" s="121"/>
    </row>
    <row r="67" spans="1:7">
      <c r="A67">
        <v>64</v>
      </c>
      <c r="B67">
        <f t="shared" si="1"/>
        <v>16</v>
      </c>
      <c r="C67">
        <v>4</v>
      </c>
      <c r="D67" s="121" t="s">
        <v>285</v>
      </c>
      <c r="E67" s="121" t="s">
        <v>310</v>
      </c>
      <c r="F67" s="121" t="s">
        <v>308</v>
      </c>
      <c r="G67" s="121"/>
    </row>
    <row r="68" spans="1:7" s="122" customFormat="1">
      <c r="A68" s="122">
        <v>65</v>
      </c>
      <c r="B68" s="122">
        <f t="shared" si="1"/>
        <v>17</v>
      </c>
      <c r="C68" s="122">
        <v>1</v>
      </c>
      <c r="D68" s="123" t="s">
        <v>275</v>
      </c>
      <c r="E68" s="123" t="s">
        <v>312</v>
      </c>
      <c r="F68" s="123" t="s">
        <v>311</v>
      </c>
      <c r="G68" s="123"/>
    </row>
    <row r="69" spans="1:7">
      <c r="A69">
        <v>66</v>
      </c>
      <c r="B69">
        <f t="shared" si="1"/>
        <v>17</v>
      </c>
      <c r="C69">
        <v>2</v>
      </c>
      <c r="D69" s="121" t="s">
        <v>274</v>
      </c>
      <c r="E69" s="121" t="s">
        <v>300</v>
      </c>
      <c r="F69" s="121" t="s">
        <v>304</v>
      </c>
      <c r="G69" s="121"/>
    </row>
    <row r="70" spans="1:7">
      <c r="A70">
        <v>67</v>
      </c>
      <c r="B70">
        <f t="shared" si="1"/>
        <v>17</v>
      </c>
      <c r="C70">
        <v>3</v>
      </c>
      <c r="D70" s="121" t="s">
        <v>284</v>
      </c>
      <c r="E70" s="121" t="s">
        <v>303</v>
      </c>
      <c r="F70" s="121" t="s">
        <v>305</v>
      </c>
      <c r="G70" s="121"/>
    </row>
    <row r="71" spans="1:7">
      <c r="A71">
        <v>68</v>
      </c>
      <c r="B71">
        <f t="shared" si="1"/>
        <v>17</v>
      </c>
      <c r="C71">
        <v>4</v>
      </c>
      <c r="D71" s="121" t="s">
        <v>285</v>
      </c>
      <c r="E71" s="121" t="s">
        <v>310</v>
      </c>
      <c r="F71" s="121" t="s">
        <v>308</v>
      </c>
      <c r="G71" s="121"/>
    </row>
    <row r="72" spans="1:7" s="122" customFormat="1">
      <c r="A72" s="122">
        <v>69</v>
      </c>
      <c r="B72" s="122">
        <f t="shared" si="1"/>
        <v>18</v>
      </c>
      <c r="C72" s="122">
        <v>1</v>
      </c>
      <c r="D72" s="123" t="s">
        <v>275</v>
      </c>
      <c r="E72" s="123" t="s">
        <v>312</v>
      </c>
      <c r="F72" s="123" t="s">
        <v>311</v>
      </c>
      <c r="G72" s="123"/>
    </row>
    <row r="73" spans="1:7">
      <c r="A73">
        <v>70</v>
      </c>
      <c r="B73">
        <f t="shared" si="1"/>
        <v>18</v>
      </c>
      <c r="C73">
        <v>2</v>
      </c>
      <c r="D73" s="121" t="s">
        <v>274</v>
      </c>
      <c r="E73" s="121" t="s">
        <v>300</v>
      </c>
      <c r="F73" s="121" t="s">
        <v>304</v>
      </c>
      <c r="G73" s="121"/>
    </row>
    <row r="74" spans="1:7">
      <c r="A74">
        <v>71</v>
      </c>
      <c r="B74">
        <f t="shared" si="1"/>
        <v>18</v>
      </c>
      <c r="C74">
        <v>3</v>
      </c>
      <c r="D74" s="121" t="s">
        <v>284</v>
      </c>
      <c r="E74" s="121" t="s">
        <v>303</v>
      </c>
      <c r="F74" s="121" t="s">
        <v>305</v>
      </c>
      <c r="G74" s="121"/>
    </row>
    <row r="75" spans="1:7">
      <c r="A75">
        <v>72</v>
      </c>
      <c r="B75">
        <f t="shared" si="1"/>
        <v>18</v>
      </c>
      <c r="C75">
        <v>4</v>
      </c>
      <c r="D75" s="121" t="s">
        <v>285</v>
      </c>
      <c r="E75" s="121" t="s">
        <v>310</v>
      </c>
      <c r="F75" s="121" t="s">
        <v>308</v>
      </c>
      <c r="G75" s="121"/>
    </row>
    <row r="76" spans="1:7" s="122" customFormat="1">
      <c r="A76" s="122">
        <v>73</v>
      </c>
      <c r="B76" s="122">
        <f t="shared" si="1"/>
        <v>19</v>
      </c>
      <c r="C76" s="122">
        <v>1</v>
      </c>
      <c r="D76" s="123" t="s">
        <v>275</v>
      </c>
      <c r="E76" s="123" t="s">
        <v>312</v>
      </c>
      <c r="F76" s="123" t="s">
        <v>311</v>
      </c>
      <c r="G76" s="123"/>
    </row>
    <row r="77" spans="1:7">
      <c r="A77">
        <v>74</v>
      </c>
      <c r="B77">
        <f t="shared" si="1"/>
        <v>19</v>
      </c>
      <c r="C77">
        <v>2</v>
      </c>
      <c r="D77" s="121" t="s">
        <v>274</v>
      </c>
      <c r="E77" s="121" t="s">
        <v>300</v>
      </c>
      <c r="F77" s="121" t="s">
        <v>304</v>
      </c>
      <c r="G77" s="121"/>
    </row>
    <row r="78" spans="1:7">
      <c r="A78">
        <v>75</v>
      </c>
      <c r="B78">
        <f t="shared" si="1"/>
        <v>19</v>
      </c>
      <c r="C78">
        <v>3</v>
      </c>
      <c r="D78" s="121" t="s">
        <v>284</v>
      </c>
      <c r="E78" s="121" t="s">
        <v>331</v>
      </c>
      <c r="F78" s="121" t="s">
        <v>387</v>
      </c>
      <c r="G78" s="121"/>
    </row>
    <row r="79" spans="1:7">
      <c r="A79">
        <v>76</v>
      </c>
      <c r="B79">
        <f t="shared" si="1"/>
        <v>19</v>
      </c>
      <c r="C79">
        <v>4</v>
      </c>
      <c r="D79" s="121" t="s">
        <v>285</v>
      </c>
      <c r="E79" s="121" t="s">
        <v>332</v>
      </c>
      <c r="F79" s="121" t="s">
        <v>389</v>
      </c>
      <c r="G79" s="121"/>
    </row>
    <row r="80" spans="1:7" s="122" customFormat="1">
      <c r="A80" s="122">
        <v>77</v>
      </c>
      <c r="B80" s="122">
        <f t="shared" si="1"/>
        <v>20</v>
      </c>
      <c r="C80" s="122">
        <v>1</v>
      </c>
      <c r="D80" s="123" t="s">
        <v>275</v>
      </c>
      <c r="E80" s="123" t="s">
        <v>299</v>
      </c>
      <c r="F80" s="123" t="s">
        <v>307</v>
      </c>
      <c r="G80" s="123"/>
    </row>
    <row r="81" spans="1:7">
      <c r="A81">
        <v>78</v>
      </c>
      <c r="B81">
        <f t="shared" si="1"/>
        <v>20</v>
      </c>
      <c r="C81">
        <v>2</v>
      </c>
      <c r="D81" s="121" t="s">
        <v>274</v>
      </c>
      <c r="E81" s="121" t="s">
        <v>300</v>
      </c>
      <c r="F81" s="121" t="s">
        <v>304</v>
      </c>
      <c r="G81" s="121"/>
    </row>
    <row r="82" spans="1:7">
      <c r="A82">
        <v>79</v>
      </c>
      <c r="B82">
        <f t="shared" si="1"/>
        <v>20</v>
      </c>
      <c r="C82">
        <v>3</v>
      </c>
      <c r="D82" s="121" t="s">
        <v>284</v>
      </c>
      <c r="E82" s="121" t="s">
        <v>334</v>
      </c>
      <c r="F82" s="121" t="s">
        <v>388</v>
      </c>
      <c r="G82" s="121"/>
    </row>
    <row r="83" spans="1:7">
      <c r="A83">
        <v>80</v>
      </c>
      <c r="B83">
        <f t="shared" si="1"/>
        <v>20</v>
      </c>
      <c r="C83">
        <v>4</v>
      </c>
      <c r="D83" s="121" t="s">
        <v>285</v>
      </c>
      <c r="E83" s="121" t="s">
        <v>333</v>
      </c>
      <c r="F83" s="121" t="s">
        <v>390</v>
      </c>
      <c r="G83" s="121"/>
    </row>
    <row r="84" spans="1:7" s="122" customFormat="1">
      <c r="A84" s="122">
        <v>81</v>
      </c>
      <c r="B84" s="122">
        <f t="shared" si="1"/>
        <v>21</v>
      </c>
      <c r="C84" s="122">
        <v>1</v>
      </c>
      <c r="D84" s="123" t="s">
        <v>275</v>
      </c>
      <c r="E84" s="123" t="s">
        <v>299</v>
      </c>
      <c r="F84" s="123" t="s">
        <v>307</v>
      </c>
      <c r="G84" s="123"/>
    </row>
    <row r="85" spans="1:7">
      <c r="A85">
        <v>82</v>
      </c>
      <c r="B85">
        <f t="shared" si="1"/>
        <v>21</v>
      </c>
      <c r="C85">
        <v>2</v>
      </c>
      <c r="D85" s="121" t="s">
        <v>274</v>
      </c>
      <c r="E85" s="121" t="s">
        <v>283</v>
      </c>
      <c r="F85" s="121" t="s">
        <v>306</v>
      </c>
      <c r="G85" s="121"/>
    </row>
    <row r="86" spans="1:7">
      <c r="A86">
        <v>83</v>
      </c>
      <c r="B86">
        <f t="shared" si="1"/>
        <v>21</v>
      </c>
      <c r="C86">
        <v>3</v>
      </c>
      <c r="D86" s="121" t="s">
        <v>284</v>
      </c>
      <c r="E86" s="121" t="s">
        <v>314</v>
      </c>
      <c r="F86" s="121" t="s">
        <v>313</v>
      </c>
      <c r="G86" s="121"/>
    </row>
    <row r="87" spans="1:7">
      <c r="A87">
        <v>84</v>
      </c>
      <c r="B87">
        <f t="shared" si="1"/>
        <v>21</v>
      </c>
      <c r="C87">
        <v>4</v>
      </c>
      <c r="D87" s="121" t="s">
        <v>316</v>
      </c>
      <c r="E87" s="121" t="s">
        <v>317</v>
      </c>
      <c r="F87" s="121" t="s">
        <v>315</v>
      </c>
      <c r="G87" s="121"/>
    </row>
    <row r="88" spans="1:7" s="122" customFormat="1">
      <c r="A88" s="122">
        <v>85</v>
      </c>
      <c r="B88" s="122">
        <f t="shared" si="1"/>
        <v>22</v>
      </c>
      <c r="C88" s="122">
        <v>1</v>
      </c>
      <c r="D88" s="123" t="s">
        <v>275</v>
      </c>
      <c r="E88" s="123" t="s">
        <v>299</v>
      </c>
      <c r="F88" s="123" t="s">
        <v>307</v>
      </c>
      <c r="G88" s="123"/>
    </row>
    <row r="89" spans="1:7">
      <c r="A89">
        <v>86</v>
      </c>
      <c r="B89">
        <f t="shared" si="1"/>
        <v>22</v>
      </c>
      <c r="C89">
        <v>2</v>
      </c>
      <c r="D89" s="121" t="s">
        <v>274</v>
      </c>
      <c r="E89" s="121" t="s">
        <v>300</v>
      </c>
      <c r="F89" s="121" t="s">
        <v>304</v>
      </c>
      <c r="G89" s="121"/>
    </row>
    <row r="90" spans="1:7">
      <c r="A90">
        <v>87</v>
      </c>
      <c r="B90">
        <f t="shared" si="1"/>
        <v>22</v>
      </c>
      <c r="C90">
        <v>3</v>
      </c>
      <c r="D90" s="121" t="s">
        <v>284</v>
      </c>
      <c r="E90" s="121" t="s">
        <v>335</v>
      </c>
      <c r="F90" s="121" t="s">
        <v>388</v>
      </c>
      <c r="G90" s="121"/>
    </row>
    <row r="91" spans="1:7">
      <c r="A91">
        <v>88</v>
      </c>
      <c r="B91">
        <f t="shared" si="1"/>
        <v>22</v>
      </c>
      <c r="C91">
        <v>4</v>
      </c>
      <c r="D91" s="121" t="s">
        <v>284</v>
      </c>
      <c r="E91" s="121" t="s">
        <v>336</v>
      </c>
      <c r="F91" s="121" t="s">
        <v>388</v>
      </c>
      <c r="G91" s="121"/>
    </row>
    <row r="92" spans="1:7" s="122" customFormat="1">
      <c r="A92" s="122">
        <v>89</v>
      </c>
      <c r="B92" s="122">
        <f t="shared" si="1"/>
        <v>23</v>
      </c>
      <c r="C92" s="122">
        <v>1</v>
      </c>
      <c r="D92" s="123" t="s">
        <v>275</v>
      </c>
      <c r="E92" s="123" t="s">
        <v>312</v>
      </c>
      <c r="F92" s="123" t="s">
        <v>311</v>
      </c>
      <c r="G92" s="123"/>
    </row>
    <row r="93" spans="1:7">
      <c r="A93">
        <v>90</v>
      </c>
      <c r="B93">
        <f t="shared" si="1"/>
        <v>23</v>
      </c>
      <c r="C93">
        <v>2</v>
      </c>
      <c r="D93" s="121" t="s">
        <v>274</v>
      </c>
      <c r="E93" s="121" t="s">
        <v>300</v>
      </c>
      <c r="F93" s="121" t="s">
        <v>304</v>
      </c>
      <c r="G93" s="121"/>
    </row>
    <row r="94" spans="1:7">
      <c r="A94">
        <v>91</v>
      </c>
      <c r="B94">
        <f t="shared" si="1"/>
        <v>23</v>
      </c>
      <c r="C94">
        <v>3</v>
      </c>
      <c r="D94" s="121" t="s">
        <v>284</v>
      </c>
      <c r="E94" s="121" t="s">
        <v>303</v>
      </c>
      <c r="F94" s="121" t="s">
        <v>305</v>
      </c>
      <c r="G94" s="121"/>
    </row>
    <row r="95" spans="1:7">
      <c r="A95">
        <v>92</v>
      </c>
      <c r="B95">
        <f t="shared" si="1"/>
        <v>23</v>
      </c>
      <c r="C95">
        <v>4</v>
      </c>
      <c r="D95" s="121" t="s">
        <v>285</v>
      </c>
      <c r="E95" s="121" t="s">
        <v>310</v>
      </c>
      <c r="F95" s="121" t="s">
        <v>308</v>
      </c>
      <c r="G95" s="121"/>
    </row>
    <row r="96" spans="1:7" s="122" customFormat="1">
      <c r="A96" s="122">
        <v>93</v>
      </c>
      <c r="B96" s="122">
        <f t="shared" si="1"/>
        <v>24</v>
      </c>
      <c r="C96" s="122">
        <v>1</v>
      </c>
      <c r="D96" s="123" t="s">
        <v>275</v>
      </c>
      <c r="E96" s="123" t="s">
        <v>312</v>
      </c>
      <c r="F96" s="123" t="s">
        <v>311</v>
      </c>
      <c r="G96" s="123"/>
    </row>
    <row r="97" spans="1:7">
      <c r="A97">
        <v>94</v>
      </c>
      <c r="B97">
        <f t="shared" si="1"/>
        <v>24</v>
      </c>
      <c r="C97">
        <v>2</v>
      </c>
      <c r="D97" s="121" t="s">
        <v>274</v>
      </c>
      <c r="E97" s="121" t="s">
        <v>300</v>
      </c>
      <c r="F97" s="121" t="s">
        <v>304</v>
      </c>
      <c r="G97" s="121"/>
    </row>
    <row r="98" spans="1:7">
      <c r="A98">
        <v>95</v>
      </c>
      <c r="B98">
        <f t="shared" si="1"/>
        <v>24</v>
      </c>
      <c r="C98">
        <v>3</v>
      </c>
      <c r="D98" s="121" t="s">
        <v>284</v>
      </c>
      <c r="E98" s="121" t="s">
        <v>303</v>
      </c>
      <c r="F98" s="121" t="s">
        <v>305</v>
      </c>
      <c r="G98" s="121"/>
    </row>
    <row r="99" spans="1:7">
      <c r="A99">
        <v>96</v>
      </c>
      <c r="B99">
        <f t="shared" si="1"/>
        <v>24</v>
      </c>
      <c r="C99">
        <v>4</v>
      </c>
      <c r="D99" s="121" t="s">
        <v>285</v>
      </c>
      <c r="E99" s="121" t="s">
        <v>310</v>
      </c>
      <c r="F99" s="121" t="s">
        <v>308</v>
      </c>
      <c r="G99" s="121"/>
    </row>
    <row r="100" spans="1:7" s="122" customFormat="1">
      <c r="A100" s="122">
        <v>97</v>
      </c>
      <c r="B100" s="122">
        <f t="shared" si="1"/>
        <v>25</v>
      </c>
      <c r="C100" s="122">
        <v>1</v>
      </c>
      <c r="D100" s="123" t="s">
        <v>275</v>
      </c>
      <c r="E100" s="123" t="s">
        <v>312</v>
      </c>
      <c r="F100" s="123" t="s">
        <v>311</v>
      </c>
      <c r="G100" s="123"/>
    </row>
    <row r="101" spans="1:7">
      <c r="A101">
        <v>98</v>
      </c>
      <c r="B101">
        <f t="shared" si="1"/>
        <v>25</v>
      </c>
      <c r="C101">
        <v>2</v>
      </c>
      <c r="D101" s="121" t="s">
        <v>274</v>
      </c>
      <c r="E101" s="121" t="s">
        <v>300</v>
      </c>
      <c r="F101" s="121" t="s">
        <v>304</v>
      </c>
      <c r="G101" s="121"/>
    </row>
    <row r="102" spans="1:7">
      <c r="A102">
        <v>99</v>
      </c>
      <c r="B102">
        <f t="shared" si="1"/>
        <v>25</v>
      </c>
      <c r="C102">
        <v>3</v>
      </c>
      <c r="D102" s="121" t="s">
        <v>284</v>
      </c>
      <c r="E102" s="121" t="s">
        <v>303</v>
      </c>
      <c r="F102" s="121" t="s">
        <v>305</v>
      </c>
      <c r="G102" s="121"/>
    </row>
    <row r="103" spans="1:7">
      <c r="A103">
        <v>100</v>
      </c>
      <c r="B103">
        <f t="shared" si="1"/>
        <v>25</v>
      </c>
      <c r="C103">
        <v>4</v>
      </c>
      <c r="D103" s="121" t="s">
        <v>285</v>
      </c>
      <c r="E103" s="121" t="s">
        <v>310</v>
      </c>
      <c r="F103" s="121" t="s">
        <v>308</v>
      </c>
      <c r="G103" s="121"/>
    </row>
    <row r="104" spans="1:7" s="122" customFormat="1">
      <c r="A104" s="122">
        <v>101</v>
      </c>
      <c r="B104" s="122">
        <f t="shared" si="1"/>
        <v>26</v>
      </c>
      <c r="C104" s="122">
        <v>1</v>
      </c>
      <c r="D104" s="123" t="s">
        <v>275</v>
      </c>
      <c r="E104" s="123" t="s">
        <v>312</v>
      </c>
      <c r="F104" s="123" t="s">
        <v>311</v>
      </c>
      <c r="G104" s="123"/>
    </row>
    <row r="105" spans="1:7">
      <c r="A105">
        <v>102</v>
      </c>
      <c r="B105">
        <f t="shared" si="1"/>
        <v>26</v>
      </c>
      <c r="C105">
        <v>2</v>
      </c>
      <c r="D105" s="121" t="s">
        <v>274</v>
      </c>
      <c r="E105" s="121" t="s">
        <v>300</v>
      </c>
      <c r="F105" s="121" t="s">
        <v>304</v>
      </c>
      <c r="G105" s="121"/>
    </row>
    <row r="106" spans="1:7">
      <c r="A106">
        <v>103</v>
      </c>
      <c r="B106">
        <f t="shared" si="1"/>
        <v>26</v>
      </c>
      <c r="C106">
        <v>3</v>
      </c>
      <c r="D106" s="121" t="s">
        <v>284</v>
      </c>
      <c r="E106" s="121" t="s">
        <v>331</v>
      </c>
      <c r="F106" s="121" t="s">
        <v>387</v>
      </c>
      <c r="G106" s="121"/>
    </row>
    <row r="107" spans="1:7">
      <c r="A107">
        <v>104</v>
      </c>
      <c r="B107">
        <f t="shared" si="1"/>
        <v>26</v>
      </c>
      <c r="C107">
        <v>4</v>
      </c>
      <c r="D107" s="121" t="s">
        <v>285</v>
      </c>
      <c r="E107" s="121" t="s">
        <v>332</v>
      </c>
      <c r="F107" s="121" t="s">
        <v>389</v>
      </c>
      <c r="G107" s="121"/>
    </row>
    <row r="108" spans="1:7" s="122" customFormat="1">
      <c r="A108" s="122">
        <v>105</v>
      </c>
      <c r="B108" s="122">
        <f t="shared" si="1"/>
        <v>27</v>
      </c>
      <c r="C108" s="122">
        <v>1</v>
      </c>
      <c r="D108" s="123" t="s">
        <v>275</v>
      </c>
      <c r="E108" s="123" t="s">
        <v>299</v>
      </c>
      <c r="F108" s="123" t="s">
        <v>307</v>
      </c>
      <c r="G108" s="123"/>
    </row>
    <row r="109" spans="1:7">
      <c r="A109">
        <v>106</v>
      </c>
      <c r="B109">
        <f t="shared" si="1"/>
        <v>27</v>
      </c>
      <c r="C109">
        <v>2</v>
      </c>
      <c r="D109" s="121" t="s">
        <v>274</v>
      </c>
      <c r="E109" s="121" t="s">
        <v>300</v>
      </c>
      <c r="F109" s="121" t="s">
        <v>304</v>
      </c>
      <c r="G109" s="121"/>
    </row>
    <row r="110" spans="1:7">
      <c r="A110">
        <v>107</v>
      </c>
      <c r="B110">
        <f t="shared" si="1"/>
        <v>27</v>
      </c>
      <c r="C110">
        <v>3</v>
      </c>
      <c r="D110" s="121" t="s">
        <v>284</v>
      </c>
      <c r="E110" s="121" t="s">
        <v>334</v>
      </c>
      <c r="F110" s="121" t="s">
        <v>388</v>
      </c>
      <c r="G110" s="121"/>
    </row>
    <row r="111" spans="1:7">
      <c r="A111">
        <v>108</v>
      </c>
      <c r="B111">
        <f t="shared" si="1"/>
        <v>27</v>
      </c>
      <c r="C111">
        <v>4</v>
      </c>
      <c r="D111" s="121" t="s">
        <v>285</v>
      </c>
      <c r="E111" s="121" t="s">
        <v>333</v>
      </c>
      <c r="F111" s="121" t="s">
        <v>390</v>
      </c>
      <c r="G111" s="121"/>
    </row>
    <row r="112" spans="1:7" s="122" customFormat="1">
      <c r="A112" s="122">
        <v>109</v>
      </c>
      <c r="B112" s="122">
        <f t="shared" si="1"/>
        <v>28</v>
      </c>
      <c r="C112" s="122">
        <v>1</v>
      </c>
      <c r="D112" s="123" t="s">
        <v>275</v>
      </c>
      <c r="E112" s="123" t="s">
        <v>299</v>
      </c>
      <c r="F112" s="123" t="s">
        <v>307</v>
      </c>
      <c r="G112" s="123"/>
    </row>
    <row r="113" spans="1:7">
      <c r="A113">
        <v>110</v>
      </c>
      <c r="B113">
        <f t="shared" si="1"/>
        <v>28</v>
      </c>
      <c r="C113">
        <v>2</v>
      </c>
      <c r="D113" s="121" t="s">
        <v>274</v>
      </c>
      <c r="E113" s="121" t="s">
        <v>283</v>
      </c>
      <c r="F113" s="121" t="s">
        <v>306</v>
      </c>
      <c r="G113" s="121"/>
    </row>
    <row r="114" spans="1:7">
      <c r="A114">
        <v>111</v>
      </c>
      <c r="B114">
        <f t="shared" si="1"/>
        <v>28</v>
      </c>
      <c r="C114">
        <v>3</v>
      </c>
      <c r="D114" s="121" t="s">
        <v>284</v>
      </c>
      <c r="E114" s="121" t="s">
        <v>314</v>
      </c>
      <c r="F114" s="121" t="s">
        <v>313</v>
      </c>
      <c r="G114" s="121"/>
    </row>
    <row r="115" spans="1:7">
      <c r="A115">
        <v>112</v>
      </c>
      <c r="B115">
        <f t="shared" si="1"/>
        <v>28</v>
      </c>
      <c r="C115">
        <v>4</v>
      </c>
      <c r="D115" s="121" t="s">
        <v>316</v>
      </c>
      <c r="E115" s="121" t="s">
        <v>317</v>
      </c>
      <c r="F115" s="121" t="s">
        <v>315</v>
      </c>
      <c r="G115" s="121"/>
    </row>
    <row r="116" spans="1:7" s="122" customFormat="1">
      <c r="A116" s="122">
        <v>113</v>
      </c>
      <c r="B116" s="122">
        <f t="shared" si="1"/>
        <v>29</v>
      </c>
      <c r="C116" s="122">
        <v>1</v>
      </c>
      <c r="D116" s="123" t="s">
        <v>275</v>
      </c>
      <c r="E116" s="123" t="s">
        <v>299</v>
      </c>
      <c r="F116" s="123" t="s">
        <v>307</v>
      </c>
      <c r="G116" s="123"/>
    </row>
    <row r="117" spans="1:7">
      <c r="A117">
        <v>114</v>
      </c>
      <c r="B117">
        <f t="shared" si="1"/>
        <v>29</v>
      </c>
      <c r="C117">
        <v>2</v>
      </c>
      <c r="D117" s="121" t="s">
        <v>274</v>
      </c>
      <c r="E117" s="121" t="s">
        <v>300</v>
      </c>
      <c r="F117" s="121" t="s">
        <v>304</v>
      </c>
      <c r="G117" s="121"/>
    </row>
    <row r="118" spans="1:7">
      <c r="A118">
        <v>115</v>
      </c>
      <c r="B118">
        <f t="shared" si="1"/>
        <v>29</v>
      </c>
      <c r="C118">
        <v>3</v>
      </c>
      <c r="D118" s="121" t="s">
        <v>284</v>
      </c>
      <c r="E118" s="121" t="s">
        <v>335</v>
      </c>
      <c r="F118" s="121" t="s">
        <v>388</v>
      </c>
      <c r="G118" s="121"/>
    </row>
    <row r="119" spans="1:7">
      <c r="A119">
        <v>116</v>
      </c>
      <c r="B119">
        <f t="shared" si="1"/>
        <v>29</v>
      </c>
      <c r="C119">
        <v>4</v>
      </c>
      <c r="D119" s="121" t="s">
        <v>284</v>
      </c>
      <c r="E119" s="121" t="s">
        <v>336</v>
      </c>
      <c r="F119" s="121" t="s">
        <v>388</v>
      </c>
      <c r="G119" s="121"/>
    </row>
    <row r="120" spans="1:7" s="122" customFormat="1">
      <c r="A120" s="122">
        <v>117</v>
      </c>
      <c r="B120" s="122">
        <f t="shared" si="1"/>
        <v>30</v>
      </c>
      <c r="C120" s="122">
        <v>1</v>
      </c>
      <c r="D120" s="123" t="s">
        <v>275</v>
      </c>
      <c r="E120" s="123" t="s">
        <v>312</v>
      </c>
      <c r="F120" s="123" t="s">
        <v>311</v>
      </c>
      <c r="G120" s="123"/>
    </row>
    <row r="121" spans="1:7">
      <c r="A121">
        <v>118</v>
      </c>
      <c r="B121">
        <f t="shared" si="1"/>
        <v>30</v>
      </c>
      <c r="C121">
        <v>2</v>
      </c>
      <c r="D121" s="121" t="s">
        <v>274</v>
      </c>
      <c r="E121" s="121" t="s">
        <v>300</v>
      </c>
      <c r="F121" s="121" t="s">
        <v>304</v>
      </c>
      <c r="G121" s="121"/>
    </row>
    <row r="122" spans="1:7">
      <c r="A122">
        <v>119</v>
      </c>
      <c r="B122">
        <f t="shared" si="1"/>
        <v>30</v>
      </c>
      <c r="C122">
        <v>3</v>
      </c>
      <c r="D122" s="121" t="s">
        <v>284</v>
      </c>
      <c r="E122" s="121" t="s">
        <v>303</v>
      </c>
      <c r="F122" s="121" t="s">
        <v>305</v>
      </c>
      <c r="G122" s="121"/>
    </row>
    <row r="123" spans="1:7">
      <c r="A123">
        <v>120</v>
      </c>
      <c r="B123">
        <f t="shared" si="1"/>
        <v>30</v>
      </c>
      <c r="C123">
        <v>4</v>
      </c>
      <c r="D123" s="121" t="s">
        <v>285</v>
      </c>
      <c r="E123" s="121" t="s">
        <v>310</v>
      </c>
      <c r="F123" s="121" t="s">
        <v>308</v>
      </c>
      <c r="G123" s="121"/>
    </row>
    <row r="124" spans="1:7" s="122" customFormat="1">
      <c r="A124" s="122">
        <v>121</v>
      </c>
      <c r="B124" s="122">
        <f t="shared" si="1"/>
        <v>31</v>
      </c>
      <c r="C124" s="122">
        <v>1</v>
      </c>
      <c r="D124" s="123" t="s">
        <v>275</v>
      </c>
      <c r="E124" s="123" t="s">
        <v>312</v>
      </c>
      <c r="F124" s="123" t="s">
        <v>311</v>
      </c>
      <c r="G124" s="123"/>
    </row>
    <row r="125" spans="1:7">
      <c r="A125">
        <v>122</v>
      </c>
      <c r="B125">
        <f t="shared" si="1"/>
        <v>31</v>
      </c>
      <c r="C125">
        <v>2</v>
      </c>
      <c r="D125" s="121" t="s">
        <v>274</v>
      </c>
      <c r="E125" s="121" t="s">
        <v>300</v>
      </c>
      <c r="F125" s="121" t="s">
        <v>304</v>
      </c>
      <c r="G125" s="121"/>
    </row>
    <row r="126" spans="1:7">
      <c r="A126">
        <v>123</v>
      </c>
      <c r="B126">
        <f t="shared" si="1"/>
        <v>31</v>
      </c>
      <c r="C126">
        <v>3</v>
      </c>
      <c r="D126" s="121" t="s">
        <v>284</v>
      </c>
      <c r="E126" s="121" t="s">
        <v>303</v>
      </c>
      <c r="F126" s="121" t="s">
        <v>305</v>
      </c>
      <c r="G126" s="121"/>
    </row>
    <row r="127" spans="1:7">
      <c r="A127">
        <v>124</v>
      </c>
      <c r="B127">
        <f t="shared" si="1"/>
        <v>31</v>
      </c>
      <c r="C127">
        <v>4</v>
      </c>
      <c r="D127" s="121" t="s">
        <v>285</v>
      </c>
      <c r="E127" s="121" t="s">
        <v>310</v>
      </c>
      <c r="F127" s="121" t="s">
        <v>308</v>
      </c>
      <c r="G127" s="121"/>
    </row>
    <row r="128" spans="1:7" s="122" customFormat="1">
      <c r="A128" s="122">
        <v>125</v>
      </c>
      <c r="B128" s="122">
        <f t="shared" si="1"/>
        <v>32</v>
      </c>
      <c r="C128" s="122">
        <v>1</v>
      </c>
      <c r="D128" s="123" t="s">
        <v>275</v>
      </c>
      <c r="E128" s="123" t="s">
        <v>312</v>
      </c>
      <c r="F128" s="123" t="s">
        <v>311</v>
      </c>
      <c r="G128" s="123"/>
    </row>
    <row r="129" spans="1:7">
      <c r="A129">
        <v>126</v>
      </c>
      <c r="B129">
        <f t="shared" ref="B129:B192" si="2">B101+7</f>
        <v>32</v>
      </c>
      <c r="C129">
        <v>2</v>
      </c>
      <c r="D129" s="121" t="s">
        <v>274</v>
      </c>
      <c r="E129" s="121" t="s">
        <v>300</v>
      </c>
      <c r="F129" s="121" t="s">
        <v>304</v>
      </c>
      <c r="G129" s="121"/>
    </row>
    <row r="130" spans="1:7">
      <c r="A130">
        <v>127</v>
      </c>
      <c r="B130">
        <f t="shared" si="2"/>
        <v>32</v>
      </c>
      <c r="C130">
        <v>3</v>
      </c>
      <c r="D130" s="121" t="s">
        <v>284</v>
      </c>
      <c r="E130" s="121" t="s">
        <v>303</v>
      </c>
      <c r="F130" s="121" t="s">
        <v>305</v>
      </c>
      <c r="G130" s="121"/>
    </row>
    <row r="131" spans="1:7">
      <c r="A131">
        <v>128</v>
      </c>
      <c r="B131">
        <f t="shared" si="2"/>
        <v>32</v>
      </c>
      <c r="C131">
        <v>4</v>
      </c>
      <c r="D131" s="121" t="s">
        <v>285</v>
      </c>
      <c r="E131" s="121" t="s">
        <v>310</v>
      </c>
      <c r="F131" s="121" t="s">
        <v>308</v>
      </c>
      <c r="G131" s="121"/>
    </row>
    <row r="132" spans="1:7" s="122" customFormat="1">
      <c r="A132" s="122">
        <v>129</v>
      </c>
      <c r="B132" s="122">
        <f t="shared" si="2"/>
        <v>33</v>
      </c>
      <c r="C132" s="122">
        <v>1</v>
      </c>
      <c r="D132" s="123" t="s">
        <v>275</v>
      </c>
      <c r="E132" s="123" t="s">
        <v>312</v>
      </c>
      <c r="F132" s="123" t="s">
        <v>311</v>
      </c>
      <c r="G132" s="123"/>
    </row>
    <row r="133" spans="1:7">
      <c r="A133">
        <v>130</v>
      </c>
      <c r="B133">
        <f t="shared" si="2"/>
        <v>33</v>
      </c>
      <c r="C133">
        <v>2</v>
      </c>
      <c r="D133" s="121" t="s">
        <v>274</v>
      </c>
      <c r="E133" s="121" t="s">
        <v>300</v>
      </c>
      <c r="F133" s="121" t="s">
        <v>304</v>
      </c>
      <c r="G133" s="121"/>
    </row>
    <row r="134" spans="1:7">
      <c r="A134">
        <v>131</v>
      </c>
      <c r="B134">
        <f t="shared" si="2"/>
        <v>33</v>
      </c>
      <c r="C134">
        <v>3</v>
      </c>
      <c r="D134" s="121" t="s">
        <v>284</v>
      </c>
      <c r="E134" s="121" t="s">
        <v>331</v>
      </c>
      <c r="F134" s="121" t="s">
        <v>387</v>
      </c>
      <c r="G134" s="121"/>
    </row>
    <row r="135" spans="1:7">
      <c r="A135">
        <v>132</v>
      </c>
      <c r="B135">
        <f t="shared" si="2"/>
        <v>33</v>
      </c>
      <c r="C135">
        <v>4</v>
      </c>
      <c r="D135" s="121" t="s">
        <v>285</v>
      </c>
      <c r="E135" s="121" t="s">
        <v>332</v>
      </c>
      <c r="F135" s="121" t="s">
        <v>389</v>
      </c>
      <c r="G135" s="121"/>
    </row>
    <row r="136" spans="1:7" s="122" customFormat="1">
      <c r="A136" s="122">
        <v>133</v>
      </c>
      <c r="B136" s="122">
        <f t="shared" si="2"/>
        <v>34</v>
      </c>
      <c r="C136" s="122">
        <v>1</v>
      </c>
      <c r="D136" s="123" t="s">
        <v>275</v>
      </c>
      <c r="E136" s="123" t="s">
        <v>299</v>
      </c>
      <c r="F136" s="123" t="s">
        <v>307</v>
      </c>
      <c r="G136" s="123"/>
    </row>
    <row r="137" spans="1:7">
      <c r="A137">
        <v>134</v>
      </c>
      <c r="B137">
        <f t="shared" si="2"/>
        <v>34</v>
      </c>
      <c r="C137">
        <v>2</v>
      </c>
      <c r="D137" s="121" t="s">
        <v>274</v>
      </c>
      <c r="E137" s="121" t="s">
        <v>300</v>
      </c>
      <c r="F137" s="121" t="s">
        <v>304</v>
      </c>
      <c r="G137" s="121"/>
    </row>
    <row r="138" spans="1:7">
      <c r="A138">
        <v>135</v>
      </c>
      <c r="B138">
        <f t="shared" si="2"/>
        <v>34</v>
      </c>
      <c r="C138">
        <v>3</v>
      </c>
      <c r="D138" s="121" t="s">
        <v>284</v>
      </c>
      <c r="E138" s="121" t="s">
        <v>334</v>
      </c>
      <c r="F138" s="121" t="s">
        <v>388</v>
      </c>
      <c r="G138" s="121"/>
    </row>
    <row r="139" spans="1:7">
      <c r="A139">
        <v>136</v>
      </c>
      <c r="B139">
        <f t="shared" si="2"/>
        <v>34</v>
      </c>
      <c r="C139">
        <v>4</v>
      </c>
      <c r="D139" s="121" t="s">
        <v>285</v>
      </c>
      <c r="E139" s="121" t="s">
        <v>333</v>
      </c>
      <c r="F139" s="121" t="s">
        <v>390</v>
      </c>
      <c r="G139" s="121"/>
    </row>
    <row r="140" spans="1:7" s="122" customFormat="1">
      <c r="A140" s="122">
        <v>137</v>
      </c>
      <c r="B140" s="122">
        <f t="shared" si="2"/>
        <v>35</v>
      </c>
      <c r="C140" s="122">
        <v>1</v>
      </c>
      <c r="D140" s="123" t="s">
        <v>275</v>
      </c>
      <c r="E140" s="123" t="s">
        <v>299</v>
      </c>
      <c r="F140" s="123" t="s">
        <v>307</v>
      </c>
      <c r="G140" s="123"/>
    </row>
    <row r="141" spans="1:7">
      <c r="A141">
        <v>138</v>
      </c>
      <c r="B141">
        <f t="shared" si="2"/>
        <v>35</v>
      </c>
      <c r="C141">
        <v>2</v>
      </c>
      <c r="D141" s="121" t="s">
        <v>274</v>
      </c>
      <c r="E141" s="121" t="s">
        <v>283</v>
      </c>
      <c r="F141" s="121" t="s">
        <v>306</v>
      </c>
      <c r="G141" s="121"/>
    </row>
    <row r="142" spans="1:7">
      <c r="A142">
        <v>139</v>
      </c>
      <c r="B142">
        <f t="shared" si="2"/>
        <v>35</v>
      </c>
      <c r="C142">
        <v>3</v>
      </c>
      <c r="D142" s="121" t="s">
        <v>284</v>
      </c>
      <c r="E142" s="121" t="s">
        <v>314</v>
      </c>
      <c r="F142" s="121" t="s">
        <v>313</v>
      </c>
      <c r="G142" s="121"/>
    </row>
    <row r="143" spans="1:7">
      <c r="A143">
        <v>140</v>
      </c>
      <c r="B143">
        <f t="shared" si="2"/>
        <v>35</v>
      </c>
      <c r="C143">
        <v>4</v>
      </c>
      <c r="D143" s="121" t="s">
        <v>316</v>
      </c>
      <c r="E143" s="121" t="s">
        <v>317</v>
      </c>
      <c r="F143" s="121" t="s">
        <v>315</v>
      </c>
      <c r="G143" s="121"/>
    </row>
    <row r="144" spans="1:7" s="122" customFormat="1">
      <c r="A144" s="122">
        <v>141</v>
      </c>
      <c r="B144" s="122">
        <f t="shared" si="2"/>
        <v>36</v>
      </c>
      <c r="C144" s="122">
        <v>1</v>
      </c>
      <c r="D144" s="123" t="s">
        <v>275</v>
      </c>
      <c r="E144" s="123" t="s">
        <v>299</v>
      </c>
      <c r="F144" s="123" t="s">
        <v>307</v>
      </c>
      <c r="G144" s="123"/>
    </row>
    <row r="145" spans="1:7">
      <c r="A145">
        <v>142</v>
      </c>
      <c r="B145">
        <f t="shared" si="2"/>
        <v>36</v>
      </c>
      <c r="C145">
        <v>2</v>
      </c>
      <c r="D145" s="121" t="s">
        <v>274</v>
      </c>
      <c r="E145" s="121" t="s">
        <v>300</v>
      </c>
      <c r="F145" s="121" t="s">
        <v>304</v>
      </c>
      <c r="G145" s="121"/>
    </row>
    <row r="146" spans="1:7">
      <c r="A146">
        <v>143</v>
      </c>
      <c r="B146">
        <f t="shared" si="2"/>
        <v>36</v>
      </c>
      <c r="C146">
        <v>3</v>
      </c>
      <c r="D146" s="121" t="s">
        <v>284</v>
      </c>
      <c r="E146" s="121" t="s">
        <v>335</v>
      </c>
      <c r="F146" s="121" t="s">
        <v>388</v>
      </c>
      <c r="G146" s="121"/>
    </row>
    <row r="147" spans="1:7">
      <c r="A147">
        <v>144</v>
      </c>
      <c r="B147">
        <f t="shared" si="2"/>
        <v>36</v>
      </c>
      <c r="C147">
        <v>4</v>
      </c>
      <c r="D147" s="121" t="s">
        <v>284</v>
      </c>
      <c r="E147" s="121" t="s">
        <v>336</v>
      </c>
      <c r="F147" s="121" t="s">
        <v>388</v>
      </c>
      <c r="G147" s="121"/>
    </row>
    <row r="148" spans="1:7">
      <c r="A148" s="122">
        <v>145</v>
      </c>
      <c r="B148" s="122">
        <f t="shared" si="2"/>
        <v>37</v>
      </c>
      <c r="C148" s="122">
        <v>1</v>
      </c>
      <c r="D148" s="123" t="s">
        <v>275</v>
      </c>
      <c r="E148" s="123" t="s">
        <v>312</v>
      </c>
      <c r="F148" s="123" t="s">
        <v>311</v>
      </c>
      <c r="G148" s="123" t="s">
        <v>276</v>
      </c>
    </row>
    <row r="149" spans="1:7">
      <c r="A149">
        <v>146</v>
      </c>
      <c r="B149">
        <f t="shared" si="2"/>
        <v>37</v>
      </c>
      <c r="C149">
        <v>2</v>
      </c>
      <c r="D149" s="121" t="s">
        <v>274</v>
      </c>
      <c r="E149" s="121" t="s">
        <v>300</v>
      </c>
      <c r="F149" s="121" t="s">
        <v>304</v>
      </c>
      <c r="G149" s="121" t="s">
        <v>276</v>
      </c>
    </row>
    <row r="150" spans="1:7">
      <c r="A150">
        <v>147</v>
      </c>
      <c r="B150">
        <f t="shared" si="2"/>
        <v>37</v>
      </c>
      <c r="C150">
        <v>3</v>
      </c>
      <c r="D150" s="121" t="s">
        <v>284</v>
      </c>
      <c r="E150" s="121" t="s">
        <v>303</v>
      </c>
      <c r="F150" s="121" t="s">
        <v>305</v>
      </c>
      <c r="G150" s="121" t="s">
        <v>276</v>
      </c>
    </row>
    <row r="151" spans="1:7">
      <c r="A151">
        <v>148</v>
      </c>
      <c r="B151">
        <f t="shared" si="2"/>
        <v>37</v>
      </c>
      <c r="C151">
        <v>4</v>
      </c>
      <c r="D151" s="121" t="s">
        <v>285</v>
      </c>
      <c r="E151" s="121" t="s">
        <v>310</v>
      </c>
      <c r="F151" s="121" t="s">
        <v>308</v>
      </c>
      <c r="G151" s="121" t="s">
        <v>276</v>
      </c>
    </row>
    <row r="152" spans="1:7">
      <c r="A152" s="122">
        <v>149</v>
      </c>
      <c r="B152" s="122">
        <f t="shared" si="2"/>
        <v>38</v>
      </c>
      <c r="C152" s="122">
        <v>1</v>
      </c>
      <c r="D152" s="123" t="s">
        <v>275</v>
      </c>
      <c r="E152" s="123" t="s">
        <v>312</v>
      </c>
      <c r="F152" s="123" t="s">
        <v>311</v>
      </c>
      <c r="G152" s="123" t="s">
        <v>276</v>
      </c>
    </row>
    <row r="153" spans="1:7">
      <c r="A153">
        <v>150</v>
      </c>
      <c r="B153">
        <f t="shared" si="2"/>
        <v>38</v>
      </c>
      <c r="C153">
        <v>2</v>
      </c>
      <c r="D153" s="121" t="s">
        <v>274</v>
      </c>
      <c r="E153" s="121" t="s">
        <v>300</v>
      </c>
      <c r="F153" s="121" t="s">
        <v>304</v>
      </c>
      <c r="G153" s="121" t="s">
        <v>276</v>
      </c>
    </row>
    <row r="154" spans="1:7">
      <c r="A154">
        <v>151</v>
      </c>
      <c r="B154">
        <f t="shared" si="2"/>
        <v>38</v>
      </c>
      <c r="C154">
        <v>3</v>
      </c>
      <c r="D154" s="121" t="s">
        <v>284</v>
      </c>
      <c r="E154" s="121" t="s">
        <v>303</v>
      </c>
      <c r="F154" s="121" t="s">
        <v>305</v>
      </c>
      <c r="G154" s="121" t="s">
        <v>276</v>
      </c>
    </row>
    <row r="155" spans="1:7">
      <c r="A155">
        <v>152</v>
      </c>
      <c r="B155">
        <f t="shared" si="2"/>
        <v>38</v>
      </c>
      <c r="C155">
        <v>4</v>
      </c>
      <c r="D155" s="121" t="s">
        <v>285</v>
      </c>
      <c r="E155" s="121" t="s">
        <v>310</v>
      </c>
      <c r="F155" s="121" t="s">
        <v>308</v>
      </c>
      <c r="G155" s="121" t="s">
        <v>276</v>
      </c>
    </row>
    <row r="156" spans="1:7">
      <c r="A156" s="122">
        <v>153</v>
      </c>
      <c r="B156" s="122">
        <f t="shared" si="2"/>
        <v>39</v>
      </c>
      <c r="C156" s="122">
        <v>1</v>
      </c>
      <c r="D156" s="123" t="s">
        <v>275</v>
      </c>
      <c r="E156" s="123" t="s">
        <v>312</v>
      </c>
      <c r="F156" s="123" t="s">
        <v>311</v>
      </c>
      <c r="G156" s="123" t="s">
        <v>277</v>
      </c>
    </row>
    <row r="157" spans="1:7">
      <c r="A157">
        <v>154</v>
      </c>
      <c r="B157">
        <f t="shared" si="2"/>
        <v>39</v>
      </c>
      <c r="C157">
        <v>2</v>
      </c>
      <c r="D157" s="121" t="s">
        <v>274</v>
      </c>
      <c r="E157" s="121" t="s">
        <v>300</v>
      </c>
      <c r="F157" s="121" t="s">
        <v>304</v>
      </c>
      <c r="G157" s="121" t="s">
        <v>277</v>
      </c>
    </row>
    <row r="158" spans="1:7">
      <c r="A158">
        <v>155</v>
      </c>
      <c r="B158">
        <f t="shared" si="2"/>
        <v>39</v>
      </c>
      <c r="C158">
        <v>3</v>
      </c>
      <c r="D158" s="121" t="s">
        <v>284</v>
      </c>
      <c r="E158" s="121" t="s">
        <v>303</v>
      </c>
      <c r="F158" s="121" t="s">
        <v>305</v>
      </c>
      <c r="G158" s="121" t="s">
        <v>277</v>
      </c>
    </row>
    <row r="159" spans="1:7">
      <c r="A159">
        <v>156</v>
      </c>
      <c r="B159">
        <f t="shared" si="2"/>
        <v>39</v>
      </c>
      <c r="C159">
        <v>4</v>
      </c>
      <c r="D159" s="121" t="s">
        <v>285</v>
      </c>
      <c r="E159" s="121" t="s">
        <v>310</v>
      </c>
      <c r="F159" s="121" t="s">
        <v>308</v>
      </c>
      <c r="G159" s="121" t="s">
        <v>277</v>
      </c>
    </row>
    <row r="160" spans="1:7">
      <c r="A160" s="122">
        <v>157</v>
      </c>
      <c r="B160" s="122">
        <f t="shared" si="2"/>
        <v>40</v>
      </c>
      <c r="C160" s="122">
        <v>1</v>
      </c>
      <c r="D160" s="123" t="s">
        <v>275</v>
      </c>
      <c r="E160" s="123" t="s">
        <v>312</v>
      </c>
      <c r="F160" s="123" t="s">
        <v>311</v>
      </c>
      <c r="G160" s="123" t="s">
        <v>278</v>
      </c>
    </row>
    <row r="161" spans="1:7">
      <c r="A161">
        <v>158</v>
      </c>
      <c r="B161">
        <f t="shared" si="2"/>
        <v>40</v>
      </c>
      <c r="C161">
        <v>2</v>
      </c>
      <c r="D161" s="121" t="s">
        <v>274</v>
      </c>
      <c r="E161" s="121" t="s">
        <v>300</v>
      </c>
      <c r="F161" s="121" t="s">
        <v>304</v>
      </c>
      <c r="G161" s="121" t="s">
        <v>278</v>
      </c>
    </row>
    <row r="162" spans="1:7">
      <c r="A162">
        <v>159</v>
      </c>
      <c r="B162">
        <f t="shared" si="2"/>
        <v>40</v>
      </c>
      <c r="C162">
        <v>3</v>
      </c>
      <c r="D162" s="121" t="s">
        <v>284</v>
      </c>
      <c r="E162" s="121" t="s">
        <v>331</v>
      </c>
      <c r="F162" s="121" t="s">
        <v>387</v>
      </c>
      <c r="G162" s="121" t="s">
        <v>278</v>
      </c>
    </row>
    <row r="163" spans="1:7">
      <c r="A163">
        <v>160</v>
      </c>
      <c r="B163">
        <f t="shared" si="2"/>
        <v>40</v>
      </c>
      <c r="C163">
        <v>4</v>
      </c>
      <c r="D163" s="121" t="s">
        <v>285</v>
      </c>
      <c r="E163" s="121" t="s">
        <v>332</v>
      </c>
      <c r="F163" s="121" t="s">
        <v>389</v>
      </c>
      <c r="G163" s="121" t="s">
        <v>278</v>
      </c>
    </row>
    <row r="164" spans="1:7">
      <c r="A164" s="122">
        <v>161</v>
      </c>
      <c r="B164" s="122">
        <f t="shared" si="2"/>
        <v>41</v>
      </c>
      <c r="C164" s="122">
        <v>1</v>
      </c>
      <c r="D164" s="123" t="s">
        <v>275</v>
      </c>
      <c r="E164" s="123" t="s">
        <v>299</v>
      </c>
      <c r="F164" s="123" t="s">
        <v>307</v>
      </c>
      <c r="G164" s="123" t="s">
        <v>279</v>
      </c>
    </row>
    <row r="165" spans="1:7">
      <c r="A165">
        <v>162</v>
      </c>
      <c r="B165">
        <f t="shared" si="2"/>
        <v>41</v>
      </c>
      <c r="C165">
        <v>2</v>
      </c>
      <c r="D165" s="121" t="s">
        <v>274</v>
      </c>
      <c r="E165" s="121" t="s">
        <v>300</v>
      </c>
      <c r="F165" s="121" t="s">
        <v>304</v>
      </c>
      <c r="G165" s="121" t="s">
        <v>279</v>
      </c>
    </row>
    <row r="166" spans="1:7">
      <c r="A166">
        <v>163</v>
      </c>
      <c r="B166">
        <f t="shared" si="2"/>
        <v>41</v>
      </c>
      <c r="C166">
        <v>3</v>
      </c>
      <c r="D166" s="121" t="s">
        <v>284</v>
      </c>
      <c r="E166" s="121" t="s">
        <v>334</v>
      </c>
      <c r="F166" s="121" t="s">
        <v>388</v>
      </c>
      <c r="G166" s="121" t="s">
        <v>279</v>
      </c>
    </row>
    <row r="167" spans="1:7">
      <c r="A167">
        <v>164</v>
      </c>
      <c r="B167">
        <f t="shared" si="2"/>
        <v>41</v>
      </c>
      <c r="C167">
        <v>4</v>
      </c>
      <c r="D167" s="121" t="s">
        <v>285</v>
      </c>
      <c r="E167" s="121" t="s">
        <v>333</v>
      </c>
      <c r="F167" s="121" t="s">
        <v>390</v>
      </c>
      <c r="G167" s="121" t="s">
        <v>279</v>
      </c>
    </row>
    <row r="168" spans="1:7">
      <c r="A168" s="122">
        <v>165</v>
      </c>
      <c r="B168" s="122">
        <f t="shared" si="2"/>
        <v>42</v>
      </c>
      <c r="C168" s="122">
        <v>1</v>
      </c>
      <c r="D168" s="123" t="s">
        <v>275</v>
      </c>
      <c r="E168" s="123" t="s">
        <v>299</v>
      </c>
      <c r="F168" s="123" t="s">
        <v>307</v>
      </c>
      <c r="G168" s="123" t="s">
        <v>280</v>
      </c>
    </row>
    <row r="169" spans="1:7">
      <c r="A169">
        <v>166</v>
      </c>
      <c r="B169">
        <f t="shared" si="2"/>
        <v>42</v>
      </c>
      <c r="C169">
        <v>2</v>
      </c>
      <c r="D169" s="121" t="s">
        <v>274</v>
      </c>
      <c r="E169" s="121" t="s">
        <v>283</v>
      </c>
      <c r="F169" s="121" t="s">
        <v>306</v>
      </c>
      <c r="G169" s="121" t="s">
        <v>280</v>
      </c>
    </row>
    <row r="170" spans="1:7">
      <c r="A170">
        <v>167</v>
      </c>
      <c r="B170">
        <f t="shared" si="2"/>
        <v>42</v>
      </c>
      <c r="C170">
        <v>3</v>
      </c>
      <c r="D170" s="121" t="s">
        <v>284</v>
      </c>
      <c r="E170" s="121" t="s">
        <v>314</v>
      </c>
      <c r="F170" s="121" t="s">
        <v>313</v>
      </c>
      <c r="G170" s="121" t="s">
        <v>280</v>
      </c>
    </row>
    <row r="171" spans="1:7">
      <c r="A171">
        <v>168</v>
      </c>
      <c r="B171">
        <f t="shared" si="2"/>
        <v>42</v>
      </c>
      <c r="C171">
        <v>4</v>
      </c>
      <c r="D171" s="121" t="s">
        <v>316</v>
      </c>
      <c r="E171" s="121" t="s">
        <v>317</v>
      </c>
      <c r="F171" s="121" t="s">
        <v>315</v>
      </c>
      <c r="G171" s="121" t="s">
        <v>280</v>
      </c>
    </row>
    <row r="172" spans="1:7">
      <c r="A172" s="122">
        <v>169</v>
      </c>
      <c r="B172" s="122">
        <f t="shared" si="2"/>
        <v>43</v>
      </c>
      <c r="C172" s="122">
        <v>1</v>
      </c>
      <c r="D172" s="123" t="s">
        <v>275</v>
      </c>
      <c r="E172" s="123" t="s">
        <v>299</v>
      </c>
      <c r="F172" s="123" t="s">
        <v>307</v>
      </c>
      <c r="G172" s="123" t="s">
        <v>281</v>
      </c>
    </row>
    <row r="173" spans="1:7">
      <c r="A173">
        <v>170</v>
      </c>
      <c r="B173">
        <f t="shared" si="2"/>
        <v>43</v>
      </c>
      <c r="C173">
        <v>2</v>
      </c>
      <c r="D173" s="121" t="s">
        <v>274</v>
      </c>
      <c r="E173" s="121" t="s">
        <v>300</v>
      </c>
      <c r="F173" s="121" t="s">
        <v>304</v>
      </c>
      <c r="G173" s="121" t="s">
        <v>281</v>
      </c>
    </row>
    <row r="174" spans="1:7">
      <c r="A174">
        <v>171</v>
      </c>
      <c r="B174">
        <f t="shared" si="2"/>
        <v>43</v>
      </c>
      <c r="C174">
        <v>3</v>
      </c>
      <c r="D174" s="121" t="s">
        <v>284</v>
      </c>
      <c r="E174" s="121" t="s">
        <v>335</v>
      </c>
      <c r="F174" s="121" t="s">
        <v>388</v>
      </c>
      <c r="G174" s="121" t="s">
        <v>281</v>
      </c>
    </row>
    <row r="175" spans="1:7">
      <c r="A175">
        <v>172</v>
      </c>
      <c r="B175">
        <f t="shared" si="2"/>
        <v>43</v>
      </c>
      <c r="C175">
        <v>4</v>
      </c>
      <c r="D175" s="121" t="s">
        <v>284</v>
      </c>
      <c r="E175" s="121" t="s">
        <v>336</v>
      </c>
      <c r="F175" s="121" t="s">
        <v>388</v>
      </c>
      <c r="G175" s="121" t="s">
        <v>281</v>
      </c>
    </row>
    <row r="176" spans="1:7">
      <c r="A176" s="122">
        <v>173</v>
      </c>
      <c r="B176" s="122">
        <f t="shared" si="2"/>
        <v>44</v>
      </c>
      <c r="C176" s="122">
        <v>1</v>
      </c>
      <c r="D176" s="123" t="s">
        <v>275</v>
      </c>
      <c r="E176" s="123" t="s">
        <v>312</v>
      </c>
      <c r="F176" s="123" t="s">
        <v>311</v>
      </c>
      <c r="G176" s="123" t="s">
        <v>276</v>
      </c>
    </row>
    <row r="177" spans="1:7">
      <c r="A177">
        <v>174</v>
      </c>
      <c r="B177">
        <f t="shared" si="2"/>
        <v>44</v>
      </c>
      <c r="C177">
        <v>2</v>
      </c>
      <c r="D177" s="121" t="s">
        <v>274</v>
      </c>
      <c r="E177" s="121" t="s">
        <v>300</v>
      </c>
      <c r="F177" s="121" t="s">
        <v>304</v>
      </c>
      <c r="G177" s="121" t="s">
        <v>276</v>
      </c>
    </row>
    <row r="178" spans="1:7">
      <c r="A178">
        <v>175</v>
      </c>
      <c r="B178">
        <f t="shared" si="2"/>
        <v>44</v>
      </c>
      <c r="C178">
        <v>3</v>
      </c>
      <c r="D178" s="121" t="s">
        <v>284</v>
      </c>
      <c r="E178" s="121" t="s">
        <v>303</v>
      </c>
      <c r="F178" s="121" t="s">
        <v>305</v>
      </c>
      <c r="G178" s="121" t="s">
        <v>276</v>
      </c>
    </row>
    <row r="179" spans="1:7">
      <c r="A179">
        <v>176</v>
      </c>
      <c r="B179">
        <f t="shared" si="2"/>
        <v>44</v>
      </c>
      <c r="C179">
        <v>4</v>
      </c>
      <c r="D179" s="121" t="s">
        <v>285</v>
      </c>
      <c r="E179" s="121" t="s">
        <v>310</v>
      </c>
      <c r="F179" s="121" t="s">
        <v>308</v>
      </c>
      <c r="G179" s="121" t="s">
        <v>276</v>
      </c>
    </row>
    <row r="180" spans="1:7">
      <c r="A180" s="122">
        <v>177</v>
      </c>
      <c r="B180" s="122">
        <f t="shared" si="2"/>
        <v>45</v>
      </c>
      <c r="C180" s="122">
        <v>1</v>
      </c>
      <c r="D180" s="123" t="s">
        <v>275</v>
      </c>
      <c r="E180" s="123" t="s">
        <v>312</v>
      </c>
      <c r="F180" s="123" t="s">
        <v>311</v>
      </c>
      <c r="G180" s="123" t="s">
        <v>276</v>
      </c>
    </row>
    <row r="181" spans="1:7">
      <c r="A181">
        <v>178</v>
      </c>
      <c r="B181">
        <f t="shared" si="2"/>
        <v>45</v>
      </c>
      <c r="C181">
        <v>2</v>
      </c>
      <c r="D181" s="121" t="s">
        <v>274</v>
      </c>
      <c r="E181" s="121" t="s">
        <v>300</v>
      </c>
      <c r="F181" s="121" t="s">
        <v>304</v>
      </c>
      <c r="G181" s="121" t="s">
        <v>276</v>
      </c>
    </row>
    <row r="182" spans="1:7">
      <c r="A182">
        <v>179</v>
      </c>
      <c r="B182">
        <f t="shared" si="2"/>
        <v>45</v>
      </c>
      <c r="C182">
        <v>3</v>
      </c>
      <c r="D182" s="121" t="s">
        <v>284</v>
      </c>
      <c r="E182" s="121" t="s">
        <v>303</v>
      </c>
      <c r="F182" s="121" t="s">
        <v>305</v>
      </c>
      <c r="G182" s="121" t="s">
        <v>276</v>
      </c>
    </row>
    <row r="183" spans="1:7">
      <c r="A183">
        <v>180</v>
      </c>
      <c r="B183">
        <f t="shared" si="2"/>
        <v>45</v>
      </c>
      <c r="C183">
        <v>4</v>
      </c>
      <c r="D183" s="121" t="s">
        <v>285</v>
      </c>
      <c r="E183" s="121" t="s">
        <v>310</v>
      </c>
      <c r="F183" s="121" t="s">
        <v>308</v>
      </c>
      <c r="G183" s="121" t="s">
        <v>276</v>
      </c>
    </row>
    <row r="184" spans="1:7">
      <c r="A184" s="122">
        <v>181</v>
      </c>
      <c r="B184" s="122">
        <f t="shared" si="2"/>
        <v>46</v>
      </c>
      <c r="C184" s="122">
        <v>1</v>
      </c>
      <c r="D184" s="123" t="s">
        <v>275</v>
      </c>
      <c r="E184" s="123" t="s">
        <v>312</v>
      </c>
      <c r="F184" s="123" t="s">
        <v>311</v>
      </c>
      <c r="G184" s="123" t="s">
        <v>277</v>
      </c>
    </row>
    <row r="185" spans="1:7">
      <c r="A185">
        <v>182</v>
      </c>
      <c r="B185">
        <f t="shared" si="2"/>
        <v>46</v>
      </c>
      <c r="C185">
        <v>2</v>
      </c>
      <c r="D185" s="121" t="s">
        <v>274</v>
      </c>
      <c r="E185" s="121" t="s">
        <v>300</v>
      </c>
      <c r="F185" s="121" t="s">
        <v>304</v>
      </c>
      <c r="G185" s="121" t="s">
        <v>277</v>
      </c>
    </row>
    <row r="186" spans="1:7">
      <c r="A186">
        <v>183</v>
      </c>
      <c r="B186">
        <f t="shared" si="2"/>
        <v>46</v>
      </c>
      <c r="C186">
        <v>3</v>
      </c>
      <c r="D186" s="121" t="s">
        <v>284</v>
      </c>
      <c r="E186" s="121" t="s">
        <v>303</v>
      </c>
      <c r="F186" s="121" t="s">
        <v>305</v>
      </c>
      <c r="G186" s="121" t="s">
        <v>277</v>
      </c>
    </row>
    <row r="187" spans="1:7">
      <c r="A187">
        <v>184</v>
      </c>
      <c r="B187">
        <f t="shared" si="2"/>
        <v>46</v>
      </c>
      <c r="C187">
        <v>4</v>
      </c>
      <c r="D187" s="121" t="s">
        <v>285</v>
      </c>
      <c r="E187" s="121" t="s">
        <v>310</v>
      </c>
      <c r="F187" s="121" t="s">
        <v>308</v>
      </c>
      <c r="G187" s="121" t="s">
        <v>277</v>
      </c>
    </row>
    <row r="188" spans="1:7">
      <c r="A188" s="122">
        <v>185</v>
      </c>
      <c r="B188" s="122">
        <f t="shared" si="2"/>
        <v>47</v>
      </c>
      <c r="C188" s="122">
        <v>1</v>
      </c>
      <c r="D188" s="123" t="s">
        <v>275</v>
      </c>
      <c r="E188" s="123" t="s">
        <v>312</v>
      </c>
      <c r="F188" s="123" t="s">
        <v>311</v>
      </c>
      <c r="G188" s="123" t="s">
        <v>278</v>
      </c>
    </row>
    <row r="189" spans="1:7">
      <c r="A189">
        <v>186</v>
      </c>
      <c r="B189">
        <f t="shared" si="2"/>
        <v>47</v>
      </c>
      <c r="C189">
        <v>2</v>
      </c>
      <c r="D189" s="121" t="s">
        <v>274</v>
      </c>
      <c r="E189" s="121" t="s">
        <v>300</v>
      </c>
      <c r="F189" s="121" t="s">
        <v>304</v>
      </c>
      <c r="G189" s="121" t="s">
        <v>278</v>
      </c>
    </row>
    <row r="190" spans="1:7">
      <c r="A190">
        <v>187</v>
      </c>
      <c r="B190">
        <f t="shared" si="2"/>
        <v>47</v>
      </c>
      <c r="C190">
        <v>3</v>
      </c>
      <c r="D190" s="121" t="s">
        <v>284</v>
      </c>
      <c r="E190" s="121" t="s">
        <v>331</v>
      </c>
      <c r="F190" s="121" t="s">
        <v>387</v>
      </c>
      <c r="G190" s="121" t="s">
        <v>278</v>
      </c>
    </row>
    <row r="191" spans="1:7">
      <c r="A191">
        <v>188</v>
      </c>
      <c r="B191">
        <f t="shared" si="2"/>
        <v>47</v>
      </c>
      <c r="C191">
        <v>4</v>
      </c>
      <c r="D191" s="121" t="s">
        <v>285</v>
      </c>
      <c r="E191" s="121" t="s">
        <v>332</v>
      </c>
      <c r="F191" s="121" t="s">
        <v>389</v>
      </c>
      <c r="G191" s="121" t="s">
        <v>278</v>
      </c>
    </row>
    <row r="192" spans="1:7">
      <c r="A192" s="122">
        <v>189</v>
      </c>
      <c r="B192" s="122">
        <f t="shared" si="2"/>
        <v>48</v>
      </c>
      <c r="C192" s="122">
        <v>1</v>
      </c>
      <c r="D192" s="123" t="s">
        <v>275</v>
      </c>
      <c r="E192" s="123" t="s">
        <v>299</v>
      </c>
      <c r="F192" s="123" t="s">
        <v>307</v>
      </c>
      <c r="G192" s="123" t="s">
        <v>279</v>
      </c>
    </row>
    <row r="193" spans="1:7">
      <c r="A193">
        <v>190</v>
      </c>
      <c r="B193">
        <f t="shared" ref="B193:B256" si="3">B165+7</f>
        <v>48</v>
      </c>
      <c r="C193">
        <v>2</v>
      </c>
      <c r="D193" s="121" t="s">
        <v>274</v>
      </c>
      <c r="E193" s="121" t="s">
        <v>300</v>
      </c>
      <c r="F193" s="121" t="s">
        <v>304</v>
      </c>
      <c r="G193" s="121" t="s">
        <v>279</v>
      </c>
    </row>
    <row r="194" spans="1:7">
      <c r="A194">
        <v>191</v>
      </c>
      <c r="B194">
        <f t="shared" si="3"/>
        <v>48</v>
      </c>
      <c r="C194">
        <v>3</v>
      </c>
      <c r="D194" s="121" t="s">
        <v>284</v>
      </c>
      <c r="E194" s="121" t="s">
        <v>334</v>
      </c>
      <c r="F194" s="121" t="s">
        <v>388</v>
      </c>
      <c r="G194" s="121" t="s">
        <v>279</v>
      </c>
    </row>
    <row r="195" spans="1:7">
      <c r="A195">
        <v>192</v>
      </c>
      <c r="B195">
        <f t="shared" si="3"/>
        <v>48</v>
      </c>
      <c r="C195">
        <v>4</v>
      </c>
      <c r="D195" s="121" t="s">
        <v>285</v>
      </c>
      <c r="E195" s="121" t="s">
        <v>333</v>
      </c>
      <c r="F195" s="121" t="s">
        <v>390</v>
      </c>
      <c r="G195" s="121" t="s">
        <v>279</v>
      </c>
    </row>
    <row r="196" spans="1:7">
      <c r="A196" s="122">
        <v>193</v>
      </c>
      <c r="B196" s="122">
        <f t="shared" si="3"/>
        <v>49</v>
      </c>
      <c r="C196" s="122">
        <v>1</v>
      </c>
      <c r="D196" s="123" t="s">
        <v>275</v>
      </c>
      <c r="E196" s="123" t="s">
        <v>299</v>
      </c>
      <c r="F196" s="123" t="s">
        <v>307</v>
      </c>
      <c r="G196" s="123" t="s">
        <v>280</v>
      </c>
    </row>
    <row r="197" spans="1:7">
      <c r="A197">
        <v>194</v>
      </c>
      <c r="B197">
        <f t="shared" si="3"/>
        <v>49</v>
      </c>
      <c r="C197">
        <v>2</v>
      </c>
      <c r="D197" s="121" t="s">
        <v>274</v>
      </c>
      <c r="E197" s="121" t="s">
        <v>283</v>
      </c>
      <c r="F197" s="121" t="s">
        <v>306</v>
      </c>
      <c r="G197" s="121" t="s">
        <v>280</v>
      </c>
    </row>
    <row r="198" spans="1:7">
      <c r="A198">
        <v>195</v>
      </c>
      <c r="B198">
        <f t="shared" si="3"/>
        <v>49</v>
      </c>
      <c r="C198">
        <v>3</v>
      </c>
      <c r="D198" s="121" t="s">
        <v>284</v>
      </c>
      <c r="E198" s="121" t="s">
        <v>314</v>
      </c>
      <c r="F198" s="121" t="s">
        <v>313</v>
      </c>
      <c r="G198" s="121" t="s">
        <v>280</v>
      </c>
    </row>
    <row r="199" spans="1:7">
      <c r="A199">
        <v>196</v>
      </c>
      <c r="B199">
        <f t="shared" si="3"/>
        <v>49</v>
      </c>
      <c r="C199">
        <v>4</v>
      </c>
      <c r="D199" s="121" t="s">
        <v>316</v>
      </c>
      <c r="E199" s="121" t="s">
        <v>317</v>
      </c>
      <c r="F199" s="121" t="s">
        <v>315</v>
      </c>
      <c r="G199" s="121" t="s">
        <v>280</v>
      </c>
    </row>
    <row r="200" spans="1:7">
      <c r="A200" s="122">
        <v>197</v>
      </c>
      <c r="B200" s="122">
        <f t="shared" si="3"/>
        <v>50</v>
      </c>
      <c r="C200" s="122">
        <v>1</v>
      </c>
      <c r="D200" s="123" t="s">
        <v>275</v>
      </c>
      <c r="E200" s="123" t="s">
        <v>299</v>
      </c>
      <c r="F200" s="123" t="s">
        <v>307</v>
      </c>
      <c r="G200" s="123" t="s">
        <v>281</v>
      </c>
    </row>
    <row r="201" spans="1:7">
      <c r="A201">
        <v>198</v>
      </c>
      <c r="B201">
        <f t="shared" si="3"/>
        <v>50</v>
      </c>
      <c r="C201">
        <v>2</v>
      </c>
      <c r="D201" s="121" t="s">
        <v>274</v>
      </c>
      <c r="E201" s="121" t="s">
        <v>300</v>
      </c>
      <c r="F201" s="121" t="s">
        <v>304</v>
      </c>
      <c r="G201" s="121" t="s">
        <v>281</v>
      </c>
    </row>
    <row r="202" spans="1:7">
      <c r="A202">
        <v>199</v>
      </c>
      <c r="B202">
        <f t="shared" si="3"/>
        <v>50</v>
      </c>
      <c r="C202">
        <v>3</v>
      </c>
      <c r="D202" s="121" t="s">
        <v>284</v>
      </c>
      <c r="E202" s="121" t="s">
        <v>335</v>
      </c>
      <c r="F202" s="121" t="s">
        <v>388</v>
      </c>
      <c r="G202" s="121" t="s">
        <v>281</v>
      </c>
    </row>
    <row r="203" spans="1:7">
      <c r="A203">
        <v>200</v>
      </c>
      <c r="B203">
        <f t="shared" si="3"/>
        <v>50</v>
      </c>
      <c r="C203">
        <v>4</v>
      </c>
      <c r="D203" s="121" t="s">
        <v>284</v>
      </c>
      <c r="E203" s="121" t="s">
        <v>336</v>
      </c>
      <c r="F203" s="121" t="s">
        <v>388</v>
      </c>
      <c r="G203" s="121" t="s">
        <v>281</v>
      </c>
    </row>
    <row r="204" spans="1:7">
      <c r="A204" s="122">
        <v>201</v>
      </c>
      <c r="B204" s="122">
        <f t="shared" si="3"/>
        <v>51</v>
      </c>
      <c r="C204" s="122">
        <v>1</v>
      </c>
      <c r="D204" s="123" t="s">
        <v>275</v>
      </c>
      <c r="E204" s="123" t="s">
        <v>312</v>
      </c>
      <c r="F204" s="123" t="s">
        <v>311</v>
      </c>
      <c r="G204" s="123" t="s">
        <v>276</v>
      </c>
    </row>
    <row r="205" spans="1:7">
      <c r="A205">
        <v>202</v>
      </c>
      <c r="B205">
        <f t="shared" si="3"/>
        <v>51</v>
      </c>
      <c r="C205">
        <v>2</v>
      </c>
      <c r="D205" s="121" t="s">
        <v>274</v>
      </c>
      <c r="E205" s="121" t="s">
        <v>300</v>
      </c>
      <c r="F205" s="121" t="s">
        <v>304</v>
      </c>
      <c r="G205" s="121" t="s">
        <v>276</v>
      </c>
    </row>
    <row r="206" spans="1:7">
      <c r="A206">
        <v>203</v>
      </c>
      <c r="B206">
        <f t="shared" si="3"/>
        <v>51</v>
      </c>
      <c r="C206">
        <v>3</v>
      </c>
      <c r="D206" s="121" t="s">
        <v>284</v>
      </c>
      <c r="E206" s="121" t="s">
        <v>303</v>
      </c>
      <c r="F206" s="121" t="s">
        <v>305</v>
      </c>
      <c r="G206" s="121" t="s">
        <v>276</v>
      </c>
    </row>
    <row r="207" spans="1:7">
      <c r="A207">
        <v>204</v>
      </c>
      <c r="B207">
        <f t="shared" si="3"/>
        <v>51</v>
      </c>
      <c r="C207">
        <v>4</v>
      </c>
      <c r="D207" s="121" t="s">
        <v>285</v>
      </c>
      <c r="E207" s="121" t="s">
        <v>310</v>
      </c>
      <c r="F207" s="121" t="s">
        <v>308</v>
      </c>
      <c r="G207" s="121" t="s">
        <v>276</v>
      </c>
    </row>
    <row r="208" spans="1:7">
      <c r="A208" s="122">
        <v>205</v>
      </c>
      <c r="B208" s="122">
        <f t="shared" si="3"/>
        <v>52</v>
      </c>
      <c r="C208" s="122">
        <v>1</v>
      </c>
      <c r="D208" s="123" t="s">
        <v>275</v>
      </c>
      <c r="E208" s="123" t="s">
        <v>312</v>
      </c>
      <c r="F208" s="123" t="s">
        <v>311</v>
      </c>
      <c r="G208" s="123" t="s">
        <v>276</v>
      </c>
    </row>
    <row r="209" spans="1:7">
      <c r="A209">
        <v>206</v>
      </c>
      <c r="B209">
        <f t="shared" si="3"/>
        <v>52</v>
      </c>
      <c r="C209">
        <v>2</v>
      </c>
      <c r="D209" s="121" t="s">
        <v>274</v>
      </c>
      <c r="E209" s="121" t="s">
        <v>300</v>
      </c>
      <c r="F209" s="121" t="s">
        <v>304</v>
      </c>
      <c r="G209" s="121" t="s">
        <v>276</v>
      </c>
    </row>
    <row r="210" spans="1:7">
      <c r="A210">
        <v>207</v>
      </c>
      <c r="B210">
        <f t="shared" si="3"/>
        <v>52</v>
      </c>
      <c r="C210">
        <v>3</v>
      </c>
      <c r="D210" s="121" t="s">
        <v>284</v>
      </c>
      <c r="E210" s="121" t="s">
        <v>303</v>
      </c>
      <c r="F210" s="121" t="s">
        <v>305</v>
      </c>
      <c r="G210" s="121" t="s">
        <v>276</v>
      </c>
    </row>
    <row r="211" spans="1:7">
      <c r="A211">
        <v>208</v>
      </c>
      <c r="B211">
        <f t="shared" si="3"/>
        <v>52</v>
      </c>
      <c r="C211">
        <v>4</v>
      </c>
      <c r="D211" s="121" t="s">
        <v>285</v>
      </c>
      <c r="E211" s="121" t="s">
        <v>310</v>
      </c>
      <c r="F211" s="121" t="s">
        <v>308</v>
      </c>
      <c r="G211" s="121" t="s">
        <v>276</v>
      </c>
    </row>
    <row r="212" spans="1:7">
      <c r="A212" s="122">
        <v>209</v>
      </c>
      <c r="B212" s="122">
        <f t="shared" si="3"/>
        <v>53</v>
      </c>
      <c r="C212" s="122">
        <v>1</v>
      </c>
      <c r="D212" s="123" t="s">
        <v>275</v>
      </c>
      <c r="E212" s="123" t="s">
        <v>312</v>
      </c>
      <c r="F212" s="123" t="s">
        <v>311</v>
      </c>
      <c r="G212" s="123" t="s">
        <v>277</v>
      </c>
    </row>
    <row r="213" spans="1:7">
      <c r="A213">
        <v>210</v>
      </c>
      <c r="B213">
        <f t="shared" si="3"/>
        <v>53</v>
      </c>
      <c r="C213">
        <v>2</v>
      </c>
      <c r="D213" s="121" t="s">
        <v>274</v>
      </c>
      <c r="E213" s="121" t="s">
        <v>300</v>
      </c>
      <c r="F213" s="121" t="s">
        <v>304</v>
      </c>
      <c r="G213" s="121" t="s">
        <v>277</v>
      </c>
    </row>
    <row r="214" spans="1:7">
      <c r="A214">
        <v>211</v>
      </c>
      <c r="B214">
        <f t="shared" si="3"/>
        <v>53</v>
      </c>
      <c r="C214">
        <v>3</v>
      </c>
      <c r="D214" s="121" t="s">
        <v>284</v>
      </c>
      <c r="E214" s="121" t="s">
        <v>303</v>
      </c>
      <c r="F214" s="121" t="s">
        <v>305</v>
      </c>
      <c r="G214" s="121" t="s">
        <v>277</v>
      </c>
    </row>
    <row r="215" spans="1:7">
      <c r="A215">
        <v>212</v>
      </c>
      <c r="B215">
        <f t="shared" si="3"/>
        <v>53</v>
      </c>
      <c r="C215">
        <v>4</v>
      </c>
      <c r="D215" s="121" t="s">
        <v>285</v>
      </c>
      <c r="E215" s="121" t="s">
        <v>310</v>
      </c>
      <c r="F215" s="121" t="s">
        <v>308</v>
      </c>
      <c r="G215" s="121" t="s">
        <v>277</v>
      </c>
    </row>
    <row r="216" spans="1:7">
      <c r="A216" s="122">
        <v>213</v>
      </c>
      <c r="B216" s="122">
        <f t="shared" si="3"/>
        <v>54</v>
      </c>
      <c r="C216" s="122">
        <v>1</v>
      </c>
      <c r="D216" s="123" t="s">
        <v>275</v>
      </c>
      <c r="E216" s="123" t="s">
        <v>312</v>
      </c>
      <c r="F216" s="123" t="s">
        <v>311</v>
      </c>
      <c r="G216" s="123" t="s">
        <v>278</v>
      </c>
    </row>
    <row r="217" spans="1:7">
      <c r="A217">
        <v>214</v>
      </c>
      <c r="B217">
        <f t="shared" si="3"/>
        <v>54</v>
      </c>
      <c r="C217">
        <v>2</v>
      </c>
      <c r="D217" s="121" t="s">
        <v>274</v>
      </c>
      <c r="E217" s="121" t="s">
        <v>300</v>
      </c>
      <c r="F217" s="121" t="s">
        <v>304</v>
      </c>
      <c r="G217" s="121" t="s">
        <v>278</v>
      </c>
    </row>
    <row r="218" spans="1:7">
      <c r="A218">
        <v>215</v>
      </c>
      <c r="B218">
        <f t="shared" si="3"/>
        <v>54</v>
      </c>
      <c r="C218">
        <v>3</v>
      </c>
      <c r="D218" s="121" t="s">
        <v>284</v>
      </c>
      <c r="E218" s="121" t="s">
        <v>331</v>
      </c>
      <c r="F218" s="121" t="s">
        <v>387</v>
      </c>
      <c r="G218" s="121" t="s">
        <v>278</v>
      </c>
    </row>
    <row r="219" spans="1:7">
      <c r="A219">
        <v>216</v>
      </c>
      <c r="B219">
        <f t="shared" si="3"/>
        <v>54</v>
      </c>
      <c r="C219">
        <v>4</v>
      </c>
      <c r="D219" s="121" t="s">
        <v>285</v>
      </c>
      <c r="E219" s="121" t="s">
        <v>332</v>
      </c>
      <c r="F219" s="121" t="s">
        <v>389</v>
      </c>
      <c r="G219" s="121" t="s">
        <v>278</v>
      </c>
    </row>
    <row r="220" spans="1:7">
      <c r="A220" s="122">
        <v>217</v>
      </c>
      <c r="B220" s="122">
        <f t="shared" si="3"/>
        <v>55</v>
      </c>
      <c r="C220" s="122">
        <v>1</v>
      </c>
      <c r="D220" s="123" t="s">
        <v>275</v>
      </c>
      <c r="E220" s="123" t="s">
        <v>299</v>
      </c>
      <c r="F220" s="123" t="s">
        <v>307</v>
      </c>
      <c r="G220" s="123" t="s">
        <v>279</v>
      </c>
    </row>
    <row r="221" spans="1:7">
      <c r="A221">
        <v>218</v>
      </c>
      <c r="B221">
        <f t="shared" si="3"/>
        <v>55</v>
      </c>
      <c r="C221">
        <v>2</v>
      </c>
      <c r="D221" s="121" t="s">
        <v>274</v>
      </c>
      <c r="E221" s="121" t="s">
        <v>300</v>
      </c>
      <c r="F221" s="121" t="s">
        <v>304</v>
      </c>
      <c r="G221" s="121" t="s">
        <v>279</v>
      </c>
    </row>
    <row r="222" spans="1:7">
      <c r="A222">
        <v>219</v>
      </c>
      <c r="B222">
        <f t="shared" si="3"/>
        <v>55</v>
      </c>
      <c r="C222">
        <v>3</v>
      </c>
      <c r="D222" s="121" t="s">
        <v>284</v>
      </c>
      <c r="E222" s="121" t="s">
        <v>334</v>
      </c>
      <c r="F222" s="121" t="s">
        <v>388</v>
      </c>
      <c r="G222" s="121" t="s">
        <v>279</v>
      </c>
    </row>
    <row r="223" spans="1:7">
      <c r="A223">
        <v>220</v>
      </c>
      <c r="B223">
        <f t="shared" si="3"/>
        <v>55</v>
      </c>
      <c r="C223">
        <v>4</v>
      </c>
      <c r="D223" s="121" t="s">
        <v>285</v>
      </c>
      <c r="E223" s="121" t="s">
        <v>333</v>
      </c>
      <c r="F223" s="121" t="s">
        <v>390</v>
      </c>
      <c r="G223" s="121" t="s">
        <v>279</v>
      </c>
    </row>
    <row r="224" spans="1:7">
      <c r="A224" s="122">
        <v>221</v>
      </c>
      <c r="B224" s="122">
        <f t="shared" si="3"/>
        <v>56</v>
      </c>
      <c r="C224" s="122">
        <v>1</v>
      </c>
      <c r="D224" s="123" t="s">
        <v>275</v>
      </c>
      <c r="E224" s="123" t="s">
        <v>299</v>
      </c>
      <c r="F224" s="123" t="s">
        <v>307</v>
      </c>
      <c r="G224" s="123" t="s">
        <v>280</v>
      </c>
    </row>
    <row r="225" spans="1:7">
      <c r="A225">
        <v>222</v>
      </c>
      <c r="B225">
        <f t="shared" si="3"/>
        <v>56</v>
      </c>
      <c r="C225">
        <v>2</v>
      </c>
      <c r="D225" s="121" t="s">
        <v>274</v>
      </c>
      <c r="E225" s="121" t="s">
        <v>283</v>
      </c>
      <c r="F225" s="121" t="s">
        <v>306</v>
      </c>
      <c r="G225" s="121" t="s">
        <v>280</v>
      </c>
    </row>
    <row r="226" spans="1:7">
      <c r="A226">
        <v>223</v>
      </c>
      <c r="B226">
        <f t="shared" si="3"/>
        <v>56</v>
      </c>
      <c r="C226">
        <v>3</v>
      </c>
      <c r="D226" s="121" t="s">
        <v>284</v>
      </c>
      <c r="E226" s="121" t="s">
        <v>314</v>
      </c>
      <c r="F226" s="121" t="s">
        <v>313</v>
      </c>
      <c r="G226" s="121" t="s">
        <v>280</v>
      </c>
    </row>
    <row r="227" spans="1:7">
      <c r="A227">
        <v>224</v>
      </c>
      <c r="B227">
        <f t="shared" si="3"/>
        <v>56</v>
      </c>
      <c r="C227">
        <v>4</v>
      </c>
      <c r="D227" s="121" t="s">
        <v>316</v>
      </c>
      <c r="E227" s="121" t="s">
        <v>317</v>
      </c>
      <c r="F227" s="121" t="s">
        <v>315</v>
      </c>
      <c r="G227" s="121" t="s">
        <v>280</v>
      </c>
    </row>
    <row r="228" spans="1:7">
      <c r="A228" s="122">
        <v>225</v>
      </c>
      <c r="B228" s="122">
        <f t="shared" si="3"/>
        <v>57</v>
      </c>
      <c r="C228" s="122">
        <v>1</v>
      </c>
      <c r="D228" s="123" t="s">
        <v>275</v>
      </c>
      <c r="E228" s="123" t="s">
        <v>299</v>
      </c>
      <c r="F228" s="123" t="s">
        <v>307</v>
      </c>
      <c r="G228" s="123" t="s">
        <v>281</v>
      </c>
    </row>
    <row r="229" spans="1:7">
      <c r="A229">
        <v>226</v>
      </c>
      <c r="B229">
        <f t="shared" si="3"/>
        <v>57</v>
      </c>
      <c r="C229">
        <v>2</v>
      </c>
      <c r="D229" s="121" t="s">
        <v>274</v>
      </c>
      <c r="E229" s="121" t="s">
        <v>300</v>
      </c>
      <c r="F229" s="121" t="s">
        <v>304</v>
      </c>
      <c r="G229" s="121" t="s">
        <v>281</v>
      </c>
    </row>
    <row r="230" spans="1:7">
      <c r="A230">
        <v>227</v>
      </c>
      <c r="B230">
        <f t="shared" si="3"/>
        <v>57</v>
      </c>
      <c r="C230">
        <v>3</v>
      </c>
      <c r="D230" s="121" t="s">
        <v>284</v>
      </c>
      <c r="E230" s="121" t="s">
        <v>335</v>
      </c>
      <c r="F230" s="121" t="s">
        <v>388</v>
      </c>
      <c r="G230" s="121" t="s">
        <v>281</v>
      </c>
    </row>
    <row r="231" spans="1:7">
      <c r="A231">
        <v>228</v>
      </c>
      <c r="B231">
        <f t="shared" si="3"/>
        <v>57</v>
      </c>
      <c r="C231">
        <v>4</v>
      </c>
      <c r="D231" s="121" t="s">
        <v>284</v>
      </c>
      <c r="E231" s="121" t="s">
        <v>336</v>
      </c>
      <c r="F231" s="121" t="s">
        <v>388</v>
      </c>
      <c r="G231" s="121" t="s">
        <v>281</v>
      </c>
    </row>
    <row r="232" spans="1:7">
      <c r="A232" s="122">
        <v>229</v>
      </c>
      <c r="B232" s="122">
        <f t="shared" si="3"/>
        <v>58</v>
      </c>
      <c r="C232" s="122">
        <v>1</v>
      </c>
      <c r="D232" s="123" t="s">
        <v>275</v>
      </c>
      <c r="E232" s="123" t="s">
        <v>312</v>
      </c>
      <c r="F232" s="123" t="s">
        <v>311</v>
      </c>
      <c r="G232" s="123" t="s">
        <v>276</v>
      </c>
    </row>
    <row r="233" spans="1:7">
      <c r="A233">
        <v>230</v>
      </c>
      <c r="B233">
        <f t="shared" si="3"/>
        <v>58</v>
      </c>
      <c r="C233">
        <v>2</v>
      </c>
      <c r="D233" s="121" t="s">
        <v>274</v>
      </c>
      <c r="E233" s="121" t="s">
        <v>300</v>
      </c>
      <c r="F233" s="121" t="s">
        <v>304</v>
      </c>
      <c r="G233" s="121" t="s">
        <v>276</v>
      </c>
    </row>
    <row r="234" spans="1:7">
      <c r="A234">
        <v>231</v>
      </c>
      <c r="B234">
        <f t="shared" si="3"/>
        <v>58</v>
      </c>
      <c r="C234">
        <v>3</v>
      </c>
      <c r="D234" s="121" t="s">
        <v>284</v>
      </c>
      <c r="E234" s="121" t="s">
        <v>303</v>
      </c>
      <c r="F234" s="121" t="s">
        <v>305</v>
      </c>
      <c r="G234" s="121" t="s">
        <v>276</v>
      </c>
    </row>
    <row r="235" spans="1:7">
      <c r="A235">
        <v>232</v>
      </c>
      <c r="B235">
        <f t="shared" si="3"/>
        <v>58</v>
      </c>
      <c r="C235">
        <v>4</v>
      </c>
      <c r="D235" s="121" t="s">
        <v>285</v>
      </c>
      <c r="E235" s="121" t="s">
        <v>310</v>
      </c>
      <c r="F235" s="121" t="s">
        <v>308</v>
      </c>
      <c r="G235" s="121" t="s">
        <v>276</v>
      </c>
    </row>
    <row r="236" spans="1:7">
      <c r="A236" s="122">
        <v>233</v>
      </c>
      <c r="B236" s="122">
        <f t="shared" si="3"/>
        <v>59</v>
      </c>
      <c r="C236" s="122">
        <v>1</v>
      </c>
      <c r="D236" s="123" t="s">
        <v>275</v>
      </c>
      <c r="E236" s="123" t="s">
        <v>312</v>
      </c>
      <c r="F236" s="123" t="s">
        <v>311</v>
      </c>
      <c r="G236" s="123" t="s">
        <v>276</v>
      </c>
    </row>
    <row r="237" spans="1:7">
      <c r="A237">
        <v>234</v>
      </c>
      <c r="B237">
        <f t="shared" si="3"/>
        <v>59</v>
      </c>
      <c r="C237">
        <v>2</v>
      </c>
      <c r="D237" s="121" t="s">
        <v>274</v>
      </c>
      <c r="E237" s="121" t="s">
        <v>300</v>
      </c>
      <c r="F237" s="121" t="s">
        <v>304</v>
      </c>
      <c r="G237" s="121" t="s">
        <v>276</v>
      </c>
    </row>
    <row r="238" spans="1:7">
      <c r="A238">
        <v>235</v>
      </c>
      <c r="B238">
        <f t="shared" si="3"/>
        <v>59</v>
      </c>
      <c r="C238">
        <v>3</v>
      </c>
      <c r="D238" s="121" t="s">
        <v>284</v>
      </c>
      <c r="E238" s="121" t="s">
        <v>303</v>
      </c>
      <c r="F238" s="121" t="s">
        <v>305</v>
      </c>
      <c r="G238" s="121" t="s">
        <v>276</v>
      </c>
    </row>
    <row r="239" spans="1:7">
      <c r="A239">
        <v>236</v>
      </c>
      <c r="B239">
        <f t="shared" si="3"/>
        <v>59</v>
      </c>
      <c r="C239">
        <v>4</v>
      </c>
      <c r="D239" s="121" t="s">
        <v>285</v>
      </c>
      <c r="E239" s="121" t="s">
        <v>310</v>
      </c>
      <c r="F239" s="121" t="s">
        <v>308</v>
      </c>
      <c r="G239" s="121" t="s">
        <v>276</v>
      </c>
    </row>
    <row r="240" spans="1:7">
      <c r="A240" s="122">
        <v>237</v>
      </c>
      <c r="B240" s="122">
        <f t="shared" si="3"/>
        <v>60</v>
      </c>
      <c r="C240" s="122">
        <v>1</v>
      </c>
      <c r="D240" s="123" t="s">
        <v>275</v>
      </c>
      <c r="E240" s="123" t="s">
        <v>312</v>
      </c>
      <c r="F240" s="123" t="s">
        <v>311</v>
      </c>
      <c r="G240" s="123" t="s">
        <v>277</v>
      </c>
    </row>
    <row r="241" spans="1:7">
      <c r="A241">
        <v>238</v>
      </c>
      <c r="B241">
        <f t="shared" si="3"/>
        <v>60</v>
      </c>
      <c r="C241">
        <v>2</v>
      </c>
      <c r="D241" s="121" t="s">
        <v>274</v>
      </c>
      <c r="E241" s="121" t="s">
        <v>300</v>
      </c>
      <c r="F241" s="121" t="s">
        <v>304</v>
      </c>
      <c r="G241" s="121" t="s">
        <v>277</v>
      </c>
    </row>
    <row r="242" spans="1:7">
      <c r="A242">
        <v>239</v>
      </c>
      <c r="B242">
        <f t="shared" si="3"/>
        <v>60</v>
      </c>
      <c r="C242">
        <v>3</v>
      </c>
      <c r="D242" s="121" t="s">
        <v>284</v>
      </c>
      <c r="E242" s="121" t="s">
        <v>303</v>
      </c>
      <c r="F242" s="121" t="s">
        <v>305</v>
      </c>
      <c r="G242" s="121" t="s">
        <v>277</v>
      </c>
    </row>
    <row r="243" spans="1:7">
      <c r="A243">
        <v>240</v>
      </c>
      <c r="B243">
        <f t="shared" si="3"/>
        <v>60</v>
      </c>
      <c r="C243">
        <v>4</v>
      </c>
      <c r="D243" s="121" t="s">
        <v>285</v>
      </c>
      <c r="E243" s="121" t="s">
        <v>310</v>
      </c>
      <c r="F243" s="121" t="s">
        <v>308</v>
      </c>
      <c r="G243" s="121" t="s">
        <v>277</v>
      </c>
    </row>
    <row r="244" spans="1:7">
      <c r="A244" s="122">
        <v>241</v>
      </c>
      <c r="B244" s="122">
        <f t="shared" si="3"/>
        <v>61</v>
      </c>
      <c r="C244" s="122">
        <v>1</v>
      </c>
      <c r="D244" s="123" t="s">
        <v>275</v>
      </c>
      <c r="E244" s="123" t="s">
        <v>312</v>
      </c>
      <c r="F244" s="123" t="s">
        <v>311</v>
      </c>
      <c r="G244" s="123" t="s">
        <v>278</v>
      </c>
    </row>
    <row r="245" spans="1:7">
      <c r="A245">
        <v>242</v>
      </c>
      <c r="B245">
        <f t="shared" si="3"/>
        <v>61</v>
      </c>
      <c r="C245">
        <v>2</v>
      </c>
      <c r="D245" s="121" t="s">
        <v>274</v>
      </c>
      <c r="E245" s="121" t="s">
        <v>300</v>
      </c>
      <c r="F245" s="121" t="s">
        <v>304</v>
      </c>
      <c r="G245" s="121" t="s">
        <v>278</v>
      </c>
    </row>
    <row r="246" spans="1:7">
      <c r="A246">
        <v>243</v>
      </c>
      <c r="B246">
        <f t="shared" si="3"/>
        <v>61</v>
      </c>
      <c r="C246">
        <v>3</v>
      </c>
      <c r="D246" s="121" t="s">
        <v>284</v>
      </c>
      <c r="E246" s="121" t="s">
        <v>331</v>
      </c>
      <c r="F246" s="121" t="s">
        <v>387</v>
      </c>
      <c r="G246" s="121" t="s">
        <v>278</v>
      </c>
    </row>
    <row r="247" spans="1:7">
      <c r="A247">
        <v>244</v>
      </c>
      <c r="B247">
        <f t="shared" si="3"/>
        <v>61</v>
      </c>
      <c r="C247">
        <v>4</v>
      </c>
      <c r="D247" s="121" t="s">
        <v>285</v>
      </c>
      <c r="E247" s="121" t="s">
        <v>332</v>
      </c>
      <c r="F247" s="121" t="s">
        <v>389</v>
      </c>
      <c r="G247" s="121" t="s">
        <v>278</v>
      </c>
    </row>
    <row r="248" spans="1:7">
      <c r="A248" s="122">
        <v>245</v>
      </c>
      <c r="B248" s="122">
        <f t="shared" si="3"/>
        <v>62</v>
      </c>
      <c r="C248" s="122">
        <v>1</v>
      </c>
      <c r="D248" s="123" t="s">
        <v>275</v>
      </c>
      <c r="E248" s="123" t="s">
        <v>299</v>
      </c>
      <c r="F248" s="123" t="s">
        <v>307</v>
      </c>
      <c r="G248" s="123" t="s">
        <v>279</v>
      </c>
    </row>
    <row r="249" spans="1:7">
      <c r="A249">
        <v>246</v>
      </c>
      <c r="B249">
        <f t="shared" si="3"/>
        <v>62</v>
      </c>
      <c r="C249">
        <v>2</v>
      </c>
      <c r="D249" s="121" t="s">
        <v>274</v>
      </c>
      <c r="E249" s="121" t="s">
        <v>300</v>
      </c>
      <c r="F249" s="121" t="s">
        <v>304</v>
      </c>
      <c r="G249" s="121" t="s">
        <v>279</v>
      </c>
    </row>
    <row r="250" spans="1:7">
      <c r="A250">
        <v>247</v>
      </c>
      <c r="B250">
        <f t="shared" si="3"/>
        <v>62</v>
      </c>
      <c r="C250">
        <v>3</v>
      </c>
      <c r="D250" s="121" t="s">
        <v>284</v>
      </c>
      <c r="E250" s="121" t="s">
        <v>334</v>
      </c>
      <c r="F250" s="121" t="s">
        <v>388</v>
      </c>
      <c r="G250" s="121" t="s">
        <v>279</v>
      </c>
    </row>
    <row r="251" spans="1:7">
      <c r="A251">
        <v>248</v>
      </c>
      <c r="B251">
        <f t="shared" si="3"/>
        <v>62</v>
      </c>
      <c r="C251">
        <v>4</v>
      </c>
      <c r="D251" s="121" t="s">
        <v>285</v>
      </c>
      <c r="E251" s="121" t="s">
        <v>333</v>
      </c>
      <c r="F251" s="121" t="s">
        <v>390</v>
      </c>
      <c r="G251" s="121" t="s">
        <v>279</v>
      </c>
    </row>
    <row r="252" spans="1:7">
      <c r="A252" s="122">
        <v>249</v>
      </c>
      <c r="B252" s="122">
        <f t="shared" si="3"/>
        <v>63</v>
      </c>
      <c r="C252" s="122">
        <v>1</v>
      </c>
      <c r="D252" s="123" t="s">
        <v>275</v>
      </c>
      <c r="E252" s="123" t="s">
        <v>299</v>
      </c>
      <c r="F252" s="123" t="s">
        <v>307</v>
      </c>
      <c r="G252" s="123" t="s">
        <v>280</v>
      </c>
    </row>
    <row r="253" spans="1:7">
      <c r="A253">
        <v>250</v>
      </c>
      <c r="B253">
        <f t="shared" si="3"/>
        <v>63</v>
      </c>
      <c r="C253">
        <v>2</v>
      </c>
      <c r="D253" s="121" t="s">
        <v>274</v>
      </c>
      <c r="E253" s="121" t="s">
        <v>283</v>
      </c>
      <c r="F253" s="121" t="s">
        <v>306</v>
      </c>
      <c r="G253" s="121" t="s">
        <v>280</v>
      </c>
    </row>
    <row r="254" spans="1:7">
      <c r="A254">
        <v>251</v>
      </c>
      <c r="B254">
        <f t="shared" si="3"/>
        <v>63</v>
      </c>
      <c r="C254">
        <v>3</v>
      </c>
      <c r="D254" s="121" t="s">
        <v>284</v>
      </c>
      <c r="E254" s="121" t="s">
        <v>314</v>
      </c>
      <c r="F254" s="121" t="s">
        <v>313</v>
      </c>
      <c r="G254" s="121" t="s">
        <v>280</v>
      </c>
    </row>
    <row r="255" spans="1:7">
      <c r="A255">
        <v>252</v>
      </c>
      <c r="B255">
        <f t="shared" si="3"/>
        <v>63</v>
      </c>
      <c r="C255">
        <v>4</v>
      </c>
      <c r="D255" s="121" t="s">
        <v>316</v>
      </c>
      <c r="E255" s="121" t="s">
        <v>317</v>
      </c>
      <c r="F255" s="121" t="s">
        <v>315</v>
      </c>
      <c r="G255" s="121" t="s">
        <v>280</v>
      </c>
    </row>
    <row r="256" spans="1:7">
      <c r="A256" s="122">
        <v>253</v>
      </c>
      <c r="B256" s="122">
        <f t="shared" si="3"/>
        <v>64</v>
      </c>
      <c r="C256" s="122">
        <v>1</v>
      </c>
      <c r="D256" s="123" t="s">
        <v>275</v>
      </c>
      <c r="E256" s="123" t="s">
        <v>299</v>
      </c>
      <c r="F256" s="123" t="s">
        <v>307</v>
      </c>
      <c r="G256" s="123" t="s">
        <v>281</v>
      </c>
    </row>
    <row r="257" spans="1:7">
      <c r="A257">
        <v>254</v>
      </c>
      <c r="B257">
        <f t="shared" ref="B257:B259" si="4">B229+7</f>
        <v>64</v>
      </c>
      <c r="C257">
        <v>2</v>
      </c>
      <c r="D257" s="121" t="s">
        <v>274</v>
      </c>
      <c r="E257" s="121" t="s">
        <v>300</v>
      </c>
      <c r="F257" s="121" t="s">
        <v>304</v>
      </c>
      <c r="G257" s="121" t="s">
        <v>281</v>
      </c>
    </row>
    <row r="258" spans="1:7">
      <c r="A258">
        <v>255</v>
      </c>
      <c r="B258">
        <f t="shared" si="4"/>
        <v>64</v>
      </c>
      <c r="C258">
        <v>3</v>
      </c>
      <c r="D258" s="121" t="s">
        <v>284</v>
      </c>
      <c r="E258" s="121" t="s">
        <v>335</v>
      </c>
      <c r="F258" s="121" t="s">
        <v>388</v>
      </c>
      <c r="G258" s="121" t="s">
        <v>281</v>
      </c>
    </row>
    <row r="259" spans="1:7">
      <c r="A259">
        <v>256</v>
      </c>
      <c r="B259">
        <f t="shared" si="4"/>
        <v>64</v>
      </c>
      <c r="C259">
        <v>4</v>
      </c>
      <c r="D259" s="121" t="s">
        <v>284</v>
      </c>
      <c r="E259" s="121" t="s">
        <v>336</v>
      </c>
      <c r="F259" s="121" t="s">
        <v>388</v>
      </c>
      <c r="G259" s="121" t="s">
        <v>281</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F20" sqref="F20"/>
    </sheetView>
  </sheetViews>
  <sheetFormatPr defaultRowHeight="13.5"/>
  <cols>
    <col min="1" max="2" width="10.875" customWidth="1"/>
    <col min="3" max="3" width="13.75" customWidth="1"/>
    <col min="4" max="4" width="12.375" customWidth="1"/>
    <col min="5" max="5" width="35" bestFit="1" customWidth="1"/>
    <col min="6" max="6" width="62.125" bestFit="1" customWidth="1"/>
  </cols>
  <sheetData>
    <row r="1" spans="1:7">
      <c r="A1" t="s">
        <v>260</v>
      </c>
      <c r="B1" t="s">
        <v>271</v>
      </c>
      <c r="C1" t="s">
        <v>261</v>
      </c>
      <c r="D1" t="s">
        <v>256</v>
      </c>
      <c r="E1" t="s">
        <v>264</v>
      </c>
      <c r="F1" t="s">
        <v>267</v>
      </c>
    </row>
    <row r="2" spans="1:7">
      <c r="A2" t="s">
        <v>257</v>
      </c>
      <c r="B2" t="s">
        <v>272</v>
      </c>
      <c r="C2" t="s">
        <v>262</v>
      </c>
      <c r="D2" t="s">
        <v>1</v>
      </c>
      <c r="E2" t="s">
        <v>1</v>
      </c>
      <c r="F2" t="s">
        <v>268</v>
      </c>
    </row>
    <row r="3" spans="1:7">
      <c r="A3" t="s">
        <v>270</v>
      </c>
      <c r="B3" t="s">
        <v>273</v>
      </c>
      <c r="C3" t="s">
        <v>263</v>
      </c>
      <c r="D3" t="s">
        <v>258</v>
      </c>
      <c r="E3" t="s">
        <v>265</v>
      </c>
      <c r="F3" t="s">
        <v>269</v>
      </c>
    </row>
    <row r="4" spans="1:7">
      <c r="A4">
        <v>1</v>
      </c>
      <c r="B4">
        <v>1</v>
      </c>
      <c r="C4">
        <v>1</v>
      </c>
      <c r="D4" s="121" t="s">
        <v>288</v>
      </c>
      <c r="E4" s="121" t="s">
        <v>330</v>
      </c>
      <c r="F4" s="121" t="s">
        <v>329</v>
      </c>
      <c r="G4" s="121"/>
    </row>
    <row r="5" spans="1:7">
      <c r="A5">
        <v>2</v>
      </c>
      <c r="B5">
        <v>1</v>
      </c>
      <c r="C5">
        <v>2</v>
      </c>
      <c r="D5" s="121" t="s">
        <v>290</v>
      </c>
      <c r="E5" s="121" t="s">
        <v>296</v>
      </c>
      <c r="F5" s="121" t="s">
        <v>294</v>
      </c>
    </row>
    <row r="6" spans="1:7">
      <c r="A6">
        <v>3</v>
      </c>
      <c r="B6">
        <v>2</v>
      </c>
      <c r="C6">
        <v>1</v>
      </c>
      <c r="D6" s="121" t="s">
        <v>297</v>
      </c>
      <c r="E6" s="121" t="s">
        <v>293</v>
      </c>
      <c r="F6" s="121" t="s">
        <v>323</v>
      </c>
    </row>
    <row r="7" spans="1:7">
      <c r="A7">
        <v>4</v>
      </c>
      <c r="B7">
        <v>2</v>
      </c>
      <c r="C7">
        <v>2</v>
      </c>
      <c r="D7" s="121" t="s">
        <v>292</v>
      </c>
      <c r="E7" s="121" t="s">
        <v>324</v>
      </c>
      <c r="F7" s="121" t="s">
        <v>295</v>
      </c>
    </row>
    <row r="8" spans="1:7">
      <c r="A8">
        <v>5</v>
      </c>
      <c r="B8">
        <v>3</v>
      </c>
      <c r="C8">
        <v>1</v>
      </c>
      <c r="D8" s="121" t="s">
        <v>288</v>
      </c>
      <c r="E8" s="121" t="s">
        <v>301</v>
      </c>
      <c r="F8" s="121" t="s">
        <v>302</v>
      </c>
    </row>
    <row r="9" spans="1:7">
      <c r="A9">
        <v>6</v>
      </c>
      <c r="B9">
        <v>3</v>
      </c>
      <c r="C9">
        <v>2</v>
      </c>
      <c r="D9" s="121" t="s">
        <v>289</v>
      </c>
      <c r="E9" s="121" t="s">
        <v>327</v>
      </c>
      <c r="F9" s="121" t="s">
        <v>326</v>
      </c>
    </row>
    <row r="10" spans="1:7">
      <c r="A10">
        <v>7</v>
      </c>
      <c r="B10">
        <v>4</v>
      </c>
      <c r="C10">
        <v>1</v>
      </c>
      <c r="D10" s="121" t="s">
        <v>298</v>
      </c>
      <c r="E10" s="121" t="s">
        <v>309</v>
      </c>
      <c r="F10" s="121" t="s">
        <v>322</v>
      </c>
    </row>
    <row r="11" spans="1:7">
      <c r="A11">
        <v>8</v>
      </c>
      <c r="B11">
        <v>4</v>
      </c>
      <c r="C11">
        <v>2</v>
      </c>
      <c r="D11" s="121" t="s">
        <v>291</v>
      </c>
      <c r="E11" s="121" t="s">
        <v>325</v>
      </c>
      <c r="F11" s="121" t="s">
        <v>328</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@xianshituisonglibao</vt:lpstr>
      <vt:lpstr>Sheet2</vt:lpstr>
      <vt:lpstr>@dayGift</vt:lpstr>
      <vt:lpstr>@weekGift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gogogo</cp:lastModifiedBy>
  <dcterms:created xsi:type="dcterms:W3CDTF">2018-02-27T11:14:00Z</dcterms:created>
  <dcterms:modified xsi:type="dcterms:W3CDTF">2019-10-30T09:13:20Z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