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8800" windowHeight="12465"/>
  </bookViews>
  <sheets>
    <sheet name="@vip" sheetId="1" r:id="rId1"/>
    <sheet name="Sheet1" sheetId="2" r:id="rId2"/>
    <sheet name="Sheet2" sheetId="3" r:id="rId3"/>
  </sheets>
  <definedNames>
    <definedName name="_xlnm._FilterDatabase" localSheetId="0" hidden="1">'@vip'!$A$3:$A$25</definedName>
  </definedNames>
  <calcPr calcId="125725"/>
</workbook>
</file>

<file path=xl/calcChain.xml><?xml version="1.0" encoding="utf-8"?>
<calcChain xmlns="http://schemas.openxmlformats.org/spreadsheetml/2006/main">
  <c r="D17" i="3"/>
  <c r="N16"/>
  <c r="L16"/>
  <c r="J16"/>
  <c r="H16"/>
  <c r="N15"/>
  <c r="L15"/>
  <c r="J15"/>
  <c r="H15"/>
  <c r="N14"/>
  <c r="L14"/>
  <c r="J14"/>
  <c r="H14"/>
  <c r="N13"/>
  <c r="L13"/>
  <c r="J13"/>
  <c r="H13"/>
  <c r="N12"/>
  <c r="L12"/>
  <c r="J12"/>
  <c r="H12"/>
  <c r="N11"/>
  <c r="L11"/>
  <c r="J11"/>
  <c r="H11"/>
  <c r="N10"/>
  <c r="L10"/>
  <c r="J10"/>
  <c r="H10"/>
  <c r="N9"/>
  <c r="L9"/>
  <c r="J9"/>
  <c r="H9"/>
  <c r="N8"/>
  <c r="L8"/>
  <c r="J8"/>
  <c r="H8"/>
  <c r="N7"/>
  <c r="L7"/>
  <c r="J7"/>
  <c r="H7"/>
  <c r="N6"/>
  <c r="L6"/>
  <c r="J6"/>
  <c r="H6"/>
  <c r="N5"/>
  <c r="L5"/>
  <c r="J5"/>
  <c r="H5"/>
  <c r="N4"/>
  <c r="L4"/>
  <c r="J4"/>
  <c r="H4"/>
  <c r="N3"/>
  <c r="L3"/>
  <c r="J3"/>
  <c r="H3"/>
  <c r="N2"/>
  <c r="L2"/>
  <c r="J2"/>
  <c r="H2"/>
  <c r="N1"/>
  <c r="L1"/>
  <c r="J1"/>
  <c r="H1"/>
  <c r="D44" i="2"/>
  <c r="K41"/>
  <c r="K38"/>
  <c r="K44" s="1"/>
  <c r="I38"/>
  <c r="I44" s="1"/>
  <c r="D38"/>
  <c r="K37"/>
  <c r="K43" s="1"/>
  <c r="I37"/>
  <c r="I43" s="1"/>
  <c r="D37"/>
  <c r="D43" s="1"/>
  <c r="K36"/>
  <c r="K42" s="1"/>
  <c r="I36"/>
  <c r="I42" s="1"/>
  <c r="D36"/>
  <c r="K35"/>
  <c r="I35"/>
  <c r="I41" s="1"/>
  <c r="D35"/>
  <c r="D41" s="1"/>
  <c r="K34"/>
  <c r="K40" s="1"/>
  <c r="I34"/>
  <c r="I40" s="1"/>
  <c r="D34"/>
  <c r="D40" s="1"/>
  <c r="K33"/>
  <c r="K39" s="1"/>
  <c r="I33"/>
  <c r="I39" s="1"/>
  <c r="D33"/>
  <c r="D39" s="1"/>
  <c r="G28"/>
  <c r="L28" s="1"/>
  <c r="L27"/>
  <c r="AV14" i="1"/>
  <c r="AV13"/>
  <c r="AV12"/>
  <c r="AV11"/>
  <c r="AV10"/>
  <c r="AV9"/>
  <c r="AV8"/>
  <c r="AV7"/>
  <c r="G29" i="2" l="1"/>
  <c r="G30" s="1"/>
  <c r="O1" i="3"/>
  <c r="O2"/>
  <c r="O3"/>
  <c r="O4"/>
  <c r="O5"/>
  <c r="O6"/>
  <c r="O7"/>
  <c r="O8"/>
  <c r="O9"/>
  <c r="O10"/>
  <c r="O11"/>
  <c r="O12"/>
  <c r="O13"/>
  <c r="O14"/>
  <c r="O15"/>
  <c r="O16"/>
  <c r="G31" i="2"/>
  <c r="L30"/>
  <c r="L29"/>
  <c r="D42"/>
  <c r="G32" l="1"/>
  <c r="L31"/>
  <c r="L32" l="1"/>
  <c r="G33"/>
  <c r="G34" l="1"/>
  <c r="L33"/>
  <c r="G35" l="1"/>
  <c r="L34"/>
  <c r="G36" l="1"/>
  <c r="L35"/>
  <c r="G37" l="1"/>
  <c r="L36"/>
  <c r="G38" l="1"/>
  <c r="L37"/>
  <c r="G39" l="1"/>
  <c r="L38"/>
  <c r="G40" l="1"/>
  <c r="L39"/>
  <c r="G41" l="1"/>
  <c r="L40"/>
  <c r="G42" l="1"/>
  <c r="L41"/>
  <c r="G43" l="1"/>
  <c r="L42"/>
  <c r="G44" l="1"/>
  <c r="L44" s="1"/>
  <c r="L43"/>
</calcChain>
</file>

<file path=xl/comments1.xml><?xml version="1.0" encoding="utf-8"?>
<comments xmlns="http://schemas.openxmlformats.org/spreadsheetml/2006/main">
  <authors>
    <author>Windows 用户</author>
  </authors>
  <commentList>
    <comment ref="AI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Y正向上</t>
        </r>
      </text>
    </comment>
    <comment ref="AK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Y轴正向下</t>
        </r>
      </text>
    </comment>
    <comment ref="AO1" author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Y负向上 正向下</t>
        </r>
      </text>
    </comment>
  </commentList>
</comments>
</file>

<file path=xl/sharedStrings.xml><?xml version="1.0" encoding="utf-8"?>
<sst xmlns="http://schemas.openxmlformats.org/spreadsheetml/2006/main" count="562" uniqueCount="347">
  <si>
    <t>vip表</t>
  </si>
  <si>
    <t>vip经验</t>
  </si>
  <si>
    <t>描述</t>
  </si>
  <si>
    <t>描述行间距</t>
  </si>
  <si>
    <t>金币兑换次数</t>
  </si>
  <si>
    <t>绑钻兑换次数</t>
  </si>
  <si>
    <t>个人boss一键扫荡</t>
  </si>
  <si>
    <t>全民boss可购买挑战次数</t>
  </si>
  <si>
    <t>全民boss是否可复活</t>
  </si>
  <si>
    <t>是否可自动熔炼</t>
  </si>
  <si>
    <t>熔炼50个</t>
  </si>
  <si>
    <t>天庭试炼一键扫荡</t>
  </si>
  <si>
    <t>龙王宝藏一键挖宝</t>
  </si>
  <si>
    <t>竞技场挑战购买次数</t>
  </si>
  <si>
    <t>材料副本附加扫荡次数</t>
  </si>
  <si>
    <t>材料副本没有扫荡数说明</t>
  </si>
  <si>
    <t>材料副本一键扫荡</t>
  </si>
  <si>
    <t>帮会任务重置次数</t>
  </si>
  <si>
    <t>帮会任务重置说明次数</t>
  </si>
  <si>
    <t>战斗倍数</t>
  </si>
  <si>
    <t>商店折扣</t>
  </si>
  <si>
    <t>额外增加背包格</t>
  </si>
  <si>
    <t>每日任务每点进度消耗</t>
  </si>
  <si>
    <t>日常对战每点进度消耗</t>
  </si>
  <si>
    <t>任务一键完成打折</t>
  </si>
  <si>
    <t>道馆购买挑战次数</t>
  </si>
  <si>
    <t>道馆重置说明次数</t>
  </si>
  <si>
    <t>道馆一键扫荡功能</t>
  </si>
  <si>
    <t>PVP购买次数</t>
  </si>
  <si>
    <t>PVP购买次数消耗</t>
  </si>
  <si>
    <t>pvp重置说明次数</t>
  </si>
  <si>
    <t>战斗跳过次数(0没有 &gt;0 有 -1 无限)</t>
  </si>
  <si>
    <t>背景图必须加前缀(vipxy_json.XXXX)</t>
  </si>
  <si>
    <t>一维数组（整形）</t>
  </si>
  <si>
    <t>背景图标说明必须加前缀(viptextxy_json.XXXX)</t>
  </si>
  <si>
    <t>最多查看多少分页</t>
  </si>
  <si>
    <t>总览图片图标必须加前缀(vipxy_json.XXXX)</t>
  </si>
  <si>
    <t>总览图片图标位置</t>
  </si>
  <si>
    <t>总览图片图标缩放</t>
  </si>
  <si>
    <t>总览描述图片必须加前缀(viptextxy_json.XXXX)</t>
  </si>
  <si>
    <t>推荐位置</t>
  </si>
  <si>
    <t>推荐图片必须加前缀(vipxy_json.XXXX)</t>
  </si>
  <si>
    <t>跳过文字提示</t>
  </si>
  <si>
    <t>前端显示礼包价</t>
  </si>
  <si>
    <t>后端实际礼包价</t>
  </si>
  <si>
    <t>在线时长领取(秒)</t>
  </si>
  <si>
    <t>奖励</t>
  </si>
  <si>
    <t>vip每日奖励</t>
  </si>
  <si>
    <r>
      <rPr>
        <sz val="11"/>
        <color indexed="8"/>
        <rFont val="宋体"/>
        <family val="3"/>
        <charset val="134"/>
      </rPr>
      <t>新版v</t>
    </r>
    <r>
      <rPr>
        <sz val="11"/>
        <color indexed="8"/>
        <rFont val="宋体"/>
        <family val="3"/>
        <charset val="134"/>
      </rPr>
      <t>ip描述</t>
    </r>
  </si>
  <si>
    <t>合体能购买的次数</t>
  </si>
  <si>
    <t>int&amp;key</t>
  </si>
  <si>
    <t>int</t>
  </si>
  <si>
    <t>string</t>
  </si>
  <si>
    <t>string&amp;client</t>
  </si>
  <si>
    <t>arrayint1&amp;client</t>
  </si>
  <si>
    <t>int&amp;client</t>
  </si>
  <si>
    <t>arrayint2</t>
  </si>
  <si>
    <t>arraystring1&amp;client</t>
  </si>
  <si>
    <t>id</t>
  </si>
  <si>
    <t>exp</t>
  </si>
  <si>
    <t>desc</t>
  </si>
  <si>
    <t>lineSpacing</t>
  </si>
  <si>
    <t>goldExchange</t>
  </si>
  <si>
    <t>bindExchange</t>
  </si>
  <si>
    <t>grBossOneKey</t>
  </si>
  <si>
    <t>qmBossTz</t>
  </si>
  <si>
    <t>qmBossFh</t>
  </si>
  <si>
    <t>equipResolveAuto</t>
  </si>
  <si>
    <t>equipResolve50</t>
  </si>
  <si>
    <t>ttslOneKey</t>
  </si>
  <si>
    <t>lwbzOneKey</t>
  </si>
  <si>
    <t>arenaBuyTimes</t>
  </si>
  <si>
    <t>clbzSweepCount</t>
  </si>
  <si>
    <t>clbzSweepDesc</t>
  </si>
  <si>
    <t>clfbSweepAll</t>
  </si>
  <si>
    <t>guildTaskResetNum</t>
  </si>
  <si>
    <t>guildTaskResetNumDesc</t>
  </si>
  <si>
    <t>fightSpeed</t>
  </si>
  <si>
    <t>shopDiscount</t>
  </si>
  <si>
    <t>addbag</t>
  </si>
  <si>
    <t>mr300TaskCost</t>
  </si>
  <si>
    <t>zkfmTaskCost</t>
  </si>
  <si>
    <t>TaskDesc</t>
  </si>
  <si>
    <t>daoguanBuyNum</t>
  </si>
  <si>
    <t>daoguanResetNumDesc</t>
  </si>
  <si>
    <t>daoguanSweep</t>
  </si>
  <si>
    <t>pvpbuynum</t>
  </si>
  <si>
    <t>pvpBuyCost</t>
  </si>
  <si>
    <t>pvpRobResetNumDesc</t>
  </si>
  <si>
    <t>battleJumpNum</t>
  </si>
  <si>
    <t>bgIcon</t>
  </si>
  <si>
    <t>bgIconpos</t>
  </si>
  <si>
    <t>bgIconMsg</t>
  </si>
  <si>
    <t>bgIconMsgpos</t>
  </si>
  <si>
    <t>maxPage</t>
  </si>
  <si>
    <t>zl_icon</t>
  </si>
  <si>
    <t>zl_iconPos</t>
  </si>
  <si>
    <t>zl_iconScale</t>
  </si>
  <si>
    <t>zl_descImg</t>
  </si>
  <si>
    <t>zl_DescPos</t>
  </si>
  <si>
    <t>zl_DescScale</t>
  </si>
  <si>
    <t>zl_SuggestPos</t>
  </si>
  <si>
    <t>zl_SuggestImg</t>
  </si>
  <si>
    <t>battleskiptips</t>
  </si>
  <si>
    <t>costview</t>
  </si>
  <si>
    <t>cost</t>
  </si>
  <si>
    <t>rewardTime</t>
  </si>
  <si>
    <t>reward</t>
  </si>
  <si>
    <t>dayReward</t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</si>
  <si>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ipInfo</t>
    </r>
  </si>
  <si>
    <t>hetiBuyNum</t>
  </si>
  <si>
    <t>VIP5可额外扫荡</t>
  </si>
  <si>
    <t>VIP4额外增加重置数</t>
  </si>
  <si>
    <t>68_10</t>
  </si>
  <si>
    <t>300_26</t>
  </si>
  <si>
    <t>0_-22</t>
  </si>
  <si>
    <t>0.8_0.8</t>
  </si>
  <si>
    <t>148_-12</t>
  </si>
  <si>
    <t>1_1</t>
  </si>
  <si>
    <t>&lt;font size=23&gt;1. 增加1次金币兑换次数\n2. 增加1次竞技场购买次数\n3. 解锁一键熔炼50件装备&lt;/font&gt;</t>
  </si>
  <si>
    <t>VIP7开启重置</t>
  </si>
  <si>
    <t>VIP4增加挑战次数</t>
  </si>
  <si>
    <t>VIP8增加挑战次数</t>
  </si>
  <si>
    <t>newvipxy_json.vip1</t>
  </si>
  <si>
    <t>19_-62</t>
  </si>
  <si>
    <t>viptextxy_json.z_vip1</t>
  </si>
  <si>
    <t>315_15</t>
  </si>
  <si>
    <t>vipxy_json.vip1</t>
  </si>
  <si>
    <t>0_-12</t>
  </si>
  <si>
    <t>0.75_0.75</t>
  </si>
  <si>
    <t>200_30</t>
  </si>
  <si>
    <t>vipxy_json.Bm_TJTQ</t>
  </si>
  <si>
    <t>跳过战斗次数已用光\n   1)提升至VIP4每日可跳过15次\n   2)前往商店购买跳过卡</t>
  </si>
  <si>
    <t>1048_30;1093_50;1277_5</t>
  </si>
  <si>
    <t>1093_10</t>
  </si>
  <si>
    <t>&lt;font size=23&gt;1. 增加3次金币兑换次数\n2. 增加2次竞技场购买次数\n3. 材料副本通关后扫荡&lt;/font&gt;</t>
  </si>
  <si>
    <t>newvipxy_json.vip2</t>
  </si>
  <si>
    <t>viptextxy_json.z_vip2</t>
  </si>
  <si>
    <t>300_15</t>
  </si>
  <si>
    <t>vipxy_json.vip2</t>
  </si>
  <si>
    <t>-5_-25</t>
  </si>
  <si>
    <t>220_30</t>
  </si>
  <si>
    <t>1048_60;1093_80;1277_5</t>
  </si>
  <si>
    <t>1093_10;1270_5</t>
  </si>
  <si>
    <t xml:space="preserve">
1. 增加&lt;font color=0xff8300&gt;2&lt;/font&gt;次竞技场购买次数
_&lt;font color=0x47ff00&gt;2. 材料副本通关后扫荡&lt;/font&gt;</t>
  </si>
  <si>
    <t>&lt;font size=23&gt;1. 增加5次金币兑换次数\n2. 增加3次竞技场购买次数\n3. 增加1次全民BOSS购买次数\n4. 解锁神秘宝藏通过后跳过\n5. 每日直接跳过副本战斗30次&lt;/font&gt;</t>
  </si>
  <si>
    <t>newvipxy_json.vip3</t>
  </si>
  <si>
    <t>0_-53</t>
  </si>
  <si>
    <t>viptextxy_json.z_vip3</t>
  </si>
  <si>
    <t>300_5</t>
  </si>
  <si>
    <t>vipxy_json.vip3</t>
  </si>
  <si>
    <t>-5_-5</t>
  </si>
  <si>
    <t>0.7_0.7</t>
  </si>
  <si>
    <t>1033_90;1093_100;1277_10</t>
  </si>
  <si>
    <t>&lt;font size=23&gt;1. 增加7次金币兑换次数\n2. 增加4次竞技场购买次数\n3. 增加2次道馆挑战次数\n4.每日直接跳过副本战斗40次 \n&lt;font color=0xff2525&gt;5. 开启2倍战斗加速\n6. 神秘宝藏一键扫荡&lt;/font&gt;&lt;/font&gt;</t>
  </si>
  <si>
    <t>newvipxy_json.vip4</t>
  </si>
  <si>
    <t>57_22</t>
  </si>
  <si>
    <t>viptextxy_json.z_vip4</t>
  </si>
  <si>
    <t>309_23</t>
  </si>
  <si>
    <t>vipxy_json.vip4</t>
  </si>
  <si>
    <t>35_43</t>
  </si>
  <si>
    <t>VIP9可额外扫荡</t>
  </si>
  <si>
    <t>newvipxy_json.vip5</t>
  </si>
  <si>
    <t>12_-25</t>
  </si>
  <si>
    <t>viptextxy_json.z_vip5</t>
  </si>
  <si>
    <t>287_15</t>
  </si>
  <si>
    <t>vipxy_json.vip5</t>
  </si>
  <si>
    <t>0_15</t>
  </si>
  <si>
    <t>0.70_0.70</t>
  </si>
  <si>
    <t>&lt;font size=23&gt;1. 增加10次金币兑换次数\n2. 增加5次竞技场购买次数\n3. 增加3次全民BOSS购买次数\n4. 背包上限+50\n5. 每日直接跳过副本战斗50次\n&lt;font color=0xff2525&gt;6. 精灵试炼一键扫荡\n7. 材料副本额外免费扫荡1次&lt;/font&gt;&lt;/font&gt;</t>
  </si>
  <si>
    <t>&lt;font size=23&gt;1. 增加15次金币兑换次数\n2. 增加6次竞技场购买次数\n3.背包上限+100\n4. 每日直接跳过副本战斗60次\n&lt;font color=0xff2525&gt;5. 开启3倍战斗加速\n6. 开启全民BOSS跳过功能\n7. 提前开启第4个宠物出战位&lt;/font&gt;&lt;/font&gt;</t>
  </si>
  <si>
    <t>newvipxy_json.vip6</t>
  </si>
  <si>
    <t>20_-38</t>
  </si>
  <si>
    <t>viptextxy_json.z_vip6</t>
  </si>
  <si>
    <t>300_6</t>
  </si>
  <si>
    <t>vipxy_json.vip6</t>
  </si>
  <si>
    <t>-10_-13</t>
  </si>
  <si>
    <t>200_20</t>
  </si>
  <si>
    <t>&lt;font size=23&gt;1. 道馆挑战一键扫荡\n2. 增加7次竞技场购买次数\n3. 开启一键扫荡个人BOSS功能\n4. 每日直接跳过副本战斗70次&lt;font color=0xff2525&gt;\n5. 伊布提前加入战斗\n6. 开启自动熔炼\n7. 开启公会任务重置&lt;/font&gt;&lt;/font&gt;</t>
  </si>
  <si>
    <t>VIP10增加重置次数</t>
  </si>
  <si>
    <t>newvipxy_json.vip7</t>
  </si>
  <si>
    <t>13_-47</t>
  </si>
  <si>
    <t>viptextxy_json.z_vip7</t>
  </si>
  <si>
    <t>305_17</t>
  </si>
  <si>
    <t>vipxy_json.vip7</t>
  </si>
  <si>
    <t>-10_3</t>
  </si>
  <si>
    <r>
      <rPr>
        <sz val="9"/>
        <color indexed="8"/>
        <rFont val="宋体"/>
        <family val="3"/>
        <charset val="134"/>
      </rPr>
      <t>&lt;font size=23&gt;1. 增加20次金币兑换次数; 增加8次竞技场购买次数</t>
    </r>
    <r>
      <rPr>
        <sz val="9"/>
        <color rgb="FF7030A0"/>
        <rFont val="宋体"/>
        <family val="3"/>
        <charset val="134"/>
      </rPr>
      <t>\n2. 增加5次道馆挑战次数</t>
    </r>
    <r>
      <rPr>
        <sz val="9"/>
        <color indexed="8"/>
        <rFont val="宋体"/>
        <family val="3"/>
        <charset val="134"/>
      </rPr>
      <t>\n3. 开启复活全民BOSS功能\n4. 每日直接跳过副本战斗80次&lt;font color=0xff2525&gt;\n5. 每日额外购买抢夺2次\n6. 日常对战一键完成4折\n7. 每日任务一键完成4折&lt;/font&gt;&lt;/font&gt;</t>
    </r>
  </si>
  <si>
    <t>VIP11增加挑战次数</t>
  </si>
  <si>
    <t>VIP10增加挑战次数</t>
  </si>
  <si>
    <t>newvipxy_json.vip8</t>
  </si>
  <si>
    <t>8_-26</t>
  </si>
  <si>
    <t>viptextxy_json.z_vip8</t>
  </si>
  <si>
    <t>290_12</t>
  </si>
  <si>
    <t>vipxy_json.vip8</t>
  </si>
  <si>
    <t>0_25</t>
  </si>
  <si>
    <t>0.65_0.65</t>
  </si>
  <si>
    <t>&lt;font size=23&gt;1. 增加20次金币兑换次数; 增加8次竞技场购买次数\n2. 增加5次道馆挑战次数\n3. 开启复活全民BOSS功能\n4. 每日直接跳过副本战斗80次&lt;font color=0xff2525&gt;\n5. 每日额外购买抢夺2次\n6. 日常对战一键完成4折\n7. 每日任务一键完成4折&lt;/font&gt;&lt;/font&gt;</t>
  </si>
  <si>
    <r>
      <rPr>
        <sz val="9"/>
        <color indexed="8"/>
        <rFont val="宋体"/>
        <family val="3"/>
        <charset val="134"/>
      </rPr>
      <t xml:space="preserve">&lt;font size=23&gt;1. 增加25次金币兑换次数\n2. 超级钥匙商店专属特惠商品\n3. 背包上限+200\n4. 公会任务可重置2次\n5. 每日直接跳过副本战斗100次 &lt;font color=0xff2525&gt;\n6. </t>
    </r>
    <r>
      <rPr>
        <sz val="9"/>
        <color rgb="FFFF0000"/>
        <rFont val="宋体"/>
        <family val="3"/>
        <charset val="134"/>
      </rPr>
      <t xml:space="preserve"> 材料副本额外免费扫荡2次</t>
    </r>
    <r>
      <rPr>
        <sz val="9"/>
        <color indexed="8"/>
        <rFont val="宋体"/>
        <family val="3"/>
        <charset val="134"/>
      </rPr>
      <t>&lt;/font&gt;&lt;/font&gt;</t>
    </r>
  </si>
  <si>
    <t>VIP10可额外扫荡</t>
  </si>
  <si>
    <t>newvipxy_json.vip21</t>
  </si>
  <si>
    <t>-20_-44</t>
  </si>
  <si>
    <t>viptextxy_json.z_vip21</t>
  </si>
  <si>
    <t>260_18</t>
  </si>
  <si>
    <t>vipxy_json.vip21_1</t>
  </si>
  <si>
    <t>5_13</t>
  </si>
  <si>
    <t>5251_7;5146_1;5199_1;5201_1</t>
  </si>
  <si>
    <t>&lt;font size=23&gt;1. 增加25次金币兑换次数\n2. 超级钥匙商店专属特惠商品\n3. 背包上限+200\n4. 公会任务可重置2次\n5. 每日直接跳过副本战斗100次 &lt;font color=0xff2525&gt;\n6.  材料副本额外免费扫荡2次&lt;/font&gt;&lt;/font&gt;</t>
  </si>
  <si>
    <r>
      <rPr>
        <sz val="9"/>
        <color indexed="8"/>
        <rFont val="宋体"/>
        <family val="3"/>
        <charset val="134"/>
      </rPr>
      <t xml:space="preserve">&lt;font size=24&gt;1. 增加30次金币兑换次数\n2. 每日额外购买抢夺4次\n3. 增加10次竞技场购买次数\n4. </t>
    </r>
    <r>
      <rPr>
        <sz val="9"/>
        <color rgb="FFFF0000"/>
        <rFont val="宋体"/>
        <family val="3"/>
        <charset val="134"/>
      </rPr>
      <t xml:space="preserve"> 材料副本额外免费扫荡3次</t>
    </r>
    <r>
      <rPr>
        <sz val="9"/>
        <color indexed="8"/>
        <rFont val="宋体"/>
        <family val="3"/>
        <charset val="134"/>
      </rPr>
      <t>\n5. 每日直接跳过副本战斗150次&lt;/font&gt;</t>
    </r>
  </si>
  <si>
    <t>VIP12增加挑战次数</t>
  </si>
  <si>
    <t>0_-20</t>
  </si>
  <si>
    <t>300_12</t>
  </si>
  <si>
    <t>不知道皮卡</t>
  </si>
  <si>
    <t>&lt;font size=24&gt;1. 增加30次金币兑换次数\n2. 每日额外购买抢夺4次\n3. 增加10次竞技场购买次数\n4.  材料副本额外免费扫荡3次\n5. 每日直接跳过副本战斗150次&lt;/font&gt;</t>
  </si>
  <si>
    <t>&lt;font size=23&gt;1. 增加35次金币兑换次数\n2. 增加11次竞技场购买次数\n3. 增加5次全民BOSS购买次数\n4. 增加8次道馆挑战次数\n&lt;font color=0xff2525&gt;5 .钻石、装扮商店的钻石物品8折\n6. 无限使用跳过副本战斗功能&lt;/font&gt;&lt;/font&gt;</t>
  </si>
  <si>
    <t>newvipxy_json.vip14</t>
  </si>
  <si>
    <t>0_-52</t>
  </si>
  <si>
    <t>viptextxy_json.z_vip14</t>
  </si>
  <si>
    <t>250_15</t>
  </si>
  <si>
    <t>vipxy_json.vip14</t>
  </si>
  <si>
    <t>跳过</t>
  </si>
  <si>
    <t>6_10</t>
  </si>
  <si>
    <t>180_30</t>
  </si>
  <si>
    <t>跳过战斗次数已用光\n   1)提升至VIP12每日可无限跳过\n   2)前往商店购买跳过卡</t>
  </si>
  <si>
    <t>5135_1;5251_10;4021_1;5134_2</t>
  </si>
  <si>
    <r>
      <rPr>
        <sz val="9"/>
        <color rgb="FFFF0000"/>
        <rFont val="宋体"/>
        <family val="3"/>
        <charset val="134"/>
      </rPr>
      <t>&lt;font size=23&gt;&lt;font color=0xff2525&gt;1. 公会任务可重置3次&lt;/font&gt;\n2. 增加40次金币兑换次数\n3. 每日额外购买抢夺5次</t>
    </r>
    <r>
      <rPr>
        <sz val="9"/>
        <color indexed="8"/>
        <rFont val="宋体"/>
        <family val="3"/>
        <charset val="134"/>
      </rPr>
      <t>\n4. 增加12次竞技场购买次数\n5. 增加6次全民BOSS购买次数</t>
    </r>
    <r>
      <rPr>
        <sz val="9"/>
        <color rgb="FFFF0000"/>
        <rFont val="宋体"/>
        <family val="3"/>
        <charset val="134"/>
      </rPr>
      <t>&lt;/font&gt;</t>
    </r>
  </si>
  <si>
    <t>VIP14增加挑战次数</t>
  </si>
  <si>
    <t>newvipxy_json.vip11</t>
  </si>
  <si>
    <t>0_-40</t>
  </si>
  <si>
    <t>viptextxy_json.z_vip11</t>
  </si>
  <si>
    <t>304_15</t>
  </si>
  <si>
    <t>vipxy_json.vip11_1</t>
  </si>
  <si>
    <t>鬼</t>
  </si>
  <si>
    <t>10_27</t>
  </si>
  <si>
    <t>0.62_0.62</t>
  </si>
  <si>
    <t>可能游戏出些意想不到问题请联系QQ客服</t>
  </si>
  <si>
    <t>&lt;font size=23&gt;&lt;font color=0xff2525&gt;1. 公会任务可重置3次&lt;/font&gt;\n2. 增加40次金币兑换次数\n3. 每日额外购买抢夺5次\n4. 增加12次竞技场购买次数\n5. 增加6次全民BOSS购买次数&lt;/font&gt;</t>
  </si>
  <si>
    <t>&lt;font size=23&gt;1. 增加45次金币兑换次数\n2. 增加13次竞技场购买次数\n3. 增加7次全民BOSS购买次数\n4. 钻石、装扮商店的钻石物品8折&lt;/font&gt;</t>
  </si>
  <si>
    <t>newvipxy_json.vip9</t>
  </si>
  <si>
    <t>11_-90</t>
  </si>
  <si>
    <t>viptextxy_json.z_vip9</t>
  </si>
  <si>
    <t>300_13</t>
  </si>
  <si>
    <t>vipxy_json.vip9</t>
  </si>
  <si>
    <t>梦</t>
  </si>
  <si>
    <t>10_-5</t>
  </si>
  <si>
    <t>&lt;font size=23&gt;1. 增加50次金币兑换次数\n2. 每日额外购买抢夺6次\n3. 增加14次竞技场购买次数\n4. 增加7次全民BOSS购买次数\n5. 钻石、装扮商店的钻石物品8折\n6.材料副本可额外扫荡4次&lt;/font&gt;</t>
  </si>
  <si>
    <t>VIP16增加挑战次数</t>
  </si>
  <si>
    <t>newvipxy_json.vip12</t>
  </si>
  <si>
    <t>33_-42</t>
  </si>
  <si>
    <t>viptextxy_json.z_vip12</t>
  </si>
  <si>
    <t>311_17</t>
  </si>
  <si>
    <t>vipxy_json.vip12_1</t>
  </si>
  <si>
    <t>白</t>
  </si>
  <si>
    <t>10_20</t>
  </si>
  <si>
    <t>&lt;font size=23&gt;1. 增加55次金币兑换次数\n2. 增加15次竞技场购买次数\n3. 增加8次全民BOSS购买次数\n4. 钻石、装扮商店的钻石物品8折\n5. 材料副本可额外扫荡4次&lt;/font&gt;</t>
  </si>
  <si>
    <t>newvipxy_json.vip13</t>
  </si>
  <si>
    <t>13_-75</t>
  </si>
  <si>
    <t>viptextxy_json.z_vip13</t>
  </si>
  <si>
    <t>295_17</t>
  </si>
  <si>
    <t>vipxy_json.vip13_1</t>
  </si>
  <si>
    <t>黑</t>
  </si>
  <si>
    <t>10_11</t>
  </si>
  <si>
    <t>&lt;font size=23&gt;1. 增加60次金币兑换次数\n2. 每日额外购买抢夺7次\n3. 增加16次竞技场购买次数\n4. 增加8次全民BOSS购买次数\n5. 钻石、装扮商店的钻石物品8折\n6. 材料副本可额外扫荡4次&lt;/font&gt;&lt;/font&gt;</t>
  </si>
  <si>
    <t>VIP18增加挑战次数</t>
  </si>
  <si>
    <t>newvipxy_json.vip15</t>
  </si>
  <si>
    <t>19_-56</t>
  </si>
  <si>
    <t>viptextxy_json.z_vip15</t>
  </si>
  <si>
    <t>300_17</t>
  </si>
  <si>
    <t>vipxy_json.vip15_1</t>
  </si>
  <si>
    <t>陆</t>
  </si>
  <si>
    <t>1. 增加1次金币兑换次数_x000D_\n2. 增加1次竞技场购买次数_x000D_\n3. 解锁一键熔炼50件装备</t>
  </si>
  <si>
    <t>1. 增加3次金币兑换次数_x000D_\n2. 增加2次竞技场购买次数_x000D_\n3. 材料副本通关后扫荡</t>
  </si>
  <si>
    <t>1. 增加5次金币兑换次数_x000D_\n2. 增加3次竞技场购买次数_x000D_\n3. 增加1次材料副本购买次数_x000D_\n4. 增加1次全民BOSS购买次数_x000D_\n5. 解锁神秘宝藏通过后跳过</t>
  </si>
  <si>
    <t>1. 增加7次金币兑换次数_x000D_\n2. 增加4次竞技场购买次数_x000D_\n3. 增加2次材料副本购买次数_x000D_\n4. 开启神秘宝藏一键挖宝_x000D_\n5. 精灵试炼一键扫荡\n6. 战斗速度开启2倍加速设置</t>
  </si>
  <si>
    <t>1. 增加9次金币兑换次数_x000D_\n2. 增加5次竞技场购买次数_x000D_\n3. 增加3次全民BOSS购买次数_x000D_\n4. 背包上限+20\n5. 开启日常任务扫荡功能</t>
  </si>
  <si>
    <t>1. 增加11次金币兑换次数_x000D_\n2. 增加6次竞技场购买次数_x000D_\n3. 增加4次材料副本购买次数_x000D_\n4. 背包上限+40_x000D_\n5. 开启全民BOSS跳过功能</t>
  </si>
  <si>
    <t>1. 增加13次金币兑换次数_x000D_\n2. 增加7次竞技场购买次数_x000D_\n3. 增加4次全民BOSS购买次数_x000D_\n4. 背包上限+60_x000D_\n5. 开启公会任务重置功能\n6. 开启自动熔炼</t>
  </si>
  <si>
    <t>1. 增加15次金币兑换次数_x000D_\n2. 增加8次竞技场购买次数_x000D_\n3. 背包上限+100\n4. 开启公会任务重置功能\n5. 开启复活全民BOSS功能_x000D_\n6. 提前开启伊布系统功能</t>
  </si>
  <si>
    <t>1. 增加17次金币兑换次数_x000D_\n2. 增加9次竞技场购买次数_x000D_\n3. 背包上限+200\n4. 开启复活全民BOSS功能\n5. 提前开启伊布系统功能\n6. 钻石商店、装扮商店、材料商店购买的钻石物品一律9.5折</t>
  </si>
  <si>
    <t>1. 增加19次金币兑换次数_x000D_\n2. 增加10次竞技场购买次数_x000D_\n3. 增加5次材料副本购买次数_x000D_\n4. 提前开启伊布系统功能\n5. 钻石商店、装扮商店、材料商店购买的钻石物品一律8.5折</t>
  </si>
  <si>
    <t xml:space="preserve">1. 增加21次金币兑换次数_x000D_\n2. 增加11次竞技场购买次数_x000D_\n3. 增加5次全民BOSS购买次数_x000D_\n4. 提前开启伊布系统功能\n5. 钻石商店、装扮商店、材料商店购买的钻石物品一律8折_x000D_
</t>
  </si>
  <si>
    <t xml:space="preserve">1. 增加23次金币兑换次数_x000D_\n2. 增加12次竞技场购买次数_x000D_\n3. 增加6次全民BOSS购买次数\n4. 增加5次材料副本购买次数\n5. 提前开启伊布系统功能\n6. 钻石商店、装扮商店、材料商店购买的钻石物品一律8折
</t>
  </si>
  <si>
    <t>1. 增加25次金币兑换次数_x000D_\n2. 增加13次竞技场购买次数_x000D_\n3. 增加7次全民BOSS购买次数\n4. 增加5次材料副本购买次数\n5. 提前开启伊布系统功能\n6. 钻石商店、装扮商店、材料商店购买的钻石物品一律8折</t>
  </si>
  <si>
    <t>1. 增加27次金币兑换次数_x000D_\n2. 增加14次竞技场购买次数_x000D_\n3. 增加7次全民BOSS购买次数\n4. 增加5次材料副本购买次数\n5. 提前开启伊布系统功能\n6. 钻石商店、装扮商店、材料商店购买的钻石物品一律8折</t>
  </si>
  <si>
    <t>1. 增加29次金币兑换次数_x000D_\n2. 增加15次竞技场购买次数_x000D_\n3. 增加8次全民BOSS购买次数\n4. 增加5次材料副本购买次数\n5. 提前开启伊布系统功能\n6. 钻石商店、装扮商店、材料商店购买的钻石物品一律8折</t>
  </si>
  <si>
    <t>1. 增加31次金币兑换次数_x000D_\n2. 增加16次竞技场购买次数_x000D_\n3. 增加8次全民BOSS购买次数\n4. 增加5次材料副本购买次数\n5. 提前开启伊布系统功能\n6. 钻石商店、装扮商店、材料商店购买的钻石物品一律8折</t>
  </si>
  <si>
    <t>1. 增加33次金币兑换次数_x000D_\n2. 增加17次竞技场购买次数_x000D_\n3. 增加8次全民BOSS购买次数\n4. 增加6次材料副本购买次数\n5. 提前开启伊布系统功能\n6. 钻石商店、装扮商店、材料商店购买的钻石物品一律8折</t>
  </si>
  <si>
    <t>1. 增加35次金币兑换次数_x000D_\n2. 增加18次竞技场购买次数_x000D_\n3. 增加8次全民BOSS购买次数\n4. 增加6次材料副本购买次数\n5. 提前开启伊布系统功能\n6. 钻石商店、装扮商店、材料商店购买的钻石物品一律8折</t>
  </si>
  <si>
    <t>1. 增加37次金币兑换次数_x000D_\n2. 增加19次竞技场购买次数_x000D_\n3. 增加9次全民BOSS购买次数\n4. 增加6次材料副本购买次数\n5. 提前开启伊布系统功能\n6. 钻石商店、装扮商店、材料商店购买的钻石物品一律8折</t>
  </si>
  <si>
    <t>1. 增加39次金币兑换次数_x000D_\n2. 增加20次竞技场购买次数_x000D_\n3. 增加9次全民BOSS购买次数\n4. 增加6次材料副本购买次数\n5. 提前开启伊布系统功能\n6. 钻石商店、装扮商店、材料商店购买的钻石物品一律8折</t>
  </si>
  <si>
    <t>_</t>
  </si>
  <si>
    <t>;</t>
  </si>
  <si>
    <t>1048_5;1033_5;1093_5;1011_1</t>
  </si>
  <si>
    <t>1048_10;1033_10;1093_10;1011_1</t>
  </si>
  <si>
    <t>1048_15;1033_15;1093_15;1011_1</t>
  </si>
  <si>
    <t>1010_1;1033_30;1093_30;1011_1</t>
  </si>
  <si>
    <t>5251_1;1048_50;1033_50;1011_1</t>
  </si>
  <si>
    <t>5251_2;1010_1;1033_60;1011_1</t>
  </si>
  <si>
    <t>5251_2;1048_80;1033_80;1011_1</t>
  </si>
  <si>
    <t>5251_2;5007_1;4094_1;1242_30</t>
  </si>
  <si>
    <t>5251_2;5146_1;1033_120;1242_40</t>
  </si>
  <si>
    <t>2108_1;5251_2;1606061_1;1242_50</t>
  </si>
  <si>
    <t>5016_1;4021_1;1093_160;1242_60</t>
  </si>
  <si>
    <t>2112_1;1033_200;1093_200;1242_110</t>
  </si>
  <si>
    <t>2139_1;1033_300;1093_300;1242_110</t>
  </si>
  <si>
    <t>5018_1;4002_1;1033_400;1242_150</t>
  </si>
  <si>
    <t>2115_1;1033_500;1093_500;1242_150</t>
  </si>
  <si>
    <t>2142_1;1033_700;1093_700;1242_155</t>
  </si>
  <si>
    <t>开启异兽空间自动挑战</t>
    <phoneticPr fontId="8" type="noConversion"/>
  </si>
  <si>
    <t>int</t>
    <phoneticPr fontId="8" type="noConversion"/>
  </si>
  <si>
    <t>ysAuto</t>
    <phoneticPr fontId="8" type="noConversion"/>
  </si>
  <si>
    <t>1093_10;1270_5;5149_5</t>
  </si>
  <si>
    <t>1093_10;1270_5;5149_5;5130_10</t>
  </si>
  <si>
    <t>1093_30;1270_5;5149_5;5130_10</t>
  </si>
  <si>
    <t>1093_30;1270_15;5149_5;5130_10</t>
  </si>
  <si>
    <t>1093_30;1270_15;5149_20;5130_10</t>
  </si>
  <si>
    <t>1093_30;1270_15;5149_20;5130_20</t>
  </si>
  <si>
    <r>
      <t xml:space="preserve">&lt;font size=23&gt;1. 增加10次金币兑换次数\n2. 增加5次竞技场购买次数\n3. 增加3次全民BOSS购买次数\n4. 背包上限+50\n5. 每日直接跳过副本战斗50次\n&lt;font color=0xff2525&gt;6. 精灵试炼一键扫荡\n7. </t>
    </r>
    <r>
      <rPr>
        <sz val="9"/>
        <color rgb="FFFF0000"/>
        <rFont val="宋体"/>
        <family val="3"/>
        <charset val="134"/>
      </rPr>
      <t>材料副本额外免费扫荡1次</t>
    </r>
    <r>
      <rPr>
        <sz val="9"/>
        <color indexed="8"/>
        <rFont val="宋体"/>
        <family val="3"/>
        <charset val="134"/>
      </rPr>
      <t>&lt;/font&gt;&lt;/font&gt;</t>
    </r>
    <phoneticPr fontId="8" type="noConversion"/>
  </si>
  <si>
    <t>描述(没用的已废除)</t>
    <phoneticPr fontId="8" type="noConversion"/>
  </si>
  <si>
    <t>27_50;27_50;27_50;27_50</t>
    <phoneticPr fontId="8" type="noConversion"/>
  </si>
  <si>
    <t>1093_30;1270_15;5149_20;5130_20</t>
    <phoneticPr fontId="8" type="noConversion"/>
  </si>
  <si>
    <t>27_50;27_50;27_50;27_50</t>
  </si>
  <si>
    <t>1093_50;1270_20;5149_20;5130_20</t>
    <phoneticPr fontId="8" type="noConversion"/>
  </si>
  <si>
    <t>1278_5;5804_10;1270_10;1093_50</t>
  </si>
  <si>
    <t>1278_5;5804_10;5045_1;1270_20</t>
  </si>
  <si>
    <t>1278_10;5804_10;5132_2;5204_5</t>
  </si>
  <si>
    <t>5251_3;5804_10;5132_2;5671_1</t>
  </si>
  <si>
    <t>5251_5;5804_20;4094_1;5204_5</t>
  </si>
  <si>
    <t>5135_1;5251_9;5202_1;5672_1</t>
  </si>
  <si>
    <t>5800_40;5251_10;1272_5;5204_10</t>
  </si>
  <si>
    <t>5801_40;5251_10;1272_10;5204_10</t>
  </si>
  <si>
    <t>5802_40;5379_3;1272_10;5204_10</t>
  </si>
  <si>
    <t>2115_1;5379_3;1272_10;5204_10</t>
  </si>
  <si>
    <t>1. 增加&lt;font color=0xff8300&gt;1&lt;/font&gt;次金币兑换次数
_2. 增加&lt;font color=0xff8300&gt;1&lt;/font&gt;次竞技场购买次数
_3. 解锁一键熔炼50件装备</t>
    <phoneticPr fontId="8" type="noConversion"/>
  </si>
  <si>
    <t>1. 增加&lt;font color=0xff8300&gt;2&lt;/font&gt;次金币兑换次数
_2. 增加&lt;font color=0xff8300&gt;3&lt;/font&gt;次竞技场购买次数
_&lt;font color=0x47ff00&gt;3. 增加1次全民BOSS购买次数&lt;/font&gt;
_&lt;font color=0x47ff00&gt;4. 解锁神秘宝藏通过后跳过&lt;/font&gt;
_&lt;font color=0x47ff00&gt;5. 每日直接跳过副本战斗20次&lt;/font&gt;</t>
    <phoneticPr fontId="8" type="noConversion"/>
  </si>
  <si>
    <t>1. 增加&lt;font color=0xff8300&gt;3&lt;/font&gt;次金币兑换次数
_2. 增加&lt;font color=0xff8300&gt;4&lt;/font&gt;次竞技场购买次数
_4.每日直接跳过副本战斗&lt;font color=0xff8300&gt;30&lt;/font&gt;次
_&lt;font color=0x47ff00&gt;3. 增加2次道馆挑战次数&lt;/font&gt;
_&lt;font color=0x47ff00&gt;5. 开启2倍战斗加速&lt;/font&gt;
_&lt;font color=0x47ff00&gt;6. 开启全民BOSS跳过功能&lt;/font&gt;
_&lt;font color=0x47ff00&gt;7. 精灵试炼一键扫荡&lt;/font&gt;</t>
    <phoneticPr fontId="8" type="noConversion"/>
  </si>
  <si>
    <t>1. 增加&lt;font color=0xff8300&gt;4&lt;/font&gt;次金币兑换次数
_2. 增加&lt;font color=0xff8300&gt;5&lt;/font&gt;次竞技场购买次数
_3. 增加&lt;font color=0xff8300&gt;3&lt;/font&gt;次全民BOSS购买次数
_4. 每日直接跳过副本战&lt;font color=0xff8300&gt;斗40&lt;/font&gt;次
_&lt;font color=0x47ff00&gt;5. 背包上限+50&lt;/font&gt;
_&lt;font color=0x47ff00&gt;6. 开启自动熔炼&lt;/font&gt;
_&lt;font color=0x47ff00&gt;7. 神秘宝藏一键扫荡&lt;/font&gt;</t>
    <phoneticPr fontId="8" type="noConversion"/>
  </si>
  <si>
    <t>1. 增加&lt;font color=0xff8300&gt;5&lt;/font&gt;次金币兑换次数
_2. 增加&lt;font color=0xff8300&gt;6&lt;/font&gt;次竞技场购买次数
_3. 每日直接跳过副本战斗&lt;font color=0xff8300&gt;50&lt;/font&gt;次
_4. 背包上限+&lt;font color=0xff8300&gt;100&lt;/font&gt;
_&lt;font color=0x47ff00&gt;5. 提前开启第4个宠物出战位&lt;/font&gt;
_&lt;font color=0x47ff00&gt;6. 开启究极空间自动挑战&lt;/font&gt;</t>
    <phoneticPr fontId="8" type="noConversion"/>
  </si>
  <si>
    <t>1. 增加&lt;font color=0xff8300&gt;5&lt;/font&gt;次竞技场购买次数
_2. 每日直接跳过副本战斗&lt;font color=0xff8300&gt;60&lt;/font&gt;次
_&lt;font color=0x47ff00&gt;3. 道馆挑战一键扫荡&lt;/font&gt;
_&lt;font color=0x47ff00&gt;4. 开启一键扫荡个人BOSS功能&lt;/font&gt;
_&lt;font color=0x47ff00&gt;5. 开启公会任务重置&lt;/font&gt;
_&lt;font color=0x47ff00&gt;6. 开启3倍战斗加速&lt;/font&gt;</t>
    <phoneticPr fontId="8" type="noConversion"/>
  </si>
  <si>
    <t>1. 增加&lt;font color=0xff8300&gt;6&lt;/font&gt;次金币兑换次数;
_2. 增加&lt;font color=0xff8300&gt;8&lt;/font&gt;次竞技场购买次数
_3. 增加&lt;font color=0xff8300&gt;5&lt;/font&gt;次道馆挑战次数
_4. 每日直接跳过副本战斗&lt;font color=0xff8300&gt;70&lt;/font&gt;次
_&lt;font color=0x47ff00&gt;5. 开启复活全民BOSS功能&lt;/font&gt;
_&lt;font color=0x47ff00&gt;6. 每日可额外购买附近对手挑战次数2次&lt;/font&gt;
_&lt;font color=0x47ff00&gt;7. 日常对战一键完成4折&lt;/font&gt;
_&lt;font color=0x47ff00&gt;8. 每日任务一键完成4折&lt;/font&gt;</t>
    <phoneticPr fontId="8" type="noConversion"/>
  </si>
  <si>
    <t xml:space="preserve">1. 增加&lt;font color=0xff8300&gt;7&lt;/font&gt;次金币兑换次数
_2. 背包上限+&lt;font color=0xff8300&gt;200&lt;/font&gt;
_3. 公会任务可重置&lt;font color=0xff8300&gt;2&lt;/font&gt;次
_4. 每日直接跳过副本战斗&lt;font color=0xff8300&gt;80&lt;/font&gt;次
</t>
    <phoneticPr fontId="8" type="noConversion"/>
  </si>
  <si>
    <t>1. 每日可额外购买附近对手挑战次数1次&lt;font color=0xff8300&gt;4&lt;/font&gt;次
_2. 增加&lt;font color=0xff8300&gt;30&lt;/font&gt;次金币兑换次数
_3. 增加&lt;font color=0xff8300&gt;10次&lt;/font&gt;竞技场购买次数
_4. 每日直接跳过副本战斗&lt;font color=0xff8300&gt;100&lt;/font&gt;次</t>
    <phoneticPr fontId="8" type="noConversion"/>
  </si>
  <si>
    <t>1. 增加&lt;font color=0xff8300&gt;8&lt;/font&gt;次金币兑换次数
_2. 增加&lt;font color=0xff8300&gt;11&lt;/font&gt;次竞技场购买次数
_3. 增加&lt;font color=0xff8300&gt;5&lt;/font&gt;次全民BOSS购买次数
_4. 增加&lt;font color=0xff8300&gt;8&lt;/font&gt;次道馆挑战次数
_&lt;font color=0x47ff00&gt;5.无限使用跳过副本战斗功能&lt;/font&gt;&lt;/font&gt;</t>
    <phoneticPr fontId="8" type="noConversion"/>
  </si>
  <si>
    <t>1. 增加&lt;font color=0xff8300&gt;9&lt;/font&gt;次金币兑换次数
_2. 增加&lt;font color=0xff8300&gt;6&lt;/font&gt;次全民BOSS购买次数
_3. 增加&lt;font color=0xff8300&gt;12&lt;/font&gt;次竞技场购买次数
_4. 每日可额外购买附近对手挑战次数&lt;font color=0xff8300&gt;7&lt;/font&gt;次</t>
    <phoneticPr fontId="8" type="noConversion"/>
  </si>
  <si>
    <t>1. 增加&lt;font color=0xff8300&gt;10&lt;/font&gt;次金币兑换次数
_2. 增加&lt;font color=0xff8300&gt;7&lt;/font&gt;次全民BOSS购买次数
_3. 增加&lt;font color=0xff8300&gt;13&lt;/font&gt;次竞技场购买次数
_4. 每日可额外购买附近对手挑战次数&lt;font color=0xff8300&gt;8&lt;/font&gt;次</t>
    <phoneticPr fontId="8" type="noConversion"/>
  </si>
  <si>
    <t>1. 增加&lt;font color=0xff8300&gt;11&lt;/font&gt;次金币兑换次数
_2. 增加&lt;font color=0xff8300&gt;8&lt;/font&gt;次全民BOSS购买次数
_3. 增加&lt;font color=0xff8300&gt;14&lt;/font&gt;次竞技场购买次数
_4. 每日可额外购买附近对手挑战次数&lt;font color=0xff8300&gt;9&lt;/font&gt;次</t>
    <phoneticPr fontId="8" type="noConversion"/>
  </si>
  <si>
    <t>1. 增加&lt;font color=0xff8300&gt;12&lt;/font&gt;次金币兑换次数
_2. 增加&lt;font color=0xff8300&gt;9&lt;/font&gt;次全民BOSS购买次数
_3. 增加&lt;font color=0xff8300&gt;15&lt;/font&gt;次竞技场购买次数
_4. 每日可额外购买附近对手挑战次数&lt;font color=0xff8300&gt;10&lt;/font&gt;次</t>
    <phoneticPr fontId="8" type="noConversion"/>
  </si>
  <si>
    <t>1. 增加&lt;font color=0xff8300&gt;13&lt;/font&gt;次金币兑换次数
_2. 增加&lt;font color=0xff8300&gt;10&lt;/font&gt;次全民BOSS购买次数
_3. 增加&lt;font color=0xff8300&gt;16&lt;/font&gt;次竞技场购买次数
_4. 每日可额外购买附近对手挑战次数&lt;font color=0xff8300&gt;11&lt;/font&gt;次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</si>
</sst>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8" borderId="0" xfId="0" applyFont="1" applyFill="1">
      <alignment vertical="center"/>
    </xf>
    <xf numFmtId="49" fontId="2" fillId="0" borderId="0" xfId="0" applyNumberFormat="1" applyFont="1">
      <alignment vertical="center"/>
    </xf>
    <xf numFmtId="0" fontId="2" fillId="0" borderId="1" xfId="0" applyFont="1" applyBorder="1" applyAlignment="1">
      <alignment vertical="center" wrapText="1"/>
    </xf>
    <xf numFmtId="49" fontId="2" fillId="2" borderId="0" xfId="0" applyNumberFormat="1" applyFont="1" applyFill="1">
      <alignment vertical="center"/>
    </xf>
    <xf numFmtId="0" fontId="2" fillId="2" borderId="1" xfId="0" applyFont="1" applyFill="1" applyBorder="1">
      <alignment vertical="center"/>
    </xf>
    <xf numFmtId="49" fontId="2" fillId="0" borderId="0" xfId="0" applyNumberFormat="1" applyFont="1" applyFill="1">
      <alignment vertical="center"/>
    </xf>
    <xf numFmtId="0" fontId="2" fillId="0" borderId="1" xfId="0" applyFont="1" applyFill="1" applyBorder="1">
      <alignment vertical="center"/>
    </xf>
    <xf numFmtId="49" fontId="2" fillId="3" borderId="0" xfId="0" applyNumberFormat="1" applyFont="1" applyFill="1">
      <alignment vertical="center"/>
    </xf>
    <xf numFmtId="0" fontId="2" fillId="3" borderId="1" xfId="0" applyFont="1" applyFill="1" applyBorder="1">
      <alignment vertical="center"/>
    </xf>
    <xf numFmtId="0" fontId="6" fillId="9" borderId="0" xfId="0" applyFont="1" applyFill="1" applyAlignment="1"/>
    <xf numFmtId="0" fontId="6" fillId="9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1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2" fillId="1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5"/>
  <sheetViews>
    <sheetView tabSelected="1" zoomScale="115" zoomScaleNormal="115" workbookViewId="0">
      <pane xSplit="2" ySplit="3" topLeftCell="C17" activePane="bottomRight" state="frozen"/>
      <selection pane="topRight"/>
      <selection pane="bottomLeft"/>
      <selection pane="bottomRight" activeCell="BB19" sqref="BB19"/>
    </sheetView>
  </sheetViews>
  <sheetFormatPr defaultColWidth="10.75" defaultRowHeight="11.25"/>
  <cols>
    <col min="1" max="2" width="10.75" style="7"/>
    <col min="3" max="3" width="2.625" style="37" customWidth="1"/>
    <col min="4" max="4" width="9.75" style="3" customWidth="1"/>
    <col min="5" max="8" width="10.75" style="4" customWidth="1"/>
    <col min="9" max="9" width="10.75" style="8" customWidth="1"/>
    <col min="10" max="10" width="7.125" style="8" customWidth="1"/>
    <col min="11" max="11" width="5.5" style="8" hidden="1" customWidth="1"/>
    <col min="12" max="12" width="11.5" style="8" hidden="1" customWidth="1"/>
    <col min="13" max="15" width="10.75" style="8" hidden="1" customWidth="1"/>
    <col min="16" max="16" width="15.25" style="8" hidden="1" customWidth="1"/>
    <col min="17" max="17" width="24" style="8" hidden="1" customWidth="1"/>
    <col min="18" max="18" width="14.75" style="8" hidden="1" customWidth="1"/>
    <col min="19" max="19" width="29.375" style="4" hidden="1" customWidth="1"/>
    <col min="20" max="20" width="10.75" style="9" hidden="1" customWidth="1"/>
    <col min="21" max="24" width="10.75" style="8" hidden="1" customWidth="1"/>
    <col min="25" max="25" width="13" style="8" hidden="1" customWidth="1"/>
    <col min="26" max="26" width="10.75" style="8" hidden="1" customWidth="1"/>
    <col min="27" max="27" width="10.75" style="10" hidden="1" customWidth="1"/>
    <col min="28" max="28" width="29.375" style="4" hidden="1" customWidth="1"/>
    <col min="29" max="29" width="10.75" style="8" hidden="1" customWidth="1"/>
    <col min="30" max="31" width="10.75" style="4" hidden="1" customWidth="1"/>
    <col min="32" max="32" width="29.375" style="4" hidden="1" customWidth="1"/>
    <col min="33" max="33" width="14" style="4" hidden="1" customWidth="1"/>
    <col min="34" max="34" width="20.25" style="7" hidden="1" customWidth="1"/>
    <col min="35" max="35" width="17.875" style="7" hidden="1" customWidth="1"/>
    <col min="36" max="36" width="32.75" style="7" hidden="1" customWidth="1"/>
    <col min="37" max="37" width="17.875" style="7" hidden="1" customWidth="1"/>
    <col min="38" max="38" width="10.75" style="11" hidden="1" customWidth="1"/>
    <col min="39" max="40" width="20.5" style="7" hidden="1" customWidth="1"/>
    <col min="41" max="42" width="10.75" style="7" hidden="1" customWidth="1"/>
    <col min="43" max="43" width="43.625" style="7" hidden="1" customWidth="1"/>
    <col min="44" max="46" width="10.75" style="7" hidden="1" customWidth="1"/>
    <col min="47" max="47" width="21.375" style="7" hidden="1" customWidth="1"/>
    <col min="48" max="48" width="50.75" style="7" hidden="1" customWidth="1"/>
    <col min="49" max="49" width="10.75" style="7" hidden="1" customWidth="1"/>
    <col min="50" max="50" width="8.625" style="7" hidden="1" customWidth="1"/>
    <col min="51" max="51" width="10.75" style="7" hidden="1" customWidth="1"/>
    <col min="52" max="52" width="32.75" style="7" hidden="1" customWidth="1"/>
    <col min="53" max="53" width="28" style="7" hidden="1" customWidth="1"/>
    <col min="54" max="55" width="46" style="7" customWidth="1"/>
    <col min="56" max="56" width="44.25" style="3" customWidth="1"/>
    <col min="57" max="16384" width="10.75" style="7"/>
  </cols>
  <sheetData>
    <row r="1" spans="1:56" s="3" customFormat="1" ht="45.75" customHeight="1">
      <c r="A1" s="12" t="s">
        <v>0</v>
      </c>
      <c r="B1" s="3" t="s">
        <v>1</v>
      </c>
      <c r="C1" s="37" t="s">
        <v>317</v>
      </c>
      <c r="D1" s="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8" t="s">
        <v>19</v>
      </c>
      <c r="U1" s="17" t="s">
        <v>20</v>
      </c>
      <c r="V1" s="17" t="s">
        <v>307</v>
      </c>
      <c r="W1" s="17" t="s">
        <v>21</v>
      </c>
      <c r="X1" s="17" t="s">
        <v>22</v>
      </c>
      <c r="Y1" s="17" t="s">
        <v>23</v>
      </c>
      <c r="Z1" s="17" t="s">
        <v>24</v>
      </c>
      <c r="AA1" s="20" t="s">
        <v>25</v>
      </c>
      <c r="AB1" s="17" t="s">
        <v>26</v>
      </c>
      <c r="AC1" s="17" t="s">
        <v>27</v>
      </c>
      <c r="AD1" s="13" t="s">
        <v>28</v>
      </c>
      <c r="AE1" s="13" t="s">
        <v>29</v>
      </c>
      <c r="AF1" s="17" t="s">
        <v>30</v>
      </c>
      <c r="AG1" s="17" t="s">
        <v>31</v>
      </c>
      <c r="AH1" s="7" t="s">
        <v>32</v>
      </c>
      <c r="AI1" s="22" t="s">
        <v>33</v>
      </c>
      <c r="AJ1" s="7" t="s">
        <v>34</v>
      </c>
      <c r="AK1" s="22" t="s">
        <v>33</v>
      </c>
      <c r="AL1" s="23" t="s">
        <v>35</v>
      </c>
      <c r="AM1" s="3" t="s">
        <v>36</v>
      </c>
      <c r="AO1" s="3" t="s">
        <v>37</v>
      </c>
      <c r="AP1" s="3" t="s">
        <v>38</v>
      </c>
      <c r="AQ1" s="3" t="s">
        <v>39</v>
      </c>
      <c r="AR1" s="3" t="s">
        <v>37</v>
      </c>
      <c r="AS1" s="3" t="s">
        <v>38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5" t="s">
        <v>48</v>
      </c>
      <c r="BC1" s="35" t="s">
        <v>49</v>
      </c>
    </row>
    <row r="2" spans="1:56" ht="33.75">
      <c r="A2" s="7" t="s">
        <v>50</v>
      </c>
      <c r="B2" s="7" t="s">
        <v>51</v>
      </c>
      <c r="C2" s="37" t="s">
        <v>52</v>
      </c>
      <c r="D2" s="3" t="s">
        <v>51</v>
      </c>
      <c r="E2" s="4" t="s">
        <v>51</v>
      </c>
      <c r="F2" s="4" t="s">
        <v>51</v>
      </c>
      <c r="G2" s="4" t="s">
        <v>51</v>
      </c>
      <c r="H2" s="4" t="s">
        <v>51</v>
      </c>
      <c r="I2" s="8" t="s">
        <v>51</v>
      </c>
      <c r="J2" s="8" t="s">
        <v>51</v>
      </c>
      <c r="K2" s="8" t="s">
        <v>51</v>
      </c>
      <c r="L2" s="8" t="s">
        <v>51</v>
      </c>
      <c r="M2" s="8" t="s">
        <v>51</v>
      </c>
      <c r="N2" s="8" t="s">
        <v>51</v>
      </c>
      <c r="O2" s="8" t="s">
        <v>51</v>
      </c>
      <c r="P2" s="7" t="s">
        <v>53</v>
      </c>
      <c r="Q2" s="7" t="s">
        <v>51</v>
      </c>
      <c r="R2" s="8" t="s">
        <v>51</v>
      </c>
      <c r="S2" s="7" t="s">
        <v>53</v>
      </c>
      <c r="T2" s="9" t="s">
        <v>51</v>
      </c>
      <c r="U2" s="8" t="s">
        <v>51</v>
      </c>
      <c r="V2" s="8" t="s">
        <v>308</v>
      </c>
      <c r="W2" s="8" t="s">
        <v>51</v>
      </c>
      <c r="X2" s="8" t="s">
        <v>51</v>
      </c>
      <c r="Y2" s="8" t="s">
        <v>51</v>
      </c>
      <c r="Z2" s="8" t="s">
        <v>51</v>
      </c>
      <c r="AA2" s="10" t="s">
        <v>51</v>
      </c>
      <c r="AB2" s="7" t="s">
        <v>53</v>
      </c>
      <c r="AC2" s="8" t="s">
        <v>51</v>
      </c>
      <c r="AD2" s="4" t="s">
        <v>51</v>
      </c>
      <c r="AE2" s="4" t="s">
        <v>51</v>
      </c>
      <c r="AF2" s="7" t="s">
        <v>53</v>
      </c>
      <c r="AG2" s="7" t="s">
        <v>51</v>
      </c>
      <c r="AH2" s="7" t="s">
        <v>53</v>
      </c>
      <c r="AI2" s="22" t="s">
        <v>54</v>
      </c>
      <c r="AJ2" s="7" t="s">
        <v>53</v>
      </c>
      <c r="AK2" s="22" t="s">
        <v>54</v>
      </c>
      <c r="AL2" s="11" t="s">
        <v>55</v>
      </c>
      <c r="AM2" s="7" t="s">
        <v>53</v>
      </c>
      <c r="AO2" s="22" t="s">
        <v>54</v>
      </c>
      <c r="AP2" s="22" t="s">
        <v>54</v>
      </c>
      <c r="AQ2" s="7" t="s">
        <v>53</v>
      </c>
      <c r="AR2" s="22" t="s">
        <v>54</v>
      </c>
      <c r="AS2" s="22" t="s">
        <v>54</v>
      </c>
      <c r="AT2" s="7" t="s">
        <v>55</v>
      </c>
      <c r="AU2" s="7" t="s">
        <v>53</v>
      </c>
      <c r="AV2" s="7" t="s">
        <v>53</v>
      </c>
      <c r="AW2" s="7" t="s">
        <v>56</v>
      </c>
      <c r="AX2" s="7" t="s">
        <v>56</v>
      </c>
      <c r="AY2" s="7" t="s">
        <v>51</v>
      </c>
      <c r="AZ2" s="7" t="s">
        <v>56</v>
      </c>
      <c r="BA2" s="7" t="s">
        <v>56</v>
      </c>
      <c r="BB2" s="35" t="s">
        <v>57</v>
      </c>
      <c r="BC2" s="35" t="s">
        <v>51</v>
      </c>
    </row>
    <row r="3" spans="1:56" ht="22.5">
      <c r="A3" s="7" t="s">
        <v>58</v>
      </c>
      <c r="B3" s="7" t="s">
        <v>59</v>
      </c>
      <c r="C3" s="37" t="s">
        <v>60</v>
      </c>
      <c r="D3" s="3" t="s">
        <v>61</v>
      </c>
      <c r="E3" s="4" t="s">
        <v>62</v>
      </c>
      <c r="F3" s="4" t="s">
        <v>63</v>
      </c>
      <c r="G3" s="4" t="s">
        <v>64</v>
      </c>
      <c r="H3" s="4" t="s">
        <v>65</v>
      </c>
      <c r="I3" s="8" t="s">
        <v>66</v>
      </c>
      <c r="J3" s="8" t="s">
        <v>67</v>
      </c>
      <c r="K3" s="8" t="s">
        <v>68</v>
      </c>
      <c r="L3" s="8" t="s">
        <v>69</v>
      </c>
      <c r="M3" s="8" t="s">
        <v>70</v>
      </c>
      <c r="N3" s="8" t="s">
        <v>71</v>
      </c>
      <c r="O3" s="8" t="s">
        <v>72</v>
      </c>
      <c r="P3" s="8" t="s">
        <v>73</v>
      </c>
      <c r="Q3" s="8" t="s">
        <v>74</v>
      </c>
      <c r="R3" s="8" t="s">
        <v>75</v>
      </c>
      <c r="S3" s="8" t="s">
        <v>76</v>
      </c>
      <c r="T3" s="9" t="s">
        <v>77</v>
      </c>
      <c r="U3" s="8" t="s">
        <v>78</v>
      </c>
      <c r="V3" s="8" t="s">
        <v>309</v>
      </c>
      <c r="W3" s="8" t="s">
        <v>79</v>
      </c>
      <c r="X3" s="8" t="s">
        <v>80</v>
      </c>
      <c r="Y3" s="8" t="s">
        <v>81</v>
      </c>
      <c r="Z3" s="8" t="s">
        <v>82</v>
      </c>
      <c r="AA3" s="10" t="s">
        <v>83</v>
      </c>
      <c r="AB3" s="8" t="s">
        <v>84</v>
      </c>
      <c r="AC3" s="8" t="s">
        <v>85</v>
      </c>
      <c r="AD3" s="4" t="s">
        <v>86</v>
      </c>
      <c r="AE3" s="4" t="s">
        <v>87</v>
      </c>
      <c r="AF3" s="8" t="s">
        <v>88</v>
      </c>
      <c r="AG3" s="8" t="s">
        <v>89</v>
      </c>
      <c r="AH3" s="7" t="s">
        <v>90</v>
      </c>
      <c r="AI3" s="22" t="s">
        <v>91</v>
      </c>
      <c r="AJ3" s="7" t="s">
        <v>92</v>
      </c>
      <c r="AK3" s="22" t="s">
        <v>93</v>
      </c>
      <c r="AL3" s="11" t="s">
        <v>94</v>
      </c>
      <c r="AM3" s="7" t="s">
        <v>95</v>
      </c>
      <c r="AO3" s="7" t="s">
        <v>96</v>
      </c>
      <c r="AP3" s="7" t="s">
        <v>97</v>
      </c>
      <c r="AQ3" s="7" t="s">
        <v>98</v>
      </c>
      <c r="AR3" s="7" t="s">
        <v>99</v>
      </c>
      <c r="AS3" s="7" t="s">
        <v>100</v>
      </c>
      <c r="AT3" s="7" t="s">
        <v>101</v>
      </c>
      <c r="AU3" s="7" t="s">
        <v>102</v>
      </c>
      <c r="AV3" s="7" t="s">
        <v>103</v>
      </c>
      <c r="AW3" s="7" t="s">
        <v>104</v>
      </c>
      <c r="AX3" s="7" t="s">
        <v>105</v>
      </c>
      <c r="AY3" s="7" t="s">
        <v>106</v>
      </c>
      <c r="AZ3" s="7" t="s">
        <v>107</v>
      </c>
      <c r="BA3" s="7" t="s">
        <v>108</v>
      </c>
      <c r="BB3" s="35" t="s">
        <v>109</v>
      </c>
      <c r="BC3" s="35" t="s">
        <v>110</v>
      </c>
    </row>
    <row r="4" spans="1:56" ht="13.5">
      <c r="A4" s="7">
        <v>0</v>
      </c>
      <c r="B4" s="7">
        <v>0</v>
      </c>
      <c r="E4" s="4">
        <v>0</v>
      </c>
      <c r="F4" s="4">
        <v>0</v>
      </c>
      <c r="G4" s="4">
        <v>0</v>
      </c>
      <c r="H4" s="4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4" t="s">
        <v>111</v>
      </c>
      <c r="Q4" s="4"/>
      <c r="R4" s="8">
        <v>0</v>
      </c>
      <c r="S4" s="4" t="s">
        <v>112</v>
      </c>
      <c r="U4" s="8">
        <v>100</v>
      </c>
      <c r="W4" s="8">
        <v>0</v>
      </c>
      <c r="X4" s="8">
        <v>2</v>
      </c>
      <c r="Y4" s="8">
        <v>4</v>
      </c>
      <c r="Z4" s="8">
        <v>0</v>
      </c>
      <c r="AA4" s="10">
        <v>0</v>
      </c>
      <c r="AB4" s="4" t="s">
        <v>112</v>
      </c>
      <c r="AC4" s="8">
        <v>0</v>
      </c>
      <c r="AD4" s="4">
        <v>0</v>
      </c>
      <c r="AE4" s="4">
        <v>10</v>
      </c>
      <c r="AF4" s="4" t="s">
        <v>112</v>
      </c>
      <c r="AG4" s="4">
        <v>0</v>
      </c>
      <c r="AI4" s="22" t="s">
        <v>113</v>
      </c>
      <c r="AK4" s="22" t="s">
        <v>114</v>
      </c>
      <c r="AL4" s="11">
        <v>20</v>
      </c>
      <c r="AO4" s="7" t="s">
        <v>115</v>
      </c>
      <c r="AP4" s="7" t="s">
        <v>116</v>
      </c>
      <c r="AR4" s="7" t="s">
        <v>117</v>
      </c>
      <c r="AS4" s="7" t="s">
        <v>118</v>
      </c>
      <c r="AT4" s="7">
        <v>4</v>
      </c>
      <c r="AV4" s="30"/>
      <c r="BC4" s="7">
        <v>10</v>
      </c>
    </row>
    <row r="5" spans="1:56" ht="60" customHeight="1">
      <c r="A5" s="7">
        <v>1</v>
      </c>
      <c r="B5" s="7">
        <v>0</v>
      </c>
      <c r="C5" s="37" t="s">
        <v>119</v>
      </c>
      <c r="D5" s="3">
        <v>15</v>
      </c>
      <c r="E5" s="4">
        <v>1</v>
      </c>
      <c r="F5" s="4">
        <v>4</v>
      </c>
      <c r="G5" s="4">
        <v>0</v>
      </c>
      <c r="H5" s="4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1</v>
      </c>
      <c r="O5" s="8">
        <v>0</v>
      </c>
      <c r="P5" s="4" t="s">
        <v>111</v>
      </c>
      <c r="Q5" s="4"/>
      <c r="R5" s="8">
        <v>0</v>
      </c>
      <c r="S5" s="4" t="s">
        <v>120</v>
      </c>
      <c r="U5" s="8">
        <v>100</v>
      </c>
      <c r="W5" s="8">
        <v>0</v>
      </c>
      <c r="X5" s="8">
        <v>2</v>
      </c>
      <c r="Y5" s="8">
        <v>4</v>
      </c>
      <c r="Z5" s="8">
        <v>0</v>
      </c>
      <c r="AA5" s="21">
        <v>2</v>
      </c>
      <c r="AB5" s="4" t="s">
        <v>121</v>
      </c>
      <c r="AC5" s="8">
        <v>0</v>
      </c>
      <c r="AD5" s="21">
        <v>2</v>
      </c>
      <c r="AE5" s="4">
        <v>10</v>
      </c>
      <c r="AF5" s="4" t="s">
        <v>122</v>
      </c>
      <c r="AG5" s="4">
        <v>0</v>
      </c>
      <c r="AH5" s="7" t="s">
        <v>123</v>
      </c>
      <c r="AI5" s="22" t="s">
        <v>124</v>
      </c>
      <c r="AJ5" s="7" t="s">
        <v>125</v>
      </c>
      <c r="AK5" s="22" t="s">
        <v>126</v>
      </c>
      <c r="AL5" s="11">
        <v>16</v>
      </c>
      <c r="AM5" s="7" t="s">
        <v>127</v>
      </c>
      <c r="AO5" s="7" t="s">
        <v>128</v>
      </c>
      <c r="AP5" s="7" t="s">
        <v>129</v>
      </c>
      <c r="AQ5" s="7" t="s">
        <v>125</v>
      </c>
      <c r="AR5" s="7" t="s">
        <v>130</v>
      </c>
      <c r="AS5" s="7" t="s">
        <v>129</v>
      </c>
      <c r="AT5" s="7">
        <v>4</v>
      </c>
      <c r="AU5" s="7" t="s">
        <v>131</v>
      </c>
      <c r="AV5" s="31" t="s">
        <v>132</v>
      </c>
      <c r="AY5" s="7">
        <v>900</v>
      </c>
      <c r="AZ5" s="7" t="s">
        <v>133</v>
      </c>
      <c r="BA5" s="7" t="s">
        <v>134</v>
      </c>
      <c r="BB5" s="3" t="s">
        <v>332</v>
      </c>
      <c r="BC5" s="3">
        <v>11</v>
      </c>
      <c r="BD5" s="3" t="s">
        <v>119</v>
      </c>
    </row>
    <row r="6" spans="1:56" ht="60" customHeight="1">
      <c r="A6" s="7">
        <v>2</v>
      </c>
      <c r="B6" s="7">
        <v>0</v>
      </c>
      <c r="C6" s="37" t="s">
        <v>135</v>
      </c>
      <c r="D6" s="3">
        <v>15</v>
      </c>
      <c r="E6" s="4">
        <v>1</v>
      </c>
      <c r="F6" s="4">
        <v>4</v>
      </c>
      <c r="G6" s="4">
        <v>0</v>
      </c>
      <c r="H6" s="4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2</v>
      </c>
      <c r="O6" s="8">
        <v>0</v>
      </c>
      <c r="P6" s="4" t="s">
        <v>111</v>
      </c>
      <c r="Q6" s="4"/>
      <c r="R6" s="8">
        <v>0</v>
      </c>
      <c r="S6" s="4" t="s">
        <v>120</v>
      </c>
      <c r="U6" s="8">
        <v>100</v>
      </c>
      <c r="W6" s="8">
        <v>0</v>
      </c>
      <c r="X6" s="8">
        <v>2</v>
      </c>
      <c r="Y6" s="8">
        <v>4</v>
      </c>
      <c r="Z6" s="8">
        <v>0</v>
      </c>
      <c r="AA6" s="21">
        <v>2</v>
      </c>
      <c r="AB6" s="4" t="s">
        <v>121</v>
      </c>
      <c r="AC6" s="8">
        <v>0</v>
      </c>
      <c r="AD6" s="21">
        <v>2</v>
      </c>
      <c r="AE6" s="4">
        <v>10</v>
      </c>
      <c r="AF6" s="4" t="s">
        <v>122</v>
      </c>
      <c r="AG6" s="4">
        <v>0</v>
      </c>
      <c r="AH6" s="7" t="s">
        <v>136</v>
      </c>
      <c r="AI6" s="22" t="s">
        <v>124</v>
      </c>
      <c r="AJ6" s="7" t="s">
        <v>137</v>
      </c>
      <c r="AK6" s="22" t="s">
        <v>138</v>
      </c>
      <c r="AL6" s="11">
        <v>16</v>
      </c>
      <c r="AM6" s="7" t="s">
        <v>139</v>
      </c>
      <c r="AO6" s="36" t="s">
        <v>140</v>
      </c>
      <c r="AP6" s="7" t="s">
        <v>129</v>
      </c>
      <c r="AQ6" s="7" t="s">
        <v>137</v>
      </c>
      <c r="AR6" s="7" t="s">
        <v>141</v>
      </c>
      <c r="AS6" s="7" t="s">
        <v>129</v>
      </c>
      <c r="AT6" s="7">
        <v>5</v>
      </c>
      <c r="AU6" s="7" t="s">
        <v>131</v>
      </c>
      <c r="AV6" s="31" t="s">
        <v>132</v>
      </c>
      <c r="AY6" s="7">
        <v>1800</v>
      </c>
      <c r="AZ6" s="7" t="s">
        <v>142</v>
      </c>
      <c r="BA6" s="7" t="s">
        <v>143</v>
      </c>
      <c r="BB6" s="3" t="s">
        <v>144</v>
      </c>
      <c r="BC6" s="7">
        <v>12</v>
      </c>
      <c r="BD6" s="3" t="s">
        <v>135</v>
      </c>
    </row>
    <row r="7" spans="1:56" ht="60" customHeight="1">
      <c r="A7" s="7">
        <v>3</v>
      </c>
      <c r="B7" s="7">
        <v>10</v>
      </c>
      <c r="C7" s="37" t="s">
        <v>145</v>
      </c>
      <c r="D7" s="3">
        <v>15</v>
      </c>
      <c r="E7" s="4">
        <v>2</v>
      </c>
      <c r="F7" s="4">
        <v>8</v>
      </c>
      <c r="G7" s="4">
        <v>0</v>
      </c>
      <c r="H7" s="4">
        <v>1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3</v>
      </c>
      <c r="O7" s="8">
        <v>0</v>
      </c>
      <c r="P7" s="4" t="s">
        <v>111</v>
      </c>
      <c r="Q7" s="4"/>
      <c r="R7" s="8">
        <v>0</v>
      </c>
      <c r="S7" s="4" t="s">
        <v>120</v>
      </c>
      <c r="U7" s="8">
        <v>100</v>
      </c>
      <c r="W7" s="8">
        <v>0</v>
      </c>
      <c r="X7" s="8">
        <v>2</v>
      </c>
      <c r="Y7" s="8">
        <v>4</v>
      </c>
      <c r="Z7" s="8">
        <v>0</v>
      </c>
      <c r="AA7" s="21">
        <v>2</v>
      </c>
      <c r="AB7" s="4" t="s">
        <v>121</v>
      </c>
      <c r="AC7" s="8">
        <v>0</v>
      </c>
      <c r="AD7" s="21">
        <v>2</v>
      </c>
      <c r="AE7" s="4">
        <v>10</v>
      </c>
      <c r="AF7" s="4" t="s">
        <v>122</v>
      </c>
      <c r="AG7" s="4">
        <v>20</v>
      </c>
      <c r="AH7" s="7" t="s">
        <v>146</v>
      </c>
      <c r="AI7" s="22" t="s">
        <v>147</v>
      </c>
      <c r="AJ7" s="7" t="s">
        <v>148</v>
      </c>
      <c r="AK7" s="22" t="s">
        <v>149</v>
      </c>
      <c r="AL7" s="11">
        <v>16</v>
      </c>
      <c r="AM7" s="7" t="s">
        <v>150</v>
      </c>
      <c r="AO7" s="36" t="s">
        <v>151</v>
      </c>
      <c r="AP7" s="7" t="s">
        <v>152</v>
      </c>
      <c r="AQ7" s="7" t="s">
        <v>148</v>
      </c>
      <c r="AR7" s="7" t="s">
        <v>130</v>
      </c>
      <c r="AS7" s="7" t="s">
        <v>129</v>
      </c>
      <c r="AT7" s="7">
        <v>6</v>
      </c>
      <c r="AU7" s="7" t="s">
        <v>131</v>
      </c>
      <c r="AV7" s="31" t="str">
        <f t="shared" ref="AV7:AV14" si="0">"跳过战斗次数已用光\n   1)提升至VIP"&amp;A8&amp;"每日可跳过"&amp;AG8&amp;"次\n   2)前往商店购买跳过卡"</f>
        <v>跳过战斗次数已用光\n   1)提升至VIP4每日可跳过30次\n   2)前往商店购买跳过卡</v>
      </c>
      <c r="AY7" s="7">
        <v>3600</v>
      </c>
      <c r="AZ7" s="7" t="s">
        <v>153</v>
      </c>
      <c r="BA7" s="7" t="s">
        <v>310</v>
      </c>
      <c r="BB7" s="3" t="s">
        <v>333</v>
      </c>
      <c r="BC7" s="3">
        <v>13</v>
      </c>
      <c r="BD7" s="3" t="s">
        <v>145</v>
      </c>
    </row>
    <row r="8" spans="1:56" s="4" customFormat="1" ht="96" customHeight="1">
      <c r="A8" s="4">
        <v>4</v>
      </c>
      <c r="B8" s="4">
        <v>60</v>
      </c>
      <c r="C8" s="37" t="s">
        <v>154</v>
      </c>
      <c r="D8" s="13">
        <v>15</v>
      </c>
      <c r="E8" s="4">
        <v>3</v>
      </c>
      <c r="F8" s="4">
        <v>12</v>
      </c>
      <c r="G8" s="4">
        <v>0</v>
      </c>
      <c r="H8" s="4">
        <v>1</v>
      </c>
      <c r="I8" s="4">
        <v>0</v>
      </c>
      <c r="J8" s="4">
        <v>0</v>
      </c>
      <c r="K8" s="4">
        <v>1</v>
      </c>
      <c r="L8" s="4">
        <v>1</v>
      </c>
      <c r="M8" s="4">
        <v>0</v>
      </c>
      <c r="N8" s="4">
        <v>4</v>
      </c>
      <c r="O8" s="4">
        <v>0</v>
      </c>
      <c r="P8" s="4" t="s">
        <v>111</v>
      </c>
      <c r="R8" s="4">
        <v>0</v>
      </c>
      <c r="S8" s="4" t="s">
        <v>120</v>
      </c>
      <c r="T8" s="4">
        <v>1</v>
      </c>
      <c r="U8" s="4">
        <v>100</v>
      </c>
      <c r="V8" s="8"/>
      <c r="W8" s="4">
        <v>0</v>
      </c>
      <c r="X8" s="4">
        <v>2</v>
      </c>
      <c r="Y8" s="4">
        <v>4</v>
      </c>
      <c r="Z8" s="4">
        <v>0</v>
      </c>
      <c r="AA8" s="4">
        <v>4</v>
      </c>
      <c r="AB8" s="4" t="s">
        <v>122</v>
      </c>
      <c r="AC8" s="4">
        <v>0</v>
      </c>
      <c r="AD8" s="4">
        <v>2</v>
      </c>
      <c r="AE8" s="4">
        <v>10</v>
      </c>
      <c r="AF8" s="4" t="s">
        <v>122</v>
      </c>
      <c r="AG8" s="4">
        <v>30</v>
      </c>
      <c r="AH8" s="4" t="s">
        <v>155</v>
      </c>
      <c r="AI8" s="24" t="s">
        <v>156</v>
      </c>
      <c r="AJ8" s="4" t="s">
        <v>157</v>
      </c>
      <c r="AK8" s="24" t="s">
        <v>158</v>
      </c>
      <c r="AL8" s="25">
        <v>16</v>
      </c>
      <c r="AM8" s="4" t="s">
        <v>159</v>
      </c>
      <c r="AO8" s="4" t="s">
        <v>160</v>
      </c>
      <c r="AP8" s="4" t="s">
        <v>129</v>
      </c>
      <c r="AQ8" s="4" t="s">
        <v>157</v>
      </c>
      <c r="AR8" s="4" t="s">
        <v>130</v>
      </c>
      <c r="AS8" s="4" t="s">
        <v>129</v>
      </c>
      <c r="AT8" s="4">
        <v>7</v>
      </c>
      <c r="AU8" s="4" t="s">
        <v>131</v>
      </c>
      <c r="AV8" s="32" t="str">
        <f t="shared" si="0"/>
        <v>跳过战斗次数已用光\n   1)提升至VIP5每日可跳过40次\n   2)前往商店购买跳过卡</v>
      </c>
      <c r="AW8" s="7"/>
      <c r="AX8" s="7"/>
      <c r="AY8" s="7"/>
      <c r="AZ8" s="4" t="s">
        <v>322</v>
      </c>
      <c r="BA8" s="7" t="s">
        <v>311</v>
      </c>
      <c r="BB8" s="13" t="s">
        <v>334</v>
      </c>
      <c r="BC8" s="7">
        <v>14</v>
      </c>
      <c r="BD8" s="13" t="s">
        <v>154</v>
      </c>
    </row>
    <row r="9" spans="1:56" s="4" customFormat="1" ht="102" customHeight="1">
      <c r="A9" s="4">
        <v>5</v>
      </c>
      <c r="B9" s="4">
        <v>160</v>
      </c>
      <c r="C9" s="37" t="s">
        <v>316</v>
      </c>
      <c r="D9" s="13">
        <v>12</v>
      </c>
      <c r="E9" s="4">
        <v>4</v>
      </c>
      <c r="F9" s="4">
        <v>16</v>
      </c>
      <c r="G9" s="4">
        <v>0</v>
      </c>
      <c r="H9" s="4">
        <v>3</v>
      </c>
      <c r="I9" s="4">
        <v>0</v>
      </c>
      <c r="J9" s="4">
        <v>1</v>
      </c>
      <c r="K9" s="4">
        <v>1</v>
      </c>
      <c r="L9" s="4">
        <v>1</v>
      </c>
      <c r="M9" s="4">
        <v>1</v>
      </c>
      <c r="N9" s="4">
        <v>5</v>
      </c>
      <c r="O9" s="4">
        <v>0</v>
      </c>
      <c r="P9" s="4" t="s">
        <v>161</v>
      </c>
      <c r="R9" s="4">
        <v>0</v>
      </c>
      <c r="S9" s="4" t="s">
        <v>120</v>
      </c>
      <c r="T9" s="4">
        <v>1</v>
      </c>
      <c r="U9" s="4">
        <v>100</v>
      </c>
      <c r="V9" s="8"/>
      <c r="W9" s="4">
        <v>50</v>
      </c>
      <c r="X9" s="4">
        <v>2</v>
      </c>
      <c r="Y9" s="4">
        <v>4</v>
      </c>
      <c r="Z9" s="4">
        <v>0</v>
      </c>
      <c r="AA9" s="4">
        <v>4</v>
      </c>
      <c r="AB9" s="4" t="s">
        <v>122</v>
      </c>
      <c r="AC9" s="4">
        <v>0</v>
      </c>
      <c r="AD9" s="4">
        <v>2</v>
      </c>
      <c r="AE9" s="4">
        <v>10</v>
      </c>
      <c r="AF9" s="4" t="s">
        <v>122</v>
      </c>
      <c r="AG9" s="4">
        <v>40</v>
      </c>
      <c r="AH9" s="4" t="s">
        <v>162</v>
      </c>
      <c r="AI9" s="24" t="s">
        <v>163</v>
      </c>
      <c r="AJ9" s="4" t="s">
        <v>164</v>
      </c>
      <c r="AK9" s="24" t="s">
        <v>165</v>
      </c>
      <c r="AL9" s="25">
        <v>16</v>
      </c>
      <c r="AM9" s="4" t="s">
        <v>166</v>
      </c>
      <c r="AO9" s="4" t="s">
        <v>167</v>
      </c>
      <c r="AP9" s="4" t="s">
        <v>168</v>
      </c>
      <c r="AQ9" s="4" t="s">
        <v>164</v>
      </c>
      <c r="AR9" s="4" t="s">
        <v>130</v>
      </c>
      <c r="AS9" s="4" t="s">
        <v>129</v>
      </c>
      <c r="AT9" s="4">
        <v>8</v>
      </c>
      <c r="AU9" s="4" t="s">
        <v>131</v>
      </c>
      <c r="AV9" s="32" t="str">
        <f t="shared" si="0"/>
        <v>跳过战斗次数已用光\n   1)提升至VIP6每日可跳过50次\n   2)前往商店购买跳过卡</v>
      </c>
      <c r="AW9" s="7"/>
      <c r="AX9" s="7"/>
      <c r="AY9" s="7"/>
      <c r="AZ9" s="4" t="s">
        <v>323</v>
      </c>
      <c r="BA9" s="7" t="s">
        <v>312</v>
      </c>
      <c r="BB9" s="13" t="s">
        <v>335</v>
      </c>
      <c r="BC9" s="3">
        <v>15</v>
      </c>
      <c r="BD9" s="13" t="s">
        <v>169</v>
      </c>
    </row>
    <row r="10" spans="1:56" ht="106.5" customHeight="1">
      <c r="A10" s="7">
        <v>6</v>
      </c>
      <c r="B10" s="7">
        <v>360</v>
      </c>
      <c r="C10" s="37" t="s">
        <v>170</v>
      </c>
      <c r="D10" s="3">
        <v>12</v>
      </c>
      <c r="E10" s="4">
        <v>5</v>
      </c>
      <c r="F10" s="4">
        <v>20</v>
      </c>
      <c r="G10" s="4">
        <v>0</v>
      </c>
      <c r="H10" s="4">
        <v>3</v>
      </c>
      <c r="I10" s="8">
        <v>0</v>
      </c>
      <c r="J10" s="8">
        <v>1</v>
      </c>
      <c r="K10" s="8">
        <v>1</v>
      </c>
      <c r="L10" s="8">
        <v>1</v>
      </c>
      <c r="M10" s="8">
        <v>1</v>
      </c>
      <c r="N10" s="8">
        <v>6</v>
      </c>
      <c r="O10" s="4">
        <v>0</v>
      </c>
      <c r="P10" s="4" t="s">
        <v>161</v>
      </c>
      <c r="Q10" s="4"/>
      <c r="R10" s="8">
        <v>0</v>
      </c>
      <c r="S10" s="4" t="s">
        <v>120</v>
      </c>
      <c r="T10" s="9">
        <v>1</v>
      </c>
      <c r="U10" s="8">
        <v>100</v>
      </c>
      <c r="V10" s="8">
        <v>1</v>
      </c>
      <c r="W10" s="8">
        <v>100</v>
      </c>
      <c r="X10" s="8">
        <v>2</v>
      </c>
      <c r="Y10" s="8">
        <v>4</v>
      </c>
      <c r="Z10" s="8">
        <v>0</v>
      </c>
      <c r="AA10" s="10">
        <v>4</v>
      </c>
      <c r="AB10" s="4" t="s">
        <v>122</v>
      </c>
      <c r="AC10" s="8">
        <v>0</v>
      </c>
      <c r="AD10" s="21">
        <v>2</v>
      </c>
      <c r="AE10" s="4">
        <v>10</v>
      </c>
      <c r="AF10" s="4" t="s">
        <v>122</v>
      </c>
      <c r="AG10" s="4">
        <v>50</v>
      </c>
      <c r="AH10" s="7" t="s">
        <v>171</v>
      </c>
      <c r="AI10" s="22" t="s">
        <v>172</v>
      </c>
      <c r="AJ10" s="7" t="s">
        <v>173</v>
      </c>
      <c r="AK10" s="22" t="s">
        <v>174</v>
      </c>
      <c r="AL10" s="11">
        <v>16</v>
      </c>
      <c r="AM10" s="7" t="s">
        <v>175</v>
      </c>
      <c r="AO10" s="36" t="s">
        <v>176</v>
      </c>
      <c r="AP10" s="7" t="s">
        <v>129</v>
      </c>
      <c r="AQ10" s="7" t="s">
        <v>173</v>
      </c>
      <c r="AR10" s="7" t="s">
        <v>177</v>
      </c>
      <c r="AS10" s="7" t="s">
        <v>129</v>
      </c>
      <c r="AT10" s="7">
        <v>9</v>
      </c>
      <c r="AU10" s="7" t="s">
        <v>131</v>
      </c>
      <c r="AV10" s="31" t="str">
        <f t="shared" si="0"/>
        <v>跳过战斗次数已用光\n   1)提升至VIP7每日可跳过60次\n   2)前往商店购买跳过卡</v>
      </c>
      <c r="AZ10" s="7" t="s">
        <v>324</v>
      </c>
      <c r="BA10" s="7" t="s">
        <v>313</v>
      </c>
      <c r="BB10" s="3" t="s">
        <v>336</v>
      </c>
      <c r="BC10" s="7">
        <v>16</v>
      </c>
      <c r="BD10" s="3" t="s">
        <v>170</v>
      </c>
    </row>
    <row r="11" spans="1:56" ht="130.5" customHeight="1">
      <c r="A11" s="7">
        <v>7</v>
      </c>
      <c r="B11" s="7">
        <v>760</v>
      </c>
      <c r="C11" s="37" t="s">
        <v>178</v>
      </c>
      <c r="D11" s="3">
        <v>12</v>
      </c>
      <c r="E11" s="4">
        <v>5</v>
      </c>
      <c r="F11" s="4">
        <v>20</v>
      </c>
      <c r="G11" s="4">
        <v>1</v>
      </c>
      <c r="H11" s="4">
        <v>3</v>
      </c>
      <c r="I11" s="8">
        <v>0</v>
      </c>
      <c r="J11" s="8">
        <v>1</v>
      </c>
      <c r="K11" s="8">
        <v>1</v>
      </c>
      <c r="L11" s="8">
        <v>1</v>
      </c>
      <c r="M11" s="8">
        <v>1</v>
      </c>
      <c r="N11" s="8">
        <v>7</v>
      </c>
      <c r="O11" s="4">
        <v>0</v>
      </c>
      <c r="P11" s="4" t="s">
        <v>161</v>
      </c>
      <c r="Q11" s="4">
        <v>1</v>
      </c>
      <c r="R11" s="8">
        <v>3</v>
      </c>
      <c r="S11" s="4" t="s">
        <v>179</v>
      </c>
      <c r="T11" s="9">
        <v>1</v>
      </c>
      <c r="U11" s="8">
        <v>100</v>
      </c>
      <c r="V11" s="8">
        <v>1</v>
      </c>
      <c r="W11" s="8">
        <v>100</v>
      </c>
      <c r="X11" s="8">
        <v>2</v>
      </c>
      <c r="Y11" s="8">
        <v>4</v>
      </c>
      <c r="Z11" s="8">
        <v>0</v>
      </c>
      <c r="AA11" s="10">
        <v>4</v>
      </c>
      <c r="AB11" s="4" t="s">
        <v>122</v>
      </c>
      <c r="AC11" s="8">
        <v>1</v>
      </c>
      <c r="AD11" s="21">
        <v>2</v>
      </c>
      <c r="AE11" s="4">
        <v>10</v>
      </c>
      <c r="AF11" s="4" t="s">
        <v>122</v>
      </c>
      <c r="AG11" s="4">
        <v>60</v>
      </c>
      <c r="AH11" s="7" t="s">
        <v>180</v>
      </c>
      <c r="AI11" s="22" t="s">
        <v>181</v>
      </c>
      <c r="AJ11" s="7" t="s">
        <v>182</v>
      </c>
      <c r="AK11" s="22" t="s">
        <v>183</v>
      </c>
      <c r="AL11" s="11">
        <v>16</v>
      </c>
      <c r="AM11" s="7" t="s">
        <v>184</v>
      </c>
      <c r="AO11" s="36" t="s">
        <v>185</v>
      </c>
      <c r="AP11" s="7" t="s">
        <v>168</v>
      </c>
      <c r="AQ11" s="7" t="s">
        <v>182</v>
      </c>
      <c r="AR11" s="7" t="s">
        <v>130</v>
      </c>
      <c r="AS11" s="7" t="s">
        <v>129</v>
      </c>
      <c r="AT11" s="7">
        <v>10</v>
      </c>
      <c r="AU11" s="7" t="s">
        <v>131</v>
      </c>
      <c r="AV11" s="31" t="str">
        <f t="shared" si="0"/>
        <v>跳过战斗次数已用光\n   1)提升至VIP8每日可跳过70次\n   2)前往商店购买跳过卡</v>
      </c>
      <c r="AZ11" s="7" t="s">
        <v>325</v>
      </c>
      <c r="BA11" s="7" t="s">
        <v>314</v>
      </c>
      <c r="BB11" s="3" t="s">
        <v>337</v>
      </c>
      <c r="BC11" s="3">
        <v>17</v>
      </c>
      <c r="BD11" s="3" t="s">
        <v>178</v>
      </c>
    </row>
    <row r="12" spans="1:56" ht="105" customHeight="1">
      <c r="A12" s="7">
        <v>8</v>
      </c>
      <c r="B12" s="7">
        <v>1560</v>
      </c>
      <c r="C12" s="37" t="s">
        <v>186</v>
      </c>
      <c r="D12" s="3">
        <v>12</v>
      </c>
      <c r="E12" s="4">
        <v>6</v>
      </c>
      <c r="F12" s="4">
        <v>24</v>
      </c>
      <c r="G12" s="4">
        <v>1</v>
      </c>
      <c r="H12" s="4">
        <v>3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8</v>
      </c>
      <c r="O12" s="4">
        <v>0</v>
      </c>
      <c r="P12" s="4" t="s">
        <v>161</v>
      </c>
      <c r="Q12" s="4">
        <v>1</v>
      </c>
      <c r="R12" s="8">
        <v>3</v>
      </c>
      <c r="S12" s="4" t="s">
        <v>179</v>
      </c>
      <c r="T12" s="9">
        <v>1</v>
      </c>
      <c r="U12" s="19">
        <v>100</v>
      </c>
      <c r="V12" s="8">
        <v>1</v>
      </c>
      <c r="W12" s="8">
        <v>100</v>
      </c>
      <c r="X12" s="8">
        <v>1</v>
      </c>
      <c r="Y12" s="8">
        <v>2</v>
      </c>
      <c r="Z12" s="8">
        <v>1</v>
      </c>
      <c r="AA12" s="10">
        <v>7</v>
      </c>
      <c r="AB12" s="4" t="s">
        <v>187</v>
      </c>
      <c r="AC12" s="8">
        <v>1</v>
      </c>
      <c r="AD12" s="4">
        <v>4</v>
      </c>
      <c r="AE12" s="4">
        <v>10</v>
      </c>
      <c r="AF12" s="4" t="s">
        <v>188</v>
      </c>
      <c r="AG12" s="4">
        <v>70</v>
      </c>
      <c r="AH12" s="7" t="s">
        <v>189</v>
      </c>
      <c r="AI12" s="22" t="s">
        <v>190</v>
      </c>
      <c r="AJ12" s="7" t="s">
        <v>191</v>
      </c>
      <c r="AK12" s="22" t="s">
        <v>192</v>
      </c>
      <c r="AL12" s="11">
        <v>16</v>
      </c>
      <c r="AM12" s="7" t="s">
        <v>193</v>
      </c>
      <c r="AO12" s="7" t="s">
        <v>194</v>
      </c>
      <c r="AP12" s="7" t="s">
        <v>195</v>
      </c>
      <c r="AQ12" s="7" t="s">
        <v>191</v>
      </c>
      <c r="AR12" s="7" t="s">
        <v>141</v>
      </c>
      <c r="AS12" s="7" t="s">
        <v>152</v>
      </c>
      <c r="AT12" s="7">
        <v>11</v>
      </c>
      <c r="AU12" s="7" t="s">
        <v>131</v>
      </c>
      <c r="AV12" s="31" t="str">
        <f t="shared" si="0"/>
        <v>跳过战斗次数已用光\n   1)提升至VIP9每日可跳过80次\n   2)前往商店购买跳过卡</v>
      </c>
      <c r="AZ12" s="7" t="s">
        <v>326</v>
      </c>
      <c r="BA12" s="7" t="s">
        <v>319</v>
      </c>
      <c r="BB12" s="3" t="s">
        <v>338</v>
      </c>
      <c r="BC12" s="7">
        <v>18</v>
      </c>
      <c r="BD12" s="3" t="s">
        <v>196</v>
      </c>
    </row>
    <row r="13" spans="1:56" s="5" customFormat="1" ht="69" customHeight="1">
      <c r="A13" s="5">
        <v>9</v>
      </c>
      <c r="B13" s="5">
        <v>3160</v>
      </c>
      <c r="C13" s="37" t="s">
        <v>197</v>
      </c>
      <c r="D13" s="14">
        <v>12</v>
      </c>
      <c r="E13" s="5">
        <v>7</v>
      </c>
      <c r="F13" s="4">
        <v>28</v>
      </c>
      <c r="G13" s="5">
        <v>1</v>
      </c>
      <c r="H13" s="5">
        <v>3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9</v>
      </c>
      <c r="O13" s="4">
        <v>0</v>
      </c>
      <c r="P13" s="4" t="s">
        <v>198</v>
      </c>
      <c r="Q13" s="4">
        <v>1</v>
      </c>
      <c r="R13" s="5">
        <v>3</v>
      </c>
      <c r="S13" s="5" t="s">
        <v>179</v>
      </c>
      <c r="T13" s="5">
        <v>1</v>
      </c>
      <c r="U13" s="5">
        <v>100</v>
      </c>
      <c r="V13" s="8">
        <v>1</v>
      </c>
      <c r="W13" s="5">
        <v>200</v>
      </c>
      <c r="X13" s="5">
        <v>1</v>
      </c>
      <c r="Y13" s="5">
        <v>2</v>
      </c>
      <c r="Z13" s="5">
        <v>1</v>
      </c>
      <c r="AA13" s="5">
        <v>7</v>
      </c>
      <c r="AB13" s="5" t="s">
        <v>187</v>
      </c>
      <c r="AC13" s="5">
        <v>1</v>
      </c>
      <c r="AD13" s="5">
        <v>4</v>
      </c>
      <c r="AE13" s="4">
        <v>10</v>
      </c>
      <c r="AF13" s="5" t="s">
        <v>188</v>
      </c>
      <c r="AG13" s="5">
        <v>80</v>
      </c>
      <c r="AH13" s="5" t="s">
        <v>199</v>
      </c>
      <c r="AI13" s="26" t="s">
        <v>200</v>
      </c>
      <c r="AJ13" s="5" t="s">
        <v>201</v>
      </c>
      <c r="AK13" s="26" t="s">
        <v>202</v>
      </c>
      <c r="AL13" s="27">
        <v>16</v>
      </c>
      <c r="AM13" s="5" t="s">
        <v>203</v>
      </c>
      <c r="AO13" s="5" t="s">
        <v>204</v>
      </c>
      <c r="AP13" s="5" t="s">
        <v>195</v>
      </c>
      <c r="AQ13" s="5" t="s">
        <v>201</v>
      </c>
      <c r="AR13" s="5" t="s">
        <v>130</v>
      </c>
      <c r="AS13" s="5" t="s">
        <v>129</v>
      </c>
      <c r="AT13" s="5">
        <v>12</v>
      </c>
      <c r="AU13" s="5" t="s">
        <v>131</v>
      </c>
      <c r="AV13" s="33" t="str">
        <f t="shared" si="0"/>
        <v>跳过战斗次数已用光\n   1)提升至VIP10每日可跳过100次\n   2)前往商店购买跳过卡</v>
      </c>
      <c r="AW13" s="7"/>
      <c r="AX13" s="7"/>
      <c r="AY13" s="7"/>
      <c r="AZ13" s="5" t="s">
        <v>205</v>
      </c>
      <c r="BA13" s="7" t="s">
        <v>315</v>
      </c>
      <c r="BB13" s="14" t="s">
        <v>339</v>
      </c>
      <c r="BC13" s="3">
        <v>19</v>
      </c>
      <c r="BD13" s="14" t="s">
        <v>206</v>
      </c>
    </row>
    <row r="14" spans="1:56" s="6" customFormat="1" ht="67.5" customHeight="1">
      <c r="A14" s="6">
        <v>10</v>
      </c>
      <c r="B14" s="6">
        <v>7360</v>
      </c>
      <c r="C14" s="37" t="s">
        <v>207</v>
      </c>
      <c r="D14" s="15">
        <v>16</v>
      </c>
      <c r="E14" s="6">
        <v>7</v>
      </c>
      <c r="F14" s="4">
        <v>32</v>
      </c>
      <c r="G14" s="6">
        <v>1</v>
      </c>
      <c r="H14" s="6">
        <v>3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10</v>
      </c>
      <c r="O14" s="4">
        <v>0</v>
      </c>
      <c r="Q14" s="6">
        <v>1</v>
      </c>
      <c r="R14" s="6">
        <v>3</v>
      </c>
      <c r="T14" s="6">
        <v>1</v>
      </c>
      <c r="U14" s="6">
        <v>100</v>
      </c>
      <c r="V14" s="8">
        <v>1</v>
      </c>
      <c r="W14" s="6">
        <v>200</v>
      </c>
      <c r="X14" s="6">
        <v>1</v>
      </c>
      <c r="Y14" s="6">
        <v>2</v>
      </c>
      <c r="Z14" s="6">
        <v>1</v>
      </c>
      <c r="AA14" s="6">
        <v>7</v>
      </c>
      <c r="AB14" s="6" t="s">
        <v>187</v>
      </c>
      <c r="AC14" s="6">
        <v>1</v>
      </c>
      <c r="AD14" s="6">
        <v>6</v>
      </c>
      <c r="AE14" s="4">
        <v>10</v>
      </c>
      <c r="AF14" s="6" t="s">
        <v>208</v>
      </c>
      <c r="AG14" s="6">
        <v>100</v>
      </c>
      <c r="AH14" s="6" t="s">
        <v>162</v>
      </c>
      <c r="AI14" s="28" t="s">
        <v>209</v>
      </c>
      <c r="AJ14" s="6" t="s">
        <v>164</v>
      </c>
      <c r="AK14" s="28" t="s">
        <v>210</v>
      </c>
      <c r="AL14" s="29">
        <v>16</v>
      </c>
      <c r="AM14" s="6" t="s">
        <v>166</v>
      </c>
      <c r="AN14" s="6" t="s">
        <v>211</v>
      </c>
      <c r="AO14" s="6" t="s">
        <v>167</v>
      </c>
      <c r="AP14" s="6" t="s">
        <v>195</v>
      </c>
      <c r="AQ14" s="6" t="s">
        <v>164</v>
      </c>
      <c r="AR14" s="6" t="s">
        <v>130</v>
      </c>
      <c r="AS14" s="6" t="s">
        <v>129</v>
      </c>
      <c r="AT14" s="6">
        <v>13</v>
      </c>
      <c r="AU14" s="6" t="s">
        <v>131</v>
      </c>
      <c r="AV14" s="34" t="str">
        <f t="shared" si="0"/>
        <v>跳过战斗次数已用光\n   1)提升至VIP11每日可跳过-1次\n   2)前往商店购买跳过卡</v>
      </c>
      <c r="AW14" s="7"/>
      <c r="AX14" s="7"/>
      <c r="AY14" s="7"/>
      <c r="AZ14" s="6" t="s">
        <v>327</v>
      </c>
      <c r="BA14" s="7" t="s">
        <v>321</v>
      </c>
      <c r="BB14" s="15" t="s">
        <v>340</v>
      </c>
      <c r="BC14" s="7">
        <v>20</v>
      </c>
      <c r="BD14" s="15" t="s">
        <v>212</v>
      </c>
    </row>
    <row r="15" spans="1:56" s="6" customFormat="1" ht="95.25" customHeight="1">
      <c r="A15" s="6">
        <v>11</v>
      </c>
      <c r="B15" s="6">
        <v>13760</v>
      </c>
      <c r="C15" s="37" t="s">
        <v>213</v>
      </c>
      <c r="D15" s="15">
        <v>12</v>
      </c>
      <c r="E15" s="6">
        <v>8</v>
      </c>
      <c r="F15" s="4">
        <v>36</v>
      </c>
      <c r="G15" s="6">
        <v>1</v>
      </c>
      <c r="H15" s="6">
        <v>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11</v>
      </c>
      <c r="O15" s="4">
        <v>0</v>
      </c>
      <c r="Q15" s="6">
        <v>1</v>
      </c>
      <c r="R15" s="6">
        <v>3</v>
      </c>
      <c r="T15" s="6">
        <v>1</v>
      </c>
      <c r="U15" s="6">
        <v>100</v>
      </c>
      <c r="V15" s="8">
        <v>1</v>
      </c>
      <c r="W15" s="6">
        <v>200</v>
      </c>
      <c r="X15" s="6">
        <v>1</v>
      </c>
      <c r="Y15" s="6">
        <v>2</v>
      </c>
      <c r="Z15" s="6">
        <v>1</v>
      </c>
      <c r="AA15" s="6">
        <v>10</v>
      </c>
      <c r="AC15" s="6">
        <v>1</v>
      </c>
      <c r="AD15" s="6">
        <v>6</v>
      </c>
      <c r="AE15" s="4">
        <v>10</v>
      </c>
      <c r="AF15" s="6" t="s">
        <v>208</v>
      </c>
      <c r="AG15" s="6">
        <v>-1</v>
      </c>
      <c r="AH15" s="6" t="s">
        <v>214</v>
      </c>
      <c r="AI15" s="28" t="s">
        <v>215</v>
      </c>
      <c r="AJ15" s="6" t="s">
        <v>216</v>
      </c>
      <c r="AK15" s="28" t="s">
        <v>217</v>
      </c>
      <c r="AL15" s="29">
        <v>16</v>
      </c>
      <c r="AM15" s="6" t="s">
        <v>218</v>
      </c>
      <c r="AN15" s="6" t="s">
        <v>219</v>
      </c>
      <c r="AO15" s="6" t="s">
        <v>220</v>
      </c>
      <c r="AP15" s="6" t="s">
        <v>195</v>
      </c>
      <c r="AQ15" s="6" t="s">
        <v>216</v>
      </c>
      <c r="AR15" s="6" t="s">
        <v>221</v>
      </c>
      <c r="AS15" s="6" t="s">
        <v>129</v>
      </c>
      <c r="AT15" s="6">
        <v>14</v>
      </c>
      <c r="AU15" s="6" t="s">
        <v>131</v>
      </c>
      <c r="AV15" s="34" t="s">
        <v>222</v>
      </c>
      <c r="AW15" s="7"/>
      <c r="AX15" s="7"/>
      <c r="AY15" s="7"/>
      <c r="AZ15" s="6" t="s">
        <v>223</v>
      </c>
      <c r="BA15" s="7" t="s">
        <v>318</v>
      </c>
      <c r="BB15" s="15" t="s">
        <v>341</v>
      </c>
      <c r="BC15" s="3">
        <v>21</v>
      </c>
      <c r="BD15" s="15" t="s">
        <v>213</v>
      </c>
    </row>
    <row r="16" spans="1:56" ht="275.25" customHeight="1">
      <c r="A16" s="7">
        <v>12</v>
      </c>
      <c r="B16" s="7">
        <v>20000</v>
      </c>
      <c r="C16" s="37" t="s">
        <v>224</v>
      </c>
      <c r="D16" s="3">
        <v>14</v>
      </c>
      <c r="E16" s="4">
        <v>9</v>
      </c>
      <c r="F16" s="4">
        <v>40</v>
      </c>
      <c r="G16" s="4">
        <v>1</v>
      </c>
      <c r="H16" s="4">
        <v>6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12</v>
      </c>
      <c r="O16" s="4">
        <v>0</v>
      </c>
      <c r="Q16" s="8">
        <v>1</v>
      </c>
      <c r="R16" s="8">
        <v>3</v>
      </c>
      <c r="T16" s="9">
        <v>1</v>
      </c>
      <c r="U16" s="8">
        <v>100</v>
      </c>
      <c r="V16" s="8">
        <v>1</v>
      </c>
      <c r="W16" s="8">
        <v>200</v>
      </c>
      <c r="X16" s="8">
        <v>1</v>
      </c>
      <c r="Y16" s="8">
        <v>2</v>
      </c>
      <c r="Z16" s="8">
        <v>1</v>
      </c>
      <c r="AA16" s="10">
        <v>10</v>
      </c>
      <c r="AC16" s="8">
        <v>1</v>
      </c>
      <c r="AD16" s="4">
        <v>7</v>
      </c>
      <c r="AE16" s="4">
        <v>10</v>
      </c>
      <c r="AF16" s="4" t="s">
        <v>225</v>
      </c>
      <c r="AG16" s="6">
        <v>-1</v>
      </c>
      <c r="AH16" s="7" t="s">
        <v>226</v>
      </c>
      <c r="AI16" s="22" t="s">
        <v>227</v>
      </c>
      <c r="AJ16" s="7" t="s">
        <v>228</v>
      </c>
      <c r="AK16" s="22" t="s">
        <v>229</v>
      </c>
      <c r="AL16" s="11">
        <v>16</v>
      </c>
      <c r="AM16" s="7" t="s">
        <v>230</v>
      </c>
      <c r="AN16" s="7" t="s">
        <v>231</v>
      </c>
      <c r="AO16" s="7" t="s">
        <v>232</v>
      </c>
      <c r="AP16" s="7" t="s">
        <v>233</v>
      </c>
      <c r="AQ16" s="7" t="s">
        <v>228</v>
      </c>
      <c r="AR16" s="7" t="s">
        <v>130</v>
      </c>
      <c r="AS16" s="7" t="s">
        <v>129</v>
      </c>
      <c r="AT16" s="7">
        <v>15</v>
      </c>
      <c r="AU16" s="7" t="s">
        <v>131</v>
      </c>
      <c r="AV16" s="31" t="s">
        <v>234</v>
      </c>
      <c r="AZ16" s="7" t="s">
        <v>328</v>
      </c>
      <c r="BA16" s="7" t="s">
        <v>318</v>
      </c>
      <c r="BB16" s="3" t="s">
        <v>342</v>
      </c>
      <c r="BC16" s="7">
        <v>22</v>
      </c>
      <c r="BD16" s="3" t="s">
        <v>235</v>
      </c>
    </row>
    <row r="17" spans="1:56" ht="85.5" customHeight="1">
      <c r="A17" s="7">
        <v>13</v>
      </c>
      <c r="B17" s="7">
        <v>30000</v>
      </c>
      <c r="C17" s="37" t="s">
        <v>236</v>
      </c>
      <c r="D17" s="3">
        <v>16</v>
      </c>
      <c r="E17" s="4">
        <v>10</v>
      </c>
      <c r="F17" s="4">
        <v>44</v>
      </c>
      <c r="G17" s="4">
        <v>1</v>
      </c>
      <c r="H17" s="4">
        <v>7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13</v>
      </c>
      <c r="O17" s="4">
        <v>0</v>
      </c>
      <c r="Q17" s="8">
        <v>1</v>
      </c>
      <c r="R17" s="8">
        <v>3</v>
      </c>
      <c r="T17" s="9">
        <v>1</v>
      </c>
      <c r="U17" s="8">
        <v>100</v>
      </c>
      <c r="V17" s="8">
        <v>1</v>
      </c>
      <c r="W17" s="8">
        <v>200</v>
      </c>
      <c r="X17" s="8">
        <v>1</v>
      </c>
      <c r="Y17" s="8">
        <v>2</v>
      </c>
      <c r="Z17" s="8">
        <v>1</v>
      </c>
      <c r="AA17" s="10">
        <v>10</v>
      </c>
      <c r="AC17" s="8">
        <v>1</v>
      </c>
      <c r="AD17" s="4">
        <v>8</v>
      </c>
      <c r="AE17" s="4">
        <v>10</v>
      </c>
      <c r="AF17" s="4" t="s">
        <v>225</v>
      </c>
      <c r="AG17" s="6">
        <v>-1</v>
      </c>
      <c r="AH17" s="7" t="s">
        <v>237</v>
      </c>
      <c r="AI17" s="22" t="s">
        <v>238</v>
      </c>
      <c r="AJ17" s="8" t="s">
        <v>239</v>
      </c>
      <c r="AK17" s="22" t="s">
        <v>240</v>
      </c>
      <c r="AL17" s="11">
        <v>16</v>
      </c>
      <c r="AM17" s="7" t="s">
        <v>241</v>
      </c>
      <c r="AN17" s="7" t="s">
        <v>242</v>
      </c>
      <c r="AO17" s="7" t="s">
        <v>243</v>
      </c>
      <c r="AP17" s="7" t="s">
        <v>233</v>
      </c>
      <c r="AQ17" s="8" t="s">
        <v>239</v>
      </c>
      <c r="AR17" s="7" t="s">
        <v>130</v>
      </c>
      <c r="AS17" s="7" t="s">
        <v>129</v>
      </c>
      <c r="AT17" s="7">
        <v>16</v>
      </c>
      <c r="AU17" s="7" t="s">
        <v>131</v>
      </c>
      <c r="AV17" s="31" t="s">
        <v>234</v>
      </c>
      <c r="AZ17" s="7" t="s">
        <v>329</v>
      </c>
      <c r="BA17" s="7" t="s">
        <v>320</v>
      </c>
      <c r="BB17" s="3" t="s">
        <v>343</v>
      </c>
      <c r="BC17" s="3">
        <v>23</v>
      </c>
      <c r="BD17" s="3" t="s">
        <v>236</v>
      </c>
    </row>
    <row r="18" spans="1:56" ht="85.5" customHeight="1">
      <c r="A18" s="7">
        <v>14</v>
      </c>
      <c r="B18" s="7">
        <v>40000</v>
      </c>
      <c r="C18" s="37" t="s">
        <v>244</v>
      </c>
      <c r="D18" s="3">
        <v>12</v>
      </c>
      <c r="E18" s="4">
        <v>11</v>
      </c>
      <c r="F18" s="4">
        <v>48</v>
      </c>
      <c r="G18" s="4">
        <v>1</v>
      </c>
      <c r="H18" s="4">
        <v>8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14</v>
      </c>
      <c r="O18" s="4">
        <v>0</v>
      </c>
      <c r="Q18" s="8">
        <v>1</v>
      </c>
      <c r="R18" s="8">
        <v>3</v>
      </c>
      <c r="T18" s="9">
        <v>1</v>
      </c>
      <c r="U18" s="8">
        <v>100</v>
      </c>
      <c r="V18" s="8">
        <v>1</v>
      </c>
      <c r="W18" s="8">
        <v>200</v>
      </c>
      <c r="X18" s="8">
        <v>1</v>
      </c>
      <c r="Y18" s="8">
        <v>2</v>
      </c>
      <c r="Z18" s="8">
        <v>1</v>
      </c>
      <c r="AA18" s="10">
        <v>10</v>
      </c>
      <c r="AC18" s="8">
        <v>1</v>
      </c>
      <c r="AD18" s="4">
        <v>9</v>
      </c>
      <c r="AE18" s="4">
        <v>10</v>
      </c>
      <c r="AF18" s="4" t="s">
        <v>245</v>
      </c>
      <c r="AG18" s="6">
        <v>-1</v>
      </c>
      <c r="AH18" s="4" t="s">
        <v>246</v>
      </c>
      <c r="AI18" s="24" t="s">
        <v>247</v>
      </c>
      <c r="AJ18" s="8" t="s">
        <v>248</v>
      </c>
      <c r="AK18" s="24" t="s">
        <v>249</v>
      </c>
      <c r="AL18" s="11">
        <v>16</v>
      </c>
      <c r="AM18" s="4" t="s">
        <v>250</v>
      </c>
      <c r="AN18" s="4" t="s">
        <v>251</v>
      </c>
      <c r="AO18" s="4" t="s">
        <v>252</v>
      </c>
      <c r="AP18" s="4" t="s">
        <v>152</v>
      </c>
      <c r="AQ18" s="8" t="s">
        <v>248</v>
      </c>
      <c r="AR18" s="4" t="s">
        <v>130</v>
      </c>
      <c r="AS18" s="4" t="s">
        <v>129</v>
      </c>
      <c r="AT18" s="7">
        <v>15</v>
      </c>
      <c r="AU18" s="7" t="s">
        <v>131</v>
      </c>
      <c r="AV18" s="31" t="s">
        <v>234</v>
      </c>
      <c r="AZ18" s="4" t="s">
        <v>330</v>
      </c>
      <c r="BA18" s="7" t="s">
        <v>320</v>
      </c>
      <c r="BB18" s="3" t="s">
        <v>344</v>
      </c>
      <c r="BC18" s="7">
        <v>24</v>
      </c>
      <c r="BD18" s="3" t="s">
        <v>244</v>
      </c>
    </row>
    <row r="19" spans="1:56" ht="85.5" customHeight="1">
      <c r="A19" s="7">
        <v>15</v>
      </c>
      <c r="B19" s="7">
        <v>50000</v>
      </c>
      <c r="C19" s="37" t="s">
        <v>253</v>
      </c>
      <c r="D19" s="3">
        <v>12</v>
      </c>
      <c r="E19" s="4">
        <v>12</v>
      </c>
      <c r="F19" s="4">
        <v>52</v>
      </c>
      <c r="G19" s="4">
        <v>1</v>
      </c>
      <c r="H19" s="4">
        <v>9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15</v>
      </c>
      <c r="O19" s="4">
        <v>0</v>
      </c>
      <c r="Q19" s="8">
        <v>1</v>
      </c>
      <c r="R19" s="8">
        <v>3</v>
      </c>
      <c r="T19" s="9">
        <v>1</v>
      </c>
      <c r="U19" s="8">
        <v>100</v>
      </c>
      <c r="V19" s="8">
        <v>1</v>
      </c>
      <c r="W19" s="8">
        <v>200</v>
      </c>
      <c r="X19" s="8">
        <v>1</v>
      </c>
      <c r="Y19" s="8">
        <v>2</v>
      </c>
      <c r="Z19" s="8">
        <v>1</v>
      </c>
      <c r="AA19" s="10">
        <v>10</v>
      </c>
      <c r="AC19" s="8">
        <v>1</v>
      </c>
      <c r="AD19" s="4">
        <v>10</v>
      </c>
      <c r="AE19" s="4">
        <v>10</v>
      </c>
      <c r="AF19" s="4" t="s">
        <v>245</v>
      </c>
      <c r="AG19" s="6">
        <v>-1</v>
      </c>
      <c r="AH19" s="7" t="s">
        <v>254</v>
      </c>
      <c r="AI19" s="22" t="s">
        <v>255</v>
      </c>
      <c r="AJ19" s="8" t="s">
        <v>256</v>
      </c>
      <c r="AK19" s="22" t="s">
        <v>257</v>
      </c>
      <c r="AL19" s="11">
        <v>16</v>
      </c>
      <c r="AM19" s="7" t="s">
        <v>258</v>
      </c>
      <c r="AN19" s="7" t="s">
        <v>259</v>
      </c>
      <c r="AO19" s="7" t="s">
        <v>260</v>
      </c>
      <c r="AP19" s="7" t="s">
        <v>233</v>
      </c>
      <c r="AQ19" s="8" t="s">
        <v>256</v>
      </c>
      <c r="AR19" s="7" t="s">
        <v>130</v>
      </c>
      <c r="AS19" s="7" t="s">
        <v>129</v>
      </c>
      <c r="AT19" s="7">
        <v>16</v>
      </c>
      <c r="AU19" s="7" t="s">
        <v>131</v>
      </c>
      <c r="AV19" s="31" t="s">
        <v>234</v>
      </c>
      <c r="AZ19" s="7" t="s">
        <v>330</v>
      </c>
      <c r="BA19" s="7" t="s">
        <v>320</v>
      </c>
      <c r="BB19" s="3" t="s">
        <v>345</v>
      </c>
      <c r="BC19" s="3">
        <v>25</v>
      </c>
      <c r="BD19" s="3" t="s">
        <v>253</v>
      </c>
    </row>
    <row r="20" spans="1:56" s="4" customFormat="1" ht="85.5" customHeight="1">
      <c r="A20" s="4">
        <v>16</v>
      </c>
      <c r="B20" s="4">
        <v>0</v>
      </c>
      <c r="C20" s="37" t="s">
        <v>261</v>
      </c>
      <c r="D20" s="3">
        <v>12</v>
      </c>
      <c r="E20" s="4">
        <v>13</v>
      </c>
      <c r="F20" s="4">
        <v>56</v>
      </c>
      <c r="G20" s="4">
        <v>1</v>
      </c>
      <c r="H20" s="4">
        <v>10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16</v>
      </c>
      <c r="O20" s="4">
        <v>3</v>
      </c>
      <c r="Q20" s="4">
        <v>1</v>
      </c>
      <c r="R20" s="4">
        <v>3</v>
      </c>
      <c r="T20" s="4">
        <v>1</v>
      </c>
      <c r="U20" s="8">
        <v>100</v>
      </c>
      <c r="V20" s="8">
        <v>1</v>
      </c>
      <c r="W20" s="4">
        <v>200</v>
      </c>
      <c r="X20" s="4">
        <v>1</v>
      </c>
      <c r="Y20" s="4">
        <v>2</v>
      </c>
      <c r="Z20" s="4">
        <v>1</v>
      </c>
      <c r="AA20" s="4">
        <v>10</v>
      </c>
      <c r="AC20" s="4">
        <v>1</v>
      </c>
      <c r="AD20" s="4">
        <v>11</v>
      </c>
      <c r="AE20" s="4">
        <v>10</v>
      </c>
      <c r="AF20" s="4" t="s">
        <v>262</v>
      </c>
      <c r="AG20" s="6">
        <v>-1</v>
      </c>
      <c r="AH20" s="7" t="s">
        <v>263</v>
      </c>
      <c r="AI20" s="22" t="s">
        <v>264</v>
      </c>
      <c r="AJ20" s="8" t="s">
        <v>265</v>
      </c>
      <c r="AK20" s="22" t="s">
        <v>266</v>
      </c>
      <c r="AL20" s="11">
        <v>16</v>
      </c>
      <c r="AM20" s="7" t="s">
        <v>267</v>
      </c>
      <c r="AN20" s="7" t="s">
        <v>268</v>
      </c>
      <c r="AO20" s="7" t="s">
        <v>167</v>
      </c>
      <c r="AP20" s="7" t="s">
        <v>233</v>
      </c>
      <c r="AQ20" s="8" t="s">
        <v>265</v>
      </c>
      <c r="AR20" s="7" t="s">
        <v>130</v>
      </c>
      <c r="AS20" s="7" t="s">
        <v>129</v>
      </c>
      <c r="AT20" s="7">
        <v>16</v>
      </c>
      <c r="AU20" s="7" t="s">
        <v>131</v>
      </c>
      <c r="AV20" s="31" t="s">
        <v>234</v>
      </c>
      <c r="AW20" s="7"/>
      <c r="AX20" s="7"/>
      <c r="AY20" s="7"/>
      <c r="AZ20" s="7" t="s">
        <v>331</v>
      </c>
      <c r="BA20" s="7" t="s">
        <v>320</v>
      </c>
      <c r="BB20" s="3" t="s">
        <v>346</v>
      </c>
      <c r="BC20" s="7">
        <v>26</v>
      </c>
      <c r="BD20" s="13" t="s">
        <v>261</v>
      </c>
    </row>
    <row r="21" spans="1:56">
      <c r="A21" s="16"/>
    </row>
    <row r="22" spans="1:56">
      <c r="A22" s="16"/>
    </row>
    <row r="23" spans="1:56">
      <c r="A23" s="16"/>
    </row>
    <row r="24" spans="1:56">
      <c r="A24" s="16"/>
    </row>
    <row r="25" spans="1:56">
      <c r="A25" s="16"/>
    </row>
  </sheetData>
  <phoneticPr fontId="8" type="noConversion"/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4"/>
  <sheetViews>
    <sheetView workbookViewId="0">
      <selection activeCell="L27" sqref="L27:L44"/>
    </sheetView>
  </sheetViews>
  <sheetFormatPr defaultColWidth="9" defaultRowHeight="13.5"/>
  <cols>
    <col min="1" max="1" width="9" customWidth="1"/>
    <col min="2" max="2" width="8.75" customWidth="1"/>
  </cols>
  <sheetData>
    <row r="1" spans="2:2">
      <c r="B1" t="s">
        <v>2</v>
      </c>
    </row>
    <row r="2" spans="2:2">
      <c r="B2" t="s">
        <v>52</v>
      </c>
    </row>
    <row r="3" spans="2:2">
      <c r="B3" t="s">
        <v>60</v>
      </c>
    </row>
    <row r="5" spans="2:2">
      <c r="B5" t="s">
        <v>269</v>
      </c>
    </row>
    <row r="6" spans="2:2">
      <c r="B6" t="s">
        <v>270</v>
      </c>
    </row>
    <row r="7" spans="2:2">
      <c r="B7" t="s">
        <v>271</v>
      </c>
    </row>
    <row r="8" spans="2:2">
      <c r="B8" t="s">
        <v>272</v>
      </c>
    </row>
    <row r="9" spans="2:2">
      <c r="B9" t="s">
        <v>273</v>
      </c>
    </row>
    <row r="10" spans="2:2">
      <c r="B10" t="s">
        <v>274</v>
      </c>
    </row>
    <row r="11" spans="2:2">
      <c r="B11" t="s">
        <v>275</v>
      </c>
    </row>
    <row r="12" spans="2:2">
      <c r="B12" t="s">
        <v>276</v>
      </c>
    </row>
    <row r="13" spans="2:2">
      <c r="B13" t="s">
        <v>277</v>
      </c>
    </row>
    <row r="14" spans="2:2">
      <c r="B14" t="s">
        <v>278</v>
      </c>
    </row>
    <row r="15" spans="2:2" ht="297">
      <c r="B15" s="1" t="s">
        <v>279</v>
      </c>
    </row>
    <row r="16" spans="2:2" ht="18" customHeight="1">
      <c r="B16" s="1" t="s">
        <v>280</v>
      </c>
    </row>
    <row r="17" spans="2:12">
      <c r="B17" t="s">
        <v>281</v>
      </c>
    </row>
    <row r="18" spans="2:12">
      <c r="B18" t="s">
        <v>282</v>
      </c>
    </row>
    <row r="19" spans="2:12">
      <c r="B19" t="s">
        <v>283</v>
      </c>
    </row>
    <row r="20" spans="2:12">
      <c r="B20" t="s">
        <v>284</v>
      </c>
    </row>
    <row r="21" spans="2:12">
      <c r="B21" t="s">
        <v>285</v>
      </c>
    </row>
    <row r="22" spans="2:12">
      <c r="B22" t="s">
        <v>286</v>
      </c>
    </row>
    <row r="23" spans="2:12">
      <c r="B23" t="s">
        <v>287</v>
      </c>
    </row>
    <row r="24" spans="2:12">
      <c r="B24" t="s">
        <v>288</v>
      </c>
    </row>
    <row r="27" spans="2:12">
      <c r="B27">
        <v>5130</v>
      </c>
      <c r="C27" s="2" t="s">
        <v>289</v>
      </c>
      <c r="D27">
        <v>3</v>
      </c>
      <c r="E27" s="2" t="s">
        <v>290</v>
      </c>
      <c r="F27">
        <v>2</v>
      </c>
      <c r="G27">
        <v>100000</v>
      </c>
      <c r="H27">
        <v>1270</v>
      </c>
      <c r="I27">
        <v>3</v>
      </c>
      <c r="J27">
        <v>5154</v>
      </c>
      <c r="K27">
        <v>3</v>
      </c>
      <c r="L27" t="str">
        <f>B27&amp;C27&amp;D27&amp;E27&amp;H27&amp;C27&amp;I27&amp;E27&amp;J27&amp;C27&amp;K27&amp;E27&amp;F27&amp;C27&amp;G27</f>
        <v>5130_3;1270_3;5154_3;2_100000</v>
      </c>
    </row>
    <row r="28" spans="2:12">
      <c r="B28">
        <v>5130</v>
      </c>
      <c r="C28" s="2" t="s">
        <v>289</v>
      </c>
      <c r="D28">
        <v>3</v>
      </c>
      <c r="E28" s="2" t="s">
        <v>290</v>
      </c>
      <c r="F28">
        <v>2</v>
      </c>
      <c r="G28">
        <f>G27+10000</f>
        <v>110000</v>
      </c>
      <c r="H28">
        <v>1270</v>
      </c>
      <c r="I28">
        <v>3</v>
      </c>
      <c r="J28">
        <v>5154</v>
      </c>
      <c r="K28">
        <v>3</v>
      </c>
      <c r="L28" t="str">
        <f t="shared" ref="L28:L44" si="0">B28&amp;C28&amp;D28&amp;E28&amp;H28&amp;C28&amp;I28&amp;E28&amp;J28&amp;C28&amp;K28&amp;E28&amp;F28&amp;C28&amp;G28</f>
        <v>5130_3;1270_3;5154_3;2_110000</v>
      </c>
    </row>
    <row r="29" spans="2:12">
      <c r="B29">
        <v>5130</v>
      </c>
      <c r="C29" s="2" t="s">
        <v>289</v>
      </c>
      <c r="D29">
        <v>3</v>
      </c>
      <c r="E29" s="2" t="s">
        <v>290</v>
      </c>
      <c r="F29">
        <v>2</v>
      </c>
      <c r="G29">
        <f t="shared" ref="G29:G44" si="1">G28+10000</f>
        <v>120000</v>
      </c>
      <c r="H29">
        <v>1270</v>
      </c>
      <c r="I29">
        <v>3</v>
      </c>
      <c r="J29">
        <v>5154</v>
      </c>
      <c r="K29">
        <v>3</v>
      </c>
      <c r="L29" t="str">
        <f t="shared" si="0"/>
        <v>5130_3;1270_3;5154_3;2_120000</v>
      </c>
    </row>
    <row r="30" spans="2:12">
      <c r="B30">
        <v>5130</v>
      </c>
      <c r="C30" s="2" t="s">
        <v>289</v>
      </c>
      <c r="D30">
        <v>3</v>
      </c>
      <c r="E30" s="2" t="s">
        <v>290</v>
      </c>
      <c r="F30">
        <v>2</v>
      </c>
      <c r="G30">
        <f t="shared" si="1"/>
        <v>130000</v>
      </c>
      <c r="H30">
        <v>1270</v>
      </c>
      <c r="I30">
        <v>3</v>
      </c>
      <c r="J30">
        <v>5154</v>
      </c>
      <c r="K30">
        <v>3</v>
      </c>
      <c r="L30" t="str">
        <f t="shared" si="0"/>
        <v>5130_3;1270_3;5154_3;2_130000</v>
      </c>
    </row>
    <row r="31" spans="2:12">
      <c r="B31">
        <v>5130</v>
      </c>
      <c r="C31" s="2" t="s">
        <v>289</v>
      </c>
      <c r="D31">
        <v>3</v>
      </c>
      <c r="E31" s="2" t="s">
        <v>290</v>
      </c>
      <c r="F31">
        <v>2</v>
      </c>
      <c r="G31">
        <f t="shared" si="1"/>
        <v>140000</v>
      </c>
      <c r="H31">
        <v>1270</v>
      </c>
      <c r="I31">
        <v>3</v>
      </c>
      <c r="J31">
        <v>5154</v>
      </c>
      <c r="K31">
        <v>3</v>
      </c>
      <c r="L31" t="str">
        <f t="shared" si="0"/>
        <v>5130_3;1270_3;5154_3;2_140000</v>
      </c>
    </row>
    <row r="32" spans="2:12">
      <c r="B32">
        <v>5130</v>
      </c>
      <c r="C32" s="2" t="s">
        <v>289</v>
      </c>
      <c r="D32">
        <v>3</v>
      </c>
      <c r="E32" s="2" t="s">
        <v>290</v>
      </c>
      <c r="F32">
        <v>2</v>
      </c>
      <c r="G32">
        <f t="shared" si="1"/>
        <v>150000</v>
      </c>
      <c r="H32">
        <v>1270</v>
      </c>
      <c r="I32">
        <v>3</v>
      </c>
      <c r="J32">
        <v>5154</v>
      </c>
      <c r="K32">
        <v>3</v>
      </c>
      <c r="L32" t="str">
        <f t="shared" si="0"/>
        <v>5130_3;1270_3;5154_3;2_150000</v>
      </c>
    </row>
    <row r="33" spans="2:12">
      <c r="B33">
        <v>5130</v>
      </c>
      <c r="C33" s="2" t="s">
        <v>289</v>
      </c>
      <c r="D33">
        <f>D27+3</f>
        <v>6</v>
      </c>
      <c r="E33" s="2" t="s">
        <v>290</v>
      </c>
      <c r="F33">
        <v>2</v>
      </c>
      <c r="G33">
        <f t="shared" si="1"/>
        <v>160000</v>
      </c>
      <c r="H33">
        <v>1270</v>
      </c>
      <c r="I33">
        <f>I27+3</f>
        <v>6</v>
      </c>
      <c r="J33">
        <v>5154</v>
      </c>
      <c r="K33">
        <f>K27+3</f>
        <v>6</v>
      </c>
      <c r="L33" t="str">
        <f t="shared" si="0"/>
        <v>5130_6;1270_6;5154_6;2_160000</v>
      </c>
    </row>
    <row r="34" spans="2:12">
      <c r="B34">
        <v>5130</v>
      </c>
      <c r="C34" s="2" t="s">
        <v>289</v>
      </c>
      <c r="D34">
        <f t="shared" ref="D34:D44" si="2">D28+3</f>
        <v>6</v>
      </c>
      <c r="E34" s="2" t="s">
        <v>290</v>
      </c>
      <c r="F34">
        <v>2</v>
      </c>
      <c r="G34">
        <f t="shared" si="1"/>
        <v>170000</v>
      </c>
      <c r="H34">
        <v>1270</v>
      </c>
      <c r="I34">
        <f t="shared" ref="I34:K44" si="3">I28+3</f>
        <v>6</v>
      </c>
      <c r="J34">
        <v>5154</v>
      </c>
      <c r="K34">
        <f t="shared" si="3"/>
        <v>6</v>
      </c>
      <c r="L34" t="str">
        <f t="shared" si="0"/>
        <v>5130_6;1270_6;5154_6;2_170000</v>
      </c>
    </row>
    <row r="35" spans="2:12">
      <c r="B35">
        <v>5130</v>
      </c>
      <c r="C35" s="2" t="s">
        <v>289</v>
      </c>
      <c r="D35">
        <f t="shared" si="2"/>
        <v>6</v>
      </c>
      <c r="E35" s="2" t="s">
        <v>290</v>
      </c>
      <c r="F35">
        <v>2</v>
      </c>
      <c r="G35">
        <f t="shared" si="1"/>
        <v>180000</v>
      </c>
      <c r="H35">
        <v>1270</v>
      </c>
      <c r="I35">
        <f t="shared" si="3"/>
        <v>6</v>
      </c>
      <c r="J35">
        <v>5154</v>
      </c>
      <c r="K35">
        <f t="shared" si="3"/>
        <v>6</v>
      </c>
      <c r="L35" t="str">
        <f t="shared" si="0"/>
        <v>5130_6;1270_6;5154_6;2_180000</v>
      </c>
    </row>
    <row r="36" spans="2:12">
      <c r="B36">
        <v>5130</v>
      </c>
      <c r="C36" s="2" t="s">
        <v>289</v>
      </c>
      <c r="D36">
        <f t="shared" si="2"/>
        <v>6</v>
      </c>
      <c r="E36" s="2" t="s">
        <v>290</v>
      </c>
      <c r="F36">
        <v>2</v>
      </c>
      <c r="G36">
        <f t="shared" si="1"/>
        <v>190000</v>
      </c>
      <c r="H36">
        <v>1270</v>
      </c>
      <c r="I36">
        <f t="shared" si="3"/>
        <v>6</v>
      </c>
      <c r="J36">
        <v>5154</v>
      </c>
      <c r="K36">
        <f t="shared" si="3"/>
        <v>6</v>
      </c>
      <c r="L36" t="str">
        <f t="shared" si="0"/>
        <v>5130_6;1270_6;5154_6;2_190000</v>
      </c>
    </row>
    <row r="37" spans="2:12">
      <c r="B37">
        <v>5130</v>
      </c>
      <c r="C37" s="2" t="s">
        <v>289</v>
      </c>
      <c r="D37">
        <f t="shared" si="2"/>
        <v>6</v>
      </c>
      <c r="E37" s="2" t="s">
        <v>290</v>
      </c>
      <c r="F37">
        <v>2</v>
      </c>
      <c r="G37">
        <f t="shared" si="1"/>
        <v>200000</v>
      </c>
      <c r="H37">
        <v>1270</v>
      </c>
      <c r="I37">
        <f t="shared" si="3"/>
        <v>6</v>
      </c>
      <c r="J37">
        <v>5154</v>
      </c>
      <c r="K37">
        <f t="shared" si="3"/>
        <v>6</v>
      </c>
      <c r="L37" t="str">
        <f t="shared" si="0"/>
        <v>5130_6;1270_6;5154_6;2_200000</v>
      </c>
    </row>
    <row r="38" spans="2:12">
      <c r="B38">
        <v>5130</v>
      </c>
      <c r="C38" s="2" t="s">
        <v>289</v>
      </c>
      <c r="D38">
        <f t="shared" si="2"/>
        <v>6</v>
      </c>
      <c r="E38" s="2" t="s">
        <v>290</v>
      </c>
      <c r="F38">
        <v>2</v>
      </c>
      <c r="G38">
        <f t="shared" si="1"/>
        <v>210000</v>
      </c>
      <c r="H38">
        <v>1270</v>
      </c>
      <c r="I38">
        <f t="shared" si="3"/>
        <v>6</v>
      </c>
      <c r="J38">
        <v>5154</v>
      </c>
      <c r="K38">
        <f t="shared" si="3"/>
        <v>6</v>
      </c>
      <c r="L38" t="str">
        <f t="shared" si="0"/>
        <v>5130_6;1270_6;5154_6;2_210000</v>
      </c>
    </row>
    <row r="39" spans="2:12">
      <c r="B39">
        <v>5130</v>
      </c>
      <c r="C39" s="2" t="s">
        <v>289</v>
      </c>
      <c r="D39">
        <f t="shared" si="2"/>
        <v>9</v>
      </c>
      <c r="E39" s="2" t="s">
        <v>290</v>
      </c>
      <c r="F39">
        <v>2</v>
      </c>
      <c r="G39">
        <f t="shared" si="1"/>
        <v>220000</v>
      </c>
      <c r="H39">
        <v>1270</v>
      </c>
      <c r="I39">
        <f t="shared" si="3"/>
        <v>9</v>
      </c>
      <c r="J39">
        <v>5154</v>
      </c>
      <c r="K39">
        <f t="shared" si="3"/>
        <v>9</v>
      </c>
      <c r="L39" t="str">
        <f t="shared" si="0"/>
        <v>5130_9;1270_9;5154_9;2_220000</v>
      </c>
    </row>
    <row r="40" spans="2:12">
      <c r="B40">
        <v>5130</v>
      </c>
      <c r="C40" s="2" t="s">
        <v>289</v>
      </c>
      <c r="D40">
        <f t="shared" si="2"/>
        <v>9</v>
      </c>
      <c r="E40" s="2" t="s">
        <v>290</v>
      </c>
      <c r="F40">
        <v>2</v>
      </c>
      <c r="G40">
        <f t="shared" si="1"/>
        <v>230000</v>
      </c>
      <c r="H40">
        <v>1270</v>
      </c>
      <c r="I40">
        <f t="shared" si="3"/>
        <v>9</v>
      </c>
      <c r="J40">
        <v>5154</v>
      </c>
      <c r="K40">
        <f t="shared" si="3"/>
        <v>9</v>
      </c>
      <c r="L40" t="str">
        <f t="shared" si="0"/>
        <v>5130_9;1270_9;5154_9;2_230000</v>
      </c>
    </row>
    <row r="41" spans="2:12">
      <c r="B41">
        <v>5130</v>
      </c>
      <c r="C41" s="2" t="s">
        <v>289</v>
      </c>
      <c r="D41">
        <f t="shared" si="2"/>
        <v>9</v>
      </c>
      <c r="E41" s="2" t="s">
        <v>290</v>
      </c>
      <c r="F41">
        <v>2</v>
      </c>
      <c r="G41">
        <f t="shared" si="1"/>
        <v>240000</v>
      </c>
      <c r="H41">
        <v>1270</v>
      </c>
      <c r="I41">
        <f t="shared" si="3"/>
        <v>9</v>
      </c>
      <c r="J41">
        <v>5154</v>
      </c>
      <c r="K41">
        <f t="shared" si="3"/>
        <v>9</v>
      </c>
      <c r="L41" t="str">
        <f t="shared" si="0"/>
        <v>5130_9;1270_9;5154_9;2_240000</v>
      </c>
    </row>
    <row r="42" spans="2:12">
      <c r="B42">
        <v>5130</v>
      </c>
      <c r="C42" s="2" t="s">
        <v>289</v>
      </c>
      <c r="D42">
        <f t="shared" si="2"/>
        <v>9</v>
      </c>
      <c r="E42" s="2" t="s">
        <v>290</v>
      </c>
      <c r="F42">
        <v>2</v>
      </c>
      <c r="G42">
        <f t="shared" si="1"/>
        <v>250000</v>
      </c>
      <c r="H42">
        <v>1270</v>
      </c>
      <c r="I42">
        <f t="shared" si="3"/>
        <v>9</v>
      </c>
      <c r="J42">
        <v>5154</v>
      </c>
      <c r="K42">
        <f t="shared" si="3"/>
        <v>9</v>
      </c>
      <c r="L42" t="str">
        <f t="shared" si="0"/>
        <v>5130_9;1270_9;5154_9;2_250000</v>
      </c>
    </row>
    <row r="43" spans="2:12">
      <c r="B43">
        <v>5130</v>
      </c>
      <c r="C43" s="2" t="s">
        <v>289</v>
      </c>
      <c r="D43">
        <f t="shared" si="2"/>
        <v>9</v>
      </c>
      <c r="E43" s="2" t="s">
        <v>290</v>
      </c>
      <c r="F43">
        <v>2</v>
      </c>
      <c r="G43">
        <f t="shared" si="1"/>
        <v>260000</v>
      </c>
      <c r="H43">
        <v>1270</v>
      </c>
      <c r="I43">
        <f t="shared" si="3"/>
        <v>9</v>
      </c>
      <c r="J43">
        <v>5154</v>
      </c>
      <c r="K43">
        <f t="shared" si="3"/>
        <v>9</v>
      </c>
      <c r="L43" t="str">
        <f t="shared" si="0"/>
        <v>5130_9;1270_9;5154_9;2_260000</v>
      </c>
    </row>
    <row r="44" spans="2:12">
      <c r="B44">
        <v>5130</v>
      </c>
      <c r="C44" s="2" t="s">
        <v>289</v>
      </c>
      <c r="D44">
        <f t="shared" si="2"/>
        <v>9</v>
      </c>
      <c r="E44" s="2" t="s">
        <v>290</v>
      </c>
      <c r="F44">
        <v>2</v>
      </c>
      <c r="G44">
        <f t="shared" si="1"/>
        <v>270000</v>
      </c>
      <c r="H44">
        <v>1270</v>
      </c>
      <c r="I44">
        <f t="shared" si="3"/>
        <v>9</v>
      </c>
      <c r="J44">
        <v>5154</v>
      </c>
      <c r="K44">
        <f t="shared" si="3"/>
        <v>9</v>
      </c>
      <c r="L44" t="str">
        <f t="shared" si="0"/>
        <v>5130_9;1270_9;5154_9;2_270000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35"/>
  <sheetViews>
    <sheetView workbookViewId="0">
      <selection activeCell="O18" sqref="O18"/>
    </sheetView>
  </sheetViews>
  <sheetFormatPr defaultColWidth="9" defaultRowHeight="13.5"/>
  <cols>
    <col min="15" max="15" width="54.875" customWidth="1"/>
  </cols>
  <sheetData>
    <row r="1" spans="1:52">
      <c r="A1">
        <v>1</v>
      </c>
      <c r="B1">
        <v>25</v>
      </c>
      <c r="C1">
        <v>20</v>
      </c>
      <c r="D1">
        <v>10</v>
      </c>
      <c r="E1">
        <v>10</v>
      </c>
      <c r="G1">
        <v>5130</v>
      </c>
      <c r="H1">
        <f>B1</f>
        <v>25</v>
      </c>
      <c r="I1">
        <v>1093</v>
      </c>
      <c r="J1">
        <f>C1</f>
        <v>20</v>
      </c>
      <c r="K1">
        <v>1270</v>
      </c>
      <c r="L1">
        <f>D1</f>
        <v>10</v>
      </c>
      <c r="M1">
        <v>5154</v>
      </c>
      <c r="N1">
        <f>E1</f>
        <v>10</v>
      </c>
      <c r="O1" t="str">
        <f>G1&amp;"_"&amp;H1&amp;";"&amp;I1&amp;"_"&amp;J1&amp;";"&amp;K1&amp;"_"&amp;L1&amp;";"&amp;M1&amp;"_"&amp;N1</f>
        <v>5130_25;1093_20;1270_10;5154_10</v>
      </c>
      <c r="AX1">
        <v>1</v>
      </c>
      <c r="AY1">
        <v>25</v>
      </c>
      <c r="AZ1">
        <v>10</v>
      </c>
    </row>
    <row r="2" spans="1:52">
      <c r="A2">
        <v>2</v>
      </c>
      <c r="B2">
        <v>30</v>
      </c>
      <c r="C2">
        <v>20</v>
      </c>
      <c r="D2">
        <v>10</v>
      </c>
      <c r="E2">
        <v>10</v>
      </c>
      <c r="G2">
        <v>5130</v>
      </c>
      <c r="H2">
        <f t="shared" ref="H2:H16" si="0">B2</f>
        <v>30</v>
      </c>
      <c r="I2">
        <v>1093</v>
      </c>
      <c r="J2">
        <f t="shared" ref="J2:J16" si="1">C2</f>
        <v>20</v>
      </c>
      <c r="K2">
        <v>1270</v>
      </c>
      <c r="L2">
        <f t="shared" ref="L2:L16" si="2">D2</f>
        <v>10</v>
      </c>
      <c r="M2">
        <v>5154</v>
      </c>
      <c r="N2">
        <f t="shared" ref="N2:N16" si="3">E2</f>
        <v>10</v>
      </c>
      <c r="O2" t="str">
        <f t="shared" ref="O2:O16" si="4">G2&amp;"_"&amp;H2&amp;";"&amp;I2&amp;"_"&amp;J2&amp;";"&amp;K2&amp;"_"&amp;L2&amp;";"&amp;M2&amp;"_"&amp;N2</f>
        <v>5130_30;1093_20;1270_10;5154_10</v>
      </c>
      <c r="AX2">
        <v>2</v>
      </c>
      <c r="AY2">
        <v>30</v>
      </c>
      <c r="AZ2">
        <v>20</v>
      </c>
    </row>
    <row r="3" spans="1:52">
      <c r="A3">
        <v>3</v>
      </c>
      <c r="B3">
        <v>35</v>
      </c>
      <c r="C3">
        <v>30</v>
      </c>
      <c r="D3">
        <v>10</v>
      </c>
      <c r="E3">
        <v>10</v>
      </c>
      <c r="G3">
        <v>5130</v>
      </c>
      <c r="H3">
        <f t="shared" si="0"/>
        <v>35</v>
      </c>
      <c r="I3">
        <v>1093</v>
      </c>
      <c r="J3">
        <f t="shared" si="1"/>
        <v>30</v>
      </c>
      <c r="K3">
        <v>1270</v>
      </c>
      <c r="L3">
        <f t="shared" si="2"/>
        <v>10</v>
      </c>
      <c r="M3">
        <v>5154</v>
      </c>
      <c r="N3">
        <f t="shared" si="3"/>
        <v>10</v>
      </c>
      <c r="O3" t="str">
        <f t="shared" si="4"/>
        <v>5130_35;1093_30;1270_10;5154_10</v>
      </c>
      <c r="AX3">
        <v>3</v>
      </c>
      <c r="AY3">
        <v>35</v>
      </c>
      <c r="AZ3">
        <v>30</v>
      </c>
    </row>
    <row r="4" spans="1:52">
      <c r="A4">
        <v>4</v>
      </c>
      <c r="B4">
        <v>40</v>
      </c>
      <c r="C4">
        <v>40</v>
      </c>
      <c r="D4">
        <v>15</v>
      </c>
      <c r="E4">
        <v>15</v>
      </c>
      <c r="G4">
        <v>5130</v>
      </c>
      <c r="H4">
        <f t="shared" si="0"/>
        <v>40</v>
      </c>
      <c r="I4">
        <v>1093</v>
      </c>
      <c r="J4">
        <f t="shared" si="1"/>
        <v>40</v>
      </c>
      <c r="K4">
        <v>1270</v>
      </c>
      <c r="L4">
        <f t="shared" si="2"/>
        <v>15</v>
      </c>
      <c r="M4">
        <v>5154</v>
      </c>
      <c r="N4">
        <f t="shared" si="3"/>
        <v>15</v>
      </c>
      <c r="O4" t="str">
        <f t="shared" si="4"/>
        <v>5130_40;1093_40;1270_15;5154_15</v>
      </c>
      <c r="AX4">
        <v>4</v>
      </c>
      <c r="AY4">
        <v>40</v>
      </c>
      <c r="AZ4">
        <v>40</v>
      </c>
    </row>
    <row r="5" spans="1:52">
      <c r="A5">
        <v>5</v>
      </c>
      <c r="B5">
        <v>45</v>
      </c>
      <c r="C5">
        <v>40</v>
      </c>
      <c r="D5">
        <v>15</v>
      </c>
      <c r="E5">
        <v>15</v>
      </c>
      <c r="G5">
        <v>5130</v>
      </c>
      <c r="H5">
        <f t="shared" si="0"/>
        <v>45</v>
      </c>
      <c r="I5">
        <v>1093</v>
      </c>
      <c r="J5">
        <f t="shared" si="1"/>
        <v>40</v>
      </c>
      <c r="K5">
        <v>1270</v>
      </c>
      <c r="L5">
        <f t="shared" si="2"/>
        <v>15</v>
      </c>
      <c r="M5">
        <v>5154</v>
      </c>
      <c r="N5">
        <f t="shared" si="3"/>
        <v>15</v>
      </c>
      <c r="O5" t="str">
        <f t="shared" si="4"/>
        <v>5130_45;1093_40;1270_15;5154_15</v>
      </c>
      <c r="AX5">
        <v>5</v>
      </c>
      <c r="AY5">
        <v>45</v>
      </c>
      <c r="AZ5">
        <v>40</v>
      </c>
    </row>
    <row r="6" spans="1:52">
      <c r="A6">
        <v>6</v>
      </c>
      <c r="B6">
        <v>50</v>
      </c>
      <c r="C6">
        <v>40</v>
      </c>
      <c r="D6">
        <v>15</v>
      </c>
      <c r="E6">
        <v>15</v>
      </c>
      <c r="G6">
        <v>5130</v>
      </c>
      <c r="H6">
        <f t="shared" si="0"/>
        <v>50</v>
      </c>
      <c r="I6">
        <v>1093</v>
      </c>
      <c r="J6">
        <f t="shared" si="1"/>
        <v>40</v>
      </c>
      <c r="K6">
        <v>1270</v>
      </c>
      <c r="L6">
        <f t="shared" si="2"/>
        <v>15</v>
      </c>
      <c r="M6">
        <v>5154</v>
      </c>
      <c r="N6">
        <f t="shared" si="3"/>
        <v>15</v>
      </c>
      <c r="O6" t="str">
        <f t="shared" si="4"/>
        <v>5130_50;1093_40;1270_15;5154_15</v>
      </c>
      <c r="AX6">
        <v>6</v>
      </c>
      <c r="AY6">
        <v>50</v>
      </c>
      <c r="AZ6">
        <v>40</v>
      </c>
    </row>
    <row r="7" spans="1:52">
      <c r="A7">
        <v>7</v>
      </c>
      <c r="B7">
        <v>55</v>
      </c>
      <c r="C7">
        <v>50</v>
      </c>
      <c r="D7">
        <v>20</v>
      </c>
      <c r="E7">
        <v>20</v>
      </c>
      <c r="G7">
        <v>5130</v>
      </c>
      <c r="H7">
        <f t="shared" si="0"/>
        <v>55</v>
      </c>
      <c r="I7">
        <v>1093</v>
      </c>
      <c r="J7">
        <f t="shared" si="1"/>
        <v>50</v>
      </c>
      <c r="K7">
        <v>1270</v>
      </c>
      <c r="L7">
        <f t="shared" si="2"/>
        <v>20</v>
      </c>
      <c r="M7">
        <v>5154</v>
      </c>
      <c r="N7">
        <f t="shared" si="3"/>
        <v>20</v>
      </c>
      <c r="O7" t="str">
        <f t="shared" si="4"/>
        <v>5130_55;1093_50;1270_20;5154_20</v>
      </c>
      <c r="AX7">
        <v>7</v>
      </c>
      <c r="AY7">
        <v>55</v>
      </c>
      <c r="AZ7">
        <v>50</v>
      </c>
    </row>
    <row r="8" spans="1:52">
      <c r="A8">
        <v>8</v>
      </c>
      <c r="B8">
        <v>60</v>
      </c>
      <c r="C8">
        <v>50</v>
      </c>
      <c r="D8">
        <v>20</v>
      </c>
      <c r="E8">
        <v>20</v>
      </c>
      <c r="G8">
        <v>5130</v>
      </c>
      <c r="H8">
        <f t="shared" si="0"/>
        <v>60</v>
      </c>
      <c r="I8">
        <v>1093</v>
      </c>
      <c r="J8">
        <f t="shared" si="1"/>
        <v>50</v>
      </c>
      <c r="K8">
        <v>1270</v>
      </c>
      <c r="L8">
        <f t="shared" si="2"/>
        <v>20</v>
      </c>
      <c r="M8">
        <v>5154</v>
      </c>
      <c r="N8">
        <f t="shared" si="3"/>
        <v>20</v>
      </c>
      <c r="O8" t="str">
        <f t="shared" si="4"/>
        <v>5130_60;1093_50;1270_20;5154_20</v>
      </c>
      <c r="AX8">
        <v>8</v>
      </c>
      <c r="AY8">
        <v>60</v>
      </c>
      <c r="AZ8">
        <v>50</v>
      </c>
    </row>
    <row r="9" spans="1:52">
      <c r="A9">
        <v>9</v>
      </c>
      <c r="B9">
        <v>65</v>
      </c>
      <c r="C9">
        <v>50</v>
      </c>
      <c r="D9">
        <v>20</v>
      </c>
      <c r="E9">
        <v>20</v>
      </c>
      <c r="G9">
        <v>5130</v>
      </c>
      <c r="H9">
        <f t="shared" si="0"/>
        <v>65</v>
      </c>
      <c r="I9">
        <v>1093</v>
      </c>
      <c r="J9">
        <f t="shared" si="1"/>
        <v>50</v>
      </c>
      <c r="K9">
        <v>1270</v>
      </c>
      <c r="L9">
        <f t="shared" si="2"/>
        <v>20</v>
      </c>
      <c r="M9">
        <v>5154</v>
      </c>
      <c r="N9">
        <f t="shared" si="3"/>
        <v>20</v>
      </c>
      <c r="O9" t="str">
        <f t="shared" si="4"/>
        <v>5130_65;1093_50;1270_20;5154_20</v>
      </c>
      <c r="AX9">
        <v>9</v>
      </c>
      <c r="AY9">
        <v>65</v>
      </c>
      <c r="AZ9">
        <v>50</v>
      </c>
    </row>
    <row r="10" spans="1:52">
      <c r="A10">
        <v>10</v>
      </c>
      <c r="B10">
        <v>70</v>
      </c>
      <c r="C10">
        <v>60</v>
      </c>
      <c r="D10">
        <v>25</v>
      </c>
      <c r="E10">
        <v>25</v>
      </c>
      <c r="G10">
        <v>5130</v>
      </c>
      <c r="H10">
        <f t="shared" si="0"/>
        <v>70</v>
      </c>
      <c r="I10">
        <v>1093</v>
      </c>
      <c r="J10">
        <f t="shared" si="1"/>
        <v>60</v>
      </c>
      <c r="K10">
        <v>1270</v>
      </c>
      <c r="L10">
        <f t="shared" si="2"/>
        <v>25</v>
      </c>
      <c r="M10">
        <v>5154</v>
      </c>
      <c r="N10">
        <f t="shared" si="3"/>
        <v>25</v>
      </c>
      <c r="O10" t="str">
        <f t="shared" si="4"/>
        <v>5130_70;1093_60;1270_25;5154_25</v>
      </c>
      <c r="AX10">
        <v>10</v>
      </c>
      <c r="AY10">
        <v>70</v>
      </c>
      <c r="AZ10">
        <v>60</v>
      </c>
    </row>
    <row r="11" spans="1:52">
      <c r="A11">
        <v>11</v>
      </c>
      <c r="B11">
        <v>75</v>
      </c>
      <c r="C11">
        <v>60</v>
      </c>
      <c r="D11">
        <v>25</v>
      </c>
      <c r="E11">
        <v>25</v>
      </c>
      <c r="G11">
        <v>5130</v>
      </c>
      <c r="H11">
        <f t="shared" si="0"/>
        <v>75</v>
      </c>
      <c r="I11">
        <v>1093</v>
      </c>
      <c r="J11">
        <f t="shared" si="1"/>
        <v>60</v>
      </c>
      <c r="K11">
        <v>1270</v>
      </c>
      <c r="L11">
        <f t="shared" si="2"/>
        <v>25</v>
      </c>
      <c r="M11">
        <v>5154</v>
      </c>
      <c r="N11">
        <f t="shared" si="3"/>
        <v>25</v>
      </c>
      <c r="O11" t="str">
        <f t="shared" si="4"/>
        <v>5130_75;1093_60;1270_25;5154_25</v>
      </c>
      <c r="AX11">
        <v>11</v>
      </c>
      <c r="AY11">
        <v>75</v>
      </c>
      <c r="AZ11">
        <v>60</v>
      </c>
    </row>
    <row r="12" spans="1:52">
      <c r="A12">
        <v>12</v>
      </c>
      <c r="B12">
        <v>80</v>
      </c>
      <c r="C12">
        <v>60</v>
      </c>
      <c r="D12">
        <v>25</v>
      </c>
      <c r="E12">
        <v>25</v>
      </c>
      <c r="G12">
        <v>5130</v>
      </c>
      <c r="H12">
        <f t="shared" si="0"/>
        <v>80</v>
      </c>
      <c r="I12">
        <v>1093</v>
      </c>
      <c r="J12">
        <f t="shared" si="1"/>
        <v>60</v>
      </c>
      <c r="K12">
        <v>1270</v>
      </c>
      <c r="L12">
        <f t="shared" si="2"/>
        <v>25</v>
      </c>
      <c r="M12">
        <v>5154</v>
      </c>
      <c r="N12">
        <f t="shared" si="3"/>
        <v>25</v>
      </c>
      <c r="O12" t="str">
        <f t="shared" si="4"/>
        <v>5130_80;1093_60;1270_25;5154_25</v>
      </c>
      <c r="AX12">
        <v>12</v>
      </c>
      <c r="AY12">
        <v>80</v>
      </c>
      <c r="AZ12">
        <v>60</v>
      </c>
    </row>
    <row r="13" spans="1:52">
      <c r="A13">
        <v>13</v>
      </c>
      <c r="B13">
        <v>85</v>
      </c>
      <c r="C13">
        <v>70</v>
      </c>
      <c r="D13">
        <v>30</v>
      </c>
      <c r="E13">
        <v>30</v>
      </c>
      <c r="G13">
        <v>5130</v>
      </c>
      <c r="H13">
        <f t="shared" si="0"/>
        <v>85</v>
      </c>
      <c r="I13">
        <v>1093</v>
      </c>
      <c r="J13">
        <f t="shared" si="1"/>
        <v>70</v>
      </c>
      <c r="K13">
        <v>1270</v>
      </c>
      <c r="L13">
        <f t="shared" si="2"/>
        <v>30</v>
      </c>
      <c r="M13">
        <v>5154</v>
      </c>
      <c r="N13">
        <f t="shared" si="3"/>
        <v>30</v>
      </c>
      <c r="O13" t="str">
        <f t="shared" si="4"/>
        <v>5130_85;1093_70;1270_30;5154_30</v>
      </c>
      <c r="AX13">
        <v>13</v>
      </c>
      <c r="AY13">
        <v>85</v>
      </c>
      <c r="AZ13">
        <v>70</v>
      </c>
    </row>
    <row r="14" spans="1:52">
      <c r="A14">
        <v>14</v>
      </c>
      <c r="B14">
        <v>90</v>
      </c>
      <c r="C14">
        <v>70</v>
      </c>
      <c r="D14">
        <v>30</v>
      </c>
      <c r="E14">
        <v>30</v>
      </c>
      <c r="G14">
        <v>5130</v>
      </c>
      <c r="H14">
        <f t="shared" si="0"/>
        <v>90</v>
      </c>
      <c r="I14">
        <v>1093</v>
      </c>
      <c r="J14">
        <f t="shared" si="1"/>
        <v>70</v>
      </c>
      <c r="K14">
        <v>1270</v>
      </c>
      <c r="L14">
        <f t="shared" si="2"/>
        <v>30</v>
      </c>
      <c r="M14">
        <v>5154</v>
      </c>
      <c r="N14">
        <f t="shared" si="3"/>
        <v>30</v>
      </c>
      <c r="O14" t="str">
        <f t="shared" si="4"/>
        <v>5130_90;1093_70;1270_30;5154_30</v>
      </c>
      <c r="AX14">
        <v>14</v>
      </c>
      <c r="AY14">
        <v>90</v>
      </c>
      <c r="AZ14">
        <v>70</v>
      </c>
    </row>
    <row r="15" spans="1:52">
      <c r="A15">
        <v>15</v>
      </c>
      <c r="B15">
        <v>95</v>
      </c>
      <c r="C15">
        <v>80</v>
      </c>
      <c r="D15">
        <v>30</v>
      </c>
      <c r="E15">
        <v>30</v>
      </c>
      <c r="G15">
        <v>5130</v>
      </c>
      <c r="H15">
        <f t="shared" si="0"/>
        <v>95</v>
      </c>
      <c r="I15">
        <v>1093</v>
      </c>
      <c r="J15">
        <f t="shared" si="1"/>
        <v>80</v>
      </c>
      <c r="K15">
        <v>1270</v>
      </c>
      <c r="L15">
        <f t="shared" si="2"/>
        <v>30</v>
      </c>
      <c r="M15">
        <v>5154</v>
      </c>
      <c r="N15">
        <f t="shared" si="3"/>
        <v>30</v>
      </c>
      <c r="O15" t="str">
        <f t="shared" si="4"/>
        <v>5130_95;1093_80;1270_30;5154_30</v>
      </c>
      <c r="AX15">
        <v>15</v>
      </c>
      <c r="AY15">
        <v>95</v>
      </c>
      <c r="AZ15">
        <v>80</v>
      </c>
    </row>
    <row r="16" spans="1:52">
      <c r="A16">
        <v>16</v>
      </c>
      <c r="B16">
        <v>100</v>
      </c>
      <c r="C16">
        <v>80</v>
      </c>
      <c r="D16">
        <v>40</v>
      </c>
      <c r="E16">
        <v>40</v>
      </c>
      <c r="G16">
        <v>5130</v>
      </c>
      <c r="H16">
        <f t="shared" si="0"/>
        <v>100</v>
      </c>
      <c r="I16">
        <v>1093</v>
      </c>
      <c r="J16">
        <f t="shared" si="1"/>
        <v>80</v>
      </c>
      <c r="K16">
        <v>1270</v>
      </c>
      <c r="L16">
        <f t="shared" si="2"/>
        <v>40</v>
      </c>
      <c r="M16">
        <v>5154</v>
      </c>
      <c r="N16">
        <f t="shared" si="3"/>
        <v>40</v>
      </c>
      <c r="O16" t="str">
        <f t="shared" si="4"/>
        <v>5130_100;1093_80;1270_40;5154_40</v>
      </c>
      <c r="AX16">
        <v>16</v>
      </c>
      <c r="AY16">
        <v>100</v>
      </c>
      <c r="AZ16">
        <v>80</v>
      </c>
    </row>
    <row r="17" spans="4:15">
      <c r="D17">
        <f>SUM(D1:D16)</f>
        <v>340</v>
      </c>
    </row>
    <row r="20" spans="4:15">
      <c r="O20" t="s">
        <v>291</v>
      </c>
    </row>
    <row r="21" spans="4:15">
      <c r="O21" t="s">
        <v>292</v>
      </c>
    </row>
    <row r="22" spans="4:15">
      <c r="O22" t="s">
        <v>293</v>
      </c>
    </row>
    <row r="23" spans="4:15">
      <c r="O23" t="s">
        <v>294</v>
      </c>
    </row>
    <row r="24" spans="4:15">
      <c r="O24" t="s">
        <v>295</v>
      </c>
    </row>
    <row r="25" spans="4:15">
      <c r="O25" t="s">
        <v>296</v>
      </c>
    </row>
    <row r="26" spans="4:15">
      <c r="O26" t="s">
        <v>297</v>
      </c>
    </row>
    <row r="27" spans="4:15">
      <c r="O27" t="s">
        <v>298</v>
      </c>
    </row>
    <row r="28" spans="4:15">
      <c r="O28" t="s">
        <v>299</v>
      </c>
    </row>
    <row r="29" spans="4:15">
      <c r="O29" t="s">
        <v>300</v>
      </c>
    </row>
    <row r="30" spans="4:15">
      <c r="O30" t="s">
        <v>301</v>
      </c>
    </row>
    <row r="31" spans="4:15">
      <c r="O31" t="s">
        <v>302</v>
      </c>
    </row>
    <row r="32" spans="4:15">
      <c r="O32" t="s">
        <v>303</v>
      </c>
    </row>
    <row r="33" spans="15:15">
      <c r="O33" t="s">
        <v>304</v>
      </c>
    </row>
    <row r="34" spans="15:15">
      <c r="O34" t="s">
        <v>305</v>
      </c>
    </row>
    <row r="35" spans="15:15">
      <c r="O35" t="s">
        <v>306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@vip</vt:lpstr>
      <vt:lpstr>Sheet1</vt:lpstr>
      <vt:lpstr>Sheet2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dcterms:modified xsi:type="dcterms:W3CDTF">2020-02-24T10:43:09Z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