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defaultThemeVersion="124226"/>
  <bookViews>
    <workbookView xWindow="-120" yWindow="-120" windowWidth="20730" windowHeight="11160"/>
  </bookViews>
  <sheets>
    <sheet name="SCAP" sheetId="4" r:id="rId1"/>
    <sheet name="Guide Lines" sheetId="5" r:id="rId2"/>
    <sheet name="Formula sheet for shared excel" sheetId="6" r:id="rId3"/>
  </sheets>
  <definedNames>
    <definedName name="_xlnm._FilterDatabase" localSheetId="2" hidden="1">'Formula sheet for shared excel'!$A$1:$V$2</definedName>
    <definedName name="_xlnm.Print_Area" localSheetId="1">'Guide Lines'!$A$1:$H$86</definedName>
    <definedName name="_xlnm.Print_Area" localSheetId="0">SCAP!$A$1:$AD$49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6" l="1"/>
  <c r="F2" i="6"/>
  <c r="K4" i="4"/>
  <c r="W2" i="6" l="1"/>
  <c r="R2" i="6"/>
  <c r="V2" i="6"/>
  <c r="U2" i="6"/>
  <c r="T2" i="6"/>
  <c r="S2" i="6"/>
  <c r="Q2" i="6"/>
  <c r="P2" i="6"/>
  <c r="O2" i="6"/>
  <c r="N2" i="6"/>
  <c r="M2" i="6"/>
  <c r="L2" i="6"/>
  <c r="K2" i="6"/>
  <c r="J2" i="6"/>
  <c r="G2" i="6"/>
  <c r="E2" i="6"/>
  <c r="B2" i="6"/>
  <c r="I2" i="6"/>
  <c r="H2" i="6"/>
  <c r="Q3" i="4" l="1"/>
  <c r="C2" i="6" l="1"/>
</calcChain>
</file>

<file path=xl/comments1.xml><?xml version="1.0" encoding="utf-8"?>
<comments xmlns="http://schemas.openxmlformats.org/spreadsheetml/2006/main">
  <authors>
    <author>Kumar Subhashish</author>
  </authors>
  <commentList>
    <comment ref="Q6" authorId="0">
      <text>
        <r>
          <rPr>
            <b/>
            <sz val="12"/>
            <color indexed="81"/>
            <rFont val="Tahoma"/>
            <family val="2"/>
          </rPr>
          <t>PASTE AS TEXT HERE</t>
        </r>
        <r>
          <rPr>
            <sz val="9"/>
            <color indexed="81"/>
            <rFont val="Tahoma"/>
            <family val="2"/>
          </rPr>
          <t xml:space="preserve">
</t>
        </r>
      </text>
    </comment>
  </commentList>
</comments>
</file>

<file path=xl/sharedStrings.xml><?xml version="1.0" encoding="utf-8"?>
<sst xmlns="http://schemas.openxmlformats.org/spreadsheetml/2006/main" count="161" uniqueCount="149">
  <si>
    <t xml:space="preserve">Format No: THX04-F12 </t>
  </si>
  <si>
    <t>Revision no : (5) ; Date : 01.04.2022</t>
  </si>
  <si>
    <t>TO BE FILLED BY THCM</t>
  </si>
  <si>
    <t>Name of file by which SCAP to be saved in shared folder</t>
  </si>
  <si>
    <t>SUPPLIER CORRECTIVE ACTION PLAN 
(SCAP)</t>
  </si>
  <si>
    <t xml:space="preserve">THCM SCAP Ref.No. </t>
  </si>
  <si>
    <t>SCAP Reporting area</t>
  </si>
  <si>
    <t xml:space="preserve">SCAP reported By </t>
  </si>
  <si>
    <t xml:space="preserve">Supplier Name </t>
  </si>
  <si>
    <t xml:space="preserve">Supplier Code </t>
  </si>
  <si>
    <t>SCAP reported for the day</t>
  </si>
  <si>
    <t>SCAP Date of reporting</t>
  </si>
  <si>
    <t xml:space="preserve">Part Number </t>
  </si>
  <si>
    <t xml:space="preserve">Part Description </t>
  </si>
  <si>
    <t>Defective Qty Affected</t>
  </si>
  <si>
    <t xml:space="preserve">Component Sl No (if applicable) </t>
  </si>
  <si>
    <t xml:space="preserve">Model </t>
  </si>
  <si>
    <t xml:space="preserve">Store Location </t>
  </si>
  <si>
    <t>Defect Trigger Point</t>
  </si>
  <si>
    <t xml:space="preserve">Defect Category </t>
  </si>
  <si>
    <t xml:space="preserve">Defect Phenomena </t>
  </si>
  <si>
    <t xml:space="preserve">Problem Description </t>
  </si>
  <si>
    <t>Photographs of the Non conformances observed at THCM</t>
  </si>
  <si>
    <t>TO BE FILLED BY SUPPLIER</t>
  </si>
  <si>
    <t>Containment Action</t>
  </si>
  <si>
    <t>CFT Team Member - Necessary for  RCA at supplier end</t>
  </si>
  <si>
    <t>Action Description</t>
  </si>
  <si>
    <t>Qty.</t>
  </si>
  <si>
    <t>Responsibility</t>
  </si>
  <si>
    <t>Status</t>
  </si>
  <si>
    <t xml:space="preserve">1. QA /QC - </t>
  </si>
  <si>
    <t>1. Stocks at Customer End</t>
  </si>
  <si>
    <t xml:space="preserve">2. Production -   </t>
  </si>
  <si>
    <t>2. In transit Stocks</t>
  </si>
  <si>
    <t xml:space="preserve">3. Design / R&amp;D -   </t>
  </si>
  <si>
    <t>3. Stocks at Stores</t>
  </si>
  <si>
    <t xml:space="preserve">4. P.E. /PPC  -      </t>
  </si>
  <si>
    <t>4. WIP Stocks</t>
  </si>
  <si>
    <t xml:space="preserve">5. Sourcing SCM/Store -    </t>
  </si>
  <si>
    <t>5. Others (If Any)</t>
  </si>
  <si>
    <t xml:space="preserve">6. Others (If any) - </t>
  </si>
  <si>
    <t xml:space="preserve">Root Cause analysis  : Why - Why Analysis is Must </t>
  </si>
  <si>
    <t>The 5 Why method is a question technique for cause analysis. It stands for: asking the question “Why?” at least 5 times to find the root cause of the problem.   &gt;&gt; It is advisable to use additional sheets if further analysis is required &lt;&lt;</t>
  </si>
  <si>
    <t>Technical Cause</t>
  </si>
  <si>
    <t>WHY 1</t>
  </si>
  <si>
    <t>WHY 2</t>
  </si>
  <si>
    <t>WHY 3</t>
  </si>
  <si>
    <t>WHY 4</t>
  </si>
  <si>
    <t>WHY 5</t>
  </si>
  <si>
    <t xml:space="preserve"> ROOT CAUSE</t>
  </si>
  <si>
    <t xml:space="preserve">COUNTER MEASURE </t>
  </si>
  <si>
    <r>
      <t xml:space="preserve">Assignable cause 4M </t>
    </r>
    <r>
      <rPr>
        <b/>
        <sz val="16"/>
        <color rgb="FFFF0000"/>
        <rFont val="Calibri"/>
        <family val="2"/>
        <scheme val="minor"/>
      </rPr>
      <t xml:space="preserve">Please select from drop down -&gt; </t>
    </r>
  </si>
  <si>
    <t xml:space="preserve">Corrective actions taken for the nonconformance observed for WIP &amp; Processed Parts </t>
  </si>
  <si>
    <t xml:space="preserve">Preventive Action Plan - To avoid reoccurrence of the Defect </t>
  </si>
  <si>
    <t xml:space="preserve">Evidences of Corrective &amp; Preventive Action Taken </t>
  </si>
  <si>
    <t xml:space="preserve">Supporting Photographs:
</t>
  </si>
  <si>
    <t>Date of Implementation :-</t>
  </si>
  <si>
    <t>Cut of Sl NO : 
(if applicable)</t>
  </si>
  <si>
    <r>
      <t xml:space="preserve">Is there any change 
</t>
    </r>
    <r>
      <rPr>
        <b/>
        <sz val="12"/>
        <rFont val="Calibri"/>
        <family val="2"/>
        <scheme val="minor"/>
      </rPr>
      <t xml:space="preserve">(Please tick  and attach supportng document) </t>
    </r>
    <r>
      <rPr>
        <b/>
        <sz val="16"/>
        <rFont val="Calibri"/>
        <family val="2"/>
        <scheme val="minor"/>
      </rPr>
      <t xml:space="preserve">:  </t>
    </r>
  </si>
  <si>
    <t xml:space="preserve">Design             </t>
  </si>
  <si>
    <t>PFD</t>
  </si>
  <si>
    <t xml:space="preserve">Control plan (CP)            </t>
  </si>
  <si>
    <t xml:space="preserve">Work Instruction                </t>
  </si>
  <si>
    <t xml:space="preserve">Check Sheet </t>
  </si>
  <si>
    <t>Tool/Fixture</t>
  </si>
  <si>
    <t>After corrective and preventive action, if there is any change in Process flow diagram or in control plan, then you have to also submit the revised documents along with this SCAP sheet. It is the responsibility of supplier to take approval of THCM - QC representative in case of any revision in control documents and maintain its records.</t>
  </si>
  <si>
    <t>SCAP Filled by 
(QA in charge of Supplier)</t>
  </si>
  <si>
    <t>Name</t>
  </si>
  <si>
    <t>SCAP Approved by 
QA Head /Plant head 
of Supplier)</t>
  </si>
  <si>
    <t>Signature</t>
  </si>
  <si>
    <t>Digital Signature</t>
  </si>
  <si>
    <r>
      <t xml:space="preserve">Horizontal deployment, If any 
</t>
    </r>
    <r>
      <rPr>
        <b/>
        <sz val="12"/>
        <color rgb="FFFF0000"/>
        <rFont val="Calibri"/>
        <family val="2"/>
        <scheme val="minor"/>
      </rPr>
      <t xml:space="preserve">Please select from drop down -&gt; </t>
    </r>
  </si>
  <si>
    <t>Applicable part numbers &amp; description</t>
  </si>
  <si>
    <t>PDC/CLOSER DATE</t>
  </si>
  <si>
    <t>Notes :</t>
  </si>
  <si>
    <t xml:space="preserve">SCAP- Supplier Corrective Action Plan - Guidelines </t>
  </si>
  <si>
    <t>1.  SCAP Reference Number guideline for DWD</t>
  </si>
  <si>
    <t>CAPA Ref  No.:</t>
  </si>
  <si>
    <t>SCAPKGPDWD-(MI,MD,WH,GS,PDI,SB)-XX-DD-MM-YY-XXX</t>
  </si>
  <si>
    <t>2.  SCAP Reference Number guideline for KGP</t>
  </si>
  <si>
    <t>SCAPKGP-(WH,EX,HEX,TS,FAB,PS,PDI,HS,CS,FAB,ML)-XX-DD-MM-YY-XXX</t>
  </si>
  <si>
    <t>1.Each SCAP is divided into 5 categories (As per defect trigger point)</t>
  </si>
  <si>
    <r>
      <t xml:space="preserve">A. Assy Line issue : </t>
    </r>
    <r>
      <rPr>
        <sz val="11"/>
        <rFont val="Calibri"/>
        <family val="2"/>
        <scheme val="minor"/>
      </rPr>
      <t>Non Conformance observed in Regular Parts during line fitment</t>
    </r>
  </si>
  <si>
    <r>
      <t xml:space="preserve">B. Incoming Inspection - Regular : </t>
    </r>
    <r>
      <rPr>
        <sz val="11"/>
        <rFont val="Calibri"/>
        <family val="2"/>
        <scheme val="minor"/>
      </rPr>
      <t>Non Conformance observed During Incoming Inspection - Regular</t>
    </r>
  </si>
  <si>
    <r>
      <t xml:space="preserve">C. Incoming Inspection - Development : </t>
    </r>
    <r>
      <rPr>
        <sz val="11"/>
        <rFont val="Calibri"/>
        <family val="2"/>
        <scheme val="minor"/>
      </rPr>
      <t>Non Conformance observed During Incoming Inspection - Development</t>
    </r>
  </si>
  <si>
    <r>
      <t xml:space="preserve">D. PDI/Testing issue : </t>
    </r>
    <r>
      <rPr>
        <sz val="11"/>
        <rFont val="Calibri"/>
        <family val="2"/>
        <scheme val="minor"/>
      </rPr>
      <t>Non Conformance observed During Machine PDI/Testing</t>
    </r>
  </si>
  <si>
    <r>
      <rPr>
        <b/>
        <sz val="11"/>
        <rFont val="Calibri"/>
        <family val="2"/>
        <scheme val="minor"/>
      </rPr>
      <t>E. Field Failure :</t>
    </r>
    <r>
      <rPr>
        <sz val="11"/>
        <rFont val="Calibri"/>
        <family val="2"/>
        <scheme val="minor"/>
      </rPr>
      <t xml:space="preserve"> Non Conformance observed in failed part.</t>
    </r>
  </si>
  <si>
    <t xml:space="preserve">2.WHY WHY ANALYSIS-Example </t>
  </si>
  <si>
    <t>The 5 Why method is a question technique for cause analysis. It stands for: asking the question “Why?” at least 5 times to find the root cause of the problem. After the first “Why” the following refers to the answer before. You achieve as you get deeper into the problem and the root cause is identified.</t>
  </si>
  <si>
    <t xml:space="preserve">3.CAPA- Corrective Action &amp; Preventive Action </t>
  </si>
  <si>
    <t xml:space="preserve">1. After identification of Potential root cause Supplier shall provide Corrective actions taken for the WIP &amp; processed parts in the specified row  </t>
  </si>
  <si>
    <t xml:space="preserve">2. Supplier shall mention what  preventive action taken to avoid reoccurrence of this defect in future supplies </t>
  </si>
  <si>
    <t xml:space="preserve">3. Supplier shall mention evidences of CAPA like photographs, 
Component Serial no (if applicable) or Cut off date </t>
  </si>
  <si>
    <t>4. Each SCAP shall be verified &amp; approved from supplier QC-Head or Plant Head before sending to THCM.</t>
  </si>
  <si>
    <t xml:space="preserve">5. Supplier Shall mention Horizontal deployment of the CAPA taken for other models </t>
  </si>
  <si>
    <t xml:space="preserve">4.THCM acceptance of SCAP </t>
  </si>
  <si>
    <t>THCM - Supplier QC shall verify following points after receipt of SCAP from Suppliers
   a. Completeness of SCAP.
   b. Quality of Why-Why Analysis
   c. CAPA evidences and Actions
   d. Control documents, if any
   e. Closure status 
THCM Supplier QC in charge shall verify the above points, if found unsatisfactory , they shall 
re-submit the SCAP to supplier by mentioning the comments for improvement.</t>
  </si>
  <si>
    <t>5.Time line for submitting CAPA &amp; Part block in SAP</t>
  </si>
  <si>
    <r>
      <t xml:space="preserve">a. SCAP for Containment action/ Corrective action of </t>
    </r>
    <r>
      <rPr>
        <b/>
        <sz val="11"/>
        <color theme="1"/>
        <rFont val="Calibri"/>
        <family val="2"/>
        <scheme val="minor"/>
      </rPr>
      <t>defective Stocks available at TATA-HITACHI</t>
    </r>
    <r>
      <rPr>
        <sz val="11"/>
        <color theme="1"/>
        <rFont val="Calibri"/>
        <family val="2"/>
        <scheme val="minor"/>
      </rPr>
      <t xml:space="preserve"> must be shared </t>
    </r>
    <r>
      <rPr>
        <b/>
        <sz val="11"/>
        <color theme="1"/>
        <rFont val="Calibri"/>
        <family val="2"/>
        <scheme val="minor"/>
      </rPr>
      <t xml:space="preserve">on or before next working day </t>
    </r>
    <r>
      <rPr>
        <sz val="11"/>
        <color theme="1"/>
        <rFont val="Calibri"/>
        <family val="2"/>
        <scheme val="minor"/>
      </rPr>
      <t xml:space="preserve">from time of reporting.
b. SCAP for Preventive action to avoid reoccurrance must be shared with </t>
    </r>
    <r>
      <rPr>
        <b/>
        <sz val="11"/>
        <color theme="1"/>
        <rFont val="Calibri"/>
        <family val="2"/>
        <scheme val="minor"/>
      </rPr>
      <t xml:space="preserve">TATA-HITACHI within 7 days </t>
    </r>
    <r>
      <rPr>
        <sz val="11"/>
        <color theme="1"/>
        <rFont val="Calibri"/>
        <family val="2"/>
        <scheme val="minor"/>
      </rPr>
      <t xml:space="preserve">from date of reporting.
c. In case of further Query about rejected part or Physical rejected part is required at supplier end for analysis, Suppliers must revert within 24 Working Hours of TATA-HITACHI reporting. Supplier Communication must involve respective representatives of Quality and Supply Chain Management (TATA-HITACHI).
d. If rejected part is required for Root Cause analysis, SCAP can be submitted within next 7 days from date of rejected part received at Suppliers end.
e. In special case, if supplier need more time for Root cause analysis, Supplier must communicate in advance for more time to submit SCAP.
f. Respective rejected/defective parts (reworked at TATA-HITACHI) </t>
    </r>
    <r>
      <rPr>
        <b/>
        <sz val="11"/>
        <color theme="1"/>
        <rFont val="Calibri"/>
        <family val="2"/>
        <scheme val="minor"/>
      </rPr>
      <t>will be blocked in SAP,</t>
    </r>
    <r>
      <rPr>
        <sz val="11"/>
        <color theme="1"/>
        <rFont val="Calibri"/>
        <family val="2"/>
        <scheme val="minor"/>
      </rPr>
      <t xml:space="preserve"> if supplier failed to meet the above time line to submit SCAP.</t>
    </r>
  </si>
  <si>
    <t>Format Revision History</t>
  </si>
  <si>
    <t>Rev. No.</t>
  </si>
  <si>
    <t>Rev. Date</t>
  </si>
  <si>
    <t>Rev. Content</t>
  </si>
  <si>
    <t>31.07.2017</t>
  </si>
  <si>
    <t>SCAP format modified to accommodate defect category and why-why analysis.</t>
  </si>
  <si>
    <t>01.12.2017</t>
  </si>
  <si>
    <t>Requirement of control documents added.</t>
  </si>
  <si>
    <t>12.10.2020</t>
  </si>
  <si>
    <t>Time line for SCAP submission &amp; Part blockage in SAP</t>
  </si>
  <si>
    <t>13.04.2021</t>
  </si>
  <si>
    <t>Following Points Added: 
1. Field Failure, 2. Containment Action, 3. CFT Team Member, 
4. Management Cause (5Why), 5. Change in document</t>
  </si>
  <si>
    <t>01.04.2022</t>
  </si>
  <si>
    <t>Following Points Added: 
A.	Supplier code
B.	Area of reporting
C.	Defect number of day
D.	Store location
E.	Defect category
F.	Defect trigger point
G.	Root cause
H.	Applicability of management cause added
I.	Assignable cause(Please select)
J.	Applicable part numbers &amp; description for Horizontal deployment	
THCM QC COMMENTS, Managment why-why REMOVED</t>
  </si>
  <si>
    <t>Sl NO</t>
  </si>
  <si>
    <t>Date of defect reporting</t>
  </si>
  <si>
    <t>Defect Photo</t>
  </si>
  <si>
    <t>Model</t>
  </si>
  <si>
    <t xml:space="preserve">RCA </t>
  </si>
  <si>
    <t>Action plan</t>
  </si>
  <si>
    <t xml:space="preserve">status </t>
  </si>
  <si>
    <t>Qty Affected</t>
  </si>
  <si>
    <t>Reported BY</t>
  </si>
  <si>
    <t>PART NO</t>
  </si>
  <si>
    <t>PART DESCRIPTION</t>
  </si>
  <si>
    <t>Cut off date</t>
  </si>
  <si>
    <t>Cut off serial number</t>
  </si>
  <si>
    <t>Store Location</t>
  </si>
  <si>
    <t>Assignable cause 4M (Please select)</t>
  </si>
  <si>
    <t>DOCUMENT CHANGED</t>
  </si>
  <si>
    <t>Defect Phenomena :</t>
  </si>
  <si>
    <t>x</t>
  </si>
  <si>
    <t>DO NOT EDIT</t>
  </si>
  <si>
    <t xml:space="preserve"> </t>
  </si>
  <si>
    <t>EX200</t>
  </si>
  <si>
    <t>K002</t>
  </si>
  <si>
    <t>MAG ENGINEERING</t>
  </si>
  <si>
    <t>M00080</t>
  </si>
  <si>
    <t>TC02959</t>
  </si>
  <si>
    <t>CABIN;OPERATOR</t>
  </si>
  <si>
    <t>Actions applicable for EX200 and ZX650</t>
  </si>
  <si>
    <t>Majid Khan</t>
  </si>
  <si>
    <t>CRS -Central reciving</t>
  </si>
  <si>
    <t>Fabrication</t>
  </si>
  <si>
    <t>Open</t>
  </si>
  <si>
    <t>19300 &amp;19315</t>
  </si>
  <si>
    <t>REPEATED CASE</t>
  </si>
  <si>
    <t xml:space="preserve">19300 - Rubber bead open out found on back side window.
19315 - 1) Multiple scratch mark(50+52+20)mm found in outside surface of back side window sashes.
2) FRP cut mark found on top sealing
</t>
  </si>
  <si>
    <t>Incoming Inspection - Regular</t>
  </si>
  <si>
    <t>SCAPKGP-CR-MA-17-4-23-1-TC02959</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</si>
</sst>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8"/>
      <name val="Calibri"/>
      <family val="2"/>
      <scheme val="minor"/>
    </font>
    <font>
      <sz val="12"/>
      <name val="Calibri"/>
      <family val="2"/>
      <scheme val="minor"/>
    </font>
    <font>
      <sz val="14"/>
      <name val="Calibri"/>
      <family val="2"/>
      <scheme val="minor"/>
    </font>
    <font>
      <b/>
      <sz val="24"/>
      <name val="Calibri"/>
      <family val="2"/>
      <scheme val="minor"/>
    </font>
    <font>
      <b/>
      <sz val="16"/>
      <name val="Calibri"/>
      <family val="2"/>
      <scheme val="minor"/>
    </font>
    <font>
      <sz val="16"/>
      <name val="Calibri"/>
      <family val="2"/>
      <scheme val="minor"/>
    </font>
    <font>
      <b/>
      <sz val="12"/>
      <color rgb="FFFF0000"/>
      <name val="Calibri"/>
      <family val="2"/>
      <scheme val="minor"/>
    </font>
    <font>
      <b/>
      <sz val="18"/>
      <name val="Calibri"/>
      <family val="2"/>
      <scheme val="minor"/>
    </font>
    <font>
      <b/>
      <sz val="12"/>
      <name val="Calibri"/>
      <family val="2"/>
      <scheme val="minor"/>
    </font>
    <font>
      <b/>
      <sz val="22"/>
      <name val="Calibri"/>
      <family val="2"/>
      <scheme val="minor"/>
    </font>
    <font>
      <b/>
      <sz val="20"/>
      <name val="Calibri"/>
      <family val="2"/>
      <scheme val="minor"/>
    </font>
    <font>
      <sz val="11"/>
      <color rgb="FF212121"/>
      <name val="Calibri"/>
      <family val="2"/>
      <scheme val="minor"/>
    </font>
    <font>
      <sz val="12"/>
      <color rgb="FF0000FF"/>
      <name val="Calibri"/>
      <family val="2"/>
      <scheme val="minor"/>
    </font>
    <font>
      <b/>
      <sz val="16"/>
      <color theme="0"/>
      <name val="Calibri"/>
      <family val="2"/>
      <scheme val="minor"/>
    </font>
    <font>
      <b/>
      <sz val="18"/>
      <color theme="1"/>
      <name val="Calibri"/>
      <family val="2"/>
      <scheme val="minor"/>
    </font>
    <font>
      <b/>
      <sz val="8"/>
      <color theme="1"/>
      <name val="Calibri"/>
      <family val="2"/>
      <scheme val="minor"/>
    </font>
    <font>
      <sz val="8"/>
      <color theme="1"/>
      <name val="Calibri"/>
      <family val="2"/>
      <scheme val="minor"/>
    </font>
    <font>
      <sz val="8"/>
      <color rgb="FF212121"/>
      <name val="Calibri"/>
      <family val="2"/>
      <scheme val="minor"/>
    </font>
    <font>
      <sz val="8"/>
      <name val="Calibri"/>
      <family val="2"/>
      <scheme val="minor"/>
    </font>
    <font>
      <sz val="11"/>
      <color theme="1"/>
      <name val="Cambria"/>
      <family val="1"/>
      <scheme val="major"/>
    </font>
    <font>
      <sz val="10"/>
      <name val="Calibri"/>
      <family val="2"/>
      <scheme val="minor"/>
    </font>
    <font>
      <sz val="20"/>
      <color rgb="FF0033CC"/>
      <name val="Calibri"/>
      <family val="2"/>
      <scheme val="minor"/>
    </font>
    <font>
      <sz val="72"/>
      <color theme="1"/>
      <name val="Calibri"/>
      <family val="2"/>
      <scheme val="minor"/>
    </font>
    <font>
      <b/>
      <sz val="16"/>
      <color rgb="FFFF0000"/>
      <name val="Calibri"/>
      <family val="2"/>
      <scheme val="minor"/>
    </font>
    <font>
      <sz val="20"/>
      <color rgb="FF0000FF"/>
      <name val="Calibri"/>
      <family val="2"/>
      <scheme val="minor"/>
    </font>
    <font>
      <sz val="18"/>
      <color theme="0"/>
      <name val="Calibri"/>
      <family val="2"/>
      <scheme val="minor"/>
    </font>
    <font>
      <sz val="9"/>
      <color indexed="81"/>
      <name val="Tahoma"/>
      <family val="2"/>
    </font>
    <font>
      <b/>
      <sz val="12"/>
      <color indexed="81"/>
      <name val="Tahoma"/>
      <family val="2"/>
    </font>
    <font>
      <sz val="11"/>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249977111117893"/>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FF"/>
      </left>
      <right/>
      <top style="medium">
        <color rgb="FF0000FF"/>
      </top>
      <bottom style="thin">
        <color indexed="64"/>
      </bottom>
      <diagonal/>
    </border>
    <border>
      <left/>
      <right/>
      <top style="medium">
        <color rgb="FF0000FF"/>
      </top>
      <bottom style="thin">
        <color indexed="64"/>
      </bottom>
      <diagonal/>
    </border>
    <border>
      <left/>
      <right style="medium">
        <color rgb="FF0000FF"/>
      </right>
      <top style="medium">
        <color rgb="FF0000FF"/>
      </top>
      <bottom style="thin">
        <color indexed="64"/>
      </bottom>
      <diagonal/>
    </border>
    <border>
      <left style="medium">
        <color rgb="FF0000FF"/>
      </left>
      <right style="thin">
        <color indexed="64"/>
      </right>
      <top style="thin">
        <color indexed="64"/>
      </top>
      <bottom style="thin">
        <color indexed="64"/>
      </bottom>
      <diagonal/>
    </border>
    <border>
      <left/>
      <right style="medium">
        <color rgb="FF0000FF"/>
      </right>
      <top style="thin">
        <color indexed="64"/>
      </top>
      <bottom style="thin">
        <color indexed="64"/>
      </bottom>
      <diagonal/>
    </border>
    <border>
      <left style="medium">
        <color rgb="FF0000FF"/>
      </left>
      <right/>
      <top style="thin">
        <color indexed="64"/>
      </top>
      <bottom style="thin">
        <color indexed="64"/>
      </bottom>
      <diagonal/>
    </border>
    <border>
      <left style="medium">
        <color rgb="FF0000FF"/>
      </left>
      <right/>
      <top style="thin">
        <color indexed="64"/>
      </top>
      <bottom/>
      <diagonal/>
    </border>
    <border>
      <left style="medium">
        <color rgb="FF0000FF"/>
      </left>
      <right/>
      <top/>
      <bottom style="thin">
        <color indexed="64"/>
      </bottom>
      <diagonal/>
    </border>
    <border>
      <left style="thin">
        <color indexed="64"/>
      </left>
      <right style="medium">
        <color rgb="FF0000FF"/>
      </right>
      <top style="thin">
        <color indexed="64"/>
      </top>
      <bottom style="thin">
        <color indexed="64"/>
      </bottom>
      <diagonal/>
    </border>
    <border>
      <left style="medium">
        <color rgb="FF0000FF"/>
      </left>
      <right/>
      <top style="thin">
        <color indexed="64"/>
      </top>
      <bottom style="medium">
        <color rgb="FF0000FF"/>
      </bottom>
      <diagonal/>
    </border>
    <border>
      <left/>
      <right/>
      <top style="thin">
        <color indexed="64"/>
      </top>
      <bottom style="medium">
        <color rgb="FF0000FF"/>
      </bottom>
      <diagonal/>
    </border>
    <border>
      <left/>
      <right style="medium">
        <color rgb="FF0000FF"/>
      </right>
      <top style="thin">
        <color indexed="64"/>
      </top>
      <bottom style="medium">
        <color rgb="FF0000FF"/>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diagonal/>
    </border>
    <border>
      <left/>
      <right style="medium">
        <color rgb="FFFF0000"/>
      </right>
      <top style="thin">
        <color indexed="64"/>
      </top>
      <bottom/>
      <diagonal/>
    </border>
    <border>
      <left style="medium">
        <color rgb="FFFF0000"/>
      </left>
      <right style="thin">
        <color indexed="64"/>
      </right>
      <top style="medium">
        <color indexed="64"/>
      </top>
      <bottom style="thin">
        <color indexed="64"/>
      </bottom>
      <diagonal/>
    </border>
    <border>
      <left style="thin">
        <color indexed="64"/>
      </left>
      <right style="medium">
        <color rgb="FFFF0000"/>
      </right>
      <top style="medium">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top style="thin">
        <color indexed="64"/>
      </top>
      <bottom style="thin">
        <color indexed="64"/>
      </bottom>
      <diagonal/>
    </border>
    <border>
      <left style="medium">
        <color rgb="FFFF0000"/>
      </left>
      <right/>
      <top/>
      <bottom style="thin">
        <color indexed="64"/>
      </bottom>
      <diagonal/>
    </border>
    <border>
      <left/>
      <right style="medium">
        <color rgb="FFFF0000"/>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bottom style="thin">
        <color indexed="64"/>
      </bottom>
      <diagonal/>
    </border>
    <border>
      <left style="medium">
        <color rgb="FFFF0000"/>
      </left>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top style="thin">
        <color indexed="64"/>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s>
  <cellStyleXfs count="3">
    <xf numFmtId="0" fontId="0" fillId="0" borderId="0"/>
    <xf numFmtId="0" fontId="1" fillId="0" borderId="0"/>
    <xf numFmtId="0" fontId="4" fillId="0" borderId="0" applyNumberFormat="0" applyFill="0" applyBorder="0" applyAlignment="0" applyProtection="0"/>
  </cellStyleXfs>
  <cellXfs count="259">
    <xf numFmtId="0" fontId="0" fillId="0" borderId="0" xfId="0"/>
    <xf numFmtId="0" fontId="0" fillId="2" borderId="0" xfId="0" applyFill="1"/>
    <xf numFmtId="0" fontId="0" fillId="2" borderId="0" xfId="1" applyFont="1" applyFill="1"/>
    <xf numFmtId="0" fontId="0" fillId="2" borderId="0" xfId="1" applyFont="1" applyFill="1" applyAlignment="1">
      <alignment vertical="top"/>
    </xf>
    <xf numFmtId="0" fontId="0" fillId="2" borderId="11" xfId="0" applyFill="1" applyBorder="1"/>
    <xf numFmtId="0" fontId="0" fillId="2" borderId="13" xfId="0" applyFill="1" applyBorder="1"/>
    <xf numFmtId="0" fontId="0" fillId="2" borderId="13" xfId="1" applyFont="1" applyFill="1" applyBorder="1" applyAlignment="1">
      <alignment vertical="top"/>
    </xf>
    <xf numFmtId="0" fontId="0" fillId="2" borderId="16" xfId="0" applyFill="1" applyBorder="1"/>
    <xf numFmtId="0" fontId="0" fillId="2" borderId="17" xfId="0" applyFill="1" applyBorder="1"/>
    <xf numFmtId="0" fontId="6" fillId="2" borderId="11" xfId="0" applyFont="1" applyFill="1" applyBorder="1" applyAlignment="1">
      <alignment vertical="center"/>
    </xf>
    <xf numFmtId="0" fontId="2" fillId="2" borderId="11" xfId="1" applyFont="1" applyFill="1" applyBorder="1"/>
    <xf numFmtId="0" fontId="0" fillId="2" borderId="11" xfId="1" applyFont="1" applyFill="1" applyBorder="1" applyAlignment="1">
      <alignment vertical="top"/>
    </xf>
    <xf numFmtId="0" fontId="7" fillId="2" borderId="0" xfId="0" applyFont="1" applyFill="1" applyAlignment="1">
      <alignment vertical="center"/>
    </xf>
    <xf numFmtId="0" fontId="5" fillId="2" borderId="1" xfId="0" applyFont="1" applyFill="1" applyBorder="1" applyAlignment="1">
      <alignment horizontal="center" vertical="center"/>
    </xf>
    <xf numFmtId="0" fontId="0" fillId="2" borderId="11" xfId="1" applyFont="1" applyFill="1" applyBorder="1" applyAlignment="1">
      <alignment horizontal="center"/>
    </xf>
    <xf numFmtId="0" fontId="0" fillId="2" borderId="0" xfId="1" applyFont="1" applyFill="1" applyAlignment="1">
      <alignment horizontal="center"/>
    </xf>
    <xf numFmtId="0" fontId="0" fillId="2" borderId="13" xfId="1" applyFont="1" applyFill="1" applyBorder="1" applyAlignment="1">
      <alignment horizontal="center"/>
    </xf>
    <xf numFmtId="0" fontId="0" fillId="2" borderId="15" xfId="0" applyFill="1" applyBorder="1"/>
    <xf numFmtId="0" fontId="5" fillId="2" borderId="25" xfId="0" applyFont="1" applyFill="1" applyBorder="1" applyAlignment="1">
      <alignment horizontal="center" vertical="center"/>
    </xf>
    <xf numFmtId="0" fontId="11" fillId="0" borderId="1" xfId="0" applyFont="1" applyBorder="1" applyAlignment="1">
      <alignment horizontal="left" vertical="center" wrapText="1"/>
    </xf>
    <xf numFmtId="0" fontId="22" fillId="2" borderId="33" xfId="0" applyFont="1" applyFill="1" applyBorder="1"/>
    <xf numFmtId="0" fontId="22" fillId="2" borderId="35" xfId="0" applyFont="1" applyFill="1" applyBorder="1"/>
    <xf numFmtId="0" fontId="22" fillId="2" borderId="36" xfId="0" applyFont="1" applyFill="1" applyBorder="1" applyAlignment="1">
      <alignment horizontal="right"/>
    </xf>
    <xf numFmtId="0" fontId="22" fillId="2" borderId="0" xfId="0" applyFont="1" applyFill="1" applyAlignment="1">
      <alignment horizontal="right"/>
    </xf>
    <xf numFmtId="0" fontId="23" fillId="0" borderId="37" xfId="0" applyFont="1" applyBorder="1"/>
    <xf numFmtId="0" fontId="0" fillId="2" borderId="36" xfId="0" applyFill="1" applyBorder="1"/>
    <xf numFmtId="0" fontId="0" fillId="2" borderId="37" xfId="0" applyFill="1" applyBorder="1"/>
    <xf numFmtId="0" fontId="0" fillId="0" borderId="37" xfId="0" applyBorder="1"/>
    <xf numFmtId="0" fontId="0" fillId="0" borderId="36" xfId="0" applyBorder="1"/>
    <xf numFmtId="0" fontId="0" fillId="0" borderId="0" xfId="0" applyAlignment="1">
      <alignment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horizontal="left" vertical="top" wrapText="1"/>
    </xf>
    <xf numFmtId="0" fontId="11" fillId="8" borderId="1" xfId="0" applyFont="1" applyFill="1" applyBorder="1" applyAlignment="1">
      <alignment horizontal="center" vertical="top" wrapText="1"/>
    </xf>
    <xf numFmtId="0" fontId="0" fillId="2" borderId="38" xfId="0" applyFill="1" applyBorder="1"/>
    <xf numFmtId="0" fontId="0" fillId="0" borderId="39" xfId="0" applyBorder="1"/>
    <xf numFmtId="0" fontId="0" fillId="0" borderId="40" xfId="0" applyBorder="1"/>
    <xf numFmtId="16" fontId="14" fillId="10" borderId="1" xfId="0" applyNumberFormat="1" applyFont="1" applyFill="1" applyBorder="1" applyAlignment="1" applyProtection="1">
      <alignment vertical="center" wrapText="1"/>
      <protection locked="0"/>
    </xf>
    <xf numFmtId="0" fontId="20" fillId="14" borderId="1" xfId="0" applyFont="1" applyFill="1" applyBorder="1" applyAlignment="1" applyProtection="1">
      <alignment horizontal="center" vertical="top" wrapText="1"/>
      <protection locked="0"/>
    </xf>
    <xf numFmtId="16" fontId="14" fillId="0" borderId="2" xfId="0" applyNumberFormat="1" applyFont="1" applyBorder="1" applyAlignment="1" applyProtection="1">
      <alignment vertical="center" wrapText="1"/>
      <protection locked="0"/>
    </xf>
    <xf numFmtId="0" fontId="19" fillId="10" borderId="2" xfId="0" applyFont="1" applyFill="1" applyBorder="1" applyAlignment="1" applyProtection="1">
      <alignment vertical="center" wrapText="1"/>
      <protection locked="0"/>
    </xf>
    <xf numFmtId="0" fontId="0" fillId="9" borderId="10" xfId="0" applyFill="1" applyBorder="1" applyAlignment="1">
      <alignment vertical="top" wrapText="1"/>
    </xf>
    <xf numFmtId="0" fontId="0" fillId="9" borderId="41" xfId="0" applyFill="1" applyBorder="1" applyAlignment="1">
      <alignment vertical="top" wrapText="1"/>
    </xf>
    <xf numFmtId="0" fontId="5" fillId="9" borderId="41" xfId="0" applyFont="1" applyFill="1" applyBorder="1" applyAlignment="1">
      <alignment horizontal="left" vertical="top" wrapText="1"/>
    </xf>
    <xf numFmtId="0" fontId="5" fillId="9" borderId="41" xfId="0" applyFont="1" applyFill="1" applyBorder="1" applyAlignment="1">
      <alignment horizontal="left" vertical="top" textRotation="90" wrapText="1"/>
    </xf>
    <xf numFmtId="1" fontId="5" fillId="9" borderId="41" xfId="0" applyNumberFormat="1" applyFont="1" applyFill="1" applyBorder="1" applyAlignment="1">
      <alignment horizontal="left" vertical="top" wrapText="1"/>
    </xf>
    <xf numFmtId="0" fontId="0" fillId="9" borderId="8" xfId="0" applyFill="1" applyBorder="1" applyAlignment="1">
      <alignment vertical="top" wrapText="1"/>
    </xf>
    <xf numFmtId="0" fontId="0" fillId="13" borderId="1" xfId="0" applyFill="1" applyBorder="1" applyAlignment="1">
      <alignment vertical="top" wrapText="1"/>
    </xf>
    <xf numFmtId="14" fontId="0" fillId="13" borderId="1" xfId="0" applyNumberFormat="1" applyFill="1" applyBorder="1" applyAlignment="1">
      <alignment vertical="top" wrapText="1"/>
    </xf>
    <xf numFmtId="16" fontId="0" fillId="13" borderId="1" xfId="0" applyNumberFormat="1" applyFill="1" applyBorder="1" applyAlignment="1">
      <alignment vertical="top" wrapText="1"/>
    </xf>
    <xf numFmtId="0" fontId="11" fillId="0" borderId="1" xfId="0" applyFont="1" applyBorder="1" applyAlignment="1">
      <alignment vertical="center" wrapText="1"/>
    </xf>
    <xf numFmtId="0" fontId="11" fillId="5" borderId="1" xfId="0" applyFont="1" applyFill="1" applyBorder="1" applyAlignment="1">
      <alignment horizontal="center" vertical="center" wrapText="1"/>
    </xf>
    <xf numFmtId="0" fontId="13" fillId="11" borderId="8" xfId="0" applyFont="1" applyFill="1" applyBorder="1" applyAlignment="1">
      <alignment horizontal="center" vertical="top" wrapText="1"/>
    </xf>
    <xf numFmtId="0" fontId="13" fillId="11" borderId="9" xfId="0" applyFont="1" applyFill="1" applyBorder="1" applyAlignment="1">
      <alignment horizontal="center" vertical="top" wrapText="1"/>
    </xf>
    <xf numFmtId="0" fontId="13" fillId="11" borderId="10" xfId="0" applyFont="1" applyFill="1" applyBorder="1" applyAlignment="1">
      <alignment horizontal="center" vertical="top" wrapText="1"/>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0" fontId="13" fillId="0" borderId="7" xfId="0" applyFont="1" applyBorder="1" applyAlignment="1">
      <alignment horizontal="center" vertical="top" wrapText="1"/>
    </xf>
    <xf numFmtId="0" fontId="15" fillId="3" borderId="58" xfId="0" applyFont="1" applyFill="1" applyBorder="1" applyAlignment="1">
      <alignment horizontal="center" vertical="top" wrapText="1"/>
    </xf>
    <xf numFmtId="0" fontId="15" fillId="3" borderId="58" xfId="0" applyFont="1" applyFill="1" applyBorder="1" applyAlignment="1">
      <alignment horizontal="left" vertical="top" wrapText="1"/>
    </xf>
    <xf numFmtId="0" fontId="11" fillId="5" borderId="58" xfId="0" applyFont="1" applyFill="1" applyBorder="1" applyAlignment="1">
      <alignment horizontal="center" vertical="center" wrapText="1"/>
    </xf>
    <xf numFmtId="16" fontId="14" fillId="10" borderId="58" xfId="0" applyNumberFormat="1" applyFont="1" applyFill="1" applyBorder="1" applyAlignment="1" applyProtection="1">
      <alignment vertical="center" wrapText="1"/>
      <protection locked="0"/>
    </xf>
    <xf numFmtId="0" fontId="11" fillId="8" borderId="64" xfId="0" applyFont="1" applyFill="1" applyBorder="1" applyAlignment="1">
      <alignment horizontal="center" vertical="top" wrapText="1"/>
    </xf>
    <xf numFmtId="0" fontId="20" fillId="14" borderId="64" xfId="0" applyFont="1" applyFill="1" applyBorder="1" applyAlignment="1" applyProtection="1">
      <alignment horizontal="center" vertical="top" wrapText="1"/>
      <protection locked="0"/>
    </xf>
    <xf numFmtId="14" fontId="28" fillId="10" borderId="64" xfId="0" applyNumberFormat="1" applyFont="1" applyFill="1" applyBorder="1" applyAlignment="1" applyProtection="1">
      <alignment horizontal="center" vertical="center" wrapText="1"/>
      <protection locked="0"/>
    </xf>
    <xf numFmtId="16" fontId="14" fillId="10" borderId="77" xfId="0" applyNumberFormat="1" applyFont="1" applyFill="1" applyBorder="1" applyAlignment="1" applyProtection="1">
      <alignment vertical="center" wrapText="1"/>
      <protection locked="0"/>
    </xf>
    <xf numFmtId="0" fontId="24" fillId="15" borderId="0" xfId="0" applyFont="1" applyFill="1" applyAlignment="1">
      <alignment vertical="center"/>
    </xf>
    <xf numFmtId="0" fontId="23" fillId="15" borderId="0" xfId="0" applyFont="1" applyFill="1"/>
    <xf numFmtId="0" fontId="0" fillId="15" borderId="0" xfId="0" applyFill="1"/>
    <xf numFmtId="0" fontId="18" fillId="15" borderId="0" xfId="0" applyFont="1" applyFill="1" applyAlignment="1">
      <alignment vertical="center"/>
    </xf>
    <xf numFmtId="0" fontId="19" fillId="15" borderId="2" xfId="0" applyFont="1" applyFill="1" applyBorder="1" applyAlignment="1" applyProtection="1">
      <alignment vertical="center" wrapText="1"/>
      <protection locked="0"/>
    </xf>
    <xf numFmtId="0" fontId="0" fillId="15" borderId="0" xfId="0" applyFill="1" applyAlignment="1">
      <alignment vertical="center"/>
    </xf>
    <xf numFmtId="0" fontId="0" fillId="15" borderId="0" xfId="0" applyFill="1" applyAlignment="1">
      <alignment vertical="top" wrapText="1"/>
    </xf>
    <xf numFmtId="0" fontId="4" fillId="15" borderId="0" xfId="2" applyFill="1" applyAlignment="1" applyProtection="1">
      <alignment vertical="center"/>
    </xf>
    <xf numFmtId="0" fontId="26" fillId="15" borderId="0" xfId="0" applyFont="1" applyFill="1"/>
    <xf numFmtId="0" fontId="35" fillId="9" borderId="0" xfId="0" applyFont="1" applyFill="1" applyProtection="1">
      <protection locked="0"/>
    </xf>
    <xf numFmtId="14" fontId="19" fillId="10" borderId="2" xfId="0" applyNumberFormat="1" applyFont="1" applyFill="1" applyBorder="1" applyAlignment="1" applyProtection="1">
      <alignment vertical="center" wrapText="1"/>
      <protection locked="0"/>
    </xf>
    <xf numFmtId="0" fontId="12" fillId="2" borderId="0" xfId="0" applyFont="1" applyFill="1" applyAlignment="1">
      <alignment horizontal="left" vertical="top" wrapText="1"/>
    </xf>
    <xf numFmtId="16" fontId="14" fillId="10" borderId="2" xfId="0" applyNumberFormat="1" applyFont="1" applyFill="1" applyBorder="1" applyAlignment="1" applyProtection="1">
      <alignment horizontal="center" vertical="center" wrapText="1"/>
      <protection locked="0"/>
    </xf>
    <xf numFmtId="16" fontId="14" fillId="10" borderId="3" xfId="0" applyNumberFormat="1" applyFont="1" applyFill="1" applyBorder="1" applyAlignment="1" applyProtection="1">
      <alignment horizontal="center" vertical="center" wrapText="1"/>
      <protection locked="0"/>
    </xf>
    <xf numFmtId="16" fontId="14" fillId="10" borderId="59" xfId="0" applyNumberFormat="1" applyFont="1" applyFill="1" applyBorder="1" applyAlignment="1" applyProtection="1">
      <alignment horizontal="center" vertical="center" wrapText="1"/>
      <protection locked="0"/>
    </xf>
    <xf numFmtId="0" fontId="11" fillId="9" borderId="58"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1" fillId="14" borderId="60" xfId="0" applyFont="1" applyFill="1" applyBorder="1" applyAlignment="1" applyProtection="1">
      <alignment horizontal="left" vertical="top" wrapText="1"/>
      <protection locked="0"/>
    </xf>
    <xf numFmtId="0" fontId="11" fillId="14" borderId="6" xfId="0" applyFont="1" applyFill="1" applyBorder="1" applyAlignment="1" applyProtection="1">
      <alignment horizontal="left" vertical="top" wrapText="1"/>
      <protection locked="0"/>
    </xf>
    <xf numFmtId="0" fontId="11" fillId="14" borderId="7" xfId="0" applyFont="1" applyFill="1" applyBorder="1" applyAlignment="1" applyProtection="1">
      <alignment horizontal="left" vertical="top" wrapText="1"/>
      <protection locked="0"/>
    </xf>
    <xf numFmtId="0" fontId="11" fillId="14" borderId="66" xfId="0" applyFont="1" applyFill="1" applyBorder="1" applyAlignment="1" applyProtection="1">
      <alignment horizontal="left" vertical="top" wrapText="1"/>
      <protection locked="0"/>
    </xf>
    <xf numFmtId="0" fontId="11" fillId="14" borderId="9" xfId="0" applyFont="1" applyFill="1" applyBorder="1" applyAlignment="1" applyProtection="1">
      <alignment horizontal="left" vertical="top" wrapText="1"/>
      <protection locked="0"/>
    </xf>
    <xf numFmtId="0" fontId="11" fillId="14" borderId="10" xfId="0" applyFont="1" applyFill="1" applyBorder="1" applyAlignment="1" applyProtection="1">
      <alignment horizontal="left" vertical="top" wrapText="1"/>
      <protection locked="0"/>
    </xf>
    <xf numFmtId="0" fontId="12" fillId="2" borderId="74" xfId="0" applyFont="1" applyFill="1" applyBorder="1" applyAlignment="1">
      <alignment horizontal="center" vertical="center" wrapText="1"/>
    </xf>
    <xf numFmtId="0" fontId="12" fillId="2" borderId="75" xfId="0" applyFont="1" applyFill="1" applyBorder="1" applyAlignment="1">
      <alignment horizontal="center" vertical="center" wrapText="1"/>
    </xf>
    <xf numFmtId="0" fontId="12" fillId="2" borderId="76" xfId="0" applyFont="1" applyFill="1" applyBorder="1" applyAlignment="1">
      <alignment horizontal="center" vertical="center" wrapText="1"/>
    </xf>
    <xf numFmtId="16" fontId="14" fillId="10" borderId="2" xfId="0" quotePrefix="1" applyNumberFormat="1" applyFont="1" applyFill="1" applyBorder="1" applyAlignment="1" applyProtection="1">
      <alignment horizontal="center" vertical="center" wrapText="1"/>
      <protection locked="0"/>
    </xf>
    <xf numFmtId="16" fontId="14" fillId="10" borderId="65" xfId="0" applyNumberFormat="1" applyFont="1" applyFill="1" applyBorder="1" applyAlignment="1" applyProtection="1">
      <alignment horizontal="left" vertical="center" wrapText="1"/>
      <protection locked="0"/>
    </xf>
    <xf numFmtId="16" fontId="14" fillId="10" borderId="3" xfId="0" applyNumberFormat="1" applyFont="1" applyFill="1" applyBorder="1" applyAlignment="1" applyProtection="1">
      <alignment horizontal="left" vertical="center" wrapText="1"/>
      <protection locked="0"/>
    </xf>
    <xf numFmtId="16" fontId="14" fillId="10" borderId="59" xfId="0" applyNumberFormat="1" applyFont="1" applyFill="1" applyBorder="1" applyAlignment="1" applyProtection="1">
      <alignment horizontal="left" vertical="center" wrapText="1"/>
      <protection locked="0"/>
    </xf>
    <xf numFmtId="0" fontId="9" fillId="2" borderId="58"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64" xfId="0" applyFont="1" applyFill="1" applyBorder="1" applyAlignment="1">
      <alignment horizontal="left" vertical="center" wrapText="1"/>
    </xf>
    <xf numFmtId="16" fontId="32" fillId="10" borderId="2" xfId="0" applyNumberFormat="1" applyFont="1" applyFill="1" applyBorder="1" applyAlignment="1" applyProtection="1">
      <alignment horizontal="center" vertical="center" wrapText="1"/>
      <protection locked="0"/>
    </xf>
    <xf numFmtId="16" fontId="32" fillId="10" borderId="4" xfId="0" applyNumberFormat="1" applyFont="1" applyFill="1" applyBorder="1" applyAlignment="1" applyProtection="1">
      <alignment horizontal="center" vertical="center" wrapText="1"/>
      <protection locked="0"/>
    </xf>
    <xf numFmtId="16" fontId="14" fillId="10" borderId="4" xfId="0" applyNumberFormat="1" applyFont="1" applyFill="1" applyBorder="1" applyAlignment="1" applyProtection="1">
      <alignment horizontal="center" vertical="center" wrapText="1"/>
      <protection locked="0"/>
    </xf>
    <xf numFmtId="0" fontId="12" fillId="2" borderId="60" xfId="0" applyFont="1" applyFill="1" applyBorder="1" applyAlignment="1">
      <alignment horizontal="center" vertical="center" wrapText="1"/>
    </xf>
    <xf numFmtId="0" fontId="12" fillId="2" borderId="70" xfId="0" applyFont="1" applyFill="1" applyBorder="1" applyAlignment="1">
      <alignment horizontal="center" vertical="center" wrapText="1"/>
    </xf>
    <xf numFmtId="0" fontId="35" fillId="9" borderId="0" xfId="0" applyFont="1" applyFill="1" applyAlignment="1">
      <alignment horizontal="center" wrapText="1"/>
    </xf>
    <xf numFmtId="0" fontId="11" fillId="3" borderId="3" xfId="0" applyFont="1" applyFill="1" applyBorder="1" applyAlignment="1">
      <alignment horizontal="left" vertical="top" wrapText="1"/>
    </xf>
    <xf numFmtId="0" fontId="11" fillId="3" borderId="59" xfId="0" applyFont="1" applyFill="1" applyBorder="1" applyAlignment="1">
      <alignment horizontal="left" vertical="top" wrapText="1"/>
    </xf>
    <xf numFmtId="0" fontId="11" fillId="2" borderId="48"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9" fillId="10" borderId="2" xfId="0" applyFont="1" applyFill="1" applyBorder="1" applyAlignment="1" applyProtection="1">
      <alignment horizontal="center" vertical="center" wrapText="1"/>
      <protection locked="0"/>
    </xf>
    <xf numFmtId="0" fontId="19" fillId="10" borderId="3" xfId="0" applyFont="1" applyFill="1" applyBorder="1" applyAlignment="1" applyProtection="1">
      <alignment horizontal="center" vertical="center" wrapText="1"/>
      <protection locked="0"/>
    </xf>
    <xf numFmtId="0" fontId="19" fillId="10" borderId="47" xfId="0" applyFont="1" applyFill="1" applyBorder="1" applyAlignment="1" applyProtection="1">
      <alignment horizontal="center" vertical="center" wrapText="1"/>
      <protection locked="0"/>
    </xf>
    <xf numFmtId="0" fontId="11" fillId="2" borderId="3" xfId="0" applyFont="1" applyFill="1" applyBorder="1" applyAlignment="1">
      <alignment horizontal="left" vertical="center" wrapText="1"/>
    </xf>
    <xf numFmtId="0" fontId="21" fillId="12" borderId="55" xfId="0" applyFont="1" applyFill="1" applyBorder="1" applyAlignment="1">
      <alignment horizontal="center"/>
    </xf>
    <xf numFmtId="0" fontId="21" fillId="12" borderId="56" xfId="0" applyFont="1" applyFill="1" applyBorder="1" applyAlignment="1">
      <alignment horizontal="center"/>
    </xf>
    <xf numFmtId="0" fontId="21" fillId="12" borderId="57" xfId="0" applyFont="1" applyFill="1" applyBorder="1" applyAlignment="1">
      <alignment horizontal="center"/>
    </xf>
    <xf numFmtId="0" fontId="11" fillId="0" borderId="1" xfId="0" applyFont="1" applyBorder="1" applyAlignment="1">
      <alignment vertical="center" wrapText="1"/>
    </xf>
    <xf numFmtId="0" fontId="11" fillId="0" borderId="48" xfId="0" applyFont="1" applyBorder="1" applyAlignment="1">
      <alignment horizontal="left" vertical="center" wrapText="1"/>
    </xf>
    <xf numFmtId="0" fontId="11" fillId="0" borderId="3" xfId="0" applyFont="1" applyBorder="1" applyAlignment="1">
      <alignment horizontal="left" vertical="center" wrapText="1"/>
    </xf>
    <xf numFmtId="0" fontId="11" fillId="0" borderId="49" xfId="0" applyFont="1" applyBorder="1" applyAlignment="1">
      <alignment horizontal="left" vertical="center" wrapText="1"/>
    </xf>
    <xf numFmtId="0" fontId="11" fillId="0" borderId="7" xfId="0" applyFont="1" applyBorder="1" applyAlignment="1">
      <alignment horizontal="left" vertical="center" wrapText="1"/>
    </xf>
    <xf numFmtId="0" fontId="11" fillId="0" borderId="50" xfId="0" applyFont="1" applyBorder="1" applyAlignment="1">
      <alignment horizontal="left" vertical="center" wrapText="1"/>
    </xf>
    <xf numFmtId="0" fontId="11" fillId="0" borderId="10" xfId="0" applyFont="1" applyBorder="1" applyAlignment="1">
      <alignment horizontal="left" vertical="center" wrapText="1"/>
    </xf>
    <xf numFmtId="0" fontId="31" fillId="10" borderId="5" xfId="0" applyFont="1" applyFill="1" applyBorder="1" applyAlignment="1" applyProtection="1">
      <alignment horizontal="center" vertical="center" wrapText="1"/>
      <protection locked="0"/>
    </xf>
    <xf numFmtId="0" fontId="31" fillId="10" borderId="6" xfId="0" applyFont="1" applyFill="1" applyBorder="1" applyAlignment="1" applyProtection="1">
      <alignment horizontal="center" vertical="center" wrapText="1"/>
      <protection locked="0"/>
    </xf>
    <xf numFmtId="0" fontId="31" fillId="10" borderId="7" xfId="0" applyFont="1" applyFill="1" applyBorder="1" applyAlignment="1" applyProtection="1">
      <alignment horizontal="center" vertical="center" wrapText="1"/>
      <protection locked="0"/>
    </xf>
    <xf numFmtId="0" fontId="31" fillId="10" borderId="8" xfId="0" applyFont="1" applyFill="1" applyBorder="1" applyAlignment="1" applyProtection="1">
      <alignment horizontal="center" vertical="center" wrapText="1"/>
      <protection locked="0"/>
    </xf>
    <xf numFmtId="0" fontId="31" fillId="10" borderId="9" xfId="0" applyFont="1" applyFill="1" applyBorder="1" applyAlignment="1" applyProtection="1">
      <alignment horizontal="center" vertical="center" wrapText="1"/>
      <protection locked="0"/>
    </xf>
    <xf numFmtId="0" fontId="31" fillId="10" borderId="10" xfId="0" applyFont="1" applyFill="1" applyBorder="1" applyAlignment="1" applyProtection="1">
      <alignment horizontal="center" vertical="center" wrapText="1"/>
      <protection locked="0"/>
    </xf>
    <xf numFmtId="0" fontId="22" fillId="2" borderId="34" xfId="0" applyFont="1" applyFill="1" applyBorder="1" applyAlignment="1">
      <alignment horizontal="right"/>
    </xf>
    <xf numFmtId="0" fontId="25" fillId="9" borderId="42" xfId="0" applyFont="1" applyFill="1" applyBorder="1" applyAlignment="1">
      <alignment horizontal="right" vertical="center" wrapText="1"/>
    </xf>
    <xf numFmtId="0" fontId="21" fillId="12" borderId="43" xfId="0" applyFont="1" applyFill="1" applyBorder="1" applyAlignment="1">
      <alignment horizontal="center"/>
    </xf>
    <xf numFmtId="0" fontId="21" fillId="12" borderId="44" xfId="0" applyFont="1" applyFill="1" applyBorder="1" applyAlignment="1">
      <alignment horizontal="center"/>
    </xf>
    <xf numFmtId="0" fontId="21" fillId="12" borderId="45" xfId="0" applyFont="1" applyFill="1" applyBorder="1" applyAlignment="1">
      <alignment horizontal="center"/>
    </xf>
    <xf numFmtId="0" fontId="17" fillId="0" borderId="1" xfId="0" applyFont="1" applyBorder="1" applyAlignment="1">
      <alignment horizontal="center" vertical="center" wrapText="1"/>
    </xf>
    <xf numFmtId="0" fontId="17" fillId="0" borderId="46" xfId="0" applyFont="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3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0" fillId="2" borderId="46" xfId="0" applyFill="1" applyBorder="1" applyAlignment="1">
      <alignment horizontal="center"/>
    </xf>
    <xf numFmtId="0" fontId="0" fillId="2" borderId="1" xfId="0" applyFill="1" applyBorder="1" applyAlignment="1">
      <alignment horizontal="center"/>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7" xfId="0" applyFont="1" applyBorder="1" applyAlignment="1">
      <alignment horizontal="center" vertical="center" wrapText="1"/>
    </xf>
    <xf numFmtId="0" fontId="19" fillId="10" borderId="48" xfId="0" applyFont="1" applyFill="1" applyBorder="1" applyAlignment="1" applyProtection="1">
      <alignment horizontal="center" vertical="center" wrapText="1"/>
      <protection locked="0"/>
    </xf>
    <xf numFmtId="0" fontId="19" fillId="10" borderId="4" xfId="0" applyFont="1" applyFill="1" applyBorder="1" applyAlignment="1" applyProtection="1">
      <alignment horizontal="center" vertical="center" wrapText="1"/>
      <protection locked="0"/>
    </xf>
    <xf numFmtId="0" fontId="11" fillId="3" borderId="58" xfId="0" applyFont="1" applyFill="1" applyBorder="1" applyAlignment="1">
      <alignment horizontal="left" vertical="top" wrapText="1"/>
    </xf>
    <xf numFmtId="0" fontId="11" fillId="3" borderId="1" xfId="0" applyFont="1" applyFill="1" applyBorder="1" applyAlignment="1">
      <alignment horizontal="left" vertical="top" wrapText="1"/>
    </xf>
    <xf numFmtId="16" fontId="19" fillId="10" borderId="2" xfId="0" applyNumberFormat="1" applyFont="1" applyFill="1" applyBorder="1" applyAlignment="1" applyProtection="1">
      <alignment horizontal="center" vertical="center" wrapText="1"/>
      <protection locked="0"/>
    </xf>
    <xf numFmtId="0" fontId="13" fillId="3" borderId="52" xfId="0" applyFont="1" applyFill="1" applyBorder="1" applyAlignment="1" applyProtection="1">
      <alignment horizontal="center" vertical="top" wrapText="1"/>
      <protection locked="0"/>
    </xf>
    <xf numFmtId="0" fontId="13" fillId="3" borderId="53" xfId="0" applyFont="1" applyFill="1" applyBorder="1" applyAlignment="1" applyProtection="1">
      <alignment horizontal="center" vertical="top" wrapText="1"/>
      <protection locked="0"/>
    </xf>
    <xf numFmtId="0" fontId="13" fillId="3" borderId="54" xfId="0" applyFont="1" applyFill="1" applyBorder="1" applyAlignment="1" applyProtection="1">
      <alignment horizontal="center" vertical="top" wrapText="1"/>
      <protection locked="0"/>
    </xf>
    <xf numFmtId="0" fontId="11" fillId="6" borderId="46"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51" xfId="0" applyFont="1" applyFill="1" applyBorder="1" applyAlignment="1">
      <alignment horizontal="center" vertical="center" wrapText="1"/>
    </xf>
    <xf numFmtId="16" fontId="14" fillId="10" borderId="5" xfId="0" applyNumberFormat="1" applyFont="1" applyFill="1" applyBorder="1" applyAlignment="1" applyProtection="1">
      <alignment horizontal="center" vertical="center" wrapText="1"/>
      <protection locked="0"/>
    </xf>
    <xf numFmtId="16" fontId="14" fillId="10" borderId="6" xfId="0" applyNumberFormat="1" applyFont="1" applyFill="1" applyBorder="1" applyAlignment="1" applyProtection="1">
      <alignment horizontal="center" vertical="center" wrapText="1"/>
      <protection locked="0"/>
    </xf>
    <xf numFmtId="16" fontId="14" fillId="10" borderId="7" xfId="0" applyNumberFormat="1" applyFont="1" applyFill="1" applyBorder="1" applyAlignment="1" applyProtection="1">
      <alignment horizontal="center" vertical="center" wrapText="1"/>
      <protection locked="0"/>
    </xf>
    <xf numFmtId="16" fontId="14" fillId="10" borderId="71" xfId="0" applyNumberFormat="1" applyFont="1" applyFill="1" applyBorder="1" applyAlignment="1" applyProtection="1">
      <alignment horizontal="center" vertical="center" wrapText="1"/>
      <protection locked="0"/>
    </xf>
    <xf numFmtId="16" fontId="14" fillId="10" borderId="72" xfId="0" applyNumberFormat="1" applyFont="1" applyFill="1" applyBorder="1" applyAlignment="1" applyProtection="1">
      <alignment horizontal="center" vertical="center" wrapText="1"/>
      <protection locked="0"/>
    </xf>
    <xf numFmtId="16" fontId="14" fillId="10" borderId="73" xfId="0" applyNumberFormat="1" applyFont="1" applyFill="1" applyBorder="1" applyAlignment="1" applyProtection="1">
      <alignment horizontal="center" vertical="center" wrapText="1"/>
      <protection locked="0"/>
    </xf>
    <xf numFmtId="0" fontId="11" fillId="5" borderId="65"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59" xfId="0" applyFont="1" applyFill="1" applyBorder="1" applyAlignment="1">
      <alignment horizontal="left"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1" fillId="4" borderId="65"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11" fillId="4" borderId="59" xfId="0" applyFont="1" applyFill="1" applyBorder="1" applyAlignment="1">
      <alignment horizontal="left" vertical="center" wrapText="1"/>
    </xf>
    <xf numFmtId="0" fontId="11" fillId="5" borderId="66"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11" fillId="5" borderId="67" xfId="0" applyFont="1" applyFill="1" applyBorder="1" applyAlignment="1">
      <alignment horizontal="left" vertical="center" wrapText="1"/>
    </xf>
    <xf numFmtId="0" fontId="15" fillId="5" borderId="65"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1" fillId="8" borderId="60"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8" borderId="66"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2" xfId="0" applyFont="1" applyFill="1" applyBorder="1" applyAlignment="1">
      <alignment horizontal="center" vertical="top" wrapText="1"/>
    </xf>
    <xf numFmtId="0" fontId="11" fillId="8" borderId="3" xfId="0" applyFont="1" applyFill="1" applyBorder="1" applyAlignment="1">
      <alignment horizontal="center" vertical="top" wrapText="1"/>
    </xf>
    <xf numFmtId="0" fontId="11" fillId="8" borderId="4" xfId="0" applyFont="1" applyFill="1" applyBorder="1" applyAlignment="1">
      <alignment horizontal="center" vertical="top" wrapText="1"/>
    </xf>
    <xf numFmtId="0" fontId="20" fillId="14" borderId="2" xfId="0" applyFont="1" applyFill="1" applyBorder="1" applyAlignment="1" applyProtection="1">
      <alignment horizontal="center" vertical="top" wrapText="1"/>
      <protection locked="0"/>
    </xf>
    <xf numFmtId="0" fontId="20" fillId="14" borderId="3" xfId="0" applyFont="1" applyFill="1" applyBorder="1" applyAlignment="1" applyProtection="1">
      <alignment horizontal="center" vertical="top" wrapText="1"/>
      <protection locked="0"/>
    </xf>
    <xf numFmtId="0" fontId="20" fillId="14" borderId="4" xfId="0" applyFont="1" applyFill="1" applyBorder="1" applyAlignment="1" applyProtection="1">
      <alignment horizontal="center" vertical="top" wrapText="1"/>
      <protection locked="0"/>
    </xf>
    <xf numFmtId="16" fontId="14" fillId="0" borderId="2" xfId="0" applyNumberFormat="1" applyFont="1" applyBorder="1" applyAlignment="1" applyProtection="1">
      <alignment horizontal="center" vertical="center" wrapText="1"/>
      <protection locked="0"/>
    </xf>
    <xf numFmtId="16" fontId="14" fillId="0" borderId="4" xfId="0" applyNumberFormat="1" applyFont="1" applyBorder="1" applyAlignment="1" applyProtection="1">
      <alignment horizontal="center" vertical="center" wrapText="1"/>
      <protection locked="0"/>
    </xf>
    <xf numFmtId="16" fontId="32" fillId="10" borderId="3" xfId="0" applyNumberFormat="1" applyFont="1" applyFill="1" applyBorder="1" applyAlignment="1" applyProtection="1">
      <alignment horizontal="center" vertical="center" wrapText="1"/>
      <protection locked="0"/>
    </xf>
    <xf numFmtId="0" fontId="11" fillId="4" borderId="68" xfId="0" applyFont="1" applyFill="1" applyBorder="1" applyAlignment="1">
      <alignment horizontal="center" vertical="center" wrapText="1"/>
    </xf>
    <xf numFmtId="0" fontId="11" fillId="4" borderId="69"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5" borderId="60"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4" fillId="2" borderId="62"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63" xfId="0" applyFont="1" applyFill="1" applyBorder="1" applyAlignment="1">
      <alignment horizontal="left" vertical="center" wrapText="1"/>
    </xf>
    <xf numFmtId="0" fontId="8" fillId="2" borderId="58"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64" xfId="0" applyFont="1" applyFill="1" applyBorder="1" applyAlignment="1">
      <alignment horizontal="left" vertical="center" wrapText="1"/>
    </xf>
    <xf numFmtId="0" fontId="11" fillId="5" borderId="1"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5" fillId="2" borderId="25"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26"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8" xfId="0" applyFont="1" applyFill="1" applyBorder="1" applyAlignment="1">
      <alignment horizontal="left" vertical="center" wrapText="1"/>
    </xf>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wrapText="1"/>
    </xf>
    <xf numFmtId="0" fontId="16" fillId="7" borderId="23" xfId="0" applyFont="1" applyFill="1" applyBorder="1" applyAlignment="1">
      <alignment horizontal="center" vertical="center" wrapText="1"/>
    </xf>
    <xf numFmtId="0" fontId="14" fillId="7" borderId="25"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7" borderId="12" xfId="0" applyFont="1" applyFill="1" applyBorder="1" applyAlignment="1">
      <alignment horizontal="left" vertical="center" wrapText="1"/>
    </xf>
    <xf numFmtId="0" fontId="0" fillId="2" borderId="11" xfId="1" applyFont="1" applyFill="1" applyBorder="1" applyAlignment="1">
      <alignment horizontal="center"/>
    </xf>
    <xf numFmtId="0" fontId="0" fillId="2" borderId="0" xfId="1" applyFont="1" applyFill="1" applyAlignment="1">
      <alignment horizontal="center"/>
    </xf>
    <xf numFmtId="0" fontId="0" fillId="2" borderId="13" xfId="1" applyFont="1" applyFill="1" applyBorder="1" applyAlignment="1">
      <alignment horizontal="center"/>
    </xf>
    <xf numFmtId="0" fontId="0" fillId="2" borderId="24" xfId="1" applyFont="1" applyFill="1" applyBorder="1" applyAlignment="1">
      <alignment horizontal="center"/>
    </xf>
    <xf numFmtId="0" fontId="0" fillId="2" borderId="9" xfId="1" applyFont="1" applyFill="1" applyBorder="1" applyAlignment="1">
      <alignment horizontal="center"/>
    </xf>
    <xf numFmtId="0" fontId="0" fillId="2" borderId="14" xfId="1" applyFont="1" applyFill="1" applyBorder="1" applyAlignment="1">
      <alignment horizontal="center"/>
    </xf>
    <xf numFmtId="0" fontId="12" fillId="2" borderId="0" xfId="0" applyFont="1" applyFill="1" applyAlignment="1">
      <alignment horizontal="center" vertical="center"/>
    </xf>
    <xf numFmtId="0" fontId="12" fillId="2" borderId="13" xfId="0" applyFont="1" applyFill="1" applyBorder="1" applyAlignment="1">
      <alignment horizontal="center" vertical="center"/>
    </xf>
    <xf numFmtId="0" fontId="7" fillId="2" borderId="0" xfId="0" applyFont="1" applyFill="1" applyAlignment="1">
      <alignment horizontal="center" vertical="center"/>
    </xf>
    <xf numFmtId="0" fontId="7" fillId="2" borderId="13" xfId="0" applyFont="1" applyFill="1" applyBorder="1" applyAlignment="1">
      <alignment horizontal="center" vertical="center"/>
    </xf>
    <xf numFmtId="0" fontId="5" fillId="2" borderId="30"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0" xfId="0" applyFont="1" applyFill="1" applyBorder="1" applyAlignment="1">
      <alignment horizontal="left" vertical="center" wrapText="1"/>
    </xf>
    <xf numFmtId="0" fontId="14" fillId="7" borderId="25"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12" xfId="0" applyFont="1" applyFill="1" applyBorder="1" applyAlignment="1">
      <alignment horizontal="left" vertical="center" wrapText="1"/>
    </xf>
    <xf numFmtId="0" fontId="5" fillId="2" borderId="12" xfId="0" applyFont="1" applyFill="1" applyBorder="1" applyAlignment="1">
      <alignment horizontal="left" vertical="center"/>
    </xf>
    <xf numFmtId="0" fontId="5" fillId="2" borderId="1" xfId="0" applyFont="1" applyFill="1" applyBorder="1" applyAlignment="1">
      <alignment horizontal="center" vertical="center"/>
    </xf>
    <xf numFmtId="0" fontId="5" fillId="2" borderId="12" xfId="0" applyFont="1" applyFill="1" applyBorder="1" applyAlignment="1">
      <alignment horizontal="center" vertical="center"/>
    </xf>
    <xf numFmtId="0" fontId="8" fillId="2" borderId="30"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14" fillId="7" borderId="30" xfId="0" applyFont="1" applyFill="1" applyBorder="1" applyAlignment="1">
      <alignment horizontal="left" vertical="center" wrapText="1"/>
    </xf>
    <xf numFmtId="0" fontId="14" fillId="7" borderId="3"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0" fillId="2" borderId="30" xfId="0" applyFill="1" applyBorder="1" applyAlignment="1">
      <alignment horizontal="left" vertical="top" wrapText="1"/>
    </xf>
    <xf numFmtId="0" fontId="0" fillId="2" borderId="3" xfId="0" applyFill="1" applyBorder="1" applyAlignment="1">
      <alignment horizontal="left" vertical="top" wrapText="1"/>
    </xf>
    <xf numFmtId="0" fontId="0" fillId="2" borderId="20" xfId="0" applyFill="1" applyBorder="1" applyAlignment="1">
      <alignment horizontal="left" vertical="top" wrapText="1"/>
    </xf>
    <xf numFmtId="0" fontId="8" fillId="2" borderId="25"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14" fillId="7" borderId="29" xfId="0" applyFont="1" applyFill="1" applyBorder="1" applyAlignment="1">
      <alignment horizontal="left" vertical="center" wrapText="1"/>
    </xf>
    <xf numFmtId="0" fontId="14" fillId="7" borderId="18" xfId="0" applyFont="1" applyFill="1" applyBorder="1" applyAlignment="1">
      <alignment horizontal="left" vertical="center" wrapText="1"/>
    </xf>
    <xf numFmtId="0" fontId="14" fillId="7" borderId="19" xfId="0" applyFont="1" applyFill="1" applyBorder="1" applyAlignment="1">
      <alignment horizontal="left" vertical="center" wrapText="1"/>
    </xf>
    <xf numFmtId="0" fontId="29" fillId="0" borderId="0" xfId="0" applyFont="1" applyAlignment="1">
      <alignment horizontal="center"/>
    </xf>
  </cellXfs>
  <cellStyles count="3">
    <cellStyle name="Hyperlink" xfId="2" builtinId="8"/>
    <cellStyle name="Normal" xfId="0" builtinId="0"/>
    <cellStyle name="Normal 2" xfId="1"/>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rgb="FFFFC1C1"/>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ont>
        <b/>
        <i val="0"/>
        <color rgb="FFFF0000"/>
      </font>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rgb="FFFFC1C1"/>
        </patternFill>
      </fill>
    </dxf>
    <dxf>
      <font>
        <color theme="0"/>
      </font>
      <fill>
        <patternFill>
          <bgColor theme="0"/>
        </patternFill>
      </fill>
    </dxf>
    <dxf>
      <font>
        <color theme="6" tint="0.79998168889431442"/>
      </font>
      <fill>
        <patternFill>
          <bgColor theme="6" tint="0.79998168889431442"/>
        </patternFill>
      </fill>
    </dxf>
    <dxf>
      <font>
        <color theme="7" tint="0.79998168889431442"/>
      </font>
      <fill>
        <patternFill>
          <bgColor theme="7" tint="0.79998168889431442"/>
        </patternFill>
      </fill>
    </dxf>
    <dxf>
      <fill>
        <patternFill>
          <bgColor theme="6" tint="0.39994506668294322"/>
        </patternFill>
      </fill>
    </dxf>
    <dxf>
      <fill>
        <patternFill>
          <bgColor rgb="FFFF9999"/>
        </patternFill>
      </fill>
    </dxf>
    <dxf>
      <font>
        <color theme="0"/>
      </font>
      <fill>
        <patternFill>
          <bgColor rgb="FFFF0000"/>
        </patternFill>
      </fill>
    </dxf>
    <dxf>
      <fill>
        <patternFill>
          <bgColor rgb="FF00B050"/>
        </patternFill>
      </fill>
    </dxf>
    <dxf>
      <fill>
        <patternFill>
          <bgColor theme="6" tint="0.39994506668294322"/>
        </patternFill>
      </fill>
    </dxf>
    <dxf>
      <fill>
        <patternFill>
          <bgColor rgb="FFFF9999"/>
        </patternFill>
      </fill>
    </dxf>
  </dxfs>
  <tableStyles count="0" defaultTableStyle="TableStyleMedium2" defaultPivotStyle="PivotStyleLight16"/>
  <colors>
    <mruColors>
      <color rgb="FF0000FF"/>
      <color rgb="FFFFC1C1"/>
      <color rgb="FFFF99FF"/>
      <color rgb="FFEFECF4"/>
      <color rgb="FFFF66CC"/>
      <color rgb="FFFF9999"/>
      <color rgb="FF00CC99"/>
      <color rgb="FFFFFF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E$41" lockText="1" noThreeD="1"/>
</file>

<file path=xl/ctrlProps/ctrlProp10.xml><?xml version="1.0" encoding="utf-8"?>
<formControlPr xmlns="http://schemas.microsoft.com/office/spreadsheetml/2009/9/main" objectType="CheckBox" fmlaLink="$M$41" lockText="1" noThreeD="1"/>
</file>

<file path=xl/ctrlProps/ctrlProp11.xml><?xml version="1.0" encoding="utf-8"?>
<formControlPr xmlns="http://schemas.microsoft.com/office/spreadsheetml/2009/9/main" objectType="CheckBox" fmlaLink="$J$41" lockText="1" noThreeD="1"/>
</file>

<file path=xl/ctrlProps/ctrlProp2.xml><?xml version="1.0" encoding="utf-8"?>
<formControlPr xmlns="http://schemas.microsoft.com/office/spreadsheetml/2009/9/main" objectType="CheckBox" fmlaLink="$D$41" lockText="1" noThreeD="1"/>
</file>

<file path=xl/ctrlProps/ctrlProp3.xml><?xml version="1.0" encoding="utf-8"?>
<formControlPr xmlns="http://schemas.microsoft.com/office/spreadsheetml/2009/9/main" objectType="CheckBox" fmlaLink="$F$41" lockText="1" noThreeD="1"/>
</file>

<file path=xl/ctrlProps/ctrlProp4.xml><?xml version="1.0" encoding="utf-8"?>
<formControlPr xmlns="http://schemas.microsoft.com/office/spreadsheetml/2009/9/main" objectType="CheckBox" fmlaLink="$G$41" lockText="1" noThreeD="1"/>
</file>

<file path=xl/ctrlProps/ctrlProp5.xml><?xml version="1.0" encoding="utf-8"?>
<formControlPr xmlns="http://schemas.microsoft.com/office/spreadsheetml/2009/9/main" objectType="CheckBox" fmlaLink="$J$41" lockText="1" noThreeD="1"/>
</file>

<file path=xl/ctrlProps/ctrlProp6.xml><?xml version="1.0" encoding="utf-8"?>
<formControlPr xmlns="http://schemas.microsoft.com/office/spreadsheetml/2009/9/main" objectType="CheckBox" fmlaLink="$E$41" lockText="1" noThreeD="1"/>
</file>

<file path=xl/ctrlProps/ctrlProp7.xml><?xml version="1.0" encoding="utf-8"?>
<formControlPr xmlns="http://schemas.microsoft.com/office/spreadsheetml/2009/9/main" objectType="CheckBox" fmlaLink="$D$41" lockText="1" noThreeD="1"/>
</file>

<file path=xl/ctrlProps/ctrlProp8.xml><?xml version="1.0" encoding="utf-8"?>
<formControlPr xmlns="http://schemas.microsoft.com/office/spreadsheetml/2009/9/main" objectType="CheckBox" fmlaLink="$F$41" lockText="1" noThreeD="1"/>
</file>

<file path=xl/ctrlProps/ctrlProp9.xml><?xml version="1.0" encoding="utf-8"?>
<formControlPr xmlns="http://schemas.microsoft.com/office/spreadsheetml/2009/9/main" objectType="CheckBox" fmlaLink="$G$41"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85646</xdr:colOff>
      <xdr:row>3</xdr:row>
      <xdr:rowOff>74442</xdr:rowOff>
    </xdr:from>
    <xdr:to>
      <xdr:col>2</xdr:col>
      <xdr:colOff>1748118</xdr:colOff>
      <xdr:row>5</xdr:row>
      <xdr:rowOff>107157</xdr:rowOff>
    </xdr:to>
    <xdr:pic>
      <xdr:nvPicPr>
        <xdr:cNvPr id="13" name="Picture 12">
          <a:extLst>
            <a:ext uri="{FF2B5EF4-FFF2-40B4-BE49-F238E27FC236}">
              <a16:creationId xmlns:a16="http://schemas.microsoft.com/office/drawing/2014/main" xmlns=""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45177" y="717380"/>
          <a:ext cx="3376972" cy="580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1581150</xdr:colOff>
      <xdr:row>29</xdr:row>
      <xdr:rowOff>111579</xdr:rowOff>
    </xdr:from>
    <xdr:to>
      <xdr:col>3</xdr:col>
      <xdr:colOff>356507</xdr:colOff>
      <xdr:row>29</xdr:row>
      <xdr:rowOff>288472</xdr:rowOff>
    </xdr:to>
    <xdr:sp macro="" textlink="">
      <xdr:nvSpPr>
        <xdr:cNvPr id="20" name="Right Arrow 19">
          <a:extLst>
            <a:ext uri="{FF2B5EF4-FFF2-40B4-BE49-F238E27FC236}">
              <a16:creationId xmlns:a16="http://schemas.microsoft.com/office/drawing/2014/main" xmlns="" id="{00000000-0008-0000-0000-000014000000}"/>
            </a:ext>
          </a:extLst>
        </xdr:cNvPr>
        <xdr:cNvSpPr/>
      </xdr:nvSpPr>
      <xdr:spPr>
        <a:xfrm>
          <a:off x="3145971" y="7473043"/>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2174875</xdr:colOff>
      <xdr:row>29</xdr:row>
      <xdr:rowOff>114301</xdr:rowOff>
    </xdr:from>
    <xdr:to>
      <xdr:col>5</xdr:col>
      <xdr:colOff>332014</xdr:colOff>
      <xdr:row>29</xdr:row>
      <xdr:rowOff>254001</xdr:rowOff>
    </xdr:to>
    <xdr:sp macro="" textlink="">
      <xdr:nvSpPr>
        <xdr:cNvPr id="21" name="Right Arrow 20">
          <a:extLst>
            <a:ext uri="{FF2B5EF4-FFF2-40B4-BE49-F238E27FC236}">
              <a16:creationId xmlns:a16="http://schemas.microsoft.com/office/drawing/2014/main" xmlns="" id="{00000000-0008-0000-0000-000015000000}"/>
            </a:ext>
          </a:extLst>
        </xdr:cNvPr>
        <xdr:cNvSpPr/>
      </xdr:nvSpPr>
      <xdr:spPr>
        <a:xfrm>
          <a:off x="8572500" y="12973051"/>
          <a:ext cx="1094014" cy="139700"/>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12" name="Right Arrow 11">
          <a:extLst>
            <a:ext uri="{FF2B5EF4-FFF2-40B4-BE49-F238E27FC236}">
              <a16:creationId xmlns:a16="http://schemas.microsoft.com/office/drawing/2014/main" xmlns="" id="{00000000-0008-0000-0000-00000C000000}"/>
            </a:ext>
          </a:extLst>
        </xdr:cNvPr>
        <xdr:cNvSpPr/>
      </xdr:nvSpPr>
      <xdr:spPr>
        <a:xfrm>
          <a:off x="1690006" y="7772400"/>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19" name="Straight Connector 18">
          <a:extLst>
            <a:ext uri="{FF2B5EF4-FFF2-40B4-BE49-F238E27FC236}">
              <a16:creationId xmlns:a16="http://schemas.microsoft.com/office/drawing/2014/main" xmlns="" id="{00000000-0008-0000-0000-000013000000}"/>
            </a:ext>
          </a:extLst>
        </xdr:cNvPr>
        <xdr:cNvCxnSpPr/>
      </xdr:nvCxnSpPr>
      <xdr:spPr>
        <a:xfrm>
          <a:off x="5170714" y="5728607"/>
          <a:ext cx="0" cy="1360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39</xdr:row>
          <xdr:rowOff>352425</xdr:rowOff>
        </xdr:from>
        <xdr:to>
          <xdr:col>4</xdr:col>
          <xdr:colOff>1181100</xdr:colOff>
          <xdr:row>40</xdr:row>
          <xdr:rowOff>342900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39</xdr:row>
          <xdr:rowOff>352425</xdr:rowOff>
        </xdr:from>
        <xdr:to>
          <xdr:col>3</xdr:col>
          <xdr:colOff>1400175</xdr:colOff>
          <xdr:row>40</xdr:row>
          <xdr:rowOff>342900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39</xdr:row>
          <xdr:rowOff>352425</xdr:rowOff>
        </xdr:from>
        <xdr:to>
          <xdr:col>5</xdr:col>
          <xdr:colOff>1123950</xdr:colOff>
          <xdr:row>40</xdr:row>
          <xdr:rowOff>342900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39</xdr:row>
          <xdr:rowOff>342900</xdr:rowOff>
        </xdr:from>
        <xdr:to>
          <xdr:col>8</xdr:col>
          <xdr:colOff>0</xdr:colOff>
          <xdr:row>40</xdr:row>
          <xdr:rowOff>342900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39</xdr:row>
          <xdr:rowOff>361950</xdr:rowOff>
        </xdr:from>
        <xdr:to>
          <xdr:col>10</xdr:col>
          <xdr:colOff>447675</xdr:colOff>
          <xdr:row>40</xdr:row>
          <xdr:rowOff>361950</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xdr:twoCellAnchor>
    <xdr:from>
      <xdr:col>1</xdr:col>
      <xdr:colOff>85646</xdr:colOff>
      <xdr:row>3</xdr:row>
      <xdr:rowOff>74442</xdr:rowOff>
    </xdr:from>
    <xdr:to>
      <xdr:col>2</xdr:col>
      <xdr:colOff>1748118</xdr:colOff>
      <xdr:row>5</xdr:row>
      <xdr:rowOff>107157</xdr:rowOff>
    </xdr:to>
    <xdr:pic>
      <xdr:nvPicPr>
        <xdr:cNvPr id="14" name="Picture 13">
          <a:extLst>
            <a:ext uri="{FF2B5EF4-FFF2-40B4-BE49-F238E27FC236}">
              <a16:creationId xmlns:a16="http://schemas.microsoft.com/office/drawing/2014/main" xmlns=""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266621" y="712617"/>
          <a:ext cx="3376972" cy="58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1952625</xdr:colOff>
      <xdr:row>29</xdr:row>
      <xdr:rowOff>100693</xdr:rowOff>
    </xdr:from>
    <xdr:to>
      <xdr:col>4</xdr:col>
      <xdr:colOff>250372</xdr:colOff>
      <xdr:row>29</xdr:row>
      <xdr:rowOff>254000</xdr:rowOff>
    </xdr:to>
    <xdr:sp macro="" textlink="">
      <xdr:nvSpPr>
        <xdr:cNvPr id="15" name="Right Arrow 17">
          <a:extLst>
            <a:ext uri="{FF2B5EF4-FFF2-40B4-BE49-F238E27FC236}">
              <a16:creationId xmlns:a16="http://schemas.microsoft.com/office/drawing/2014/main" xmlns="" id="{00000000-0008-0000-0000-00000F000000}"/>
            </a:ext>
          </a:extLst>
        </xdr:cNvPr>
        <xdr:cNvSpPr/>
      </xdr:nvSpPr>
      <xdr:spPr>
        <a:xfrm>
          <a:off x="5683250" y="12959443"/>
          <a:ext cx="964747" cy="153307"/>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1581150</xdr:colOff>
      <xdr:row>29</xdr:row>
      <xdr:rowOff>111579</xdr:rowOff>
    </xdr:from>
    <xdr:to>
      <xdr:col>3</xdr:col>
      <xdr:colOff>356507</xdr:colOff>
      <xdr:row>29</xdr:row>
      <xdr:rowOff>288472</xdr:rowOff>
    </xdr:to>
    <xdr:sp macro="" textlink="">
      <xdr:nvSpPr>
        <xdr:cNvPr id="16" name="Right Arrow 19">
          <a:extLst>
            <a:ext uri="{FF2B5EF4-FFF2-40B4-BE49-F238E27FC236}">
              <a16:creationId xmlns:a16="http://schemas.microsoft.com/office/drawing/2014/main" xmlns="" id="{00000000-0008-0000-0000-000010000000}"/>
            </a:ext>
          </a:extLst>
        </xdr:cNvPr>
        <xdr:cNvSpPr/>
      </xdr:nvSpPr>
      <xdr:spPr>
        <a:xfrm>
          <a:off x="3476625" y="12656004"/>
          <a:ext cx="623207"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1809750</xdr:colOff>
      <xdr:row>29</xdr:row>
      <xdr:rowOff>114301</xdr:rowOff>
    </xdr:from>
    <xdr:to>
      <xdr:col>5</xdr:col>
      <xdr:colOff>332013</xdr:colOff>
      <xdr:row>29</xdr:row>
      <xdr:rowOff>222250</xdr:rowOff>
    </xdr:to>
    <xdr:sp macro="" textlink="">
      <xdr:nvSpPr>
        <xdr:cNvPr id="17" name="Right Arrow 20">
          <a:extLst>
            <a:ext uri="{FF2B5EF4-FFF2-40B4-BE49-F238E27FC236}">
              <a16:creationId xmlns:a16="http://schemas.microsoft.com/office/drawing/2014/main" xmlns="" id="{00000000-0008-0000-0000-000011000000}"/>
            </a:ext>
          </a:extLst>
        </xdr:cNvPr>
        <xdr:cNvSpPr/>
      </xdr:nvSpPr>
      <xdr:spPr>
        <a:xfrm>
          <a:off x="8207375" y="12973051"/>
          <a:ext cx="1125763" cy="107949"/>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22" name="Right Arrow 11">
          <a:extLst>
            <a:ext uri="{FF2B5EF4-FFF2-40B4-BE49-F238E27FC236}">
              <a16:creationId xmlns:a16="http://schemas.microsoft.com/office/drawing/2014/main" xmlns="" id="{00000000-0008-0000-0000-000016000000}"/>
            </a:ext>
          </a:extLst>
        </xdr:cNvPr>
        <xdr:cNvSpPr/>
      </xdr:nvSpPr>
      <xdr:spPr>
        <a:xfrm>
          <a:off x="1571624" y="12656004"/>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23" name="Straight Connector 22">
          <a:extLst>
            <a:ext uri="{FF2B5EF4-FFF2-40B4-BE49-F238E27FC236}">
              <a16:creationId xmlns:a16="http://schemas.microsoft.com/office/drawing/2014/main" xmlns="" id="{00000000-0008-0000-0000-000017000000}"/>
            </a:ext>
          </a:extLst>
        </xdr:cNvPr>
        <xdr:cNvCxnSpPr/>
      </xdr:nvCxnSpPr>
      <xdr:spPr>
        <a:xfrm>
          <a:off x="5049610" y="5216978"/>
          <a:ext cx="0" cy="1360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39</xdr:row>
          <xdr:rowOff>352425</xdr:rowOff>
        </xdr:from>
        <xdr:to>
          <xdr:col>4</xdr:col>
          <xdr:colOff>1181100</xdr:colOff>
          <xdr:row>40</xdr:row>
          <xdr:rowOff>342900</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39</xdr:row>
          <xdr:rowOff>352425</xdr:rowOff>
        </xdr:from>
        <xdr:to>
          <xdr:col>3</xdr:col>
          <xdr:colOff>1400175</xdr:colOff>
          <xdr:row>40</xdr:row>
          <xdr:rowOff>342900</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39</xdr:row>
          <xdr:rowOff>352425</xdr:rowOff>
        </xdr:from>
        <xdr:to>
          <xdr:col>5</xdr:col>
          <xdr:colOff>1123950</xdr:colOff>
          <xdr:row>40</xdr:row>
          <xdr:rowOff>342900</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39</xdr:row>
          <xdr:rowOff>342900</xdr:rowOff>
        </xdr:from>
        <xdr:to>
          <xdr:col>8</xdr:col>
          <xdr:colOff>0</xdr:colOff>
          <xdr:row>40</xdr:row>
          <xdr:rowOff>342900</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657225</xdr:colOff>
          <xdr:row>39</xdr:row>
          <xdr:rowOff>381000</xdr:rowOff>
        </xdr:from>
        <xdr:to>
          <xdr:col>12</xdr:col>
          <xdr:colOff>990600</xdr:colOff>
          <xdr:row>40</xdr:row>
          <xdr:rowOff>361950</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39</xdr:row>
          <xdr:rowOff>361950</xdr:rowOff>
        </xdr:from>
        <xdr:to>
          <xdr:col>10</xdr:col>
          <xdr:colOff>447675</xdr:colOff>
          <xdr:row>40</xdr:row>
          <xdr:rowOff>361950</xdr:rowOff>
        </xdr:to>
        <xdr:sp macro="" textlink="">
          <xdr:nvSpPr>
            <xdr:cNvPr id="1084" name="Check Box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xdr:twoCellAnchor>
    <xdr:from>
      <xdr:col>1</xdr:col>
      <xdr:colOff>1700893</xdr:colOff>
      <xdr:row>47</xdr:row>
      <xdr:rowOff>108857</xdr:rowOff>
    </xdr:from>
    <xdr:to>
      <xdr:col>2</xdr:col>
      <xdr:colOff>898071</xdr:colOff>
      <xdr:row>47</xdr:row>
      <xdr:rowOff>258535</xdr:rowOff>
    </xdr:to>
    <xdr:sp macro="" textlink="">
      <xdr:nvSpPr>
        <xdr:cNvPr id="2" name="Rectangle 1">
          <a:extLst>
            <a:ext uri="{FF2B5EF4-FFF2-40B4-BE49-F238E27FC236}">
              <a16:creationId xmlns:a16="http://schemas.microsoft.com/office/drawing/2014/main" xmlns="" id="{00000000-0008-0000-0000-000002000000}"/>
            </a:ext>
          </a:extLst>
        </xdr:cNvPr>
        <xdr:cNvSpPr/>
      </xdr:nvSpPr>
      <xdr:spPr>
        <a:xfrm>
          <a:off x="1877786" y="23594786"/>
          <a:ext cx="911678" cy="149678"/>
        </a:xfrm>
        <a:prstGeom prst="rect">
          <a:avLst/>
        </a:prstGeom>
        <a:solidFill>
          <a:srgbClr val="FFC1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993321</xdr:colOff>
      <xdr:row>47</xdr:row>
      <xdr:rowOff>68035</xdr:rowOff>
    </xdr:from>
    <xdr:ext cx="2521459" cy="264560"/>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2884714" y="23553964"/>
          <a:ext cx="25214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Rose </a:t>
          </a:r>
          <a:r>
            <a:rPr lang="en-IN" sz="1100" baseline="0"/>
            <a:t>colored cell must be filled by THCM</a:t>
          </a:r>
          <a:endParaRPr lang="en-IN" sz="1100"/>
        </a:p>
      </xdr:txBody>
    </xdr:sp>
    <xdr:clientData/>
  </xdr:oneCellAnchor>
  <xdr:twoCellAnchor>
    <xdr:from>
      <xdr:col>1</xdr:col>
      <xdr:colOff>1703614</xdr:colOff>
      <xdr:row>47</xdr:row>
      <xdr:rowOff>342900</xdr:rowOff>
    </xdr:from>
    <xdr:to>
      <xdr:col>2</xdr:col>
      <xdr:colOff>900792</xdr:colOff>
      <xdr:row>47</xdr:row>
      <xdr:rowOff>492578</xdr:rowOff>
    </xdr:to>
    <xdr:sp macro="" textlink="">
      <xdr:nvSpPr>
        <xdr:cNvPr id="27" name="Rectangle 26">
          <a:extLst>
            <a:ext uri="{FF2B5EF4-FFF2-40B4-BE49-F238E27FC236}">
              <a16:creationId xmlns:a16="http://schemas.microsoft.com/office/drawing/2014/main" xmlns="" id="{00000000-0008-0000-0000-00001B000000}"/>
            </a:ext>
          </a:extLst>
        </xdr:cNvPr>
        <xdr:cNvSpPr/>
      </xdr:nvSpPr>
      <xdr:spPr>
        <a:xfrm>
          <a:off x="1880507" y="23828829"/>
          <a:ext cx="911678" cy="149678"/>
        </a:xfrm>
        <a:prstGeom prst="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996042</xdr:colOff>
      <xdr:row>47</xdr:row>
      <xdr:rowOff>302078</xdr:rowOff>
    </xdr:from>
    <xdr:ext cx="3050835" cy="264560"/>
    <xdr:sp macro="" textlink="">
      <xdr:nvSpPr>
        <xdr:cNvPr id="28" name="TextBox 27">
          <a:extLst>
            <a:ext uri="{FF2B5EF4-FFF2-40B4-BE49-F238E27FC236}">
              <a16:creationId xmlns:a16="http://schemas.microsoft.com/office/drawing/2014/main" xmlns="" id="{00000000-0008-0000-0000-00001C000000}"/>
            </a:ext>
          </a:extLst>
        </xdr:cNvPr>
        <xdr:cNvSpPr txBox="1"/>
      </xdr:nvSpPr>
      <xdr:spPr>
        <a:xfrm>
          <a:off x="2887435" y="24155399"/>
          <a:ext cx="30508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Light</a:t>
          </a:r>
          <a:r>
            <a:rPr lang="en-IN" sz="1100" baseline="0"/>
            <a:t> Purple colored cell must be filled by </a:t>
          </a:r>
          <a:r>
            <a:rPr lang="en-IN" sz="1100" b="1" baseline="0"/>
            <a:t>supplier</a:t>
          </a:r>
          <a:endParaRPr lang="en-IN" sz="1100" b="1"/>
        </a:p>
      </xdr:txBody>
    </xdr:sp>
    <xdr:clientData/>
  </xdr:oneCellAnchor>
  <xdr:oneCellAnchor>
    <xdr:from>
      <xdr:col>4</xdr:col>
      <xdr:colOff>1660072</xdr:colOff>
      <xdr:row>47</xdr:row>
      <xdr:rowOff>54429</xdr:rowOff>
    </xdr:from>
    <xdr:ext cx="4064895" cy="436786"/>
    <xdr:sp macro="" textlink="">
      <xdr:nvSpPr>
        <xdr:cNvPr id="29" name="TextBox 28">
          <a:extLst>
            <a:ext uri="{FF2B5EF4-FFF2-40B4-BE49-F238E27FC236}">
              <a16:creationId xmlns:a16="http://schemas.microsoft.com/office/drawing/2014/main" xmlns="" id="{00000000-0008-0000-0000-00001D000000}"/>
            </a:ext>
          </a:extLst>
        </xdr:cNvPr>
        <xdr:cNvSpPr txBox="1"/>
      </xdr:nvSpPr>
      <xdr:spPr>
        <a:xfrm>
          <a:off x="7402286" y="23907750"/>
          <a:ext cx="406489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ym typeface="Wingdings" panose="05000000000000000000" pitchFamily="2" charset="2"/>
            </a:rPr>
            <a:t> </a:t>
          </a:r>
          <a:r>
            <a:rPr lang="en-IN" sz="1100"/>
            <a:t>Status to be kept</a:t>
          </a:r>
          <a:r>
            <a:rPr lang="en-IN" sz="1100" baseline="0"/>
            <a:t> as open untill all supplier actions are completed</a:t>
          </a:r>
        </a:p>
        <a:p>
          <a:r>
            <a:rPr lang="en-IN" sz="1100">
              <a:solidFill>
                <a:schemeClr val="tx1"/>
              </a:solidFill>
              <a:effectLst/>
              <a:latin typeface="+mn-lt"/>
              <a:ea typeface="+mn-ea"/>
              <a:cs typeface="+mn-cs"/>
              <a:sym typeface="Wingdings" panose="05000000000000000000" pitchFamily="2" charset="2"/>
            </a:rPr>
            <a:t></a:t>
          </a:r>
          <a:r>
            <a:rPr lang="en-IN" sz="1100">
              <a:solidFill>
                <a:schemeClr val="tx1"/>
              </a:solidFill>
              <a:effectLst/>
              <a:latin typeface="+mn-lt"/>
              <a:ea typeface="+mn-ea"/>
              <a:cs typeface="+mn-cs"/>
            </a:rPr>
            <a:t> </a:t>
          </a:r>
          <a:r>
            <a:rPr lang="en-IN" sz="1100" baseline="0"/>
            <a:t>Status to be changed by THCM person only, before accepting</a:t>
          </a:r>
          <a:endParaRPr lang="en-IN" sz="1100"/>
        </a:p>
      </xdr:txBody>
    </xdr:sp>
    <xdr:clientData/>
  </xdr:oneCellAnchor>
  <xdr:twoCellAnchor>
    <xdr:from>
      <xdr:col>16</xdr:col>
      <xdr:colOff>1004454</xdr:colOff>
      <xdr:row>3</xdr:row>
      <xdr:rowOff>0</xdr:rowOff>
    </xdr:from>
    <xdr:to>
      <xdr:col>16</xdr:col>
      <xdr:colOff>1264227</xdr:colOff>
      <xdr:row>4</xdr:row>
      <xdr:rowOff>207818</xdr:rowOff>
    </xdr:to>
    <xdr:cxnSp macro="">
      <xdr:nvCxnSpPr>
        <xdr:cNvPr id="5" name="Straight Arrow Connector 4">
          <a:extLst>
            <a:ext uri="{FF2B5EF4-FFF2-40B4-BE49-F238E27FC236}">
              <a16:creationId xmlns:a16="http://schemas.microsoft.com/office/drawing/2014/main" xmlns="" id="{00000000-0008-0000-0000-000005000000}"/>
            </a:ext>
          </a:extLst>
        </xdr:cNvPr>
        <xdr:cNvCxnSpPr/>
      </xdr:nvCxnSpPr>
      <xdr:spPr>
        <a:xfrm>
          <a:off x="19725409" y="640773"/>
          <a:ext cx="259773" cy="484909"/>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317500</xdr:colOff>
      <xdr:row>14</xdr:row>
      <xdr:rowOff>63500</xdr:rowOff>
    </xdr:from>
    <xdr:to>
      <xdr:col>4</xdr:col>
      <xdr:colOff>1539875</xdr:colOff>
      <xdr:row>14</xdr:row>
      <xdr:rowOff>4177974</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a:stretch>
          <a:fillRect/>
        </a:stretch>
      </xdr:blipFill>
      <xdr:spPr>
        <a:xfrm>
          <a:off x="2206625" y="4524375"/>
          <a:ext cx="5730875" cy="4114474"/>
        </a:xfrm>
        <a:prstGeom prst="rect">
          <a:avLst/>
        </a:prstGeom>
      </xdr:spPr>
    </xdr:pic>
    <xdr:clientData/>
  </xdr:twoCellAnchor>
  <xdr:twoCellAnchor editAs="oneCell">
    <xdr:from>
      <xdr:col>4</xdr:col>
      <xdr:colOff>1651000</xdr:colOff>
      <xdr:row>14</xdr:row>
      <xdr:rowOff>47625</xdr:rowOff>
    </xdr:from>
    <xdr:to>
      <xdr:col>11</xdr:col>
      <xdr:colOff>0</xdr:colOff>
      <xdr:row>14</xdr:row>
      <xdr:rowOff>4245871</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3"/>
        <a:stretch>
          <a:fillRect/>
        </a:stretch>
      </xdr:blipFill>
      <xdr:spPr>
        <a:xfrm>
          <a:off x="8048625" y="4508500"/>
          <a:ext cx="5889625" cy="41982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44</xdr:row>
      <xdr:rowOff>47624</xdr:rowOff>
    </xdr:from>
    <xdr:to>
      <xdr:col>6</xdr:col>
      <xdr:colOff>606424</xdr:colOff>
      <xdr:row>64</xdr:row>
      <xdr:rowOff>45229</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105149"/>
          <a:ext cx="6172199" cy="3807605"/>
        </a:xfrm>
        <a:prstGeom prst="rect">
          <a:avLst/>
        </a:prstGeom>
        <a:noFill/>
        <a:ln>
          <a:solidFill>
            <a:schemeClr val="tx1">
              <a:lumMod val="65000"/>
              <a:lumOff val="3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7</xdr:row>
      <xdr:rowOff>171450</xdr:rowOff>
    </xdr:from>
    <xdr:to>
      <xdr:col>5</xdr:col>
      <xdr:colOff>57150</xdr:colOff>
      <xdr:row>16</xdr:row>
      <xdr:rowOff>57150</xdr:rowOff>
    </xdr:to>
    <xdr:sp macro="" textlink="">
      <xdr:nvSpPr>
        <xdr:cNvPr id="18" name="TextBox 17">
          <a:extLst>
            <a:ext uri="{FF2B5EF4-FFF2-40B4-BE49-F238E27FC236}">
              <a16:creationId xmlns:a16="http://schemas.microsoft.com/office/drawing/2014/main" xmlns="" id="{00000000-0008-0000-0100-000012000000}"/>
            </a:ext>
          </a:extLst>
        </xdr:cNvPr>
        <xdr:cNvSpPr txBox="1"/>
      </xdr:nvSpPr>
      <xdr:spPr>
        <a:xfrm>
          <a:off x="1809750" y="2000250"/>
          <a:ext cx="1866900" cy="16002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ＭＳ Ｐゴシック" panose="020B0600070205080204" pitchFamily="34" charset="-128"/>
              <a:ea typeface="ＭＳ Ｐゴシック" panose="020B0600070205080204" pitchFamily="34" charset="-128"/>
            </a:rPr>
            <a:t>Area Location</a:t>
          </a:r>
          <a:r>
            <a:rPr lang="en-IN" sz="1100" baseline="0">
              <a:latin typeface="ＭＳ Ｐゴシック" panose="020B0600070205080204" pitchFamily="34" charset="-128"/>
              <a:ea typeface="ＭＳ Ｐゴシック" panose="020B0600070205080204" pitchFamily="34" charset="-128"/>
            </a:rPr>
            <a:t> </a:t>
          </a:r>
        </a:p>
        <a:p>
          <a:r>
            <a:rPr lang="en-IN" sz="1100" baseline="0">
              <a:latin typeface="ＭＳ Ｐゴシック" panose="020B0600070205080204" pitchFamily="34" charset="-128"/>
              <a:ea typeface="ＭＳ Ｐゴシック" panose="020B0600070205080204" pitchFamily="34" charset="-128"/>
            </a:rPr>
            <a:t>MI-Mini Shop </a:t>
          </a:r>
        </a:p>
        <a:p>
          <a:r>
            <a:rPr lang="en-IN" sz="1100" baseline="0">
              <a:latin typeface="ＭＳ Ｐゴシック" panose="020B0600070205080204" pitchFamily="34" charset="-128"/>
              <a:ea typeface="ＭＳ Ｐゴシック" panose="020B0600070205080204" pitchFamily="34" charset="-128"/>
            </a:rPr>
            <a:t>MD- Midi Shop</a:t>
          </a:r>
        </a:p>
        <a:p>
          <a:r>
            <a:rPr lang="en-IN" sz="1100" baseline="0">
              <a:latin typeface="ＭＳ Ｐゴシック" panose="020B0600070205080204" pitchFamily="34" charset="-128"/>
              <a:ea typeface="ＭＳ Ｐゴシック" panose="020B0600070205080204" pitchFamily="34" charset="-128"/>
            </a:rPr>
            <a:t>WH-Wheeled</a:t>
          </a:r>
        </a:p>
        <a:p>
          <a:r>
            <a:rPr lang="en-IN" sz="1100" baseline="0">
              <a:latin typeface="ＭＳ Ｐゴシック" panose="020B0600070205080204" pitchFamily="34" charset="-128"/>
              <a:ea typeface="ＭＳ Ｐゴシック" panose="020B0600070205080204" pitchFamily="34" charset="-128"/>
            </a:rPr>
            <a:t>GS- Gear Shop </a:t>
          </a:r>
        </a:p>
        <a:p>
          <a:r>
            <a:rPr lang="en-IN" sz="1100" baseline="0">
              <a:latin typeface="ＭＳ Ｐゴシック" panose="020B0600070205080204" pitchFamily="34" charset="-128"/>
              <a:ea typeface="ＭＳ Ｐゴシック" panose="020B0600070205080204" pitchFamily="34" charset="-128"/>
            </a:rPr>
            <a:t>PDI- Pre Dispatch </a:t>
          </a:r>
        </a:p>
        <a:p>
          <a:r>
            <a:rPr lang="en-IN" sz="1100" baseline="0">
              <a:latin typeface="ＭＳ Ｐゴシック" panose="020B0600070205080204" pitchFamily="34" charset="-128"/>
              <a:ea typeface="ＭＳ Ｐゴシック" panose="020B0600070205080204" pitchFamily="34" charset="-128"/>
            </a:rPr>
            <a:t>SB- Shot Blast</a:t>
          </a:r>
        </a:p>
        <a:p>
          <a:r>
            <a:rPr lang="en-IN" sz="1100" baseline="0">
              <a:latin typeface="ＭＳ Ｐゴシック" panose="020B0600070205080204" pitchFamily="34" charset="-128"/>
              <a:ea typeface="ＭＳ Ｐゴシック" panose="020B0600070205080204" pitchFamily="34" charset="-128"/>
            </a:rPr>
            <a:t>(Select any of these)</a:t>
          </a:r>
          <a:endParaRPr lang="en-IN" sz="1100">
            <a:latin typeface="ＭＳ Ｐゴシック" panose="020B0600070205080204" pitchFamily="34" charset="-128"/>
            <a:ea typeface="ＭＳ Ｐゴシック" panose="020B0600070205080204" pitchFamily="34" charset="-128"/>
          </a:endParaRPr>
        </a:p>
      </xdr:txBody>
    </xdr:sp>
    <xdr:clientData/>
  </xdr:twoCellAnchor>
  <xdr:twoCellAnchor>
    <xdr:from>
      <xdr:col>4</xdr:col>
      <xdr:colOff>466725</xdr:colOff>
      <xdr:row>4</xdr:row>
      <xdr:rowOff>28779</xdr:rowOff>
    </xdr:from>
    <xdr:to>
      <xdr:col>5</xdr:col>
      <xdr:colOff>1214440</xdr:colOff>
      <xdr:row>7</xdr:row>
      <xdr:rowOff>171451</xdr:rowOff>
    </xdr:to>
    <xdr:cxnSp macro="">
      <xdr:nvCxnSpPr>
        <xdr:cNvPr id="20" name="Straight Arrow Connector 19">
          <a:extLst>
            <a:ext uri="{FF2B5EF4-FFF2-40B4-BE49-F238E27FC236}">
              <a16:creationId xmlns:a16="http://schemas.microsoft.com/office/drawing/2014/main" xmlns="" id="{00000000-0008-0000-0100-000014000000}"/>
            </a:ext>
          </a:extLst>
        </xdr:cNvPr>
        <xdr:cNvCxnSpPr>
          <a:endCxn id="21" idx="1"/>
        </xdr:cNvCxnSpPr>
      </xdr:nvCxnSpPr>
      <xdr:spPr>
        <a:xfrm flipV="1">
          <a:off x="3885142" y="1288196"/>
          <a:ext cx="1615548" cy="714172"/>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285753</xdr:colOff>
      <xdr:row>3</xdr:row>
      <xdr:rowOff>279394</xdr:rowOff>
    </xdr:from>
    <xdr:to>
      <xdr:col>6</xdr:col>
      <xdr:colOff>873126</xdr:colOff>
      <xdr:row>4</xdr:row>
      <xdr:rowOff>28779</xdr:rowOff>
    </xdr:to>
    <xdr:sp macro="" textlink="">
      <xdr:nvSpPr>
        <xdr:cNvPr id="21" name="Left Brace 20">
          <a:extLst>
            <a:ext uri="{FF2B5EF4-FFF2-40B4-BE49-F238E27FC236}">
              <a16:creationId xmlns:a16="http://schemas.microsoft.com/office/drawing/2014/main" xmlns="" id="{00000000-0008-0000-0100-000015000000}"/>
            </a:ext>
          </a:extLst>
        </xdr:cNvPr>
        <xdr:cNvSpPr/>
      </xdr:nvSpPr>
      <xdr:spPr>
        <a:xfrm rot="16200000">
          <a:off x="5477830" y="336650"/>
          <a:ext cx="45719" cy="1857373"/>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219074</xdr:colOff>
      <xdr:row>9</xdr:row>
      <xdr:rowOff>171451</xdr:rowOff>
    </xdr:from>
    <xdr:to>
      <xdr:col>6</xdr:col>
      <xdr:colOff>552449</xdr:colOff>
      <xdr:row>12</xdr:row>
      <xdr:rowOff>76200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3838574" y="2381251"/>
          <a:ext cx="942975" cy="47624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First 2 letter of name of defect reporting</a:t>
          </a:r>
          <a:r>
            <a:rPr lang="en-IN" sz="1100" baseline="0">
              <a:solidFill>
                <a:schemeClr val="dk1"/>
              </a:solidFill>
              <a:effectLst/>
              <a:latin typeface="+mn-lt"/>
              <a:ea typeface="+mn-ea"/>
              <a:cs typeface="+mn-cs"/>
            </a:rPr>
            <a:t> person</a:t>
          </a:r>
          <a:endParaRPr lang="en-IN">
            <a:effectLst/>
          </a:endParaRPr>
        </a:p>
      </xdr:txBody>
    </xdr:sp>
    <xdr:clientData/>
  </xdr:twoCellAnchor>
  <xdr:twoCellAnchor>
    <xdr:from>
      <xdr:col>5</xdr:col>
      <xdr:colOff>1020762</xdr:colOff>
      <xdr:row>4</xdr:row>
      <xdr:rowOff>0</xdr:rowOff>
    </xdr:from>
    <xdr:to>
      <xdr:col>6</xdr:col>
      <xdr:colOff>1079500</xdr:colOff>
      <xdr:row>9</xdr:row>
      <xdr:rowOff>171451</xdr:rowOff>
    </xdr:to>
    <xdr:cxnSp macro="">
      <xdr:nvCxnSpPr>
        <xdr:cNvPr id="25" name="Straight Arrow Connector 24">
          <a:extLst>
            <a:ext uri="{FF2B5EF4-FFF2-40B4-BE49-F238E27FC236}">
              <a16:creationId xmlns:a16="http://schemas.microsoft.com/office/drawing/2014/main" xmlns="" id="{00000000-0008-0000-0100-000019000000}"/>
            </a:ext>
          </a:extLst>
        </xdr:cNvPr>
        <xdr:cNvCxnSpPr>
          <a:cxnSpLocks/>
          <a:stCxn id="24" idx="0"/>
        </xdr:cNvCxnSpPr>
      </xdr:nvCxnSpPr>
      <xdr:spPr>
        <a:xfrm flipV="1">
          <a:off x="5307012" y="1259417"/>
          <a:ext cx="1328738" cy="1123951"/>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161926</xdr:rowOff>
    </xdr:from>
    <xdr:to>
      <xdr:col>7</xdr:col>
      <xdr:colOff>742950</xdr:colOff>
      <xdr:row>12</xdr:row>
      <xdr:rowOff>85725</xdr:rowOff>
    </xdr:to>
    <xdr:sp macro="" textlink="">
      <xdr:nvSpPr>
        <xdr:cNvPr id="27" name="TextBox 26">
          <a:extLst>
            <a:ext uri="{FF2B5EF4-FFF2-40B4-BE49-F238E27FC236}">
              <a16:creationId xmlns:a16="http://schemas.microsoft.com/office/drawing/2014/main" xmlns="" id="{00000000-0008-0000-0100-00001B000000}"/>
            </a:ext>
          </a:extLst>
        </xdr:cNvPr>
        <xdr:cNvSpPr txBox="1"/>
      </xdr:nvSpPr>
      <xdr:spPr>
        <a:xfrm>
          <a:off x="4829175" y="2371726"/>
          <a:ext cx="752475" cy="4952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Defect</a:t>
          </a:r>
          <a:r>
            <a:rPr lang="en-IN" sz="1100" baseline="0">
              <a:solidFill>
                <a:schemeClr val="dk1"/>
              </a:solidFill>
              <a:effectLst/>
              <a:latin typeface="+mn-lt"/>
              <a:ea typeface="+mn-ea"/>
              <a:cs typeface="+mn-cs"/>
            </a:rPr>
            <a:t> reporting date</a:t>
          </a:r>
          <a:endParaRPr lang="en-IN">
            <a:effectLst/>
          </a:endParaRPr>
        </a:p>
      </xdr:txBody>
    </xdr:sp>
    <xdr:clientData/>
  </xdr:twoCellAnchor>
  <xdr:twoCellAnchor>
    <xdr:from>
      <xdr:col>7</xdr:col>
      <xdr:colOff>121179</xdr:colOff>
      <xdr:row>4</xdr:row>
      <xdr:rowOff>74083</xdr:rowOff>
    </xdr:from>
    <xdr:to>
      <xdr:col>7</xdr:col>
      <xdr:colOff>730252</xdr:colOff>
      <xdr:row>9</xdr:row>
      <xdr:rowOff>161926</xdr:rowOff>
    </xdr:to>
    <xdr:cxnSp macro="">
      <xdr:nvCxnSpPr>
        <xdr:cNvPr id="28" name="Straight Arrow Connector 27">
          <a:extLst>
            <a:ext uri="{FF2B5EF4-FFF2-40B4-BE49-F238E27FC236}">
              <a16:creationId xmlns:a16="http://schemas.microsoft.com/office/drawing/2014/main" xmlns="" id="{00000000-0008-0000-0100-00001C000000}"/>
            </a:ext>
          </a:extLst>
        </xdr:cNvPr>
        <xdr:cNvCxnSpPr>
          <a:stCxn id="27" idx="0"/>
          <a:endCxn id="29" idx="1"/>
        </xdr:cNvCxnSpPr>
      </xdr:nvCxnSpPr>
      <xdr:spPr>
        <a:xfrm flipV="1">
          <a:off x="6778096" y="1333500"/>
          <a:ext cx="609073" cy="1040343"/>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349251</xdr:colOff>
      <xdr:row>3</xdr:row>
      <xdr:rowOff>250817</xdr:rowOff>
    </xdr:from>
    <xdr:to>
      <xdr:col>7</xdr:col>
      <xdr:colOff>1111253</xdr:colOff>
      <xdr:row>4</xdr:row>
      <xdr:rowOff>74082</xdr:rowOff>
    </xdr:to>
    <xdr:sp macro="" textlink="">
      <xdr:nvSpPr>
        <xdr:cNvPr id="29" name="Left Brace 28">
          <a:extLst>
            <a:ext uri="{FF2B5EF4-FFF2-40B4-BE49-F238E27FC236}">
              <a16:creationId xmlns:a16="http://schemas.microsoft.com/office/drawing/2014/main" xmlns="" id="{00000000-0008-0000-0100-00001D000000}"/>
            </a:ext>
          </a:extLst>
        </xdr:cNvPr>
        <xdr:cNvSpPr/>
      </xdr:nvSpPr>
      <xdr:spPr>
        <a:xfrm rot="16200000">
          <a:off x="7327369" y="892699"/>
          <a:ext cx="119599" cy="762002"/>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xdr:col>
      <xdr:colOff>828675</xdr:colOff>
      <xdr:row>9</xdr:row>
      <xdr:rowOff>161926</xdr:rowOff>
    </xdr:from>
    <xdr:to>
      <xdr:col>7</xdr:col>
      <xdr:colOff>2657475</xdr:colOff>
      <xdr:row>12</xdr:row>
      <xdr:rowOff>76200</xdr:rowOff>
    </xdr:to>
    <xdr:sp macro="" textlink="">
      <xdr:nvSpPr>
        <xdr:cNvPr id="30" name="TextBox 29">
          <a:extLst>
            <a:ext uri="{FF2B5EF4-FFF2-40B4-BE49-F238E27FC236}">
              <a16:creationId xmlns:a16="http://schemas.microsoft.com/office/drawing/2014/main" xmlns="" id="{00000000-0008-0000-0100-00001E000000}"/>
            </a:ext>
          </a:extLst>
        </xdr:cNvPr>
        <xdr:cNvSpPr txBox="1"/>
      </xdr:nvSpPr>
      <xdr:spPr>
        <a:xfrm>
          <a:off x="5667375" y="2371726"/>
          <a:ext cx="1828800" cy="48577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Record Serial no. (continuous for the day)</a:t>
          </a:r>
          <a:endParaRPr lang="en-IN">
            <a:effectLst/>
          </a:endParaRPr>
        </a:p>
      </xdr:txBody>
    </xdr:sp>
    <xdr:clientData/>
  </xdr:twoCellAnchor>
  <xdr:twoCellAnchor>
    <xdr:from>
      <xdr:col>7</xdr:col>
      <xdr:colOff>1047750</xdr:colOff>
      <xdr:row>4</xdr:row>
      <xdr:rowOff>113242</xdr:rowOff>
    </xdr:from>
    <xdr:to>
      <xdr:col>7</xdr:col>
      <xdr:colOff>1422403</xdr:colOff>
      <xdr:row>10</xdr:row>
      <xdr:rowOff>1</xdr:rowOff>
    </xdr:to>
    <xdr:cxnSp macro="">
      <xdr:nvCxnSpPr>
        <xdr:cNvPr id="31" name="Straight Arrow Connector 30">
          <a:extLst>
            <a:ext uri="{FF2B5EF4-FFF2-40B4-BE49-F238E27FC236}">
              <a16:creationId xmlns:a16="http://schemas.microsoft.com/office/drawing/2014/main" xmlns="" id="{00000000-0008-0000-0100-00001F000000}"/>
            </a:ext>
          </a:extLst>
        </xdr:cNvPr>
        <xdr:cNvCxnSpPr>
          <a:endCxn id="32" idx="1"/>
        </xdr:cNvCxnSpPr>
      </xdr:nvCxnSpPr>
      <xdr:spPr>
        <a:xfrm flipV="1">
          <a:off x="7704667" y="1372659"/>
          <a:ext cx="374653" cy="1029759"/>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1241428</xdr:colOff>
      <xdr:row>3</xdr:row>
      <xdr:rowOff>246584</xdr:rowOff>
    </xdr:from>
    <xdr:to>
      <xdr:col>7</xdr:col>
      <xdr:colOff>1603378</xdr:colOff>
      <xdr:row>4</xdr:row>
      <xdr:rowOff>113241</xdr:rowOff>
    </xdr:to>
    <xdr:sp macro="" textlink="">
      <xdr:nvSpPr>
        <xdr:cNvPr id="32" name="Left Brace 31">
          <a:extLst>
            <a:ext uri="{FF2B5EF4-FFF2-40B4-BE49-F238E27FC236}">
              <a16:creationId xmlns:a16="http://schemas.microsoft.com/office/drawing/2014/main" xmlns="" id="{00000000-0008-0000-0100-000020000000}"/>
            </a:ext>
          </a:extLst>
        </xdr:cNvPr>
        <xdr:cNvSpPr/>
      </xdr:nvSpPr>
      <xdr:spPr>
        <a:xfrm rot="16200000">
          <a:off x="7997824" y="1110188"/>
          <a:ext cx="162991"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431800</xdr:colOff>
      <xdr:row>21</xdr:row>
      <xdr:rowOff>34923</xdr:rowOff>
    </xdr:from>
    <xdr:to>
      <xdr:col>4</xdr:col>
      <xdr:colOff>393700</xdr:colOff>
      <xdr:row>32</xdr:row>
      <xdr:rowOff>645583</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1341967" y="4702173"/>
          <a:ext cx="2470150" cy="27061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ＭＳ Ｐゴシック" panose="020B0600070205080204" pitchFamily="34" charset="-128"/>
              <a:ea typeface="ＭＳ Ｐゴシック" panose="020B0600070205080204" pitchFamily="34" charset="-128"/>
            </a:rPr>
            <a:t>Area Location</a:t>
          </a:r>
          <a:r>
            <a:rPr lang="en-IN" sz="1100" baseline="0">
              <a:latin typeface="ＭＳ Ｐゴシック" panose="020B0600070205080204" pitchFamily="34" charset="-128"/>
              <a:ea typeface="ＭＳ Ｐゴシック" panose="020B0600070205080204" pitchFamily="34" charset="-128"/>
            </a:rPr>
            <a:t> </a:t>
          </a:r>
        </a:p>
        <a:p>
          <a:r>
            <a:rPr lang="en-IN" sz="1100" baseline="0">
              <a:latin typeface="ＭＳ Ｐゴシック" panose="020B0600070205080204" pitchFamily="34" charset="-128"/>
              <a:ea typeface="ＭＳ Ｐゴシック" panose="020B0600070205080204" pitchFamily="34" charset="-128"/>
            </a:rPr>
            <a:t>CRS -Central reciving store</a:t>
          </a:r>
        </a:p>
        <a:p>
          <a:r>
            <a:rPr lang="en-IN" sz="1100" baseline="0">
              <a:latin typeface="ＭＳ Ｐゴシック" panose="020B0600070205080204" pitchFamily="34" charset="-128"/>
              <a:ea typeface="ＭＳ Ｐゴシック" panose="020B0600070205080204" pitchFamily="34" charset="-128"/>
            </a:rPr>
            <a:t>WH-Wheeled Assembly</a:t>
          </a:r>
        </a:p>
        <a:p>
          <a:r>
            <a:rPr lang="en-IN" sz="1100" baseline="0">
              <a:latin typeface="ＭＳ Ｐゴシック" panose="020B0600070205080204" pitchFamily="34" charset="-128"/>
              <a:ea typeface="ＭＳ Ｐゴシック" panose="020B0600070205080204" pitchFamily="34" charset="-128"/>
            </a:rPr>
            <a:t>MEX- MID Excavator Assembly</a:t>
          </a:r>
        </a:p>
        <a:p>
          <a:r>
            <a:rPr lang="en-IN" sz="1100" baseline="0">
              <a:latin typeface="ＭＳ Ｐゴシック" panose="020B0600070205080204" pitchFamily="34" charset="-128"/>
              <a:ea typeface="ＭＳ Ｐゴシック" panose="020B0600070205080204" pitchFamily="34" charset="-128"/>
            </a:rPr>
            <a:t>HEX- Heavy Excavator</a:t>
          </a:r>
        </a:p>
        <a:p>
          <a:r>
            <a:rPr lang="en-IN" sz="1100" baseline="0">
              <a:latin typeface="ＭＳ Ｐゴシック" panose="020B0600070205080204" pitchFamily="34" charset="-128"/>
              <a:ea typeface="ＭＳ Ｐゴシック" panose="020B0600070205080204" pitchFamily="34" charset="-128"/>
            </a:rPr>
            <a:t>TS- Transmission Shop</a:t>
          </a:r>
        </a:p>
        <a:p>
          <a:r>
            <a:rPr lang="en-IN" sz="1100" baseline="0">
              <a:latin typeface="ＭＳ Ｐゴシック" panose="020B0600070205080204" pitchFamily="34" charset="-128"/>
              <a:ea typeface="ＭＳ Ｐゴシック" panose="020B0600070205080204" pitchFamily="34" charset="-128"/>
            </a:rPr>
            <a:t>FAB - Fabrication shop</a:t>
          </a:r>
        </a:p>
        <a:p>
          <a:r>
            <a:rPr lang="en-IN" sz="1100" baseline="0">
              <a:latin typeface="ＭＳ Ｐゴシック" panose="020B0600070205080204" pitchFamily="34" charset="-128"/>
              <a:ea typeface="ＭＳ Ｐゴシック" panose="020B0600070205080204" pitchFamily="34" charset="-128"/>
            </a:rPr>
            <a:t>PS - Paint shop</a:t>
          </a:r>
        </a:p>
        <a:p>
          <a:r>
            <a:rPr lang="en-IN" sz="1100" baseline="0">
              <a:latin typeface="ＭＳ Ｐゴシック" panose="020B0600070205080204" pitchFamily="34" charset="-128"/>
              <a:ea typeface="ＭＳ Ｐゴシック" panose="020B0600070205080204" pitchFamily="34" charset="-128"/>
            </a:rPr>
            <a:t>PDI- Pre Dispatch </a:t>
          </a: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HS-Hydraulic store</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CS- Casting &amp; Forging store</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FAB - Fabrication Shop </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ML- Metallurgy Lab</a:t>
          </a:r>
          <a:endParaRPr lang="en-IN" sz="1100" baseline="0">
            <a:latin typeface="ＭＳ Ｐゴシック" panose="020B0600070205080204" pitchFamily="34" charset="-128"/>
            <a:ea typeface="ＭＳ Ｐゴシック" panose="020B0600070205080204" pitchFamily="34" charset="-128"/>
          </a:endParaRPr>
        </a:p>
        <a:p>
          <a:r>
            <a:rPr lang="en-IN" sz="1100" b="0" baseline="0">
              <a:latin typeface="ＭＳ Ｐゴシック" panose="020B0600070205080204" pitchFamily="34" charset="-128"/>
              <a:ea typeface="ＭＳ Ｐゴシック" panose="020B0600070205080204" pitchFamily="34" charset="-128"/>
            </a:rPr>
            <a:t>(Select any of these)</a:t>
          </a:r>
          <a:endParaRPr lang="en-IN" sz="1100" b="0">
            <a:latin typeface="ＭＳ Ｐゴシック" panose="020B0600070205080204" pitchFamily="34" charset="-128"/>
            <a:ea typeface="ＭＳ Ｐゴシック" panose="020B0600070205080204" pitchFamily="34" charset="-128"/>
          </a:endParaRPr>
        </a:p>
      </xdr:txBody>
    </xdr:sp>
    <xdr:clientData/>
  </xdr:twoCellAnchor>
  <xdr:twoCellAnchor>
    <xdr:from>
      <xdr:col>4</xdr:col>
      <xdr:colOff>390525</xdr:colOff>
      <xdr:row>20</xdr:row>
      <xdr:rowOff>95252</xdr:rowOff>
    </xdr:from>
    <xdr:to>
      <xdr:col>6</xdr:col>
      <xdr:colOff>304803</xdr:colOff>
      <xdr:row>24</xdr:row>
      <xdr:rowOff>85725</xdr:rowOff>
    </xdr:to>
    <xdr:cxnSp macro="">
      <xdr:nvCxnSpPr>
        <xdr:cNvPr id="16" name="Straight Arrow Connector 15">
          <a:extLst>
            <a:ext uri="{FF2B5EF4-FFF2-40B4-BE49-F238E27FC236}">
              <a16:creationId xmlns:a16="http://schemas.microsoft.com/office/drawing/2014/main" xmlns="" id="{00000000-0008-0000-0100-000010000000}"/>
            </a:ext>
          </a:extLst>
        </xdr:cNvPr>
        <xdr:cNvCxnSpPr/>
      </xdr:nvCxnSpPr>
      <xdr:spPr>
        <a:xfrm flipV="1">
          <a:off x="3400425" y="4572002"/>
          <a:ext cx="1133478" cy="752473"/>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25</xdr:row>
      <xdr:rowOff>155576</xdr:rowOff>
    </xdr:from>
    <xdr:to>
      <xdr:col>6</xdr:col>
      <xdr:colOff>460375</xdr:colOff>
      <xdr:row>28</xdr:row>
      <xdr:rowOff>111125</xdr:rowOff>
    </xdr:to>
    <xdr:sp macro="" textlink="">
      <xdr:nvSpPr>
        <xdr:cNvPr id="17" name="TextBox 16">
          <a:extLst>
            <a:ext uri="{FF2B5EF4-FFF2-40B4-BE49-F238E27FC236}">
              <a16:creationId xmlns:a16="http://schemas.microsoft.com/office/drawing/2014/main" xmlns="" id="{00000000-0008-0000-0100-000011000000}"/>
            </a:ext>
          </a:extLst>
        </xdr:cNvPr>
        <xdr:cNvSpPr txBox="1"/>
      </xdr:nvSpPr>
      <xdr:spPr>
        <a:xfrm>
          <a:off x="3746500" y="5473701"/>
          <a:ext cx="920750" cy="52704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First 2 letter of name of defect reporting</a:t>
          </a:r>
          <a:r>
            <a:rPr lang="en-IN" sz="1100" baseline="0">
              <a:solidFill>
                <a:schemeClr val="dk1"/>
              </a:solidFill>
              <a:latin typeface="ＭＳ Ｐゴシック" panose="020B0600070205080204" pitchFamily="34" charset="-128"/>
              <a:ea typeface="ＭＳ Ｐゴシック" panose="020B0600070205080204" pitchFamily="34" charset="-128"/>
              <a:cs typeface="+mn-cs"/>
            </a:rPr>
            <a:t> person</a:t>
          </a:r>
          <a:endParaRPr lang="en-IN" sz="1100">
            <a:solidFill>
              <a:schemeClr val="dk1"/>
            </a:solidFill>
            <a:latin typeface="ＭＳ Ｐゴシック" panose="020B0600070205080204" pitchFamily="34" charset="-128"/>
            <a:ea typeface="ＭＳ Ｐゴシック" panose="020B0600070205080204" pitchFamily="34" charset="-128"/>
            <a:cs typeface="+mn-cs"/>
          </a:endParaRPr>
        </a:p>
      </xdr:txBody>
    </xdr:sp>
    <xdr:clientData/>
  </xdr:twoCellAnchor>
  <xdr:twoCellAnchor>
    <xdr:from>
      <xdr:col>6</xdr:col>
      <xdr:colOff>47625</xdr:colOff>
      <xdr:row>19</xdr:row>
      <xdr:rowOff>232833</xdr:rowOff>
    </xdr:from>
    <xdr:to>
      <xdr:col>7</xdr:col>
      <xdr:colOff>508000</xdr:colOff>
      <xdr:row>25</xdr:row>
      <xdr:rowOff>158751</xdr:rowOff>
    </xdr:to>
    <xdr:cxnSp macro="">
      <xdr:nvCxnSpPr>
        <xdr:cNvPr id="19" name="Straight Arrow Connector 18">
          <a:extLst>
            <a:ext uri="{FF2B5EF4-FFF2-40B4-BE49-F238E27FC236}">
              <a16:creationId xmlns:a16="http://schemas.microsoft.com/office/drawing/2014/main" xmlns="" id="{00000000-0008-0000-0100-000013000000}"/>
            </a:ext>
          </a:extLst>
        </xdr:cNvPr>
        <xdr:cNvCxnSpPr/>
      </xdr:nvCxnSpPr>
      <xdr:spPr>
        <a:xfrm flipV="1">
          <a:off x="5603875" y="4445000"/>
          <a:ext cx="1561042" cy="1143001"/>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656169</xdr:colOff>
      <xdr:row>19</xdr:row>
      <xdr:rowOff>200020</xdr:rowOff>
    </xdr:from>
    <xdr:to>
      <xdr:col>7</xdr:col>
      <xdr:colOff>1524000</xdr:colOff>
      <xdr:row>20</xdr:row>
      <xdr:rowOff>21167</xdr:rowOff>
    </xdr:to>
    <xdr:sp macro="" textlink="">
      <xdr:nvSpPr>
        <xdr:cNvPr id="22" name="Left Brace 21">
          <a:extLst>
            <a:ext uri="{FF2B5EF4-FFF2-40B4-BE49-F238E27FC236}">
              <a16:creationId xmlns:a16="http://schemas.microsoft.com/office/drawing/2014/main" xmlns="" id="{00000000-0008-0000-0100-000016000000}"/>
            </a:ext>
          </a:extLst>
        </xdr:cNvPr>
        <xdr:cNvSpPr/>
      </xdr:nvSpPr>
      <xdr:spPr>
        <a:xfrm rot="16200000">
          <a:off x="7704137" y="4021136"/>
          <a:ext cx="85730" cy="867831"/>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546100</xdr:colOff>
      <xdr:row>25</xdr:row>
      <xdr:rowOff>171451</xdr:rowOff>
    </xdr:from>
    <xdr:to>
      <xdr:col>7</xdr:col>
      <xdr:colOff>688975</xdr:colOff>
      <xdr:row>28</xdr:row>
      <xdr:rowOff>95250</xdr:rowOff>
    </xdr:to>
    <xdr:sp macro="" textlink="">
      <xdr:nvSpPr>
        <xdr:cNvPr id="23" name="TextBox 22">
          <a:extLst>
            <a:ext uri="{FF2B5EF4-FFF2-40B4-BE49-F238E27FC236}">
              <a16:creationId xmlns:a16="http://schemas.microsoft.com/office/drawing/2014/main" xmlns="" id="{00000000-0008-0000-0100-000017000000}"/>
            </a:ext>
          </a:extLst>
        </xdr:cNvPr>
        <xdr:cNvSpPr txBox="1"/>
      </xdr:nvSpPr>
      <xdr:spPr>
        <a:xfrm>
          <a:off x="4752975" y="5489576"/>
          <a:ext cx="746125" cy="4952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Defect</a:t>
          </a:r>
          <a:r>
            <a:rPr lang="en-IN" sz="1100" baseline="0">
              <a:solidFill>
                <a:schemeClr val="dk1"/>
              </a:solidFill>
              <a:latin typeface="ＭＳ Ｐゴシック" panose="020B0600070205080204" pitchFamily="34" charset="-128"/>
              <a:ea typeface="ＭＳ Ｐゴシック" panose="020B0600070205080204" pitchFamily="34" charset="-128"/>
              <a:cs typeface="+mn-cs"/>
            </a:rPr>
            <a:t> reporting date</a:t>
          </a:r>
          <a:endParaRPr lang="en-IN" sz="1100">
            <a:solidFill>
              <a:schemeClr val="dk1"/>
            </a:solidFill>
            <a:latin typeface="ＭＳ Ｐゴシック" panose="020B0600070205080204" pitchFamily="34" charset="-128"/>
            <a:ea typeface="ＭＳ Ｐゴシック" panose="020B0600070205080204" pitchFamily="34" charset="-128"/>
            <a:cs typeface="+mn-cs"/>
          </a:endParaRPr>
        </a:p>
      </xdr:txBody>
    </xdr:sp>
    <xdr:clientData/>
  </xdr:twoCellAnchor>
  <xdr:twoCellAnchor>
    <xdr:from>
      <xdr:col>7</xdr:col>
      <xdr:colOff>444500</xdr:colOff>
      <xdr:row>20</xdr:row>
      <xdr:rowOff>44451</xdr:rowOff>
    </xdr:from>
    <xdr:to>
      <xdr:col>7</xdr:col>
      <xdr:colOff>1104905</xdr:colOff>
      <xdr:row>25</xdr:row>
      <xdr:rowOff>142875</xdr:rowOff>
    </xdr:to>
    <xdr:cxnSp macro="">
      <xdr:nvCxnSpPr>
        <xdr:cNvPr id="33" name="Straight Arrow Connector 32">
          <a:extLst>
            <a:ext uri="{FF2B5EF4-FFF2-40B4-BE49-F238E27FC236}">
              <a16:creationId xmlns:a16="http://schemas.microsoft.com/office/drawing/2014/main" xmlns="" id="{00000000-0008-0000-0100-000021000000}"/>
            </a:ext>
          </a:extLst>
        </xdr:cNvPr>
        <xdr:cNvCxnSpPr>
          <a:cxnSpLocks/>
        </xdr:cNvCxnSpPr>
      </xdr:nvCxnSpPr>
      <xdr:spPr>
        <a:xfrm flipV="1">
          <a:off x="7112000" y="4537076"/>
          <a:ext cx="660405" cy="1050924"/>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803275</xdr:colOff>
      <xdr:row>26</xdr:row>
      <xdr:rowOff>6351</xdr:rowOff>
    </xdr:from>
    <xdr:to>
      <xdr:col>7</xdr:col>
      <xdr:colOff>2625725</xdr:colOff>
      <xdr:row>28</xdr:row>
      <xdr:rowOff>111125</xdr:rowOff>
    </xdr:to>
    <xdr:sp macro="" textlink="">
      <xdr:nvSpPr>
        <xdr:cNvPr id="35" name="TextBox 34">
          <a:extLst>
            <a:ext uri="{FF2B5EF4-FFF2-40B4-BE49-F238E27FC236}">
              <a16:creationId xmlns:a16="http://schemas.microsoft.com/office/drawing/2014/main" xmlns="" id="{00000000-0008-0000-0100-000023000000}"/>
            </a:ext>
          </a:extLst>
        </xdr:cNvPr>
        <xdr:cNvSpPr txBox="1"/>
      </xdr:nvSpPr>
      <xdr:spPr>
        <a:xfrm>
          <a:off x="5613400" y="5514976"/>
          <a:ext cx="1822450" cy="48577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Record Serial no. (continuous for the day)</a:t>
          </a:r>
        </a:p>
      </xdr:txBody>
    </xdr:sp>
    <xdr:clientData/>
  </xdr:twoCellAnchor>
  <xdr:twoCellAnchor>
    <xdr:from>
      <xdr:col>7</xdr:col>
      <xdr:colOff>1714500</xdr:colOff>
      <xdr:row>20</xdr:row>
      <xdr:rowOff>98425</xdr:rowOff>
    </xdr:from>
    <xdr:to>
      <xdr:col>7</xdr:col>
      <xdr:colOff>1861605</xdr:colOff>
      <xdr:row>26</xdr:row>
      <xdr:rowOff>6351</xdr:rowOff>
    </xdr:to>
    <xdr:cxnSp macro="">
      <xdr:nvCxnSpPr>
        <xdr:cNvPr id="36" name="Straight Arrow Connector 35">
          <a:extLst>
            <a:ext uri="{FF2B5EF4-FFF2-40B4-BE49-F238E27FC236}">
              <a16:creationId xmlns:a16="http://schemas.microsoft.com/office/drawing/2014/main" xmlns="" id="{00000000-0008-0000-0100-000024000000}"/>
            </a:ext>
          </a:extLst>
        </xdr:cNvPr>
        <xdr:cNvCxnSpPr>
          <a:stCxn id="35" idx="0"/>
          <a:endCxn id="37" idx="1"/>
        </xdr:cNvCxnSpPr>
      </xdr:nvCxnSpPr>
      <xdr:spPr>
        <a:xfrm flipV="1">
          <a:off x="8371417" y="4575175"/>
          <a:ext cx="147105" cy="1050926"/>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1680630</xdr:colOff>
      <xdr:row>19</xdr:row>
      <xdr:rowOff>231768</xdr:rowOff>
    </xdr:from>
    <xdr:to>
      <xdr:col>7</xdr:col>
      <xdr:colOff>2042580</xdr:colOff>
      <xdr:row>20</xdr:row>
      <xdr:rowOff>98425</xdr:rowOff>
    </xdr:to>
    <xdr:sp macro="" textlink="">
      <xdr:nvSpPr>
        <xdr:cNvPr id="37" name="Left Brace 36">
          <a:extLst>
            <a:ext uri="{FF2B5EF4-FFF2-40B4-BE49-F238E27FC236}">
              <a16:creationId xmlns:a16="http://schemas.microsoft.com/office/drawing/2014/main" xmlns="" id="{00000000-0008-0000-0100-000025000000}"/>
            </a:ext>
          </a:extLst>
        </xdr:cNvPr>
        <xdr:cNvSpPr/>
      </xdr:nvSpPr>
      <xdr:spPr>
        <a:xfrm rot="16200000">
          <a:off x="8452902" y="4328580"/>
          <a:ext cx="131240"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492128</xdr:colOff>
      <xdr:row>19</xdr:row>
      <xdr:rowOff>238125</xdr:rowOff>
    </xdr:from>
    <xdr:to>
      <xdr:col>7</xdr:col>
      <xdr:colOff>333379</xdr:colOff>
      <xdr:row>20</xdr:row>
      <xdr:rowOff>63499</xdr:rowOff>
    </xdr:to>
    <xdr:sp macro="" textlink="">
      <xdr:nvSpPr>
        <xdr:cNvPr id="50" name="Left Brace 49">
          <a:extLst>
            <a:ext uri="{FF2B5EF4-FFF2-40B4-BE49-F238E27FC236}">
              <a16:creationId xmlns:a16="http://schemas.microsoft.com/office/drawing/2014/main" xmlns="" id="{00000000-0008-0000-0100-000032000000}"/>
            </a:ext>
          </a:extLst>
        </xdr:cNvPr>
        <xdr:cNvSpPr/>
      </xdr:nvSpPr>
      <xdr:spPr>
        <a:xfrm rot="16200000">
          <a:off x="5405441" y="2960687"/>
          <a:ext cx="95249" cy="3095626"/>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omments" Target="../comments1.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pageSetUpPr fitToPage="1"/>
  </sheetPr>
  <dimension ref="A1:Q50"/>
  <sheetViews>
    <sheetView showGridLines="0" tabSelected="1" view="pageBreakPreview" zoomScale="60" zoomScaleNormal="100" workbookViewId="0">
      <selection activeCell="D13" sqref="D13:M13"/>
    </sheetView>
  </sheetViews>
  <sheetFormatPr defaultRowHeight="15" x14ac:dyDescent="0.25"/>
  <cols>
    <col min="1" max="1" width="2.7109375" style="67" customWidth="1"/>
    <col min="2" max="2" width="25.7109375" style="67" customWidth="1"/>
    <col min="3" max="3" width="27.7109375" style="67" customWidth="1"/>
    <col min="4" max="4" width="40" style="67" customWidth="1"/>
    <col min="5" max="5" width="39" style="67" customWidth="1"/>
    <col min="6" max="6" width="28" style="67" customWidth="1"/>
    <col min="7" max="7" width="9.85546875" style="67" customWidth="1"/>
    <col min="8" max="11" width="9.140625" style="67"/>
    <col min="12" max="12" width="6.85546875" style="67" customWidth="1"/>
    <col min="13" max="13" width="23.140625" style="67" customWidth="1"/>
    <col min="14" max="14" width="3" style="67" customWidth="1"/>
    <col min="15" max="15" width="9.140625" style="67"/>
    <col min="16" max="16" width="42.28515625" style="67" bestFit="1" customWidth="1"/>
    <col min="17" max="17" width="30.7109375" style="67" customWidth="1"/>
    <col min="18" max="16384" width="9.140625" style="67"/>
  </cols>
  <sheetData>
    <row r="1" spans="1:17" s="66" customFormat="1" ht="15.75" customHeight="1" thickTop="1" x14ac:dyDescent="0.2">
      <c r="A1" s="20"/>
      <c r="B1" s="130" t="s">
        <v>0</v>
      </c>
      <c r="C1" s="130"/>
      <c r="D1" s="130"/>
      <c r="E1" s="130"/>
      <c r="F1" s="130"/>
      <c r="G1" s="130"/>
      <c r="H1" s="130"/>
      <c r="I1" s="130"/>
      <c r="J1" s="130"/>
      <c r="K1" s="130"/>
      <c r="L1" s="130"/>
      <c r="M1" s="130"/>
      <c r="N1" s="21"/>
      <c r="O1" s="65"/>
    </row>
    <row r="2" spans="1:17" s="66" customFormat="1" ht="11.25" customHeight="1" thickBot="1" x14ac:dyDescent="0.25">
      <c r="A2" s="22"/>
      <c r="B2" s="23"/>
      <c r="C2" s="23"/>
      <c r="D2" s="23"/>
      <c r="E2" s="23"/>
      <c r="F2" s="23"/>
      <c r="G2" s="131" t="s">
        <v>1</v>
      </c>
      <c r="H2" s="131"/>
      <c r="I2" s="131"/>
      <c r="J2" s="131"/>
      <c r="K2" s="131"/>
      <c r="L2" s="131"/>
      <c r="M2" s="131"/>
      <c r="N2" s="24"/>
      <c r="O2" s="65"/>
    </row>
    <row r="3" spans="1:17" ht="23.25" customHeight="1" x14ac:dyDescent="0.35">
      <c r="A3" s="25"/>
      <c r="B3" s="132" t="s">
        <v>2</v>
      </c>
      <c r="C3" s="133"/>
      <c r="D3" s="133"/>
      <c r="E3" s="133"/>
      <c r="F3" s="133"/>
      <c r="G3" s="133"/>
      <c r="H3" s="133"/>
      <c r="I3" s="133"/>
      <c r="J3" s="133"/>
      <c r="K3" s="133"/>
      <c r="L3" s="133"/>
      <c r="M3" s="134"/>
      <c r="N3" s="26"/>
      <c r="P3" s="105" t="s">
        <v>3</v>
      </c>
      <c r="Q3" s="74" t="str">
        <f>_xlfn.TEXTJOIN("-",TRUE,K4,D9)</f>
        <v>SCAPKGP-CR-MA-17-4-23-1-TC02959</v>
      </c>
    </row>
    <row r="4" spans="1:17" ht="21.95" customHeight="1" x14ac:dyDescent="0.25">
      <c r="A4" s="25"/>
      <c r="B4" s="146"/>
      <c r="C4" s="147"/>
      <c r="D4" s="137" t="s">
        <v>4</v>
      </c>
      <c r="E4" s="138"/>
      <c r="F4" s="139"/>
      <c r="G4" s="117" t="s">
        <v>5</v>
      </c>
      <c r="H4" s="117"/>
      <c r="I4" s="117"/>
      <c r="J4" s="117"/>
      <c r="K4" s="148" t="str">
        <f>UPPER("SCAPKGP"&amp;"-"&amp;LEFT(K5,2)&amp;"-"&amp;LEFT(K6,2)&amp;"-"&amp;(TEXT(K8,"D-M-YY"))&amp;"-"&amp;K7)</f>
        <v>SCAPKGP-CR-MA-17-4-23-1</v>
      </c>
      <c r="L4" s="149"/>
      <c r="M4" s="150"/>
      <c r="N4" s="27"/>
      <c r="O4" s="68"/>
      <c r="P4" s="105"/>
    </row>
    <row r="5" spans="1:17" ht="21.95" customHeight="1" x14ac:dyDescent="0.25">
      <c r="A5" s="25"/>
      <c r="B5" s="146"/>
      <c r="C5" s="147"/>
      <c r="D5" s="140"/>
      <c r="E5" s="141"/>
      <c r="F5" s="142"/>
      <c r="G5" s="117" t="s">
        <v>6</v>
      </c>
      <c r="H5" s="117"/>
      <c r="I5" s="117"/>
      <c r="J5" s="117"/>
      <c r="K5" s="110" t="s">
        <v>141</v>
      </c>
      <c r="L5" s="111"/>
      <c r="M5" s="112"/>
      <c r="N5" s="27"/>
      <c r="O5" s="68"/>
    </row>
    <row r="6" spans="1:17" ht="21.95" customHeight="1" x14ac:dyDescent="0.25">
      <c r="A6" s="25"/>
      <c r="B6" s="146"/>
      <c r="C6" s="147"/>
      <c r="D6" s="143"/>
      <c r="E6" s="144"/>
      <c r="F6" s="145"/>
      <c r="G6" s="117" t="s">
        <v>7</v>
      </c>
      <c r="H6" s="117"/>
      <c r="I6" s="117"/>
      <c r="J6" s="117"/>
      <c r="K6" s="110" t="s">
        <v>140</v>
      </c>
      <c r="L6" s="111"/>
      <c r="M6" s="112"/>
      <c r="N6" s="27"/>
      <c r="Q6" s="69" t="s">
        <v>148</v>
      </c>
    </row>
    <row r="7" spans="1:17" ht="21.95" customHeight="1" x14ac:dyDescent="0.25">
      <c r="A7" s="25"/>
      <c r="B7" s="136" t="s">
        <v>8</v>
      </c>
      <c r="C7" s="135"/>
      <c r="D7" s="135"/>
      <c r="E7" s="135" t="s">
        <v>9</v>
      </c>
      <c r="F7" s="135"/>
      <c r="G7" s="117" t="s">
        <v>10</v>
      </c>
      <c r="H7" s="117"/>
      <c r="I7" s="117"/>
      <c r="J7" s="117"/>
      <c r="K7" s="110">
        <v>1</v>
      </c>
      <c r="L7" s="111"/>
      <c r="M7" s="112"/>
      <c r="N7" s="27"/>
      <c r="O7" s="68"/>
    </row>
    <row r="8" spans="1:17" ht="21.95" customHeight="1" x14ac:dyDescent="0.25">
      <c r="A8" s="25"/>
      <c r="B8" s="151" t="s">
        <v>135</v>
      </c>
      <c r="C8" s="111"/>
      <c r="D8" s="152"/>
      <c r="E8" s="110" t="s">
        <v>136</v>
      </c>
      <c r="F8" s="152"/>
      <c r="G8" s="117" t="s">
        <v>11</v>
      </c>
      <c r="H8" s="117"/>
      <c r="I8" s="117"/>
      <c r="J8" s="117"/>
      <c r="K8" s="155">
        <v>45033</v>
      </c>
      <c r="L8" s="111"/>
      <c r="M8" s="112"/>
      <c r="N8" s="27"/>
      <c r="O8" s="68"/>
    </row>
    <row r="9" spans="1:17" ht="21.95" customHeight="1" x14ac:dyDescent="0.25">
      <c r="A9" s="25"/>
      <c r="B9" s="108" t="s">
        <v>12</v>
      </c>
      <c r="C9" s="113"/>
      <c r="D9" s="39" t="s">
        <v>137</v>
      </c>
      <c r="E9" s="19" t="s">
        <v>13</v>
      </c>
      <c r="F9" s="39" t="s">
        <v>138</v>
      </c>
      <c r="G9" s="117" t="s">
        <v>14</v>
      </c>
      <c r="H9" s="117"/>
      <c r="I9" s="117"/>
      <c r="J9" s="117"/>
      <c r="K9" s="110">
        <v>1</v>
      </c>
      <c r="L9" s="111"/>
      <c r="M9" s="112"/>
      <c r="N9" s="27"/>
      <c r="O9" s="68"/>
    </row>
    <row r="10" spans="1:17" ht="21.95" customHeight="1" x14ac:dyDescent="0.25">
      <c r="A10" s="25"/>
      <c r="B10" s="108" t="s">
        <v>15</v>
      </c>
      <c r="C10" s="109"/>
      <c r="D10" s="75" t="s">
        <v>144</v>
      </c>
      <c r="E10" s="49" t="s">
        <v>16</v>
      </c>
      <c r="F10" s="39" t="s">
        <v>133</v>
      </c>
      <c r="G10" s="117" t="s">
        <v>17</v>
      </c>
      <c r="H10" s="117"/>
      <c r="I10" s="117"/>
      <c r="J10" s="117"/>
      <c r="K10" s="110" t="s">
        <v>134</v>
      </c>
      <c r="L10" s="111"/>
      <c r="M10" s="112"/>
      <c r="N10" s="27"/>
      <c r="O10" s="70"/>
    </row>
    <row r="11" spans="1:17" ht="21.95" customHeight="1" x14ac:dyDescent="0.25">
      <c r="A11" s="25"/>
      <c r="B11" s="120" t="s">
        <v>18</v>
      </c>
      <c r="C11" s="121"/>
      <c r="D11" s="124" t="s">
        <v>147</v>
      </c>
      <c r="E11" s="125"/>
      <c r="F11" s="126"/>
      <c r="G11" s="117" t="s">
        <v>19</v>
      </c>
      <c r="H11" s="117"/>
      <c r="I11" s="117"/>
      <c r="J11" s="117"/>
      <c r="K11" s="110" t="s">
        <v>142</v>
      </c>
      <c r="L11" s="111"/>
      <c r="M11" s="112"/>
      <c r="N11" s="27"/>
    </row>
    <row r="12" spans="1:17" ht="22.5" customHeight="1" x14ac:dyDescent="0.25">
      <c r="A12" s="25"/>
      <c r="B12" s="122"/>
      <c r="C12" s="123"/>
      <c r="D12" s="127"/>
      <c r="E12" s="128"/>
      <c r="F12" s="129"/>
      <c r="G12" s="117" t="s">
        <v>20</v>
      </c>
      <c r="H12" s="117"/>
      <c r="I12" s="117"/>
      <c r="J12" s="117"/>
      <c r="K12" s="110" t="s">
        <v>145</v>
      </c>
      <c r="L12" s="111"/>
      <c r="M12" s="112"/>
      <c r="N12" s="27"/>
    </row>
    <row r="13" spans="1:17" ht="74.25" customHeight="1" x14ac:dyDescent="0.25">
      <c r="A13" s="25"/>
      <c r="B13" s="118" t="s">
        <v>21</v>
      </c>
      <c r="C13" s="119"/>
      <c r="D13" s="110" t="s">
        <v>146</v>
      </c>
      <c r="E13" s="111"/>
      <c r="F13" s="111"/>
      <c r="G13" s="111"/>
      <c r="H13" s="111"/>
      <c r="I13" s="111"/>
      <c r="J13" s="111"/>
      <c r="K13" s="111"/>
      <c r="L13" s="111"/>
      <c r="M13" s="112"/>
      <c r="N13" s="27"/>
    </row>
    <row r="14" spans="1:17" ht="33.75" customHeight="1" x14ac:dyDescent="0.25">
      <c r="A14" s="25"/>
      <c r="B14" s="159" t="s">
        <v>22</v>
      </c>
      <c r="C14" s="160"/>
      <c r="D14" s="160"/>
      <c r="E14" s="160"/>
      <c r="F14" s="160"/>
      <c r="G14" s="160"/>
      <c r="H14" s="160"/>
      <c r="I14" s="160"/>
      <c r="J14" s="160"/>
      <c r="K14" s="160"/>
      <c r="L14" s="160"/>
      <c r="M14" s="161"/>
      <c r="N14" s="27"/>
      <c r="O14" s="68"/>
    </row>
    <row r="15" spans="1:17" ht="339.75" customHeight="1" thickBot="1" x14ac:dyDescent="0.3">
      <c r="A15" s="28"/>
      <c r="B15" s="156" t="s">
        <v>132</v>
      </c>
      <c r="C15" s="157"/>
      <c r="D15" s="157"/>
      <c r="E15" s="157"/>
      <c r="F15" s="157"/>
      <c r="G15" s="157"/>
      <c r="H15" s="157"/>
      <c r="I15" s="157"/>
      <c r="J15" s="157"/>
      <c r="K15" s="157"/>
      <c r="L15" s="157"/>
      <c r="M15" s="158"/>
      <c r="N15" s="27"/>
      <c r="O15" s="68"/>
      <c r="P15" s="71"/>
    </row>
    <row r="16" spans="1:17" ht="5.0999999999999996" customHeight="1" x14ac:dyDescent="0.25">
      <c r="A16" s="28"/>
      <c r="B16" s="51"/>
      <c r="C16" s="52"/>
      <c r="D16" s="52"/>
      <c r="E16" s="52"/>
      <c r="F16" s="52"/>
      <c r="G16" s="52"/>
      <c r="H16" s="52"/>
      <c r="I16" s="52"/>
      <c r="J16" s="52"/>
      <c r="K16" s="52"/>
      <c r="L16" s="52"/>
      <c r="M16" s="53"/>
      <c r="N16" s="27"/>
      <c r="O16" s="68"/>
    </row>
    <row r="17" spans="1:15" ht="3.95" customHeight="1" thickBot="1" x14ac:dyDescent="0.3">
      <c r="A17" s="28"/>
      <c r="B17" s="54"/>
      <c r="C17" s="55"/>
      <c r="D17" s="55"/>
      <c r="E17" s="55"/>
      <c r="F17" s="55"/>
      <c r="G17" s="55"/>
      <c r="H17" s="55"/>
      <c r="I17" s="55"/>
      <c r="J17" s="55"/>
      <c r="K17" s="55"/>
      <c r="L17" s="55"/>
      <c r="M17" s="56"/>
      <c r="N17" s="27"/>
      <c r="O17" s="68"/>
    </row>
    <row r="18" spans="1:15" ht="22.5" customHeight="1" x14ac:dyDescent="0.35">
      <c r="A18" s="28"/>
      <c r="B18" s="114" t="s">
        <v>23</v>
      </c>
      <c r="C18" s="115"/>
      <c r="D18" s="115"/>
      <c r="E18" s="115"/>
      <c r="F18" s="115"/>
      <c r="G18" s="115"/>
      <c r="H18" s="115"/>
      <c r="I18" s="115"/>
      <c r="J18" s="115"/>
      <c r="K18" s="115"/>
      <c r="L18" s="115"/>
      <c r="M18" s="116"/>
      <c r="N18" s="27"/>
    </row>
    <row r="19" spans="1:15" ht="21" customHeight="1" x14ac:dyDescent="0.25">
      <c r="A19" s="25"/>
      <c r="B19" s="153" t="s">
        <v>24</v>
      </c>
      <c r="C19" s="154"/>
      <c r="D19" s="154"/>
      <c r="E19" s="154"/>
      <c r="F19" s="106" t="s">
        <v>25</v>
      </c>
      <c r="G19" s="106"/>
      <c r="H19" s="106"/>
      <c r="I19" s="106"/>
      <c r="J19" s="106"/>
      <c r="K19" s="106"/>
      <c r="L19" s="106"/>
      <c r="M19" s="107"/>
      <c r="N19" s="27"/>
      <c r="O19" s="72"/>
    </row>
    <row r="20" spans="1:15" ht="23.25" x14ac:dyDescent="0.25">
      <c r="A20" s="25"/>
      <c r="B20" s="57" t="s">
        <v>26</v>
      </c>
      <c r="C20" s="30" t="s">
        <v>27</v>
      </c>
      <c r="D20" s="30" t="s">
        <v>28</v>
      </c>
      <c r="E20" s="30" t="s">
        <v>29</v>
      </c>
      <c r="F20" s="31" t="s">
        <v>30</v>
      </c>
      <c r="G20" s="77"/>
      <c r="H20" s="78"/>
      <c r="I20" s="78"/>
      <c r="J20" s="78"/>
      <c r="K20" s="78"/>
      <c r="L20" s="78"/>
      <c r="M20" s="79"/>
      <c r="N20" s="27"/>
      <c r="O20" s="68"/>
    </row>
    <row r="21" spans="1:15" ht="18.75" customHeight="1" x14ac:dyDescent="0.25">
      <c r="A21" s="25"/>
      <c r="B21" s="58" t="s">
        <v>31</v>
      </c>
      <c r="C21" s="36"/>
      <c r="D21" s="36"/>
      <c r="E21" s="36"/>
      <c r="F21" s="31" t="s">
        <v>32</v>
      </c>
      <c r="G21" s="77"/>
      <c r="H21" s="78"/>
      <c r="I21" s="78"/>
      <c r="J21" s="78"/>
      <c r="K21" s="78"/>
      <c r="L21" s="78"/>
      <c r="M21" s="79"/>
      <c r="N21" s="27"/>
    </row>
    <row r="22" spans="1:15" ht="23.25" x14ac:dyDescent="0.25">
      <c r="A22" s="25"/>
      <c r="B22" s="58" t="s">
        <v>33</v>
      </c>
      <c r="C22" s="36"/>
      <c r="D22" s="36"/>
      <c r="E22" s="36"/>
      <c r="F22" s="31" t="s">
        <v>34</v>
      </c>
      <c r="G22" s="77"/>
      <c r="H22" s="78"/>
      <c r="I22" s="78"/>
      <c r="J22" s="78"/>
      <c r="K22" s="78"/>
      <c r="L22" s="78"/>
      <c r="M22" s="79"/>
      <c r="N22" s="27"/>
      <c r="O22" s="68"/>
    </row>
    <row r="23" spans="1:15" ht="23.25" x14ac:dyDescent="0.25">
      <c r="A23" s="25"/>
      <c r="B23" s="58" t="s">
        <v>35</v>
      </c>
      <c r="C23" s="36"/>
      <c r="D23" s="36"/>
      <c r="E23" s="36"/>
      <c r="F23" s="31" t="s">
        <v>36</v>
      </c>
      <c r="G23" s="77"/>
      <c r="H23" s="78"/>
      <c r="I23" s="78"/>
      <c r="J23" s="78"/>
      <c r="K23" s="78"/>
      <c r="L23" s="78"/>
      <c r="M23" s="79"/>
      <c r="N23" s="27"/>
    </row>
    <row r="24" spans="1:15" ht="23.25" x14ac:dyDescent="0.25">
      <c r="A24" s="25"/>
      <c r="B24" s="58" t="s">
        <v>37</v>
      </c>
      <c r="C24" s="36"/>
      <c r="D24" s="36"/>
      <c r="E24" s="36"/>
      <c r="F24" s="31" t="s">
        <v>38</v>
      </c>
      <c r="G24" s="77"/>
      <c r="H24" s="78"/>
      <c r="I24" s="78"/>
      <c r="J24" s="78"/>
      <c r="K24" s="78"/>
      <c r="L24" s="78"/>
      <c r="M24" s="79"/>
      <c r="N24" s="27"/>
      <c r="O24" s="68"/>
    </row>
    <row r="25" spans="1:15" ht="23.25" x14ac:dyDescent="0.25">
      <c r="A25" s="25"/>
      <c r="B25" s="58" t="s">
        <v>39</v>
      </c>
      <c r="C25" s="36"/>
      <c r="D25" s="36"/>
      <c r="E25" s="36"/>
      <c r="F25" s="31" t="s">
        <v>40</v>
      </c>
      <c r="G25" s="77"/>
      <c r="H25" s="78"/>
      <c r="I25" s="78"/>
      <c r="J25" s="78"/>
      <c r="K25" s="78"/>
      <c r="L25" s="78"/>
      <c r="M25" s="79"/>
      <c r="N25" s="27"/>
      <c r="O25" s="70"/>
    </row>
    <row r="26" spans="1:15" ht="21.75" thickBot="1" x14ac:dyDescent="0.3">
      <c r="A26" s="25"/>
      <c r="B26" s="198"/>
      <c r="C26" s="199"/>
      <c r="D26" s="199"/>
      <c r="E26" s="199"/>
      <c r="F26" s="199"/>
      <c r="G26" s="199"/>
      <c r="H26" s="199"/>
      <c r="I26" s="199"/>
      <c r="J26" s="199"/>
      <c r="K26" s="199"/>
      <c r="L26" s="199"/>
      <c r="M26" s="200"/>
      <c r="N26" s="27"/>
      <c r="O26" s="72"/>
    </row>
    <row r="27" spans="1:15" ht="31.5" customHeight="1" x14ac:dyDescent="0.25">
      <c r="A27" s="25"/>
      <c r="B27" s="201" t="s">
        <v>41</v>
      </c>
      <c r="C27" s="202"/>
      <c r="D27" s="202"/>
      <c r="E27" s="202"/>
      <c r="F27" s="202"/>
      <c r="G27" s="202"/>
      <c r="H27" s="202"/>
      <c r="I27" s="202"/>
      <c r="J27" s="202"/>
      <c r="K27" s="202"/>
      <c r="L27" s="202"/>
      <c r="M27" s="203"/>
      <c r="N27" s="27"/>
    </row>
    <row r="28" spans="1:15" ht="33" customHeight="1" x14ac:dyDescent="0.25">
      <c r="A28" s="25"/>
      <c r="B28" s="204" t="s">
        <v>42</v>
      </c>
      <c r="C28" s="205"/>
      <c r="D28" s="205"/>
      <c r="E28" s="205"/>
      <c r="F28" s="205"/>
      <c r="G28" s="205"/>
      <c r="H28" s="205"/>
      <c r="I28" s="205"/>
      <c r="J28" s="205"/>
      <c r="K28" s="205"/>
      <c r="L28" s="205"/>
      <c r="M28" s="206"/>
      <c r="N28" s="27"/>
    </row>
    <row r="29" spans="1:15" ht="21" x14ac:dyDescent="0.25">
      <c r="A29" s="25"/>
      <c r="B29" s="174" t="s">
        <v>43</v>
      </c>
      <c r="C29" s="175"/>
      <c r="D29" s="175"/>
      <c r="E29" s="175"/>
      <c r="F29" s="175"/>
      <c r="G29" s="175"/>
      <c r="H29" s="175"/>
      <c r="I29" s="175"/>
      <c r="J29" s="175"/>
      <c r="K29" s="175"/>
      <c r="L29" s="175"/>
      <c r="M29" s="176"/>
      <c r="N29" s="27"/>
    </row>
    <row r="30" spans="1:15" ht="29.25" customHeight="1" x14ac:dyDescent="0.25">
      <c r="A30" s="25"/>
      <c r="B30" s="59" t="s">
        <v>44</v>
      </c>
      <c r="C30" s="50" t="s">
        <v>45</v>
      </c>
      <c r="D30" s="50" t="s">
        <v>46</v>
      </c>
      <c r="E30" s="50" t="s">
        <v>47</v>
      </c>
      <c r="F30" s="50" t="s">
        <v>48</v>
      </c>
      <c r="G30" s="207" t="s">
        <v>49</v>
      </c>
      <c r="H30" s="207"/>
      <c r="I30" s="207"/>
      <c r="J30" s="207"/>
      <c r="K30" s="208" t="s">
        <v>50</v>
      </c>
      <c r="L30" s="208"/>
      <c r="M30" s="209"/>
      <c r="N30" s="27"/>
    </row>
    <row r="31" spans="1:15" ht="151.5" customHeight="1" x14ac:dyDescent="0.25">
      <c r="A31" s="25"/>
      <c r="B31" s="60"/>
      <c r="C31" s="36"/>
      <c r="D31" s="36"/>
      <c r="E31" s="36"/>
      <c r="F31" s="36"/>
      <c r="G31" s="77"/>
      <c r="H31" s="78"/>
      <c r="I31" s="78"/>
      <c r="J31" s="102"/>
      <c r="K31" s="77"/>
      <c r="L31" s="78"/>
      <c r="M31" s="79"/>
      <c r="N31" s="27"/>
    </row>
    <row r="32" spans="1:15" ht="27" customHeight="1" x14ac:dyDescent="0.25">
      <c r="A32" s="25"/>
      <c r="B32" s="80" t="s">
        <v>51</v>
      </c>
      <c r="C32" s="81"/>
      <c r="D32" s="81"/>
      <c r="E32" s="77"/>
      <c r="F32" s="78"/>
      <c r="G32" s="78"/>
      <c r="H32" s="78"/>
      <c r="I32" s="78"/>
      <c r="J32" s="78"/>
      <c r="K32" s="78"/>
      <c r="L32" s="78"/>
      <c r="M32" s="79"/>
      <c r="N32" s="27"/>
    </row>
    <row r="33" spans="1:16" ht="32.25" customHeight="1" x14ac:dyDescent="0.25">
      <c r="A33" s="25"/>
      <c r="B33" s="177" t="s">
        <v>52</v>
      </c>
      <c r="C33" s="178"/>
      <c r="D33" s="178"/>
      <c r="E33" s="178"/>
      <c r="F33" s="178"/>
      <c r="G33" s="178"/>
      <c r="H33" s="178"/>
      <c r="I33" s="178"/>
      <c r="J33" s="178"/>
      <c r="K33" s="178"/>
      <c r="L33" s="178"/>
      <c r="M33" s="179"/>
      <c r="N33" s="27"/>
    </row>
    <row r="34" spans="1:16" ht="90.75" customHeight="1" x14ac:dyDescent="0.25">
      <c r="A34" s="25"/>
      <c r="B34" s="94"/>
      <c r="C34" s="95"/>
      <c r="D34" s="95"/>
      <c r="E34" s="95"/>
      <c r="F34" s="95"/>
      <c r="G34" s="95"/>
      <c r="H34" s="95"/>
      <c r="I34" s="95"/>
      <c r="J34" s="95"/>
      <c r="K34" s="95"/>
      <c r="L34" s="95"/>
      <c r="M34" s="96"/>
      <c r="N34" s="27"/>
    </row>
    <row r="35" spans="1:16" ht="30" customHeight="1" x14ac:dyDescent="0.25">
      <c r="A35" s="25"/>
      <c r="B35" s="168" t="s">
        <v>53</v>
      </c>
      <c r="C35" s="169"/>
      <c r="D35" s="169"/>
      <c r="E35" s="169"/>
      <c r="F35" s="169"/>
      <c r="G35" s="169"/>
      <c r="H35" s="169"/>
      <c r="I35" s="169"/>
      <c r="J35" s="169"/>
      <c r="K35" s="169"/>
      <c r="L35" s="169"/>
      <c r="M35" s="170"/>
      <c r="N35" s="27"/>
    </row>
    <row r="36" spans="1:16" ht="90" customHeight="1" x14ac:dyDescent="0.25">
      <c r="A36" s="25"/>
      <c r="B36" s="94"/>
      <c r="C36" s="95"/>
      <c r="D36" s="95"/>
      <c r="E36" s="95"/>
      <c r="F36" s="95"/>
      <c r="G36" s="95"/>
      <c r="H36" s="95"/>
      <c r="I36" s="95"/>
      <c r="J36" s="95"/>
      <c r="K36" s="95"/>
      <c r="L36" s="95"/>
      <c r="M36" s="96"/>
      <c r="N36" s="27"/>
    </row>
    <row r="37" spans="1:16" ht="27" customHeight="1" x14ac:dyDescent="0.25">
      <c r="A37" s="25"/>
      <c r="B37" s="168" t="s">
        <v>54</v>
      </c>
      <c r="C37" s="169"/>
      <c r="D37" s="169"/>
      <c r="E37" s="169"/>
      <c r="F37" s="169"/>
      <c r="G37" s="169"/>
      <c r="H37" s="169"/>
      <c r="I37" s="169"/>
      <c r="J37" s="169"/>
      <c r="K37" s="169"/>
      <c r="L37" s="169"/>
      <c r="M37" s="170"/>
      <c r="N37" s="27"/>
    </row>
    <row r="38" spans="1:16" ht="71.25" customHeight="1" x14ac:dyDescent="0.25">
      <c r="A38" s="25"/>
      <c r="B38" s="84" t="s">
        <v>55</v>
      </c>
      <c r="C38" s="85"/>
      <c r="D38" s="85"/>
      <c r="E38" s="85"/>
      <c r="F38" s="85"/>
      <c r="G38" s="85"/>
      <c r="H38" s="85"/>
      <c r="I38" s="86"/>
      <c r="J38" s="82" t="s">
        <v>56</v>
      </c>
      <c r="K38" s="83"/>
      <c r="L38" s="77"/>
      <c r="M38" s="79"/>
      <c r="N38" s="27"/>
    </row>
    <row r="39" spans="1:16" ht="71.25" customHeight="1" x14ac:dyDescent="0.25">
      <c r="A39" s="25"/>
      <c r="B39" s="87"/>
      <c r="C39" s="88"/>
      <c r="D39" s="88"/>
      <c r="E39" s="88"/>
      <c r="F39" s="88"/>
      <c r="G39" s="88"/>
      <c r="H39" s="88"/>
      <c r="I39" s="89"/>
      <c r="J39" s="82" t="s">
        <v>57</v>
      </c>
      <c r="K39" s="83"/>
      <c r="L39" s="93"/>
      <c r="M39" s="79"/>
      <c r="N39" s="27"/>
    </row>
    <row r="40" spans="1:16" ht="30.75" customHeight="1" x14ac:dyDescent="0.25">
      <c r="A40" s="25"/>
      <c r="B40" s="182" t="s">
        <v>58</v>
      </c>
      <c r="C40" s="183"/>
      <c r="D40" s="32" t="s">
        <v>59</v>
      </c>
      <c r="E40" s="32" t="s">
        <v>60</v>
      </c>
      <c r="F40" s="32" t="s">
        <v>61</v>
      </c>
      <c r="G40" s="186" t="s">
        <v>62</v>
      </c>
      <c r="H40" s="187"/>
      <c r="I40" s="188"/>
      <c r="J40" s="186" t="s">
        <v>63</v>
      </c>
      <c r="K40" s="187"/>
      <c r="L40" s="188"/>
      <c r="M40" s="61" t="s">
        <v>64</v>
      </c>
      <c r="N40" s="27"/>
    </row>
    <row r="41" spans="1:16" ht="30" customHeight="1" x14ac:dyDescent="0.25">
      <c r="A41" s="25"/>
      <c r="B41" s="184"/>
      <c r="C41" s="185"/>
      <c r="D41" s="37" t="b">
        <v>0</v>
      </c>
      <c r="E41" s="37" t="b">
        <v>0</v>
      </c>
      <c r="F41" s="37" t="b">
        <v>0</v>
      </c>
      <c r="G41" s="189" t="b">
        <v>0</v>
      </c>
      <c r="H41" s="190"/>
      <c r="I41" s="191"/>
      <c r="J41" s="189" t="b">
        <v>0</v>
      </c>
      <c r="K41" s="190"/>
      <c r="L41" s="191"/>
      <c r="M41" s="62" t="b">
        <v>0</v>
      </c>
      <c r="N41" s="27"/>
    </row>
    <row r="42" spans="1:16" ht="46.5" customHeight="1" x14ac:dyDescent="0.25">
      <c r="A42" s="25"/>
      <c r="B42" s="97" t="s">
        <v>65</v>
      </c>
      <c r="C42" s="98"/>
      <c r="D42" s="98"/>
      <c r="E42" s="98"/>
      <c r="F42" s="98"/>
      <c r="G42" s="98"/>
      <c r="H42" s="98"/>
      <c r="I42" s="98"/>
      <c r="J42" s="98"/>
      <c r="K42" s="98"/>
      <c r="L42" s="98"/>
      <c r="M42" s="99"/>
      <c r="N42" s="27"/>
      <c r="P42" s="73"/>
    </row>
    <row r="43" spans="1:16" ht="27" customHeight="1" x14ac:dyDescent="0.25">
      <c r="A43" s="25"/>
      <c r="B43" s="195" t="s">
        <v>66</v>
      </c>
      <c r="C43" s="38" t="s">
        <v>67</v>
      </c>
      <c r="D43" s="77"/>
      <c r="E43" s="102"/>
      <c r="F43" s="197" t="s">
        <v>68</v>
      </c>
      <c r="G43" s="197"/>
      <c r="H43" s="192" t="s">
        <v>67</v>
      </c>
      <c r="I43" s="193"/>
      <c r="J43" s="77"/>
      <c r="K43" s="78"/>
      <c r="L43" s="78"/>
      <c r="M43" s="79"/>
      <c r="N43" s="27"/>
    </row>
    <row r="44" spans="1:16" ht="63.75" customHeight="1" x14ac:dyDescent="0.25">
      <c r="A44" s="25"/>
      <c r="B44" s="196"/>
      <c r="C44" s="38" t="s">
        <v>69</v>
      </c>
      <c r="D44" s="100" t="s">
        <v>70</v>
      </c>
      <c r="E44" s="101"/>
      <c r="F44" s="197"/>
      <c r="G44" s="197"/>
      <c r="H44" s="192" t="s">
        <v>69</v>
      </c>
      <c r="I44" s="193"/>
      <c r="J44" s="100" t="s">
        <v>70</v>
      </c>
      <c r="K44" s="194"/>
      <c r="L44" s="194"/>
      <c r="M44" s="101"/>
      <c r="N44" s="27"/>
    </row>
    <row r="45" spans="1:16" ht="35.25" customHeight="1" x14ac:dyDescent="0.25">
      <c r="A45" s="25"/>
      <c r="B45" s="180" t="s">
        <v>71</v>
      </c>
      <c r="C45" s="181"/>
      <c r="D45" s="77"/>
      <c r="E45" s="78"/>
      <c r="F45" s="78"/>
      <c r="G45" s="78"/>
      <c r="H45" s="78"/>
      <c r="I45" s="78"/>
      <c r="J45" s="78"/>
      <c r="K45" s="78"/>
      <c r="L45" s="78"/>
      <c r="M45" s="79"/>
      <c r="N45" s="27"/>
    </row>
    <row r="46" spans="1:16" ht="32.25" customHeight="1" x14ac:dyDescent="0.25">
      <c r="A46" s="25"/>
      <c r="B46" s="103" t="s">
        <v>72</v>
      </c>
      <c r="C46" s="162" t="s">
        <v>139</v>
      </c>
      <c r="D46" s="163"/>
      <c r="E46" s="163"/>
      <c r="F46" s="163"/>
      <c r="G46" s="164"/>
      <c r="H46" s="171" t="s">
        <v>29</v>
      </c>
      <c r="I46" s="172"/>
      <c r="J46" s="172"/>
      <c r="K46" s="172"/>
      <c r="L46" s="173"/>
      <c r="M46" s="63" t="s">
        <v>143</v>
      </c>
      <c r="N46" s="27"/>
    </row>
    <row r="47" spans="1:16" ht="32.25" customHeight="1" thickBot="1" x14ac:dyDescent="0.3">
      <c r="A47" s="25"/>
      <c r="B47" s="104"/>
      <c r="C47" s="165"/>
      <c r="D47" s="166"/>
      <c r="E47" s="166"/>
      <c r="F47" s="166"/>
      <c r="G47" s="167"/>
      <c r="H47" s="90" t="s">
        <v>73</v>
      </c>
      <c r="I47" s="91"/>
      <c r="J47" s="91"/>
      <c r="K47" s="91"/>
      <c r="L47" s="92"/>
      <c r="M47" s="64"/>
      <c r="N47" s="27"/>
    </row>
    <row r="48" spans="1:16" ht="45" customHeight="1" x14ac:dyDescent="0.25">
      <c r="A48" s="25"/>
      <c r="B48" s="76" t="s">
        <v>74</v>
      </c>
      <c r="C48" s="76"/>
      <c r="D48" s="76"/>
      <c r="E48" s="76"/>
      <c r="F48" s="76"/>
      <c r="G48" s="76"/>
      <c r="H48" s="76"/>
      <c r="I48" s="76"/>
      <c r="J48" s="76"/>
      <c r="K48" s="76"/>
      <c r="L48" s="76"/>
      <c r="M48" s="76"/>
      <c r="N48" s="27"/>
    </row>
    <row r="49" spans="1:14" ht="4.5" customHeight="1" thickBot="1" x14ac:dyDescent="0.3">
      <c r="A49" s="33"/>
      <c r="B49" s="34"/>
      <c r="C49" s="34"/>
      <c r="D49" s="34"/>
      <c r="E49" s="34"/>
      <c r="F49" s="34"/>
      <c r="G49" s="34"/>
      <c r="H49" s="34"/>
      <c r="I49" s="34"/>
      <c r="J49" s="34"/>
      <c r="K49" s="34"/>
      <c r="L49" s="34"/>
      <c r="M49" s="34"/>
      <c r="N49" s="35"/>
    </row>
    <row r="50" spans="1:14" ht="15.75" thickTop="1" x14ac:dyDescent="0.25"/>
  </sheetData>
  <sheetProtection selectLockedCells="1"/>
  <mergeCells count="86">
    <mergeCell ref="G21:M21"/>
    <mergeCell ref="B43:B44"/>
    <mergeCell ref="H43:I43"/>
    <mergeCell ref="F43:G44"/>
    <mergeCell ref="G22:M22"/>
    <mergeCell ref="G23:M23"/>
    <mergeCell ref="G24:M24"/>
    <mergeCell ref="B26:M26"/>
    <mergeCell ref="B27:M27"/>
    <mergeCell ref="B35:M35"/>
    <mergeCell ref="B28:M28"/>
    <mergeCell ref="G30:J30"/>
    <mergeCell ref="K30:M30"/>
    <mergeCell ref="G31:J31"/>
    <mergeCell ref="K31:M31"/>
    <mergeCell ref="C46:G47"/>
    <mergeCell ref="B37:M37"/>
    <mergeCell ref="B36:M36"/>
    <mergeCell ref="H46:L46"/>
    <mergeCell ref="B29:M29"/>
    <mergeCell ref="B33:M33"/>
    <mergeCell ref="B45:C45"/>
    <mergeCell ref="D45:M45"/>
    <mergeCell ref="B40:C41"/>
    <mergeCell ref="G40:I40"/>
    <mergeCell ref="G41:I41"/>
    <mergeCell ref="J40:L40"/>
    <mergeCell ref="J41:L41"/>
    <mergeCell ref="H44:I44"/>
    <mergeCell ref="J43:M43"/>
    <mergeCell ref="J44:M44"/>
    <mergeCell ref="B8:D8"/>
    <mergeCell ref="E8:F8"/>
    <mergeCell ref="G8:J8"/>
    <mergeCell ref="B19:E19"/>
    <mergeCell ref="K8:M8"/>
    <mergeCell ref="B15:M15"/>
    <mergeCell ref="D13:M13"/>
    <mergeCell ref="B14:M14"/>
    <mergeCell ref="B1:M1"/>
    <mergeCell ref="G7:J7"/>
    <mergeCell ref="G4:J4"/>
    <mergeCell ref="G5:J5"/>
    <mergeCell ref="G6:J6"/>
    <mergeCell ref="G2:M2"/>
    <mergeCell ref="B3:M3"/>
    <mergeCell ref="E7:F7"/>
    <mergeCell ref="B7:D7"/>
    <mergeCell ref="D4:F6"/>
    <mergeCell ref="B4:C6"/>
    <mergeCell ref="K4:M4"/>
    <mergeCell ref="K5:M5"/>
    <mergeCell ref="K6:M6"/>
    <mergeCell ref="K7:M7"/>
    <mergeCell ref="P3:P4"/>
    <mergeCell ref="F19:M19"/>
    <mergeCell ref="B10:C10"/>
    <mergeCell ref="K9:M9"/>
    <mergeCell ref="K10:M10"/>
    <mergeCell ref="K11:M11"/>
    <mergeCell ref="B9:C9"/>
    <mergeCell ref="B18:M18"/>
    <mergeCell ref="G9:J9"/>
    <mergeCell ref="G10:J10"/>
    <mergeCell ref="G11:J11"/>
    <mergeCell ref="B13:C13"/>
    <mergeCell ref="G12:J12"/>
    <mergeCell ref="K12:M12"/>
    <mergeCell ref="B11:C12"/>
    <mergeCell ref="D11:F12"/>
    <mergeCell ref="B48:M48"/>
    <mergeCell ref="G20:M20"/>
    <mergeCell ref="B32:D32"/>
    <mergeCell ref="G25:M25"/>
    <mergeCell ref="J38:K38"/>
    <mergeCell ref="J39:K39"/>
    <mergeCell ref="B38:I39"/>
    <mergeCell ref="H47:L47"/>
    <mergeCell ref="E32:M32"/>
    <mergeCell ref="L39:M39"/>
    <mergeCell ref="B34:M34"/>
    <mergeCell ref="B42:M42"/>
    <mergeCell ref="D44:E44"/>
    <mergeCell ref="D43:E43"/>
    <mergeCell ref="L38:M38"/>
    <mergeCell ref="B46:B47"/>
  </mergeCells>
  <conditionalFormatting sqref="B8">
    <cfRule type="cellIs" dxfId="66" priority="93" operator="equal">
      <formula>0</formula>
    </cfRule>
  </conditionalFormatting>
  <conditionalFormatting sqref="B8">
    <cfRule type="cellIs" dxfId="65" priority="92" operator="greaterThan">
      <formula>0</formula>
    </cfRule>
  </conditionalFormatting>
  <conditionalFormatting sqref="M46">
    <cfRule type="cellIs" dxfId="64" priority="88" operator="equal">
      <formula>"CLOSED"</formula>
    </cfRule>
    <cfRule type="cellIs" dxfId="63" priority="89" operator="equal">
      <formula>"OPEN"</formula>
    </cfRule>
    <cfRule type="cellIs" dxfId="62" priority="91" operator="equal">
      <formula>0</formula>
    </cfRule>
  </conditionalFormatting>
  <conditionalFormatting sqref="M46">
    <cfRule type="cellIs" dxfId="61" priority="90" operator="greaterThan">
      <formula>0</formula>
    </cfRule>
  </conditionalFormatting>
  <conditionalFormatting sqref="D41:M41">
    <cfRule type="expression" dxfId="60" priority="7">
      <formula>COUNTIF($D$41:$M$41,"True")=0</formula>
    </cfRule>
    <cfRule type="expression" dxfId="59" priority="87">
      <formula>COUNTIF($D$41:$M$41,"True")&gt;0</formula>
    </cfRule>
  </conditionalFormatting>
  <conditionalFormatting sqref="K4">
    <cfRule type="cellIs" dxfId="58" priority="78" operator="equal">
      <formula>"SCAPKGP---0-1-00-"</formula>
    </cfRule>
  </conditionalFormatting>
  <conditionalFormatting sqref="K5">
    <cfRule type="cellIs" dxfId="57" priority="73" operator="equal">
      <formula>0</formula>
    </cfRule>
  </conditionalFormatting>
  <conditionalFormatting sqref="K5">
    <cfRule type="cellIs" dxfId="56" priority="72" operator="greaterThan">
      <formula>0</formula>
    </cfRule>
  </conditionalFormatting>
  <conditionalFormatting sqref="J43">
    <cfRule type="cellIs" dxfId="55" priority="65" operator="equal">
      <formula>0</formula>
    </cfRule>
  </conditionalFormatting>
  <conditionalFormatting sqref="J43">
    <cfRule type="cellIs" dxfId="54" priority="64" operator="greaterThan">
      <formula>0</formula>
    </cfRule>
  </conditionalFormatting>
  <conditionalFormatting sqref="K6:K11">
    <cfRule type="cellIs" dxfId="53" priority="58" operator="equal">
      <formula>0</formula>
    </cfRule>
  </conditionalFormatting>
  <conditionalFormatting sqref="K6:K11">
    <cfRule type="cellIs" dxfId="52" priority="57" operator="greaterThan">
      <formula>0</formula>
    </cfRule>
  </conditionalFormatting>
  <conditionalFormatting sqref="K12">
    <cfRule type="cellIs" dxfId="51" priority="54" operator="equal">
      <formula>0</formula>
    </cfRule>
  </conditionalFormatting>
  <conditionalFormatting sqref="K12">
    <cfRule type="cellIs" dxfId="50" priority="53" operator="greaterThan">
      <formula>0</formula>
    </cfRule>
  </conditionalFormatting>
  <conditionalFormatting sqref="D11">
    <cfRule type="cellIs" dxfId="49" priority="52" operator="equal">
      <formula>0</formula>
    </cfRule>
  </conditionalFormatting>
  <conditionalFormatting sqref="D11">
    <cfRule type="cellIs" dxfId="48" priority="51" operator="greaterThan">
      <formula>0</formula>
    </cfRule>
  </conditionalFormatting>
  <conditionalFormatting sqref="D13">
    <cfRule type="cellIs" dxfId="47" priority="50" operator="equal">
      <formula>0</formula>
    </cfRule>
  </conditionalFormatting>
  <conditionalFormatting sqref="D13">
    <cfRule type="cellIs" dxfId="46" priority="49" operator="greaterThan">
      <formula>0</formula>
    </cfRule>
  </conditionalFormatting>
  <conditionalFormatting sqref="D9:D10">
    <cfRule type="cellIs" dxfId="45" priority="48" operator="equal">
      <formula>0</formula>
    </cfRule>
  </conditionalFormatting>
  <conditionalFormatting sqref="D9:D10">
    <cfRule type="cellIs" dxfId="44" priority="47" operator="greaterThan">
      <formula>0</formula>
    </cfRule>
  </conditionalFormatting>
  <conditionalFormatting sqref="B8">
    <cfRule type="cellIs" dxfId="43" priority="46" operator="equal">
      <formula>0</formula>
    </cfRule>
  </conditionalFormatting>
  <conditionalFormatting sqref="B8">
    <cfRule type="cellIs" dxfId="42" priority="45" operator="greaterThan">
      <formula>0</formula>
    </cfRule>
  </conditionalFormatting>
  <conditionalFormatting sqref="E8">
    <cfRule type="cellIs" dxfId="41" priority="44" operator="equal">
      <formula>0</formula>
    </cfRule>
  </conditionalFormatting>
  <conditionalFormatting sqref="E8">
    <cfRule type="cellIs" dxfId="40" priority="43" operator="greaterThan">
      <formula>0</formula>
    </cfRule>
  </conditionalFormatting>
  <conditionalFormatting sqref="F9:F10">
    <cfRule type="cellIs" dxfId="39" priority="42" operator="equal">
      <formula>0</formula>
    </cfRule>
  </conditionalFormatting>
  <conditionalFormatting sqref="F9:F10">
    <cfRule type="cellIs" dxfId="38" priority="41" operator="greaterThan">
      <formula>0</formula>
    </cfRule>
  </conditionalFormatting>
  <conditionalFormatting sqref="K12:M12">
    <cfRule type="cellIs" dxfId="37" priority="34" operator="equal">
      <formula>"REPEATED CASE"</formula>
    </cfRule>
  </conditionalFormatting>
  <conditionalFormatting sqref="D43">
    <cfRule type="cellIs" dxfId="36" priority="33" operator="equal">
      <formula>0</formula>
    </cfRule>
  </conditionalFormatting>
  <conditionalFormatting sqref="D43">
    <cfRule type="cellIs" dxfId="35" priority="32" operator="greaterThan">
      <formula>0</formula>
    </cfRule>
  </conditionalFormatting>
  <conditionalFormatting sqref="D45">
    <cfRule type="cellIs" dxfId="34" priority="31" operator="equal">
      <formula>0</formula>
    </cfRule>
  </conditionalFormatting>
  <conditionalFormatting sqref="D45">
    <cfRule type="cellIs" dxfId="33" priority="30" operator="greaterThan">
      <formula>0</formula>
    </cfRule>
  </conditionalFormatting>
  <conditionalFormatting sqref="C46">
    <cfRule type="cellIs" dxfId="32" priority="29" operator="equal">
      <formula>0</formula>
    </cfRule>
  </conditionalFormatting>
  <conditionalFormatting sqref="C46">
    <cfRule type="cellIs" dxfId="31" priority="28" operator="greaterThan">
      <formula>0</formula>
    </cfRule>
  </conditionalFormatting>
  <conditionalFormatting sqref="M47">
    <cfRule type="cellIs" dxfId="30" priority="27" operator="equal">
      <formula>0</formula>
    </cfRule>
  </conditionalFormatting>
  <conditionalFormatting sqref="M47">
    <cfRule type="cellIs" dxfId="29" priority="26" operator="greaterThan">
      <formula>0</formula>
    </cfRule>
  </conditionalFormatting>
  <conditionalFormatting sqref="L39">
    <cfRule type="cellIs" dxfId="28" priority="25" operator="equal">
      <formula>0</formula>
    </cfRule>
  </conditionalFormatting>
  <conditionalFormatting sqref="L39">
    <cfRule type="cellIs" dxfId="27" priority="24" operator="greaterThan">
      <formula>0</formula>
    </cfRule>
  </conditionalFormatting>
  <conditionalFormatting sqref="L38">
    <cfRule type="cellIs" dxfId="26" priority="23" operator="equal">
      <formula>0</formula>
    </cfRule>
  </conditionalFormatting>
  <conditionalFormatting sqref="L38">
    <cfRule type="cellIs" dxfId="25" priority="22" operator="greaterThan">
      <formula>0</formula>
    </cfRule>
  </conditionalFormatting>
  <conditionalFormatting sqref="B36">
    <cfRule type="cellIs" dxfId="24" priority="21" operator="equal">
      <formula>0</formula>
    </cfRule>
  </conditionalFormatting>
  <conditionalFormatting sqref="B36">
    <cfRule type="cellIs" dxfId="23" priority="20" operator="greaterThan">
      <formula>0</formula>
    </cfRule>
  </conditionalFormatting>
  <conditionalFormatting sqref="B34">
    <cfRule type="cellIs" dxfId="22" priority="19" operator="equal">
      <formula>0</formula>
    </cfRule>
  </conditionalFormatting>
  <conditionalFormatting sqref="B34">
    <cfRule type="cellIs" dxfId="21" priority="18" operator="greaterThan">
      <formula>0</formula>
    </cfRule>
  </conditionalFormatting>
  <conditionalFormatting sqref="B31:G31 K31">
    <cfRule type="cellIs" dxfId="20" priority="17" operator="equal">
      <formula>0</formula>
    </cfRule>
  </conditionalFormatting>
  <conditionalFormatting sqref="B31:G31 K31">
    <cfRule type="cellIs" dxfId="19" priority="16" operator="greaterThan">
      <formula>0</formula>
    </cfRule>
  </conditionalFormatting>
  <conditionalFormatting sqref="E32">
    <cfRule type="cellIs" dxfId="18" priority="15" operator="equal">
      <formula>0</formula>
    </cfRule>
  </conditionalFormatting>
  <conditionalFormatting sqref="E32">
    <cfRule type="cellIs" dxfId="17" priority="14" operator="greaterThan">
      <formula>0</formula>
    </cfRule>
  </conditionalFormatting>
  <conditionalFormatting sqref="C21:E25">
    <cfRule type="cellIs" dxfId="16" priority="13" operator="equal">
      <formula>0</formula>
    </cfRule>
  </conditionalFormatting>
  <conditionalFormatting sqref="C21:E25">
    <cfRule type="cellIs" dxfId="15" priority="12" operator="greaterThan">
      <formula>0</formula>
    </cfRule>
  </conditionalFormatting>
  <conditionalFormatting sqref="G20">
    <cfRule type="cellIs" dxfId="14" priority="11" operator="equal">
      <formula>0</formula>
    </cfRule>
  </conditionalFormatting>
  <conditionalFormatting sqref="G20">
    <cfRule type="cellIs" dxfId="13" priority="10" operator="greaterThan">
      <formula>0</formula>
    </cfRule>
  </conditionalFormatting>
  <conditionalFormatting sqref="G21:G25">
    <cfRule type="cellIs" dxfId="12" priority="9" operator="equal">
      <formula>0</formula>
    </cfRule>
  </conditionalFormatting>
  <conditionalFormatting sqref="G21:G25">
    <cfRule type="cellIs" dxfId="11" priority="8" operator="greaterThan">
      <formula>0</formula>
    </cfRule>
  </conditionalFormatting>
  <conditionalFormatting sqref="Q6">
    <cfRule type="cellIs" dxfId="10" priority="6" operator="equal">
      <formula>0</formula>
    </cfRule>
  </conditionalFormatting>
  <conditionalFormatting sqref="Q6">
    <cfRule type="cellIs" dxfId="9" priority="5" operator="greaterThan">
      <formula>0</formula>
    </cfRule>
  </conditionalFormatting>
  <conditionalFormatting sqref="D44">
    <cfRule type="cellIs" dxfId="8" priority="4" operator="equal">
      <formula>0</formula>
    </cfRule>
  </conditionalFormatting>
  <conditionalFormatting sqref="D44">
    <cfRule type="cellIs" dxfId="7" priority="3" operator="greaterThan">
      <formula>0</formula>
    </cfRule>
  </conditionalFormatting>
  <conditionalFormatting sqref="J44">
    <cfRule type="cellIs" dxfId="6" priority="2" operator="equal">
      <formula>0</formula>
    </cfRule>
  </conditionalFormatting>
  <conditionalFormatting sqref="J44">
    <cfRule type="cellIs" dxfId="5" priority="1" operator="greaterThan">
      <formula>0</formula>
    </cfRule>
  </conditionalFormatting>
  <dataValidations count="18">
    <dataValidation type="list" allowBlank="1" showInputMessage="1" showErrorMessage="1" promptTitle="Select applicable model" prompt="Model  name  to select from drop down" sqref="F10">
      <formula1>"EX200,ZX220GI,ZX370GI,ZX400MTH,ZX470,ZX650,EX1200,TL340H,EH600,TL340H-Prime,ZW220,ZX23U,ZX33U,EX70,ZX80GI,EX130,ZX140H,TMX20,EX200,BX80,Shinrai Prime,PEX218,PEX300"</formula1>
    </dataValidation>
    <dataValidation type="date" allowBlank="1" showInputMessage="1" showErrorMessage="1" errorTitle="Date format wrong" error="Enter date in correct format dd/mm/yyyy" prompt="Enter date in correct format dd-mm-yyyy" sqref="K8">
      <formula1>43922</formula1>
      <formula2>54878</formula2>
    </dataValidation>
    <dataValidation allowBlank="1" showInputMessage="1" showErrorMessage="1" promptTitle="Enter part number" prompt="Enter part number as per SAP record only" sqref="D10"/>
    <dataValidation type="list" allowBlank="1" showInputMessage="1" showErrorMessage="1" prompt="Select reason for defect reporting from dropdown" sqref="D11">
      <formula1>"Assy Line issue,Incoming Inspection - Regular,Incoming Inspection - Development,PDI/Testing issue,Field Failure Complain"</formula1>
    </dataValidation>
    <dataValidation type="whole" operator="greaterThanOrEqual" allowBlank="1" showInputMessage="1" showErrorMessage="1" prompt="Defect number to entered as per defect number of area for perticular day,If first defect write &quot;1&quot;, if second defect for day write &quot;2&quot;,if 3rd defect of day write &quot;3&quot; and so on" sqref="K7">
      <formula1>1</formula1>
    </dataValidation>
    <dataValidation type="date" allowBlank="1" showInputMessage="1" showErrorMessage="1" error="enter date in correct format dd-mm-yy_x000a_" prompt="Enter implementation date in correct format dd-mm-yy" sqref="L38">
      <formula1>43831</formula1>
      <formula2>54789</formula2>
    </dataValidation>
    <dataValidation allowBlank="1" showInputMessage="1" showErrorMessage="1" prompt="DO NOT EDIT" sqref="K4"/>
    <dataValidation allowBlank="1" showInputMessage="1" showErrorMessage="1" prompt="if not availabnle , please write as &quot;NA&quot;" sqref="D10"/>
    <dataValidation type="date" allowBlank="1" showInputMessage="1" showErrorMessage="1" error="Enter date in correct format dd-mm-yyyy" prompt="Enter date in correct format dd-mm-yyyy" sqref="M47">
      <formula1>43922</formula1>
      <formula2>54879</formula2>
    </dataValidation>
    <dataValidation type="list" allowBlank="1" showInputMessage="1" showErrorMessage="1" prompt="please selct cause for defect" sqref="E32">
      <formula1>"MAN,MACHINE,MATERIAL,METHOD,MANAGEMENT,TOOLS/FIXTURE"</formula1>
    </dataValidation>
    <dataValidation allowBlank="1" showInputMessage="1" showErrorMessage="1" promptTitle="Enter part number" prompt="Enter part number as per SAP record only_x000a_If any child part of kit, please mention kit part number here and child part number of defective kit to be mentioned in problem description" sqref="D9"/>
    <dataValidation type="list" allowBlank="1" showInputMessage="1" showErrorMessage="1" prompt="SELECT FROM DROPDOWN" sqref="D45">
      <formula1>"YES,NO"</formula1>
    </dataValidation>
    <dataValidation type="list" allowBlank="1" showInputMessage="1" showErrorMessage="1" error="Select name from drop down" promptTitle="Select name from drop down" prompt="Select name from drop down" sqref="K6:M6">
      <formula1>"Aadil,Abhijit,Amarendra,Bhola,Bimal,Deo,Majid Khan,Manoj,Mustafizur,Nilanjan,Nitesh,Prabhjot,Prasanta,Roshan,Rupam,Sanjay,Sawrav,Shahjahan,Soumen,Sovan,Subhashish,Sujit,Shiv Prasanna,Tarkeshwar,Vamshi,Virendra,Vijay"</formula1>
    </dataValidation>
    <dataValidation allowBlank="1" showInputMessage="1" showErrorMessage="1" prompt="COPY THIS AND PASTE AS TEXT IN ANY OTHER CELL, _x000a__x000a_THEN AGAIN COPY VALUE PASTED IN NEW CELL , _x000a__x000a_TO PASTE AS NAME OF FILE" sqref="Q3"/>
    <dataValidation type="list" allowBlank="1" showInputMessage="1" showErrorMessage="1" prompt="Select Status" sqref="M46">
      <formula1>"Open,Closed"</formula1>
    </dataValidation>
    <dataValidation type="list" allowBlank="1" showInputMessage="1" showErrorMessage="1" promptTitle="Select Area from drop down" prompt="Select Area from drop down" sqref="K5:M5">
      <formula1>"CRS -Central reciving,CS -Casting &amp; Forging,ED -ED SHOP,FAB  -Fabrication,HEX -Heavy Exc,HS -Hydraulic store,MEX -MID Exc,ML -Metallurgy Lab,PDI -Pre Dispatch ,PS -Paint shop,TS -Transmission,WH -Wheeled Assy,FC-Field Comissioning,FW-Field warranty"</formula1>
    </dataValidation>
    <dataValidation type="list" allowBlank="1" showInputMessage="1" showErrorMessage="1" prompt="Select defect categoury, if in single part multiple defect, please make another SCAP of diffrent defect" sqref="K11:M11">
      <formula1>"Aesthetic ,Bulging,Bending,Casting,Continuty,Damage,Defective Function,Dent,Dimensional ,Fabrication,Heat Treatment ,Identification ,Leakage ,Loose,Machining ,Metallurgy,Missing,Noise,Others  ,Paint ,Wrong Part"</formula1>
    </dataValidation>
    <dataValidation type="list" allowBlank="1" showInputMessage="1" showErrorMessage="1" sqref="K12:M12">
      <formula1>"NEW CASE,REPEATED CASE"</formula1>
    </dataValidation>
  </dataValidations>
  <printOptions horizontalCentered="1" verticalCentered="1"/>
  <pageMargins left="0" right="0" top="0" bottom="0" header="0" footer="0"/>
  <pageSetup paperSize="9" scale="2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3" r:id="rId4" name="Check Box 49">
              <controlPr defaultSize="0" autoFill="0" autoLine="0" autoPict="0">
                <anchor moveWithCells="1">
                  <from>
                    <xdr:col>4</xdr:col>
                    <xdr:colOff>847725</xdr:colOff>
                    <xdr:row>39</xdr:row>
                    <xdr:rowOff>352425</xdr:rowOff>
                  </from>
                  <to>
                    <xdr:col>4</xdr:col>
                    <xdr:colOff>1181100</xdr:colOff>
                    <xdr:row>40</xdr:row>
                    <xdr:rowOff>342900</xdr:rowOff>
                  </to>
                </anchor>
              </controlPr>
            </control>
          </mc:Choice>
        </mc:AlternateContent>
        <mc:AlternateContent xmlns:mc="http://schemas.openxmlformats.org/markup-compatibility/2006">
          <mc:Choice Requires="x14">
            <control shapeId="1074" r:id="rId5" name="Check Box 50">
              <controlPr defaultSize="0" autoFill="0" autoLine="0" autoPict="0">
                <anchor moveWithCells="1">
                  <from>
                    <xdr:col>3</xdr:col>
                    <xdr:colOff>1104900</xdr:colOff>
                    <xdr:row>39</xdr:row>
                    <xdr:rowOff>352425</xdr:rowOff>
                  </from>
                  <to>
                    <xdr:col>3</xdr:col>
                    <xdr:colOff>1400175</xdr:colOff>
                    <xdr:row>40</xdr:row>
                    <xdr:rowOff>342900</xdr:rowOff>
                  </to>
                </anchor>
              </controlPr>
            </control>
          </mc:Choice>
        </mc:AlternateContent>
        <mc:AlternateContent xmlns:mc="http://schemas.openxmlformats.org/markup-compatibility/2006">
          <mc:Choice Requires="x14">
            <control shapeId="1075" r:id="rId6" name="Check Box 51">
              <controlPr defaultSize="0" autoFill="0" autoLine="0" autoPict="0">
                <anchor moveWithCells="1">
                  <from>
                    <xdr:col>5</xdr:col>
                    <xdr:colOff>819150</xdr:colOff>
                    <xdr:row>39</xdr:row>
                    <xdr:rowOff>352425</xdr:rowOff>
                  </from>
                  <to>
                    <xdr:col>5</xdr:col>
                    <xdr:colOff>1123950</xdr:colOff>
                    <xdr:row>40</xdr:row>
                    <xdr:rowOff>342900</xdr:rowOff>
                  </to>
                </anchor>
              </controlPr>
            </control>
          </mc:Choice>
        </mc:AlternateContent>
        <mc:AlternateContent xmlns:mc="http://schemas.openxmlformats.org/markup-compatibility/2006">
          <mc:Choice Requires="x14">
            <control shapeId="1076" r:id="rId7" name="Check Box 52">
              <controlPr defaultSize="0" autoFill="0" autoLine="0" autoPict="0">
                <anchor moveWithCells="1">
                  <from>
                    <xdr:col>7</xdr:col>
                    <xdr:colOff>285750</xdr:colOff>
                    <xdr:row>39</xdr:row>
                    <xdr:rowOff>342900</xdr:rowOff>
                  </from>
                  <to>
                    <xdr:col>8</xdr:col>
                    <xdr:colOff>0</xdr:colOff>
                    <xdr:row>40</xdr:row>
                    <xdr:rowOff>342900</xdr:rowOff>
                  </to>
                </anchor>
              </controlPr>
            </control>
          </mc:Choice>
        </mc:AlternateContent>
        <mc:AlternateContent xmlns:mc="http://schemas.openxmlformats.org/markup-compatibility/2006">
          <mc:Choice Requires="x14">
            <control shapeId="1078" r:id="rId8" name="Check Box 54">
              <controlPr defaultSize="0" autoFill="0" autoLine="0" autoPict="0">
                <anchor moveWithCells="1">
                  <from>
                    <xdr:col>10</xdr:col>
                    <xdr:colOff>133350</xdr:colOff>
                    <xdr:row>39</xdr:row>
                    <xdr:rowOff>361950</xdr:rowOff>
                  </from>
                  <to>
                    <xdr:col>10</xdr:col>
                    <xdr:colOff>447675</xdr:colOff>
                    <xdr:row>40</xdr:row>
                    <xdr:rowOff>361950</xdr:rowOff>
                  </to>
                </anchor>
              </controlPr>
            </control>
          </mc:Choice>
        </mc:AlternateContent>
        <mc:AlternateContent xmlns:mc="http://schemas.openxmlformats.org/markup-compatibility/2006">
          <mc:Choice Requires="x14">
            <control shapeId="1079" r:id="rId9" name="Check Box 55">
              <controlPr defaultSize="0" autoFill="0" autoLine="0" autoPict="0">
                <anchor moveWithCells="1">
                  <from>
                    <xdr:col>4</xdr:col>
                    <xdr:colOff>847725</xdr:colOff>
                    <xdr:row>39</xdr:row>
                    <xdr:rowOff>352425</xdr:rowOff>
                  </from>
                  <to>
                    <xdr:col>4</xdr:col>
                    <xdr:colOff>1181100</xdr:colOff>
                    <xdr:row>40</xdr:row>
                    <xdr:rowOff>342900</xdr:rowOff>
                  </to>
                </anchor>
              </controlPr>
            </control>
          </mc:Choice>
        </mc:AlternateContent>
        <mc:AlternateContent xmlns:mc="http://schemas.openxmlformats.org/markup-compatibility/2006">
          <mc:Choice Requires="x14">
            <control shapeId="1080" r:id="rId10" name="Check Box 56">
              <controlPr defaultSize="0" autoFill="0" autoLine="0" autoPict="0">
                <anchor moveWithCells="1">
                  <from>
                    <xdr:col>3</xdr:col>
                    <xdr:colOff>1104900</xdr:colOff>
                    <xdr:row>39</xdr:row>
                    <xdr:rowOff>352425</xdr:rowOff>
                  </from>
                  <to>
                    <xdr:col>3</xdr:col>
                    <xdr:colOff>1400175</xdr:colOff>
                    <xdr:row>40</xdr:row>
                    <xdr:rowOff>342900</xdr:rowOff>
                  </to>
                </anchor>
              </controlPr>
            </control>
          </mc:Choice>
        </mc:AlternateContent>
        <mc:AlternateContent xmlns:mc="http://schemas.openxmlformats.org/markup-compatibility/2006">
          <mc:Choice Requires="x14">
            <control shapeId="1081" r:id="rId11" name="Check Box 57">
              <controlPr defaultSize="0" autoFill="0" autoLine="0" autoPict="0">
                <anchor moveWithCells="1">
                  <from>
                    <xdr:col>5</xdr:col>
                    <xdr:colOff>819150</xdr:colOff>
                    <xdr:row>39</xdr:row>
                    <xdr:rowOff>352425</xdr:rowOff>
                  </from>
                  <to>
                    <xdr:col>5</xdr:col>
                    <xdr:colOff>1123950</xdr:colOff>
                    <xdr:row>40</xdr:row>
                    <xdr:rowOff>342900</xdr:rowOff>
                  </to>
                </anchor>
              </controlPr>
            </control>
          </mc:Choice>
        </mc:AlternateContent>
        <mc:AlternateContent xmlns:mc="http://schemas.openxmlformats.org/markup-compatibility/2006">
          <mc:Choice Requires="x14">
            <control shapeId="1082" r:id="rId12" name="Check Box 58">
              <controlPr defaultSize="0" autoFill="0" autoLine="0" autoPict="0">
                <anchor moveWithCells="1">
                  <from>
                    <xdr:col>7</xdr:col>
                    <xdr:colOff>285750</xdr:colOff>
                    <xdr:row>39</xdr:row>
                    <xdr:rowOff>342900</xdr:rowOff>
                  </from>
                  <to>
                    <xdr:col>8</xdr:col>
                    <xdr:colOff>0</xdr:colOff>
                    <xdr:row>40</xdr:row>
                    <xdr:rowOff>342900</xdr:rowOff>
                  </to>
                </anchor>
              </controlPr>
            </control>
          </mc:Choice>
        </mc:AlternateContent>
        <mc:AlternateContent xmlns:mc="http://schemas.openxmlformats.org/markup-compatibility/2006">
          <mc:Choice Requires="x14">
            <control shapeId="1083" r:id="rId13" name="Check Box 59">
              <controlPr defaultSize="0" autoFill="0" autoLine="0" autoPict="0">
                <anchor moveWithCells="1">
                  <from>
                    <xdr:col>12</xdr:col>
                    <xdr:colOff>657225</xdr:colOff>
                    <xdr:row>39</xdr:row>
                    <xdr:rowOff>381000</xdr:rowOff>
                  </from>
                  <to>
                    <xdr:col>12</xdr:col>
                    <xdr:colOff>990600</xdr:colOff>
                    <xdr:row>40</xdr:row>
                    <xdr:rowOff>361950</xdr:rowOff>
                  </to>
                </anchor>
              </controlPr>
            </control>
          </mc:Choice>
        </mc:AlternateContent>
        <mc:AlternateContent xmlns:mc="http://schemas.openxmlformats.org/markup-compatibility/2006">
          <mc:Choice Requires="x14">
            <control shapeId="1084" r:id="rId14" name="Check Box 60">
              <controlPr defaultSize="0" autoFill="0" autoLine="0" autoPict="0">
                <anchor moveWithCells="1">
                  <from>
                    <xdr:col>10</xdr:col>
                    <xdr:colOff>133350</xdr:colOff>
                    <xdr:row>39</xdr:row>
                    <xdr:rowOff>361950</xdr:rowOff>
                  </from>
                  <to>
                    <xdr:col>10</xdr:col>
                    <xdr:colOff>447675</xdr:colOff>
                    <xdr:row>40</xdr:row>
                    <xdr:rowOff>361950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H100"/>
  <sheetViews>
    <sheetView view="pageBreakPreview" topLeftCell="A76" zoomScale="90" zoomScaleNormal="100" zoomScaleSheetLayoutView="90" workbookViewId="0">
      <selection activeCell="A77" sqref="A77:H77"/>
    </sheetView>
  </sheetViews>
  <sheetFormatPr defaultRowHeight="15" x14ac:dyDescent="0.25"/>
  <cols>
    <col min="1" max="1" width="13.5703125" customWidth="1"/>
    <col min="2" max="2" width="13.28515625" customWidth="1"/>
    <col min="3" max="3" width="11.28515625" customWidth="1"/>
    <col min="4" max="5" width="13" customWidth="1"/>
    <col min="6" max="6" width="19" customWidth="1"/>
    <col min="7" max="7" width="16.5703125" customWidth="1"/>
    <col min="8" max="8" width="41.7109375" customWidth="1"/>
  </cols>
  <sheetData>
    <row r="1" spans="1:8" ht="33.75" customHeight="1" x14ac:dyDescent="0.25">
      <c r="A1" s="216" t="s">
        <v>75</v>
      </c>
      <c r="B1" s="217"/>
      <c r="C1" s="217"/>
      <c r="D1" s="217"/>
      <c r="E1" s="217"/>
      <c r="F1" s="217"/>
      <c r="G1" s="217"/>
      <c r="H1" s="218"/>
    </row>
    <row r="2" spans="1:8" x14ac:dyDescent="0.25">
      <c r="A2" s="4"/>
      <c r="B2" s="1"/>
      <c r="C2" s="1"/>
      <c r="D2" s="1"/>
      <c r="E2" s="1"/>
      <c r="F2" s="1"/>
      <c r="G2" s="1"/>
      <c r="H2" s="5"/>
    </row>
    <row r="3" spans="1:8" ht="27" customHeight="1" x14ac:dyDescent="0.25">
      <c r="A3" s="219" t="s">
        <v>76</v>
      </c>
      <c r="B3" s="220"/>
      <c r="C3" s="220"/>
      <c r="D3" s="220"/>
      <c r="E3" s="220"/>
      <c r="F3" s="220"/>
      <c r="G3" s="220"/>
      <c r="H3" s="221"/>
    </row>
    <row r="4" spans="1:8" ht="23.25" x14ac:dyDescent="0.25">
      <c r="A4" s="9" t="s">
        <v>77</v>
      </c>
      <c r="B4" s="12"/>
      <c r="C4" s="230" t="s">
        <v>78</v>
      </c>
      <c r="D4" s="230"/>
      <c r="E4" s="230"/>
      <c r="F4" s="230"/>
      <c r="G4" s="230"/>
      <c r="H4" s="231"/>
    </row>
    <row r="5" spans="1:8" ht="15" customHeight="1" x14ac:dyDescent="0.25">
      <c r="A5" s="10"/>
      <c r="B5" s="2"/>
      <c r="C5" s="2"/>
      <c r="D5" s="2"/>
      <c r="E5" s="2"/>
      <c r="F5" s="2"/>
      <c r="G5" s="2"/>
      <c r="H5" s="5"/>
    </row>
    <row r="6" spans="1:8" x14ac:dyDescent="0.25">
      <c r="A6" s="222"/>
      <c r="B6" s="223"/>
      <c r="C6" s="223"/>
      <c r="D6" s="223"/>
      <c r="E6" s="223"/>
      <c r="F6" s="223"/>
      <c r="G6" s="223"/>
      <c r="H6" s="224"/>
    </row>
    <row r="7" spans="1:8" x14ac:dyDescent="0.25">
      <c r="A7" s="222"/>
      <c r="B7" s="223"/>
      <c r="C7" s="223"/>
      <c r="D7" s="223"/>
      <c r="E7" s="223"/>
      <c r="F7" s="223"/>
      <c r="G7" s="223"/>
      <c r="H7" s="224"/>
    </row>
    <row r="8" spans="1:8" x14ac:dyDescent="0.25">
      <c r="A8" s="222"/>
      <c r="B8" s="223"/>
      <c r="C8" s="223"/>
      <c r="D8" s="223"/>
      <c r="E8" s="223"/>
      <c r="F8" s="223"/>
      <c r="G8" s="223"/>
      <c r="H8" s="224"/>
    </row>
    <row r="9" spans="1:8" x14ac:dyDescent="0.25">
      <c r="A9" s="222"/>
      <c r="B9" s="223"/>
      <c r="C9" s="223"/>
      <c r="D9" s="223"/>
      <c r="E9" s="223"/>
      <c r="F9" s="223"/>
      <c r="G9" s="223"/>
      <c r="H9" s="224"/>
    </row>
    <row r="10" spans="1:8" x14ac:dyDescent="0.25">
      <c r="A10" s="222"/>
      <c r="B10" s="223"/>
      <c r="C10" s="223"/>
      <c r="D10" s="223"/>
      <c r="E10" s="223"/>
      <c r="F10" s="223"/>
      <c r="G10" s="223"/>
      <c r="H10" s="224"/>
    </row>
    <row r="11" spans="1:8" x14ac:dyDescent="0.25">
      <c r="A11" s="222"/>
      <c r="B11" s="223"/>
      <c r="C11" s="223"/>
      <c r="D11" s="223"/>
      <c r="E11" s="223"/>
      <c r="F11" s="223"/>
      <c r="G11" s="223"/>
      <c r="H11" s="224"/>
    </row>
    <row r="12" spans="1:8" x14ac:dyDescent="0.25">
      <c r="A12" s="222"/>
      <c r="B12" s="223"/>
      <c r="C12" s="223"/>
      <c r="D12" s="223"/>
      <c r="E12" s="223"/>
      <c r="F12" s="223"/>
      <c r="G12" s="223"/>
      <c r="H12" s="224"/>
    </row>
    <row r="13" spans="1:8" x14ac:dyDescent="0.25">
      <c r="A13" s="222"/>
      <c r="B13" s="223"/>
      <c r="C13" s="223"/>
      <c r="D13" s="223"/>
      <c r="E13" s="223"/>
      <c r="F13" s="223"/>
      <c r="G13" s="223"/>
      <c r="H13" s="224"/>
    </row>
    <row r="14" spans="1:8" x14ac:dyDescent="0.25">
      <c r="A14" s="222"/>
      <c r="B14" s="223"/>
      <c r="C14" s="223"/>
      <c r="D14" s="223"/>
      <c r="E14" s="223"/>
      <c r="F14" s="223"/>
      <c r="G14" s="223"/>
      <c r="H14" s="224"/>
    </row>
    <row r="15" spans="1:8" x14ac:dyDescent="0.25">
      <c r="A15" s="222"/>
      <c r="B15" s="223"/>
      <c r="C15" s="223"/>
      <c r="D15" s="223"/>
      <c r="E15" s="223"/>
      <c r="F15" s="223"/>
      <c r="G15" s="223"/>
      <c r="H15" s="224"/>
    </row>
    <row r="16" spans="1:8" x14ac:dyDescent="0.25">
      <c r="A16" s="222"/>
      <c r="B16" s="223"/>
      <c r="C16" s="223"/>
      <c r="D16" s="223"/>
      <c r="E16" s="223"/>
      <c r="F16" s="223"/>
      <c r="G16" s="223"/>
      <c r="H16" s="224"/>
    </row>
    <row r="17" spans="1:8" x14ac:dyDescent="0.25">
      <c r="A17" s="225"/>
      <c r="B17" s="226"/>
      <c r="C17" s="226"/>
      <c r="D17" s="226"/>
      <c r="E17" s="226"/>
      <c r="F17" s="226"/>
      <c r="G17" s="226"/>
      <c r="H17" s="227"/>
    </row>
    <row r="18" spans="1:8" x14ac:dyDescent="0.25">
      <c r="A18" s="14"/>
      <c r="B18" s="15"/>
      <c r="C18" s="15"/>
      <c r="D18" s="15"/>
      <c r="E18" s="15"/>
      <c r="F18" s="15"/>
      <c r="G18" s="15"/>
      <c r="H18" s="16"/>
    </row>
    <row r="19" spans="1:8" ht="22.5" customHeight="1" x14ac:dyDescent="0.25">
      <c r="A19" s="219" t="s">
        <v>79</v>
      </c>
      <c r="B19" s="220"/>
      <c r="C19" s="220"/>
      <c r="D19" s="220"/>
      <c r="E19" s="220"/>
      <c r="F19" s="220"/>
      <c r="G19" s="220"/>
      <c r="H19" s="221"/>
    </row>
    <row r="20" spans="1:8" ht="21" x14ac:dyDescent="0.25">
      <c r="A20" s="9" t="s">
        <v>77</v>
      </c>
      <c r="C20" s="228" t="s">
        <v>80</v>
      </c>
      <c r="D20" s="228"/>
      <c r="E20" s="228"/>
      <c r="F20" s="228"/>
      <c r="G20" s="228"/>
      <c r="H20" s="229"/>
    </row>
    <row r="21" spans="1:8" x14ac:dyDescent="0.25">
      <c r="A21" s="10"/>
      <c r="B21" s="2"/>
      <c r="C21" s="2"/>
      <c r="D21" s="2"/>
      <c r="E21" s="2"/>
      <c r="F21" s="2"/>
      <c r="G21" s="2"/>
      <c r="H21" s="5"/>
    </row>
    <row r="22" spans="1:8" x14ac:dyDescent="0.25">
      <c r="A22" s="222"/>
      <c r="B22" s="223"/>
      <c r="C22" s="223"/>
      <c r="D22" s="223"/>
      <c r="E22" s="223"/>
      <c r="F22" s="223"/>
      <c r="G22" s="223"/>
      <c r="H22" s="224"/>
    </row>
    <row r="23" spans="1:8" x14ac:dyDescent="0.25">
      <c r="A23" s="222"/>
      <c r="B23" s="223"/>
      <c r="C23" s="223"/>
      <c r="D23" s="223"/>
      <c r="E23" s="223"/>
      <c r="F23" s="223"/>
      <c r="G23" s="223"/>
      <c r="H23" s="224"/>
    </row>
    <row r="24" spans="1:8" x14ac:dyDescent="0.25">
      <c r="A24" s="222"/>
      <c r="B24" s="223"/>
      <c r="C24" s="223"/>
      <c r="D24" s="223"/>
      <c r="E24" s="223"/>
      <c r="F24" s="223"/>
      <c r="G24" s="223"/>
      <c r="H24" s="224"/>
    </row>
    <row r="25" spans="1:8" x14ac:dyDescent="0.25">
      <c r="A25" s="222"/>
      <c r="B25" s="223"/>
      <c r="C25" s="223"/>
      <c r="D25" s="223"/>
      <c r="E25" s="223"/>
      <c r="F25" s="223"/>
      <c r="G25" s="223"/>
      <c r="H25" s="224"/>
    </row>
    <row r="26" spans="1:8" x14ac:dyDescent="0.25">
      <c r="A26" s="222"/>
      <c r="B26" s="223"/>
      <c r="C26" s="223"/>
      <c r="D26" s="223"/>
      <c r="E26" s="223"/>
      <c r="F26" s="223"/>
      <c r="G26" s="223"/>
      <c r="H26" s="224"/>
    </row>
    <row r="27" spans="1:8" x14ac:dyDescent="0.25">
      <c r="A27" s="222"/>
      <c r="B27" s="223"/>
      <c r="C27" s="223"/>
      <c r="D27" s="223"/>
      <c r="E27" s="223"/>
      <c r="F27" s="223"/>
      <c r="G27" s="223"/>
      <c r="H27" s="224"/>
    </row>
    <row r="28" spans="1:8" x14ac:dyDescent="0.25">
      <c r="A28" s="222"/>
      <c r="B28" s="223"/>
      <c r="C28" s="223"/>
      <c r="D28" s="223"/>
      <c r="E28" s="223"/>
      <c r="F28" s="223"/>
      <c r="G28" s="223"/>
      <c r="H28" s="224"/>
    </row>
    <row r="29" spans="1:8" x14ac:dyDescent="0.25">
      <c r="A29" s="222"/>
      <c r="B29" s="223"/>
      <c r="C29" s="223"/>
      <c r="D29" s="223"/>
      <c r="E29" s="223"/>
      <c r="F29" s="223"/>
      <c r="G29" s="223"/>
      <c r="H29" s="224"/>
    </row>
    <row r="30" spans="1:8" x14ac:dyDescent="0.25">
      <c r="A30" s="222"/>
      <c r="B30" s="223"/>
      <c r="C30" s="223"/>
      <c r="D30" s="223"/>
      <c r="E30" s="223"/>
      <c r="F30" s="223"/>
      <c r="G30" s="223"/>
      <c r="H30" s="224"/>
    </row>
    <row r="31" spans="1:8" x14ac:dyDescent="0.25">
      <c r="A31" s="222"/>
      <c r="B31" s="223"/>
      <c r="C31" s="223"/>
      <c r="D31" s="223"/>
      <c r="E31" s="223"/>
      <c r="F31" s="223"/>
      <c r="G31" s="223"/>
      <c r="H31" s="224"/>
    </row>
    <row r="32" spans="1:8" x14ac:dyDescent="0.25">
      <c r="A32" s="222"/>
      <c r="B32" s="223"/>
      <c r="C32" s="223"/>
      <c r="D32" s="223"/>
      <c r="E32" s="223"/>
      <c r="F32" s="223"/>
      <c r="G32" s="223"/>
      <c r="H32" s="224"/>
    </row>
    <row r="33" spans="1:8" ht="54" customHeight="1" x14ac:dyDescent="0.25">
      <c r="A33" s="225"/>
      <c r="B33" s="226"/>
      <c r="C33" s="226"/>
      <c r="D33" s="226"/>
      <c r="E33" s="226"/>
      <c r="F33" s="226"/>
      <c r="G33" s="226"/>
      <c r="H33" s="227"/>
    </row>
    <row r="34" spans="1:8" x14ac:dyDescent="0.25">
      <c r="A34" s="11"/>
      <c r="B34" s="3"/>
      <c r="C34" s="3"/>
      <c r="D34" s="3"/>
      <c r="E34" s="3"/>
      <c r="F34" s="3"/>
      <c r="G34" s="3"/>
      <c r="H34" s="6"/>
    </row>
    <row r="35" spans="1:8" ht="30" customHeight="1" x14ac:dyDescent="0.25">
      <c r="A35" s="219" t="s">
        <v>81</v>
      </c>
      <c r="B35" s="220"/>
      <c r="C35" s="220"/>
      <c r="D35" s="220"/>
      <c r="E35" s="220"/>
      <c r="F35" s="220"/>
      <c r="G35" s="220"/>
      <c r="H35" s="221"/>
    </row>
    <row r="36" spans="1:8" ht="15" customHeight="1" x14ac:dyDescent="0.25">
      <c r="A36" s="232" t="s">
        <v>82</v>
      </c>
      <c r="B36" s="233"/>
      <c r="C36" s="233"/>
      <c r="D36" s="233"/>
      <c r="E36" s="233"/>
      <c r="F36" s="233"/>
      <c r="G36" s="233"/>
      <c r="H36" s="234"/>
    </row>
    <row r="37" spans="1:8" ht="15" customHeight="1" x14ac:dyDescent="0.25">
      <c r="A37" s="210" t="s">
        <v>83</v>
      </c>
      <c r="B37" s="211"/>
      <c r="C37" s="211"/>
      <c r="D37" s="211"/>
      <c r="E37" s="211"/>
      <c r="F37" s="211"/>
      <c r="G37" s="211"/>
      <c r="H37" s="212"/>
    </row>
    <row r="38" spans="1:8" ht="15" customHeight="1" x14ac:dyDescent="0.25">
      <c r="A38" s="210" t="s">
        <v>84</v>
      </c>
      <c r="B38" s="211"/>
      <c r="C38" s="211"/>
      <c r="D38" s="211"/>
      <c r="E38" s="211"/>
      <c r="F38" s="211"/>
      <c r="G38" s="211"/>
      <c r="H38" s="212"/>
    </row>
    <row r="39" spans="1:8" ht="15" customHeight="1" x14ac:dyDescent="0.25">
      <c r="A39" s="210" t="s">
        <v>85</v>
      </c>
      <c r="B39" s="211"/>
      <c r="C39" s="211"/>
      <c r="D39" s="211"/>
      <c r="E39" s="211"/>
      <c r="F39" s="211"/>
      <c r="G39" s="211"/>
      <c r="H39" s="212"/>
    </row>
    <row r="40" spans="1:8" ht="28.5" customHeight="1" thickBot="1" x14ac:dyDescent="0.3">
      <c r="A40" s="213" t="s">
        <v>86</v>
      </c>
      <c r="B40" s="214"/>
      <c r="C40" s="214"/>
      <c r="D40" s="214"/>
      <c r="E40" s="214"/>
      <c r="F40" s="214"/>
      <c r="G40" s="214"/>
      <c r="H40" s="215"/>
    </row>
    <row r="41" spans="1:8" ht="15.75" thickBot="1" x14ac:dyDescent="0.3">
      <c r="A41" s="4"/>
      <c r="B41" s="1"/>
      <c r="C41" s="1"/>
      <c r="D41" s="1"/>
      <c r="E41" s="1"/>
      <c r="F41" s="1"/>
      <c r="G41" s="1"/>
      <c r="H41" s="5"/>
    </row>
    <row r="42" spans="1:8" ht="35.25" customHeight="1" x14ac:dyDescent="0.25">
      <c r="A42" s="255" t="s">
        <v>87</v>
      </c>
      <c r="B42" s="256"/>
      <c r="C42" s="256"/>
      <c r="D42" s="256"/>
      <c r="E42" s="256"/>
      <c r="F42" s="256"/>
      <c r="G42" s="256"/>
      <c r="H42" s="257"/>
    </row>
    <row r="43" spans="1:8" ht="50.1" customHeight="1" x14ac:dyDescent="0.25">
      <c r="A43" s="253" t="s">
        <v>88</v>
      </c>
      <c r="B43" s="205"/>
      <c r="C43" s="205"/>
      <c r="D43" s="205"/>
      <c r="E43" s="205"/>
      <c r="F43" s="205"/>
      <c r="G43" s="205"/>
      <c r="H43" s="254"/>
    </row>
    <row r="44" spans="1:8" ht="18.75" customHeight="1" x14ac:dyDescent="0.25">
      <c r="A44" s="253"/>
      <c r="B44" s="205"/>
      <c r="C44" s="205"/>
      <c r="D44" s="205"/>
      <c r="E44" s="205"/>
      <c r="F44" s="205"/>
      <c r="G44" s="205"/>
      <c r="H44" s="254"/>
    </row>
    <row r="45" spans="1:8" x14ac:dyDescent="0.25">
      <c r="A45" s="4"/>
      <c r="B45" s="1"/>
      <c r="C45" s="1"/>
      <c r="D45" s="1"/>
      <c r="E45" s="1"/>
      <c r="F45" s="1"/>
      <c r="G45" s="1"/>
      <c r="H45" s="5"/>
    </row>
    <row r="46" spans="1:8" x14ac:dyDescent="0.25">
      <c r="A46" s="4"/>
      <c r="B46" s="1"/>
      <c r="C46" s="1"/>
      <c r="D46" s="1"/>
      <c r="E46" s="1"/>
      <c r="F46" s="1"/>
      <c r="G46" s="1"/>
      <c r="H46" s="5"/>
    </row>
    <row r="47" spans="1:8" x14ac:dyDescent="0.25">
      <c r="A47" s="4"/>
      <c r="B47" s="1"/>
      <c r="C47" s="1"/>
      <c r="D47" s="1"/>
      <c r="E47" s="1"/>
      <c r="F47" s="1"/>
      <c r="G47" s="1"/>
      <c r="H47" s="5"/>
    </row>
    <row r="48" spans="1:8" x14ac:dyDescent="0.25">
      <c r="A48" s="4"/>
      <c r="B48" s="1"/>
      <c r="C48" s="1"/>
      <c r="D48" s="1"/>
      <c r="E48" s="1"/>
      <c r="F48" s="1"/>
      <c r="G48" s="1"/>
      <c r="H48" s="5"/>
    </row>
    <row r="49" spans="1:8" x14ac:dyDescent="0.25">
      <c r="A49" s="4"/>
      <c r="B49" s="1"/>
      <c r="C49" s="1"/>
      <c r="D49" s="1"/>
      <c r="E49" s="1"/>
      <c r="F49" s="1"/>
      <c r="G49" s="1"/>
      <c r="H49" s="5"/>
    </row>
    <row r="50" spans="1:8" x14ac:dyDescent="0.25">
      <c r="A50" s="4"/>
      <c r="B50" s="1"/>
      <c r="C50" s="1"/>
      <c r="D50" s="1"/>
      <c r="E50" s="1"/>
      <c r="F50" s="1"/>
      <c r="G50" s="1"/>
      <c r="H50" s="5"/>
    </row>
    <row r="51" spans="1:8" x14ac:dyDescent="0.25">
      <c r="A51" s="4"/>
      <c r="B51" s="1"/>
      <c r="C51" s="1"/>
      <c r="D51" s="1"/>
      <c r="E51" s="1"/>
      <c r="F51" s="1"/>
      <c r="G51" s="1"/>
      <c r="H51" s="5"/>
    </row>
    <row r="52" spans="1:8" x14ac:dyDescent="0.25">
      <c r="A52" s="4"/>
      <c r="B52" s="1"/>
      <c r="C52" s="1"/>
      <c r="D52" s="1"/>
      <c r="E52" s="1"/>
      <c r="F52" s="1"/>
      <c r="G52" s="1"/>
      <c r="H52" s="5"/>
    </row>
    <row r="53" spans="1:8" x14ac:dyDescent="0.25">
      <c r="A53" s="4"/>
      <c r="B53" s="1"/>
      <c r="C53" s="1"/>
      <c r="D53" s="1"/>
      <c r="E53" s="1"/>
      <c r="F53" s="1"/>
      <c r="G53" s="1"/>
      <c r="H53" s="5"/>
    </row>
    <row r="54" spans="1:8" x14ac:dyDescent="0.25">
      <c r="A54" s="4"/>
      <c r="B54" s="1"/>
      <c r="C54" s="1"/>
      <c r="D54" s="1"/>
      <c r="E54" s="1"/>
      <c r="F54" s="1"/>
      <c r="G54" s="1"/>
      <c r="H54" s="5"/>
    </row>
    <row r="55" spans="1:8" x14ac:dyDescent="0.25">
      <c r="A55" s="4"/>
      <c r="B55" s="1"/>
      <c r="C55" s="1"/>
      <c r="D55" s="1"/>
      <c r="E55" s="1"/>
      <c r="F55" s="1"/>
      <c r="G55" s="1"/>
      <c r="H55" s="5"/>
    </row>
    <row r="56" spans="1:8" x14ac:dyDescent="0.25">
      <c r="A56" s="4"/>
      <c r="B56" s="1"/>
      <c r="C56" s="1"/>
      <c r="D56" s="1"/>
      <c r="E56" s="1"/>
      <c r="F56" s="1"/>
      <c r="G56" s="1"/>
      <c r="H56" s="5"/>
    </row>
    <row r="57" spans="1:8" x14ac:dyDescent="0.25">
      <c r="A57" s="4"/>
      <c r="B57" s="1"/>
      <c r="C57" s="1"/>
      <c r="D57" s="1"/>
      <c r="E57" s="1"/>
      <c r="F57" s="1"/>
      <c r="G57" s="1"/>
      <c r="H57" s="5"/>
    </row>
    <row r="58" spans="1:8" x14ac:dyDescent="0.25">
      <c r="A58" s="4"/>
      <c r="B58" s="1"/>
      <c r="C58" s="1"/>
      <c r="D58" s="1"/>
      <c r="E58" s="1"/>
      <c r="F58" s="1"/>
      <c r="G58" s="1"/>
      <c r="H58" s="5"/>
    </row>
    <row r="59" spans="1:8" x14ac:dyDescent="0.25">
      <c r="A59" s="4"/>
      <c r="B59" s="1"/>
      <c r="C59" s="1"/>
      <c r="D59" s="1"/>
      <c r="E59" s="1"/>
      <c r="F59" s="1"/>
      <c r="G59" s="1"/>
      <c r="H59" s="5"/>
    </row>
    <row r="60" spans="1:8" x14ac:dyDescent="0.25">
      <c r="A60" s="4"/>
      <c r="B60" s="1"/>
      <c r="C60" s="1"/>
      <c r="D60" s="1"/>
      <c r="E60" s="1"/>
      <c r="F60" s="1"/>
      <c r="G60" s="1"/>
      <c r="H60" s="5"/>
    </row>
    <row r="61" spans="1:8" x14ac:dyDescent="0.25">
      <c r="A61" s="4"/>
      <c r="B61" s="1"/>
      <c r="C61" s="1"/>
      <c r="D61" s="1"/>
      <c r="E61" s="1"/>
      <c r="F61" s="1"/>
      <c r="G61" s="1"/>
      <c r="H61" s="5"/>
    </row>
    <row r="62" spans="1:8" x14ac:dyDescent="0.25">
      <c r="A62" s="4"/>
      <c r="B62" s="1"/>
      <c r="C62" s="1"/>
      <c r="D62" s="1"/>
      <c r="E62" s="1"/>
      <c r="F62" s="1"/>
      <c r="G62" s="1"/>
      <c r="H62" s="5"/>
    </row>
    <row r="63" spans="1:8" x14ac:dyDescent="0.25">
      <c r="A63" s="4"/>
      <c r="B63" s="1"/>
      <c r="C63" s="1"/>
      <c r="D63" s="1"/>
      <c r="E63" s="1"/>
      <c r="F63" s="1"/>
      <c r="G63" s="1"/>
      <c r="H63" s="5"/>
    </row>
    <row r="64" spans="1:8" x14ac:dyDescent="0.25">
      <c r="A64" s="4"/>
      <c r="B64" s="1"/>
      <c r="C64" s="1"/>
      <c r="D64" s="1"/>
      <c r="E64" s="1"/>
      <c r="F64" s="1"/>
      <c r="G64" s="1"/>
      <c r="H64" s="5"/>
    </row>
    <row r="65" spans="1:8" ht="15.75" thickBot="1" x14ac:dyDescent="0.3">
      <c r="A65" s="17"/>
      <c r="B65" s="7"/>
      <c r="C65" s="7"/>
      <c r="D65" s="7"/>
      <c r="E65" s="7"/>
      <c r="F65" s="7"/>
      <c r="G65" s="7"/>
      <c r="H65" s="8"/>
    </row>
    <row r="66" spans="1:8" ht="27.75" customHeight="1" x14ac:dyDescent="0.25">
      <c r="A66" s="255" t="s">
        <v>89</v>
      </c>
      <c r="B66" s="256"/>
      <c r="C66" s="256"/>
      <c r="D66" s="256"/>
      <c r="E66" s="256"/>
      <c r="F66" s="256"/>
      <c r="G66" s="256"/>
      <c r="H66" s="257"/>
    </row>
    <row r="67" spans="1:8" ht="35.25" customHeight="1" x14ac:dyDescent="0.25">
      <c r="A67" s="244" t="s">
        <v>90</v>
      </c>
      <c r="B67" s="245"/>
      <c r="C67" s="245"/>
      <c r="D67" s="245"/>
      <c r="E67" s="245"/>
      <c r="F67" s="245"/>
      <c r="G67" s="245"/>
      <c r="H67" s="246"/>
    </row>
    <row r="68" spans="1:8" ht="30.75" customHeight="1" x14ac:dyDescent="0.25">
      <c r="A68" s="244" t="s">
        <v>91</v>
      </c>
      <c r="B68" s="245"/>
      <c r="C68" s="245"/>
      <c r="D68" s="245"/>
      <c r="E68" s="245"/>
      <c r="F68" s="245"/>
      <c r="G68" s="245"/>
      <c r="H68" s="246"/>
    </row>
    <row r="69" spans="1:8" ht="33" customHeight="1" x14ac:dyDescent="0.25">
      <c r="A69" s="244" t="s">
        <v>92</v>
      </c>
      <c r="B69" s="245"/>
      <c r="C69" s="245"/>
      <c r="D69" s="245"/>
      <c r="E69" s="245"/>
      <c r="F69" s="245"/>
      <c r="G69" s="245"/>
      <c r="H69" s="246"/>
    </row>
    <row r="70" spans="1:8" ht="31.5" customHeight="1" x14ac:dyDescent="0.25">
      <c r="A70" s="244" t="s">
        <v>93</v>
      </c>
      <c r="B70" s="245"/>
      <c r="C70" s="245"/>
      <c r="D70" s="245"/>
      <c r="E70" s="245"/>
      <c r="F70" s="245"/>
      <c r="G70" s="245"/>
      <c r="H70" s="246"/>
    </row>
    <row r="71" spans="1:8" ht="21" customHeight="1" x14ac:dyDescent="0.25">
      <c r="A71" s="244" t="s">
        <v>94</v>
      </c>
      <c r="B71" s="245"/>
      <c r="C71" s="245"/>
      <c r="D71" s="245"/>
      <c r="E71" s="245"/>
      <c r="F71" s="245"/>
      <c r="G71" s="245"/>
      <c r="H71" s="246"/>
    </row>
    <row r="72" spans="1:8" ht="15.75" thickBot="1" x14ac:dyDescent="0.3">
      <c r="A72" s="17"/>
      <c r="B72" s="7"/>
      <c r="C72" s="7"/>
      <c r="D72" s="7"/>
      <c r="E72" s="7"/>
      <c r="F72" s="7"/>
      <c r="G72" s="7"/>
      <c r="H72" s="8"/>
    </row>
    <row r="73" spans="1:8" ht="24.75" customHeight="1" x14ac:dyDescent="0.25">
      <c r="A73" s="255" t="s">
        <v>95</v>
      </c>
      <c r="B73" s="256"/>
      <c r="C73" s="256"/>
      <c r="D73" s="256"/>
      <c r="E73" s="256"/>
      <c r="F73" s="256"/>
      <c r="G73" s="256"/>
      <c r="H73" s="257"/>
    </row>
    <row r="74" spans="1:8" ht="140.25" customHeight="1" x14ac:dyDescent="0.25">
      <c r="A74" s="244" t="s">
        <v>96</v>
      </c>
      <c r="B74" s="245"/>
      <c r="C74" s="245"/>
      <c r="D74" s="245"/>
      <c r="E74" s="245"/>
      <c r="F74" s="245"/>
      <c r="G74" s="245"/>
      <c r="H74" s="246"/>
    </row>
    <row r="75" spans="1:8" x14ac:dyDescent="0.25">
      <c r="A75" s="4"/>
      <c r="B75" s="1"/>
      <c r="C75" s="1"/>
      <c r="D75" s="1"/>
      <c r="E75" s="1"/>
      <c r="F75" s="1"/>
      <c r="G75" s="1"/>
      <c r="H75" s="5"/>
    </row>
    <row r="76" spans="1:8" ht="26.25" customHeight="1" x14ac:dyDescent="0.25">
      <c r="A76" s="247" t="s">
        <v>97</v>
      </c>
      <c r="B76" s="248"/>
      <c r="C76" s="248"/>
      <c r="D76" s="248"/>
      <c r="E76" s="248"/>
      <c r="F76" s="248"/>
      <c r="G76" s="248"/>
      <c r="H76" s="249"/>
    </row>
    <row r="77" spans="1:8" ht="135" customHeight="1" x14ac:dyDescent="0.25">
      <c r="A77" s="250" t="s">
        <v>98</v>
      </c>
      <c r="B77" s="251"/>
      <c r="C77" s="251"/>
      <c r="D77" s="251"/>
      <c r="E77" s="251"/>
      <c r="F77" s="251"/>
      <c r="G77" s="251"/>
      <c r="H77" s="252"/>
    </row>
    <row r="78" spans="1:8" x14ac:dyDescent="0.25">
      <c r="A78" s="4"/>
      <c r="B78" s="1"/>
      <c r="C78" s="1"/>
      <c r="D78" s="1"/>
      <c r="E78" s="1"/>
      <c r="F78" s="1"/>
      <c r="G78" s="1"/>
      <c r="H78" s="5"/>
    </row>
    <row r="79" spans="1:8" ht="23.25" x14ac:dyDescent="0.25">
      <c r="A79" s="235" t="s">
        <v>99</v>
      </c>
      <c r="B79" s="236"/>
      <c r="C79" s="236"/>
      <c r="D79" s="236"/>
      <c r="E79" s="236"/>
      <c r="F79" s="236"/>
      <c r="G79" s="236"/>
      <c r="H79" s="237"/>
    </row>
    <row r="80" spans="1:8" ht="20.25" customHeight="1" x14ac:dyDescent="0.25">
      <c r="A80" s="18" t="s">
        <v>100</v>
      </c>
      <c r="B80" s="13" t="s">
        <v>101</v>
      </c>
      <c r="C80" s="242" t="s">
        <v>102</v>
      </c>
      <c r="D80" s="242"/>
      <c r="E80" s="242"/>
      <c r="F80" s="242"/>
      <c r="G80" s="242"/>
      <c r="H80" s="243"/>
    </row>
    <row r="81" spans="1:8" x14ac:dyDescent="0.25">
      <c r="A81" s="18">
        <v>1</v>
      </c>
      <c r="B81" s="13" t="s">
        <v>103</v>
      </c>
      <c r="C81" s="238" t="s">
        <v>104</v>
      </c>
      <c r="D81" s="238"/>
      <c r="E81" s="238"/>
      <c r="F81" s="238"/>
      <c r="G81" s="238"/>
      <c r="H81" s="240"/>
    </row>
    <row r="82" spans="1:8" ht="24.75" customHeight="1" x14ac:dyDescent="0.25">
      <c r="A82" s="18">
        <v>2</v>
      </c>
      <c r="B82" s="13" t="s">
        <v>105</v>
      </c>
      <c r="C82" s="239" t="s">
        <v>106</v>
      </c>
      <c r="D82" s="239"/>
      <c r="E82" s="239"/>
      <c r="F82" s="239"/>
      <c r="G82" s="239"/>
      <c r="H82" s="241"/>
    </row>
    <row r="83" spans="1:8" ht="22.5" customHeight="1" x14ac:dyDescent="0.25">
      <c r="A83" s="18">
        <v>3</v>
      </c>
      <c r="B83" s="13" t="s">
        <v>107</v>
      </c>
      <c r="C83" s="239" t="s">
        <v>108</v>
      </c>
      <c r="D83" s="239"/>
      <c r="E83" s="239"/>
      <c r="F83" s="239"/>
      <c r="G83" s="239"/>
      <c r="H83" s="241"/>
    </row>
    <row r="84" spans="1:8" ht="72.75" customHeight="1" x14ac:dyDescent="0.25">
      <c r="A84" s="18">
        <v>4</v>
      </c>
      <c r="B84" s="13" t="s">
        <v>109</v>
      </c>
      <c r="C84" s="238" t="s">
        <v>110</v>
      </c>
      <c r="D84" s="239"/>
      <c r="E84" s="239"/>
      <c r="F84" s="239"/>
      <c r="G84" s="239"/>
      <c r="H84" s="241"/>
    </row>
    <row r="85" spans="1:8" ht="184.5" customHeight="1" x14ac:dyDescent="0.25">
      <c r="A85" s="13">
        <v>5</v>
      </c>
      <c r="B85" s="13" t="s">
        <v>111</v>
      </c>
      <c r="C85" s="238" t="s">
        <v>112</v>
      </c>
      <c r="D85" s="239"/>
      <c r="E85" s="239"/>
      <c r="F85" s="239"/>
      <c r="G85" s="239"/>
      <c r="H85" s="239"/>
    </row>
    <row r="86" spans="1:8" ht="15.75" thickBot="1" x14ac:dyDescent="0.3">
      <c r="A86" s="17"/>
      <c r="B86" s="7"/>
      <c r="C86" s="7"/>
      <c r="D86" s="7"/>
      <c r="E86" s="7"/>
      <c r="F86" s="7"/>
      <c r="G86" s="7"/>
      <c r="H86" s="8"/>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sheetData>
  <sheetProtection sheet="1" objects="1" scenarios="1" selectLockedCells="1" selectUnlockedCells="1"/>
  <mergeCells count="32">
    <mergeCell ref="A74:H74"/>
    <mergeCell ref="A76:H76"/>
    <mergeCell ref="A77:H77"/>
    <mergeCell ref="A43:H44"/>
    <mergeCell ref="A42:H42"/>
    <mergeCell ref="A66:H66"/>
    <mergeCell ref="A67:H67"/>
    <mergeCell ref="A68:H68"/>
    <mergeCell ref="A69:H69"/>
    <mergeCell ref="A70:H70"/>
    <mergeCell ref="A71:H71"/>
    <mergeCell ref="A73:H73"/>
    <mergeCell ref="A79:H79"/>
    <mergeCell ref="C85:H85"/>
    <mergeCell ref="C81:H81"/>
    <mergeCell ref="C82:H82"/>
    <mergeCell ref="C83:H83"/>
    <mergeCell ref="C84:H84"/>
    <mergeCell ref="C80:H80"/>
    <mergeCell ref="A38:H38"/>
    <mergeCell ref="A39:H39"/>
    <mergeCell ref="A40:H40"/>
    <mergeCell ref="A1:H1"/>
    <mergeCell ref="A3:H3"/>
    <mergeCell ref="A6:H17"/>
    <mergeCell ref="A37:H37"/>
    <mergeCell ref="A35:H35"/>
    <mergeCell ref="A19:H19"/>
    <mergeCell ref="A22:H33"/>
    <mergeCell ref="C20:H20"/>
    <mergeCell ref="C4:H4"/>
    <mergeCell ref="A36:H36"/>
  </mergeCells>
  <pageMargins left="0.7" right="0.7" top="1.3149999999999999" bottom="0.75" header="0.3" footer="0.3"/>
  <pageSetup paperSize="9" scale="57" orientation="portrait" verticalDpi="4294967295" r:id="rId1"/>
  <rowBreaks count="1" manualBreakCount="1">
    <brk id="65"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12"/>
  <sheetViews>
    <sheetView showGridLines="0" topLeftCell="O1" workbookViewId="0">
      <selection activeCell="O2" sqref="A2:XFD2"/>
    </sheetView>
  </sheetViews>
  <sheetFormatPr defaultRowHeight="15" x14ac:dyDescent="0.25"/>
  <cols>
    <col min="2" max="2" width="14.85546875" customWidth="1"/>
    <col min="3" max="3" width="20.140625" customWidth="1"/>
    <col min="4" max="4" width="35.42578125" customWidth="1"/>
    <col min="5" max="5" width="8.42578125" customWidth="1"/>
    <col min="6" max="6" width="12.140625" customWidth="1"/>
    <col min="7" max="9" width="26.140625" customWidth="1"/>
    <col min="10" max="10" width="10.42578125" bestFit="1" customWidth="1"/>
    <col min="13" max="13" width="10.7109375" customWidth="1"/>
    <col min="14" max="14" width="19.28515625" customWidth="1"/>
    <col min="15" max="15" width="15" customWidth="1"/>
    <col min="16" max="16" width="16" customWidth="1"/>
    <col min="17" max="17" width="13" customWidth="1"/>
    <col min="18" max="19" width="20.7109375" customWidth="1"/>
    <col min="20" max="20" width="15" customWidth="1"/>
    <col min="21" max="24" width="19.85546875" customWidth="1"/>
  </cols>
  <sheetData>
    <row r="1" spans="1:24" s="29" customFormat="1" ht="64.5" x14ac:dyDescent="0.25">
      <c r="A1" s="40" t="s">
        <v>113</v>
      </c>
      <c r="B1" s="41" t="s">
        <v>114</v>
      </c>
      <c r="C1" s="41" t="s">
        <v>5</v>
      </c>
      <c r="D1" s="41" t="s">
        <v>115</v>
      </c>
      <c r="E1" s="41" t="s">
        <v>116</v>
      </c>
      <c r="F1" s="41" t="s">
        <v>19</v>
      </c>
      <c r="G1" s="41" t="s">
        <v>21</v>
      </c>
      <c r="H1" s="41" t="s">
        <v>117</v>
      </c>
      <c r="I1" s="41" t="s">
        <v>118</v>
      </c>
      <c r="J1" s="42" t="s">
        <v>119</v>
      </c>
      <c r="K1" s="43" t="s">
        <v>120</v>
      </c>
      <c r="L1" s="43" t="s">
        <v>121</v>
      </c>
      <c r="M1" s="44" t="s">
        <v>122</v>
      </c>
      <c r="N1" s="42" t="s">
        <v>123</v>
      </c>
      <c r="O1" s="42" t="s">
        <v>9</v>
      </c>
      <c r="P1" s="42" t="s">
        <v>8</v>
      </c>
      <c r="Q1" s="42" t="s">
        <v>124</v>
      </c>
      <c r="R1" s="42" t="s">
        <v>125</v>
      </c>
      <c r="S1" s="45" t="s">
        <v>18</v>
      </c>
      <c r="T1" s="42" t="s">
        <v>126</v>
      </c>
      <c r="U1" s="45" t="s">
        <v>127</v>
      </c>
      <c r="V1" s="45" t="s">
        <v>128</v>
      </c>
      <c r="W1" s="45" t="s">
        <v>15</v>
      </c>
      <c r="X1" s="45" t="s">
        <v>129</v>
      </c>
    </row>
    <row r="2" spans="1:24" s="29" customFormat="1" ht="64.5" customHeight="1" x14ac:dyDescent="0.25">
      <c r="A2" s="46" t="s">
        <v>130</v>
      </c>
      <c r="B2" s="47">
        <f>SCAP!K8</f>
        <v>45033</v>
      </c>
      <c r="C2" s="46" t="str">
        <f>SCAP!K4</f>
        <v>SCAPKGP-CR-MA-17-4-23-1</v>
      </c>
      <c r="D2" s="46"/>
      <c r="E2" s="46" t="str">
        <f>SCAP!F10</f>
        <v>EX200</v>
      </c>
      <c r="F2" s="46" t="str">
        <f>SCAP!K11</f>
        <v>Fabrication</v>
      </c>
      <c r="G2" s="46" t="str">
        <f>SCAP!D13</f>
        <v xml:space="preserve">19300 - Rubber bead open out found on back side window.
19315 - 1) Multiple scratch mark(50+52+20)mm found in outside surface of back side window sashes.
2) FRP cut mark found on top sealing
</v>
      </c>
      <c r="H2" s="46" t="str">
        <f>_xlfn.TEXTJOIN("&amp;",TRUE,SCAP!G31)</f>
        <v/>
      </c>
      <c r="I2" s="46" t="str">
        <f>_xlfn.TEXTJOIN("&amp;",TRUE,SCAP!K31)</f>
        <v/>
      </c>
      <c r="J2" s="47" t="str">
        <f>SCAP!M46</f>
        <v>Open</v>
      </c>
      <c r="K2" s="46">
        <f>SCAP!K9</f>
        <v>1</v>
      </c>
      <c r="L2" s="46" t="str">
        <f>SCAP!K6</f>
        <v>Majid Khan</v>
      </c>
      <c r="M2" s="46" t="str">
        <f>SCAP!D9</f>
        <v>TC02959</v>
      </c>
      <c r="N2" s="46" t="str">
        <f>SCAP!F9</f>
        <v>CABIN;OPERATOR</v>
      </c>
      <c r="O2" s="46" t="str">
        <f>SCAP!E8</f>
        <v>M00080</v>
      </c>
      <c r="P2" s="46" t="str">
        <f>SCAP!B8</f>
        <v>MAG ENGINEERING</v>
      </c>
      <c r="Q2" s="47" t="str">
        <f>IF(SCAP!L38=0,"PENDING",SCAP!L38)</f>
        <v>PENDING</v>
      </c>
      <c r="R2" s="46" t="str">
        <f>IF(SCAP!L39=0,"PENDING",SCAP!L39)</f>
        <v>PENDING</v>
      </c>
      <c r="S2" s="46" t="str">
        <f>SCAP!D11</f>
        <v>Incoming Inspection - Regular</v>
      </c>
      <c r="T2" s="46" t="str">
        <f>SCAP!K10</f>
        <v>K002</v>
      </c>
      <c r="U2" s="48">
        <f>SCAP!E32</f>
        <v>0</v>
      </c>
      <c r="V2" s="46" t="str">
        <f>IF((SCAP!D41=TRUE),SCAP!D40,"")&amp;IF((SCAP!E41=TRUE),SCAP!E40,"")&amp;IF((SCAP!F41=TRUE),SCAP!F40,"")&amp;IF((SCAP!J41=TRUE),SCAP!J40,"")&amp;IF((SCAP!M41=TRUE),SCAP!M40,"")&amp;IF((SCAP!G41=TRUE),SCAP!G40,"")</f>
        <v/>
      </c>
      <c r="W2" s="46" t="str">
        <f>IF(SCAP!D10=0,"NA",SCAP!D10)</f>
        <v>19300 &amp;19315</v>
      </c>
      <c r="X2" s="46" t="str">
        <f>SCAP!K12</f>
        <v>REPEATED CASE</v>
      </c>
    </row>
    <row r="7" spans="1:24" x14ac:dyDescent="0.25">
      <c r="D7" s="258" t="s">
        <v>131</v>
      </c>
      <c r="E7" s="258"/>
      <c r="F7" s="258"/>
      <c r="G7" s="258"/>
      <c r="H7" s="258"/>
      <c r="I7" s="258"/>
    </row>
    <row r="8" spans="1:24" x14ac:dyDescent="0.25">
      <c r="D8" s="258"/>
      <c r="E8" s="258"/>
      <c r="F8" s="258"/>
      <c r="G8" s="258"/>
      <c r="H8" s="258"/>
      <c r="I8" s="258"/>
    </row>
    <row r="9" spans="1:24" x14ac:dyDescent="0.25">
      <c r="D9" s="258"/>
      <c r="E9" s="258"/>
      <c r="F9" s="258"/>
      <c r="G9" s="258"/>
      <c r="H9" s="258"/>
      <c r="I9" s="258"/>
    </row>
    <row r="10" spans="1:24" x14ac:dyDescent="0.25">
      <c r="D10" s="258"/>
      <c r="E10" s="258"/>
      <c r="F10" s="258"/>
      <c r="G10" s="258"/>
      <c r="H10" s="258"/>
      <c r="I10" s="258"/>
    </row>
    <row r="11" spans="1:24" x14ac:dyDescent="0.25">
      <c r="D11" s="258"/>
      <c r="E11" s="258"/>
      <c r="F11" s="258"/>
      <c r="G11" s="258"/>
      <c r="H11" s="258"/>
      <c r="I11" s="258"/>
    </row>
    <row r="12" spans="1:24" x14ac:dyDescent="0.25">
      <c r="D12" s="258"/>
      <c r="E12" s="258"/>
      <c r="F12" s="258"/>
      <c r="G12" s="258"/>
      <c r="H12" s="258"/>
      <c r="I12" s="258"/>
    </row>
  </sheetData>
  <sheetProtection sheet="1" objects="1" scenarios="1"/>
  <autoFilter ref="A1:V2"/>
  <mergeCells count="1">
    <mergeCell ref="D7:I12"/>
  </mergeCells>
  <conditionalFormatting sqref="M1">
    <cfRule type="duplicateValues" dxfId="4" priority="4"/>
  </conditionalFormatting>
  <conditionalFormatting sqref="M1">
    <cfRule type="duplicateValues" dxfId="3" priority="2"/>
    <cfRule type="duplicateValues" dxfId="2" priority="3"/>
  </conditionalFormatting>
  <conditionalFormatting sqref="M1">
    <cfRule type="duplicateValues" dxfId="1" priority="5"/>
    <cfRule type="duplicateValues" dxfId="0" priority="6"/>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SCAP</vt:lpstr>
      <vt:lpstr>Guide Lines</vt:lpstr>
      <vt:lpstr>Formula sheet for shared excel</vt:lpstr>
      <vt:lpstr>'Guide Lines'!Print_Area</vt:lpstr>
      <vt:lpstr>SCAP!Print_Area</vt:lpstr>
    </vt:vector>
  </TitlesOfParts>
  <Company>Hewlett-Packard Company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ISHWARAGOUD SHANKARAGOUD HIREGOUDRA</dc:creator>
  <cp:lastModifiedBy>Suresh R</cp:lastModifiedBy>
  <cp:revision/>
  <dcterms:created xsi:type="dcterms:W3CDTF">2016-12-30T09:32:14Z</dcterms:created>
  <dcterms:modified xsi:type="dcterms:W3CDTF">2023-04-20T08:10:13Z</dcterms:modified>
</cp:coreProperties>
</file>