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3"/>
    <sheet name="Sheet2" sheetId="2" state="visible" r:id="rId4"/>
    <sheet name="Sheet3" sheetId="3" state="visible" r:id="rId5"/>
    <sheet name="Sheet4" sheetId="4" state="visible" r:id="rId6"/>
    <sheet name="Sheet5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<sst xmlns="http://schemas.openxmlformats.org/spreadsheetml/2006/main" count="82" uniqueCount="74">
  <si>
    <t xml:space="preserve">Інформація</t>
  </si>
  <si>
    <t xml:space="preserve">Загальний</t>
  </si>
  <si>
    <t xml:space="preserve">Числовой</t>
  </si>
  <si>
    <t xml:space="preserve">Грошовий</t>
  </si>
  <si>
    <t xml:space="preserve">Відсотковий</t>
  </si>
  <si>
    <t xml:space="preserve">Експотенціальний</t>
  </si>
  <si>
    <t xml:space="preserve">Фінансовий</t>
  </si>
  <si>
    <t xml:space="preserve">Курс доллара:</t>
  </si>
  <si>
    <t xml:space="preserve">грн.</t>
  </si>
  <si>
    <t xml:space="preserve">Країна</t>
  </si>
  <si>
    <t xml:space="preserve">Ціна в $</t>
  </si>
  <si>
    <t xml:space="preserve">Ціна в грн.</t>
  </si>
  <si>
    <t xml:space="preserve">Англія</t>
  </si>
  <si>
    <t xml:space="preserve">Болгарія</t>
  </si>
  <si>
    <t xml:space="preserve">Бельгія</t>
  </si>
  <si>
    <t xml:space="preserve">Бразилія</t>
  </si>
  <si>
    <t xml:space="preserve">ВСЬОГО:</t>
  </si>
  <si>
    <t xml:space="preserve">               </t>
  </si>
  <si>
    <t xml:space="preserve">№</t>
  </si>
  <si>
    <t xml:space="preserve">Прізвище</t>
  </si>
  <si>
    <t xml:space="preserve">Сума в грн</t>
  </si>
  <si>
    <t xml:space="preserve">Сума в euro</t>
  </si>
  <si>
    <t xml:space="preserve">Сума в zl</t>
  </si>
  <si>
    <t xml:space="preserve">Сума в $</t>
  </si>
  <si>
    <t xml:space="preserve">Антонов</t>
  </si>
  <si>
    <t xml:space="preserve">2 345,00</t>
  </si>
  <si>
    <t xml:space="preserve">Буряк</t>
  </si>
  <si>
    <t xml:space="preserve">13345,00</t>
  </si>
  <si>
    <t xml:space="preserve">Ворко</t>
  </si>
  <si>
    <t xml:space="preserve">7 890,00</t>
  </si>
  <si>
    <t xml:space="preserve">Величко</t>
  </si>
  <si>
    <t xml:space="preserve">45 682,00</t>
  </si>
  <si>
    <t xml:space="preserve">Дяченко</t>
  </si>
  <si>
    <t xml:space="preserve">3 678,00</t>
  </si>
  <si>
    <t xml:space="preserve">Дідих</t>
  </si>
  <si>
    <t xml:space="preserve">4 891,00</t>
  </si>
  <si>
    <t xml:space="preserve">Дибич</t>
  </si>
  <si>
    <t xml:space="preserve">34 567,00</t>
  </si>
  <si>
    <t xml:space="preserve">Ковалюк</t>
  </si>
  <si>
    <t xml:space="preserve">2 789,00</t>
  </si>
  <si>
    <t xml:space="preserve">Микліш</t>
  </si>
  <si>
    <t xml:space="preserve">6 456,00</t>
  </si>
  <si>
    <t xml:space="preserve">Стеців</t>
  </si>
  <si>
    <t xml:space="preserve">9 234,00</t>
  </si>
  <si>
    <t xml:space="preserve">в</t>
  </si>
  <si>
    <t xml:space="preserve">$</t>
  </si>
  <si>
    <t xml:space="preserve">euro</t>
  </si>
  <si>
    <t xml:space="preserve">zl</t>
  </si>
  <si>
    <t xml:space="preserve">Найменуван ня товару</t>
  </si>
  <si>
    <t xml:space="preserve">Ціна, грн</t>
  </si>
  <si>
    <t xml:space="preserve">Вхідний залишок</t>
  </si>
  <si>
    <t xml:space="preserve">Надходження</t>
  </si>
  <si>
    <t xml:space="preserve">Видаток</t>
  </si>
  <si>
    <t xml:space="preserve">Залишок на кінець місяця</t>
  </si>
  <si>
    <t xml:space="preserve">Кількість, кг</t>
  </si>
  <si>
    <t xml:space="preserve">Сума, грн</t>
  </si>
  <si>
    <t xml:space="preserve">NTi</t>
  </si>
  <si>
    <t xml:space="preserve">Сі</t>
  </si>
  <si>
    <t xml:space="preserve">KWi</t>
  </si>
  <si>
    <t xml:space="preserve">SWi</t>
  </si>
  <si>
    <t xml:space="preserve">КPі</t>
  </si>
  <si>
    <t xml:space="preserve">SPi</t>
  </si>
  <si>
    <t xml:space="preserve">KRi</t>
  </si>
  <si>
    <t xml:space="preserve">CRi</t>
  </si>
  <si>
    <t xml:space="preserve">ККі</t>
  </si>
  <si>
    <t xml:space="preserve">SKi</t>
  </si>
  <si>
    <t xml:space="preserve">Ковбаса</t>
  </si>
  <si>
    <t xml:space="preserve">Балик</t>
  </si>
  <si>
    <t xml:space="preserve">М'ясо</t>
  </si>
  <si>
    <t xml:space="preserve">Печінка</t>
  </si>
  <si>
    <t xml:space="preserve">Сир</t>
  </si>
  <si>
    <t xml:space="preserve">Сметана</t>
  </si>
  <si>
    <t xml:space="preserve">Молоко</t>
  </si>
  <si>
    <t xml:space="preserve">Усього по складу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</si>
</sst>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\ [$грн.-422];\-#,##0\ [$грн.-422]"/>
    <numFmt numFmtId="166" formatCode="0%"/>
    <numFmt numFmtId="167" formatCode="General"/>
    <numFmt numFmtId="168" formatCode="#,##0.00\ [$грн.-422];[RED]\-#,##0.00\ [$грн.-422]"/>
    <numFmt numFmtId="169" formatCode="0.00"/>
    <numFmt numFmtId="170" formatCode="0.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  <charset val="1"/>
    </font>
    <font>
      <i val="true"/>
      <sz val="8"/>
      <name val="Arial"/>
      <family val="2"/>
      <charset val="1"/>
    </font>
    <font>
      <sz val="14"/>
      <name val="Arial"/>
      <family val="2"/>
      <charset val="1"/>
    </font>
    <font>
      <sz val="6"/>
      <name val="Arial"/>
      <family val="2"/>
      <charset val="1"/>
    </font>
    <font>
      <b val="true"/>
      <sz val="13"/>
      <color rgb="FFC9211E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2A6099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tted">
        <color rgb="FFFF0000"/>
      </left>
      <right style="double">
        <color rgb="FF2A6099"/>
      </right>
      <top style="dotted">
        <color rgb="FFFF0000"/>
      </top>
      <bottom style="dotted">
        <color rgb="FFFF0000"/>
      </bottom>
      <diagonal/>
    </border>
    <border diagonalUp="false" diagonalDown="false">
      <left style="double">
        <color rgb="FF2A6099"/>
      </left>
      <right style="double">
        <color rgb="FF2A6099"/>
      </right>
      <top style="dotted">
        <color rgb="FFFF0000"/>
      </top>
      <bottom style="dotted">
        <color rgb="FFFF0000"/>
      </bottom>
      <diagonal/>
    </border>
    <border diagonalUp="false" diagonalDown="false">
      <left style="double">
        <color rgb="FF2A6099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 diagonalUp="false" diagonalDown="false">
      <left/>
      <right/>
      <top style="dotted">
        <color rgb="FFFF4000"/>
      </top>
      <bottom style="double">
        <color rgb="FF00A933"/>
      </bottom>
      <diagonal/>
    </border>
    <border diagonalUp="false" diagonalDown="false">
      <left style="double">
        <color rgb="FF00A933"/>
      </left>
      <right style="dotted">
        <color rgb="FFFF0000"/>
      </right>
      <top style="double">
        <color rgb="FF00A933"/>
      </top>
      <bottom style="dotted">
        <color rgb="FFFF0000"/>
      </bottom>
      <diagonal/>
    </border>
    <border diagonalUp="false" diagonalDown="false">
      <left style="dotted">
        <color rgb="FFFF0000"/>
      </left>
      <right style="dotted">
        <color rgb="FFFF0000"/>
      </right>
      <top style="double">
        <color rgb="FF00A933"/>
      </top>
      <bottom style="dotted">
        <color rgb="FFFF0000"/>
      </bottom>
      <diagonal/>
    </border>
    <border diagonalUp="false" diagonalDown="false">
      <left style="dotted">
        <color rgb="FFFF0000"/>
      </left>
      <right style="double">
        <color rgb="FF00A933"/>
      </right>
      <top style="double">
        <color rgb="FF00A933"/>
      </top>
      <bottom style="dotted">
        <color rgb="FFFF0000"/>
      </bottom>
      <diagonal/>
    </border>
    <border diagonalUp="false" diagonalDown="false">
      <left style="double">
        <color rgb="FF00A933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 diagonalUp="false" diagonalDown="false"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 diagonalUp="false" diagonalDown="false">
      <left style="dotted">
        <color rgb="FFFF0000"/>
      </left>
      <right style="double">
        <color rgb="FF00A933"/>
      </right>
      <top style="dotted">
        <color rgb="FFFF0000"/>
      </top>
      <bottom style="dotted">
        <color rgb="FFFF0000"/>
      </bottom>
      <diagonal/>
    </border>
    <border diagonalUp="false" diagonalDown="false">
      <left style="double">
        <color rgb="FF00A933"/>
      </left>
      <right style="dotted">
        <color rgb="FFFF0000"/>
      </right>
      <top style="dotted">
        <color rgb="FFFF0000"/>
      </top>
      <bottom style="double">
        <color rgb="FF00A933"/>
      </bottom>
      <diagonal/>
    </border>
    <border diagonalUp="false" diagonalDown="false">
      <left style="dotted">
        <color rgb="FFFF0000"/>
      </left>
      <right style="dotted">
        <color rgb="FFFF0000"/>
      </right>
      <top style="dotted">
        <color rgb="FFFF0000"/>
      </top>
      <bottom style="double">
        <color rgb="FF00A933"/>
      </bottom>
      <diagonal/>
    </border>
    <border diagonalUp="false" diagonalDown="false">
      <left style="dotted">
        <color rgb="FFFF0000"/>
      </left>
      <right style="double">
        <color rgb="FF00A933"/>
      </right>
      <top style="dotted">
        <color rgb="FFFF0000"/>
      </top>
      <bottom style="double">
        <color rgb="FF00A9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76"/>
  </cols>
  <sheetData>
    <row r="3" customFormat="false" ht="16.15" hidden="false" customHeight="false" outlineLevel="0" collapsed="false">
      <c r="A3" s="2" t="s">
        <v>0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1" t="s">
        <v>0</v>
      </c>
    </row>
    <row r="6" customFormat="false" ht="17.35" hidden="false" customHeight="false" outlineLevel="0" collapsed="false">
      <c r="A6" s="4"/>
      <c r="H6" s="1" t="n">
        <v>12.35</v>
      </c>
    </row>
    <row r="7" customFormat="false" ht="12.8" hidden="false" customHeight="false" outlineLevel="0" collapsed="false">
      <c r="A7" s="5" t="s">
        <v>0</v>
      </c>
    </row>
    <row r="10" customFormat="false" ht="12.8" hidden="false" customHeight="false" outlineLevel="0" collapsed="false">
      <c r="B10" s="1" t="n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53515625" defaultRowHeight="12.8" zeroHeight="false" outlineLevelRow="0" outlineLevelCol="0"/>
  <cols>
    <col collapsed="false" customWidth="true" hidden="false" outlineLevel="0" max="6" min="6" style="1" width="16.73"/>
  </cols>
  <sheetData>
    <row r="1" customFormat="false" ht="12.8" hidden="false" customHeight="false" outlineLevel="0" collapsed="false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/>
    </row>
    <row r="2" customFormat="false" ht="12.8" hidden="false" customHeight="false" outlineLevel="0" collapsed="false">
      <c r="A2" s="6" t="n">
        <v>4153</v>
      </c>
      <c r="B2" s="6" t="n">
        <v>4154</v>
      </c>
      <c r="C2" s="7" t="n">
        <v>4155</v>
      </c>
      <c r="D2" s="8" t="n">
        <v>4156</v>
      </c>
      <c r="E2" s="6" t="n">
        <v>4157</v>
      </c>
      <c r="F2" s="6" t="n">
        <v>0.83</v>
      </c>
      <c r="G2" s="6" t="n">
        <f aca="false">F2*71.56</f>
        <v>59.3948</v>
      </c>
    </row>
    <row r="3" customFormat="false" ht="12.8" hidden="false" customHeight="false" outlineLevel="0" collapsed="false">
      <c r="A3" s="6" t="n">
        <v>568</v>
      </c>
      <c r="B3" s="6" t="n">
        <v>569</v>
      </c>
      <c r="C3" s="7" t="n">
        <v>570</v>
      </c>
      <c r="D3" s="8" t="n">
        <v>571</v>
      </c>
      <c r="E3" s="6" t="n">
        <v>572</v>
      </c>
      <c r="F3" s="6" t="n">
        <v>87</v>
      </c>
      <c r="G3" s="6" t="n">
        <f aca="false">F3*71.56</f>
        <v>6225.72</v>
      </c>
    </row>
    <row r="4" customFormat="false" ht="12.8" hidden="false" customHeight="false" outlineLevel="0" collapsed="false">
      <c r="A4" s="6" t="n">
        <v>135579</v>
      </c>
      <c r="B4" s="6" t="n">
        <v>135580</v>
      </c>
      <c r="C4" s="7" t="n">
        <v>135581</v>
      </c>
      <c r="D4" s="8" t="n">
        <v>135582</v>
      </c>
      <c r="E4" s="6" t="n">
        <v>135583</v>
      </c>
      <c r="F4" s="6" t="n">
        <v>870</v>
      </c>
      <c r="G4" s="6" t="n">
        <f aca="false">F4*71.56</f>
        <v>62257.2</v>
      </c>
    </row>
    <row r="5" customFormat="false" ht="12.8" hidden="false" customHeight="false" outlineLevel="0" collapsed="false">
      <c r="A5" s="6" t="n">
        <f aca="false">A4/34.46</f>
        <v>3934.38769587928</v>
      </c>
      <c r="B5" s="6" t="n">
        <f aca="false">B4/34.46</f>
        <v>3934.41671503192</v>
      </c>
      <c r="C5" s="7" t="n">
        <f aca="false">C4/34.46</f>
        <v>3934.44573418456</v>
      </c>
      <c r="D5" s="6" t="n">
        <f aca="false">D4/34.46</f>
        <v>3934.4747533372</v>
      </c>
      <c r="E5" s="6" t="n">
        <f aca="false">E4/34.46</f>
        <v>3934.50377248984</v>
      </c>
      <c r="F5" s="6" t="n">
        <f aca="false">F4/34.46</f>
        <v>25.2466627974463</v>
      </c>
      <c r="G5" s="6" t="n">
        <f aca="false">F5*71.56</f>
        <v>1806.65118978526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7:I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66"/>
  </cols>
  <sheetData>
    <row r="7" customFormat="false" ht="29.85" hidden="false" customHeight="false" outlineLevel="0" collapsed="false">
      <c r="C7" s="9" t="s">
        <v>7</v>
      </c>
      <c r="D7" s="10" t="n">
        <v>41.5</v>
      </c>
      <c r="E7" s="11" t="s">
        <v>8</v>
      </c>
    </row>
    <row r="8" customFormat="false" ht="7.45" hidden="false" customHeight="true" outlineLevel="0" collapsed="false">
      <c r="A8" s="12"/>
      <c r="B8" s="12"/>
      <c r="C8" s="13"/>
      <c r="D8" s="13"/>
      <c r="E8" s="13"/>
    </row>
    <row r="9" customFormat="false" ht="12.8" hidden="false" customHeight="false" outlineLevel="0" collapsed="false">
      <c r="A9" s="12"/>
      <c r="B9" s="12"/>
      <c r="C9" s="14" t="s">
        <v>9</v>
      </c>
      <c r="D9" s="15" t="s">
        <v>10</v>
      </c>
      <c r="E9" s="16" t="s">
        <v>11</v>
      </c>
    </row>
    <row r="10" customFormat="false" ht="12.8" hidden="false" customHeight="false" outlineLevel="0" collapsed="false">
      <c r="A10" s="12"/>
      <c r="B10" s="12"/>
      <c r="C10" s="17" t="s">
        <v>12</v>
      </c>
      <c r="D10" s="18" t="n">
        <v>236</v>
      </c>
      <c r="E10" s="19" t="n">
        <f aca="false">D10*$D$7</f>
        <v>9794</v>
      </c>
    </row>
    <row r="11" customFormat="false" ht="12.8" hidden="false" customHeight="false" outlineLevel="0" collapsed="false">
      <c r="C11" s="17" t="s">
        <v>13</v>
      </c>
      <c r="D11" s="18" t="n">
        <v>178</v>
      </c>
      <c r="E11" s="19" t="n">
        <f aca="false">D11*$D$7</f>
        <v>7387</v>
      </c>
    </row>
    <row r="12" customFormat="false" ht="12.8" hidden="false" customHeight="false" outlineLevel="0" collapsed="false">
      <c r="C12" s="17" t="s">
        <v>14</v>
      </c>
      <c r="D12" s="18" t="n">
        <v>185</v>
      </c>
      <c r="E12" s="19" t="n">
        <f aca="false">D12*$D$7</f>
        <v>7677.5</v>
      </c>
    </row>
    <row r="13" customFormat="false" ht="12.8" hidden="false" customHeight="false" outlineLevel="0" collapsed="false">
      <c r="C13" s="17" t="s">
        <v>15</v>
      </c>
      <c r="D13" s="18" t="n">
        <v>259</v>
      </c>
      <c r="E13" s="19" t="n">
        <f aca="false">D13*$D$7</f>
        <v>10748.5</v>
      </c>
    </row>
    <row r="14" customFormat="false" ht="12.8" hidden="false" customHeight="false" outlineLevel="0" collapsed="false">
      <c r="C14" s="20" t="s">
        <v>16</v>
      </c>
      <c r="D14" s="21" t="n">
        <f aca="false">SUM(D10:D13)</f>
        <v>858</v>
      </c>
      <c r="E14" s="22" t="n">
        <f aca="false">SUM(E10:E13)</f>
        <v>35607</v>
      </c>
    </row>
    <row r="23" customFormat="false" ht="12.8" hidden="false" customHeight="false" outlineLevel="0" collapsed="false">
      <c r="I23" s="23" t="s">
        <v>17</v>
      </c>
    </row>
  </sheetData>
  <mergeCells count="1">
    <mergeCell ref="C8:E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4" width="8.8"/>
    <col collapsed="false" customWidth="false" hidden="false" outlineLevel="0" max="3" min="2" style="24" width="11.53"/>
    <col collapsed="false" customWidth="true" hidden="false" outlineLevel="0" max="4" min="4" style="24" width="6.68"/>
    <col collapsed="false" customWidth="false" hidden="false" outlineLevel="0" max="16384" min="5" style="24" width="11.53"/>
  </cols>
  <sheetData>
    <row r="1" customFormat="false" ht="23.85" hidden="false" customHeight="false" outlineLevel="0" collapsed="false">
      <c r="A1" s="25" t="s">
        <v>18</v>
      </c>
      <c r="B1" s="25" t="s">
        <v>19</v>
      </c>
      <c r="C1" s="25" t="s">
        <v>20</v>
      </c>
      <c r="D1" s="25" t="s">
        <v>21</v>
      </c>
      <c r="E1" s="25" t="s">
        <v>22</v>
      </c>
      <c r="F1" s="25" t="s">
        <v>23</v>
      </c>
    </row>
    <row r="2" customFormat="false" ht="12.8" hidden="false" customHeight="false" outlineLevel="0" collapsed="false">
      <c r="A2" s="25" t="n">
        <v>1</v>
      </c>
      <c r="B2" s="25" t="s">
        <v>24</v>
      </c>
      <c r="C2" s="25" t="s">
        <v>25</v>
      </c>
      <c r="D2" s="25" t="n">
        <f aca="false">$D$14*C2</f>
        <v>16884</v>
      </c>
      <c r="E2" s="25" t="n">
        <f aca="false">$D$15*C2</f>
        <v>2016.7</v>
      </c>
      <c r="F2" s="25" t="n">
        <f aca="false">$D$13*C2</f>
        <v>12545.75</v>
      </c>
    </row>
    <row r="3" customFormat="false" ht="12.8" hidden="false" customHeight="false" outlineLevel="0" collapsed="false">
      <c r="A3" s="25" t="n">
        <v>2</v>
      </c>
      <c r="B3" s="25" t="s">
        <v>26</v>
      </c>
      <c r="C3" s="25" t="s">
        <v>27</v>
      </c>
      <c r="D3" s="25" t="n">
        <f aca="false">$D$14*C3</f>
        <v>96084</v>
      </c>
      <c r="E3" s="25" t="n">
        <f aca="false">$D$15*C3</f>
        <v>11476.7</v>
      </c>
      <c r="F3" s="25" t="n">
        <f aca="false">$D$13*C3</f>
        <v>71395.75</v>
      </c>
    </row>
    <row r="4" customFormat="false" ht="12.8" hidden="false" customHeight="false" outlineLevel="0" collapsed="false">
      <c r="A4" s="25" t="n">
        <v>3</v>
      </c>
      <c r="B4" s="25" t="s">
        <v>28</v>
      </c>
      <c r="C4" s="25" t="s">
        <v>29</v>
      </c>
      <c r="D4" s="25" t="n">
        <f aca="false">$D$14*C4</f>
        <v>56808</v>
      </c>
      <c r="E4" s="25" t="n">
        <f aca="false">$D$15*C4</f>
        <v>6785.4</v>
      </c>
      <c r="F4" s="25" t="n">
        <f aca="false">$D$13*C4</f>
        <v>42211.5</v>
      </c>
    </row>
    <row r="5" customFormat="false" ht="12.8" hidden="false" customHeight="false" outlineLevel="0" collapsed="false">
      <c r="A5" s="25" t="n">
        <v>4</v>
      </c>
      <c r="B5" s="25" t="s">
        <v>30</v>
      </c>
      <c r="C5" s="25" t="s">
        <v>31</v>
      </c>
      <c r="D5" s="25" t="n">
        <f aca="false">$D$14*C5</f>
        <v>328910.4</v>
      </c>
      <c r="E5" s="25" t="n">
        <f aca="false">$D$15*C5</f>
        <v>39286.52</v>
      </c>
      <c r="F5" s="25" t="n">
        <f aca="false">$D$13*C5</f>
        <v>244398.7</v>
      </c>
    </row>
    <row r="6" customFormat="false" ht="12.8" hidden="false" customHeight="false" outlineLevel="0" collapsed="false">
      <c r="A6" s="25" t="n">
        <v>5</v>
      </c>
      <c r="B6" s="25" t="s">
        <v>32</v>
      </c>
      <c r="C6" s="25" t="s">
        <v>33</v>
      </c>
      <c r="D6" s="25" t="n">
        <f aca="false">$D$14*C6</f>
        <v>26481.6</v>
      </c>
      <c r="E6" s="25" t="n">
        <f aca="false">$D$15*C6</f>
        <v>3163.08</v>
      </c>
      <c r="F6" s="25" t="n">
        <f aca="false">$D$13*C6</f>
        <v>19677.3</v>
      </c>
    </row>
    <row r="7" customFormat="false" ht="12.8" hidden="false" customHeight="false" outlineLevel="0" collapsed="false">
      <c r="A7" s="25" t="n">
        <v>6</v>
      </c>
      <c r="B7" s="25" t="s">
        <v>34</v>
      </c>
      <c r="C7" s="25" t="s">
        <v>35</v>
      </c>
      <c r="D7" s="25" t="n">
        <f aca="false">$D$14*C7</f>
        <v>35215.2</v>
      </c>
      <c r="E7" s="25" t="n">
        <f aca="false">$D$15*C7</f>
        <v>4206.26</v>
      </c>
      <c r="F7" s="25" t="n">
        <f aca="false">$D$13*C7</f>
        <v>26166.85</v>
      </c>
    </row>
    <row r="8" customFormat="false" ht="12.8" hidden="false" customHeight="false" outlineLevel="0" collapsed="false">
      <c r="A8" s="25" t="n">
        <v>7</v>
      </c>
      <c r="B8" s="25" t="s">
        <v>36</v>
      </c>
      <c r="C8" s="25" t="s">
        <v>37</v>
      </c>
      <c r="D8" s="25" t="n">
        <f aca="false">$D$14*C8</f>
        <v>248882.4</v>
      </c>
      <c r="E8" s="25" t="n">
        <f aca="false">$D$15*C8</f>
        <v>29727.62</v>
      </c>
      <c r="F8" s="25" t="n">
        <f aca="false">$D$13*C8</f>
        <v>184933.45</v>
      </c>
    </row>
    <row r="9" customFormat="false" ht="12.8" hidden="false" customHeight="false" outlineLevel="0" collapsed="false">
      <c r="A9" s="25" t="n">
        <v>8</v>
      </c>
      <c r="B9" s="25" t="s">
        <v>38</v>
      </c>
      <c r="C9" s="25" t="s">
        <v>39</v>
      </c>
      <c r="D9" s="25" t="n">
        <f aca="false">$D$14*C9</f>
        <v>20080.8</v>
      </c>
      <c r="E9" s="25" t="n">
        <f aca="false">$D$15*C9</f>
        <v>2398.54</v>
      </c>
      <c r="F9" s="25" t="n">
        <f aca="false">$D$13*C9</f>
        <v>14921.15</v>
      </c>
    </row>
    <row r="10" customFormat="false" ht="12.8" hidden="false" customHeight="false" outlineLevel="0" collapsed="false">
      <c r="A10" s="25" t="n">
        <v>9</v>
      </c>
      <c r="B10" s="25" t="s">
        <v>40</v>
      </c>
      <c r="C10" s="25" t="s">
        <v>41</v>
      </c>
      <c r="D10" s="25" t="n">
        <f aca="false">$D$14*C10</f>
        <v>46483.2</v>
      </c>
      <c r="E10" s="25" t="n">
        <f aca="false">$D$15*C10</f>
        <v>5552.16</v>
      </c>
      <c r="F10" s="25" t="n">
        <f aca="false">$D$13*C10</f>
        <v>34539.6</v>
      </c>
    </row>
    <row r="11" customFormat="false" ht="12.8" hidden="false" customHeight="false" outlineLevel="0" collapsed="false">
      <c r="A11" s="26" t="n">
        <v>10</v>
      </c>
      <c r="B11" s="26" t="s">
        <v>42</v>
      </c>
      <c r="C11" s="26" t="s">
        <v>43</v>
      </c>
      <c r="D11" s="26" t="n">
        <f aca="false">$D$14*C11</f>
        <v>66484.8</v>
      </c>
      <c r="E11" s="26" t="n">
        <f aca="false">$D$15*C11</f>
        <v>7941.24</v>
      </c>
      <c r="F11" s="26" t="n">
        <f aca="false">$D$13*C11</f>
        <v>49401.9</v>
      </c>
    </row>
    <row r="13" customFormat="false" ht="12.8" hidden="false" customHeight="false" outlineLevel="0" collapsed="false">
      <c r="A13" s="27" t="n">
        <v>1</v>
      </c>
      <c r="B13" s="24" t="s">
        <v>44</v>
      </c>
      <c r="C13" s="24" t="s">
        <v>45</v>
      </c>
      <c r="D13" s="24" t="n">
        <v>5.35</v>
      </c>
    </row>
    <row r="14" customFormat="false" ht="12.8" hidden="false" customHeight="false" outlineLevel="0" collapsed="false">
      <c r="C14" s="24" t="s">
        <v>46</v>
      </c>
      <c r="D14" s="28" t="n">
        <v>7.2</v>
      </c>
    </row>
    <row r="15" customFormat="false" ht="12.8" hidden="false" customHeight="false" outlineLevel="0" collapsed="false">
      <c r="C15" s="24" t="s">
        <v>47</v>
      </c>
      <c r="D15" s="24" t="n">
        <v>0.86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4.73"/>
    <col collapsed="false" customWidth="true" hidden="false" outlineLevel="0" max="3" min="3" style="1" width="8.06"/>
    <col collapsed="false" customWidth="true" hidden="false" outlineLevel="0" max="4" min="4" style="1" width="5.84"/>
    <col collapsed="false" customWidth="true" hidden="false" outlineLevel="0" max="5" min="5" style="1" width="8.48"/>
    <col collapsed="false" customWidth="true" hidden="false" outlineLevel="0" max="6" min="6" style="1" width="4.87"/>
    <col collapsed="false" customWidth="true" hidden="false" outlineLevel="0" max="7" min="7" style="1" width="8.21"/>
    <col collapsed="false" customWidth="true" hidden="false" outlineLevel="0" max="8" min="8" style="1" width="5.98"/>
    <col collapsed="false" customWidth="true" hidden="false" outlineLevel="0" max="9" min="9" style="1" width="8.62"/>
    <col collapsed="false" customWidth="true" hidden="false" outlineLevel="0" max="10" min="10" style="1" width="6.81"/>
    <col collapsed="false" customWidth="false" hidden="false" outlineLevel="0" max="16384" min="11" style="1" width="11.53"/>
  </cols>
  <sheetData>
    <row r="1" customFormat="false" ht="23.85" hidden="false" customHeight="true" outlineLevel="0" collapsed="false">
      <c r="A1" s="29" t="s">
        <v>48</v>
      </c>
      <c r="B1" s="29" t="s">
        <v>49</v>
      </c>
      <c r="C1" s="29" t="s">
        <v>50</v>
      </c>
      <c r="D1" s="29"/>
      <c r="E1" s="29" t="s">
        <v>51</v>
      </c>
      <c r="F1" s="29"/>
      <c r="G1" s="29" t="s">
        <v>52</v>
      </c>
      <c r="H1" s="29"/>
      <c r="I1" s="29" t="s">
        <v>53</v>
      </c>
      <c r="J1" s="29"/>
    </row>
    <row r="2" customFormat="false" ht="29.85" hidden="false" customHeight="true" outlineLevel="0" collapsed="false">
      <c r="A2" s="29"/>
      <c r="B2" s="29"/>
      <c r="C2" s="29" t="s">
        <v>54</v>
      </c>
      <c r="D2" s="29" t="s">
        <v>55</v>
      </c>
      <c r="E2" s="29" t="s">
        <v>54</v>
      </c>
      <c r="F2" s="29" t="s">
        <v>55</v>
      </c>
      <c r="G2" s="29" t="s">
        <v>54</v>
      </c>
      <c r="H2" s="29" t="s">
        <v>55</v>
      </c>
      <c r="I2" s="29" t="s">
        <v>54</v>
      </c>
      <c r="J2" s="29" t="s">
        <v>55</v>
      </c>
    </row>
    <row r="3" customFormat="false" ht="12.8" hidden="false" customHeight="false" outlineLevel="0" collapsed="false">
      <c r="A3" s="29" t="s">
        <v>56</v>
      </c>
      <c r="B3" s="29" t="s">
        <v>57</v>
      </c>
      <c r="C3" s="29" t="s">
        <v>58</v>
      </c>
      <c r="D3" s="29" t="s">
        <v>59</v>
      </c>
      <c r="E3" s="29" t="s">
        <v>60</v>
      </c>
      <c r="F3" s="29" t="s">
        <v>61</v>
      </c>
      <c r="G3" s="29" t="s">
        <v>62</v>
      </c>
      <c r="H3" s="29" t="s">
        <v>63</v>
      </c>
      <c r="I3" s="29" t="s">
        <v>64</v>
      </c>
      <c r="J3" s="29" t="s">
        <v>65</v>
      </c>
    </row>
    <row r="4" customFormat="false" ht="12.8" hidden="false" customHeight="false" outlineLevel="0" collapsed="false">
      <c r="A4" s="29" t="s">
        <v>66</v>
      </c>
      <c r="B4" s="30" t="n">
        <v>12.4</v>
      </c>
      <c r="C4" s="30" t="n">
        <v>68.5</v>
      </c>
      <c r="D4" s="31" t="n">
        <f aca="false">B4*C4</f>
        <v>849.4</v>
      </c>
      <c r="E4" s="30" t="n">
        <v>23.3</v>
      </c>
      <c r="F4" s="31" t="n">
        <f aca="false">B4*G4</f>
        <v>543.12</v>
      </c>
      <c r="G4" s="30" t="n">
        <v>43.8</v>
      </c>
      <c r="H4" s="31" t="n">
        <f aca="false">B4*G4</f>
        <v>543.12</v>
      </c>
      <c r="I4" s="31" t="n">
        <f aca="false">C4+E4-G4</f>
        <v>48</v>
      </c>
      <c r="J4" s="31" t="n">
        <f aca="false">B4*I4</f>
        <v>595.2</v>
      </c>
    </row>
    <row r="5" customFormat="false" ht="12.8" hidden="false" customHeight="false" outlineLevel="0" collapsed="false">
      <c r="A5" s="29" t="s">
        <v>67</v>
      </c>
      <c r="B5" s="32" t="n">
        <v>19.5</v>
      </c>
      <c r="C5" s="30" t="n">
        <v>35.7</v>
      </c>
      <c r="D5" s="31" t="n">
        <f aca="false">B5*C5</f>
        <v>696.15</v>
      </c>
      <c r="E5" s="30" t="n">
        <v>18.7</v>
      </c>
      <c r="F5" s="31" t="n">
        <f aca="false">B5*G5</f>
        <v>419.25</v>
      </c>
      <c r="G5" s="30" t="n">
        <v>21.5</v>
      </c>
      <c r="H5" s="31" t="n">
        <f aca="false">B5*G5</f>
        <v>419.25</v>
      </c>
      <c r="I5" s="31" t="n">
        <f aca="false">C5+E5-G5</f>
        <v>32.9</v>
      </c>
      <c r="J5" s="31" t="n">
        <f aca="false">B5*I5</f>
        <v>641.55</v>
      </c>
    </row>
    <row r="6" customFormat="false" ht="12.8" hidden="false" customHeight="false" outlineLevel="0" collapsed="false">
      <c r="A6" s="29" t="s">
        <v>68</v>
      </c>
      <c r="B6" s="32" t="n">
        <v>6.2</v>
      </c>
      <c r="C6" s="30" t="n">
        <v>29.3</v>
      </c>
      <c r="D6" s="31" t="n">
        <f aca="false">B6*C6</f>
        <v>181.66</v>
      </c>
      <c r="E6" s="30" t="n">
        <v>31.5</v>
      </c>
      <c r="F6" s="31" t="n">
        <f aca="false">B6*G6</f>
        <v>256.06</v>
      </c>
      <c r="G6" s="30" t="n">
        <v>41.3</v>
      </c>
      <c r="H6" s="31" t="n">
        <f aca="false">B6*G6</f>
        <v>256.06</v>
      </c>
      <c r="I6" s="31" t="n">
        <f aca="false">C6+E6-G6</f>
        <v>19.5</v>
      </c>
      <c r="J6" s="31" t="n">
        <f aca="false">B6*I6</f>
        <v>120.9</v>
      </c>
    </row>
    <row r="7" customFormat="false" ht="12.8" hidden="false" customHeight="false" outlineLevel="0" collapsed="false">
      <c r="A7" s="29" t="s">
        <v>69</v>
      </c>
      <c r="B7" s="32" t="n">
        <v>5.6</v>
      </c>
      <c r="C7" s="30" t="n">
        <v>41.1</v>
      </c>
      <c r="D7" s="31" t="n">
        <f aca="false">B7*C7</f>
        <v>230.16</v>
      </c>
      <c r="E7" s="30" t="n">
        <v>12.6</v>
      </c>
      <c r="F7" s="31" t="n">
        <f aca="false">B7*G7</f>
        <v>163.52</v>
      </c>
      <c r="G7" s="30" t="n">
        <v>29.2</v>
      </c>
      <c r="H7" s="31" t="n">
        <f aca="false">B7*G7</f>
        <v>163.52</v>
      </c>
      <c r="I7" s="31" t="n">
        <f aca="false">C7+E7-G7</f>
        <v>24.5</v>
      </c>
      <c r="J7" s="31" t="n">
        <f aca="false">B7*I7</f>
        <v>137.2</v>
      </c>
    </row>
    <row r="8" customFormat="false" ht="12.8" hidden="false" customHeight="false" outlineLevel="0" collapsed="false">
      <c r="A8" s="29" t="s">
        <v>70</v>
      </c>
      <c r="B8" s="32" t="n">
        <v>8.5</v>
      </c>
      <c r="C8" s="30" t="n">
        <v>11.4</v>
      </c>
      <c r="D8" s="31" t="n">
        <f aca="false">B8*C8</f>
        <v>96.9</v>
      </c>
      <c r="E8" s="30" t="n">
        <v>55.8</v>
      </c>
      <c r="F8" s="31" t="n">
        <f aca="false">B8*G8</f>
        <v>266.9</v>
      </c>
      <c r="G8" s="30" t="n">
        <v>31.4</v>
      </c>
      <c r="H8" s="31" t="n">
        <f aca="false">B8*G8</f>
        <v>266.9</v>
      </c>
      <c r="I8" s="31" t="n">
        <f aca="false">C8+E8-G8</f>
        <v>35.8</v>
      </c>
      <c r="J8" s="31" t="n">
        <f aca="false">B8*I8</f>
        <v>304.3</v>
      </c>
    </row>
    <row r="9" customFormat="false" ht="12.8" hidden="false" customHeight="false" outlineLevel="0" collapsed="false">
      <c r="A9" s="29" t="s">
        <v>71</v>
      </c>
      <c r="B9" s="32" t="n">
        <v>2.1</v>
      </c>
      <c r="C9" s="30" t="n">
        <v>21.5</v>
      </c>
      <c r="D9" s="31" t="n">
        <f aca="false">B9*C9</f>
        <v>45.15</v>
      </c>
      <c r="E9" s="30" t="n">
        <v>10.7</v>
      </c>
      <c r="F9" s="31" t="n">
        <f aca="false">B9*G9</f>
        <v>31.92</v>
      </c>
      <c r="G9" s="30" t="n">
        <v>15.2</v>
      </c>
      <c r="H9" s="31" t="n">
        <f aca="false">B9*G9</f>
        <v>31.92</v>
      </c>
      <c r="I9" s="31" t="n">
        <f aca="false">C9+E9-G9</f>
        <v>17</v>
      </c>
      <c r="J9" s="31" t="n">
        <f aca="false">B9*I9</f>
        <v>35.7</v>
      </c>
    </row>
    <row r="10" customFormat="false" ht="12.8" hidden="false" customHeight="false" outlineLevel="0" collapsed="false">
      <c r="A10" s="29" t="s">
        <v>72</v>
      </c>
      <c r="B10" s="30" t="n">
        <v>1</v>
      </c>
      <c r="C10" s="32" t="n">
        <v>49.2</v>
      </c>
      <c r="D10" s="31" t="n">
        <f aca="false">B10*C10</f>
        <v>49.2</v>
      </c>
      <c r="E10" s="30" t="n">
        <v>14.2</v>
      </c>
      <c r="F10" s="31" t="n">
        <f aca="false">B10*G10</f>
        <v>32.3</v>
      </c>
      <c r="G10" s="30" t="n">
        <v>32.3</v>
      </c>
      <c r="H10" s="31" t="n">
        <f aca="false">B10*G10</f>
        <v>32.3</v>
      </c>
      <c r="I10" s="31" t="n">
        <f aca="false">C10+E10-G10</f>
        <v>31.1</v>
      </c>
      <c r="J10" s="31" t="n">
        <f aca="false">B10*I10</f>
        <v>31.1</v>
      </c>
    </row>
    <row r="11" customFormat="false" ht="12.8" hidden="false" customHeight="true" outlineLevel="0" collapsed="false">
      <c r="A11" s="33" t="s">
        <v>73</v>
      </c>
      <c r="B11" s="33"/>
      <c r="C11" s="33"/>
      <c r="D11" s="29" t="n">
        <f aca="false">SUM(D4:D10)</f>
        <v>2148.62</v>
      </c>
      <c r="E11" s="29"/>
      <c r="F11" s="29" t="n">
        <f aca="false">SUM(F4:F10)</f>
        <v>1713.07</v>
      </c>
      <c r="G11" s="29"/>
      <c r="H11" s="29" t="n">
        <f aca="false">SUM(H4:H10)</f>
        <v>1713.07</v>
      </c>
      <c r="I11" s="29" t="n">
        <f aca="false">SUM(I4:I10)</f>
        <v>208.8</v>
      </c>
      <c r="J11" s="29" t="n">
        <f aca="false">SUM(J4:J10)</f>
        <v>1865.95</v>
      </c>
    </row>
    <row r="12" customFormat="false" ht="12.8" hidden="false" customHeight="false" outlineLevel="0" collapsed="false">
      <c r="A12" s="34"/>
      <c r="B12" s="34"/>
      <c r="C12" s="34"/>
      <c r="D12" s="34"/>
      <c r="E12" s="34"/>
      <c r="F12" s="34"/>
      <c r="G12" s="34"/>
      <c r="H12" s="34"/>
      <c r="I12" s="34"/>
      <c r="J12" s="34"/>
    </row>
    <row r="13" customFormat="false" ht="12.8" hidden="false" customHeight="false" outlineLevel="0" collapsed="false">
      <c r="A13" s="34"/>
      <c r="B13" s="34"/>
      <c r="C13" s="34"/>
      <c r="D13" s="34"/>
      <c r="E13" s="34"/>
      <c r="F13" s="34"/>
      <c r="G13" s="34"/>
      <c r="H13" s="34"/>
      <c r="I13" s="34"/>
      <c r="J13" s="34"/>
    </row>
    <row r="14" customFormat="false" ht="12.8" hidden="false" customHeight="false" outlineLevel="0" collapsed="false">
      <c r="A14" s="34"/>
      <c r="B14" s="34"/>
      <c r="C14" s="34"/>
      <c r="D14" s="34"/>
      <c r="E14" s="34"/>
      <c r="F14" s="34"/>
      <c r="G14" s="34"/>
      <c r="H14" s="34"/>
      <c r="I14" s="34"/>
      <c r="J14" s="34"/>
    </row>
  </sheetData>
  <mergeCells count="7">
    <mergeCell ref="A1:A2"/>
    <mergeCell ref="B1:B2"/>
    <mergeCell ref="C1:D1"/>
    <mergeCell ref="E1:F1"/>
    <mergeCell ref="G1:H1"/>
    <mergeCell ref="I1:J1"/>
    <mergeCell ref="A11:C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2024-10-29T10:49:47Z</dcterms:created>
  <dc:creator/>
  <dc:description/>
  <dc:language>uk-UA</dc:language>
  <cp:lastModifiedBy/>
  <dcterms:modified xsi:type="dcterms:W3CDTF">2024-11-03T17:39:11Z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