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s307\Downloads\"/>
    </mc:Choice>
  </mc:AlternateContent>
  <xr:revisionPtr revIDLastSave="0" documentId="13_ncr:1_{DEEF4C0E-7C29-4852-A764-CEE1A4E2E1AF}" xr6:coauthVersionLast="47" xr6:coauthVersionMax="47" xr10:uidLastSave="{00000000-0000-0000-0000-000000000000}"/>
  <bookViews>
    <workbookView xWindow="-120" yWindow="-120" windowWidth="29040" windowHeight="15720" xr2:uid="{49D74A96-38C5-42CC-8817-FB8D43E08D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I9" i="1"/>
  <c r="J9" i="1" s="1"/>
  <c r="I7" i="1"/>
  <c r="J3" i="1"/>
  <c r="I3" i="1"/>
  <c r="J4" i="1"/>
  <c r="J5" i="1"/>
  <c r="J6" i="1"/>
  <c r="J7" i="1"/>
  <c r="J8" i="1"/>
  <c r="J11" i="1"/>
  <c r="J12" i="1"/>
  <c r="I12" i="1"/>
  <c r="I11" i="1"/>
  <c r="I8" i="1"/>
  <c r="I4" i="1"/>
  <c r="I5" i="1"/>
  <c r="I6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<sst xmlns="http://schemas.openxmlformats.org/spreadsheetml/2006/main" count="46" uniqueCount="39">
  <si>
    <t>Caso</t>
  </si>
  <si>
    <t>Salario Base</t>
  </si>
  <si>
    <t>Deducciones</t>
  </si>
  <si>
    <t>Salario Neto</t>
  </si>
  <si>
    <t>Tipo</t>
  </si>
  <si>
    <t>Caso 1</t>
  </si>
  <si>
    <t>Normal</t>
  </si>
  <si>
    <t>Caso 2</t>
  </si>
  <si>
    <t>Caso 3</t>
  </si>
  <si>
    <t>Caso 4</t>
  </si>
  <si>
    <t>Extraordinario</t>
  </si>
  <si>
    <t>Caso 5</t>
  </si>
  <si>
    <t>Caso 6</t>
  </si>
  <si>
    <t>Caso 7</t>
  </si>
  <si>
    <t>Error</t>
  </si>
  <si>
    <t>Caso 8</t>
  </si>
  <si>
    <t>Caso 9</t>
  </si>
  <si>
    <t>Caso 10</t>
  </si>
  <si>
    <t>"Tres millones"</t>
  </si>
  <si>
    <t>DEDUCCION 40% SALARIO BASE</t>
  </si>
  <si>
    <t>EMPLEADO CON 90 HORAS EXTRAS (PROHIBIDO POR LEY)</t>
  </si>
  <si>
    <t>ESCRIBIR TRES MILLONES EN VEZ DE NUMERO</t>
  </si>
  <si>
    <t>SALARIO NEGATIVO</t>
  </si>
  <si>
    <t>EMPLEADO CON TODOS LOS DATOS</t>
  </si>
  <si>
    <t>EMPLEADO CON DEDUCCION ADICIONAL</t>
  </si>
  <si>
    <t>EMPLEADO CON SALARIO MINIMO PERO MUCHAS HORAS EXTRAS</t>
  </si>
  <si>
    <t>EMPLEADO CON HORAS PERO SIN BONIFICACIONES</t>
  </si>
  <si>
    <t>EMPLEADO SIN HORAS PERO CON BONIFICACIONES</t>
  </si>
  <si>
    <t>Cantidad hora extra diurna</t>
  </si>
  <si>
    <t>Cantidad hora extra nocturna</t>
  </si>
  <si>
    <t>Total horas extras (plata)</t>
  </si>
  <si>
    <t>"cero"</t>
  </si>
  <si>
    <t>"dos"</t>
  </si>
  <si>
    <t>Datos de entrada</t>
  </si>
  <si>
    <t>Datos de salida</t>
  </si>
  <si>
    <t>Auxilio de transporte</t>
  </si>
  <si>
    <t>EMPLEADO SIN HORAS NI BONIFICACIONES (solo auxilio de transporte)</t>
  </si>
  <si>
    <t>Bonificaciones adicionales</t>
  </si>
  <si>
    <t>Bonificaciones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</si>
</sst>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FD31-10EE-4ADC-8A7B-DC8A576F381F}">
  <dimension ref="A1:P13"/>
  <sheetViews>
    <sheetView tabSelected="1" topLeftCell="B1" workbookViewId="0">
      <selection activeCell="J12" sqref="J12"/>
    </sheetView>
  </sheetViews>
  <sheetFormatPr baseColWidth="10" defaultRowHeight="15" x14ac:dyDescent="0.25"/>
  <cols>
    <col min="2" max="2" width="13" customWidth="1"/>
    <col min="3" max="3" width="15.28515625" customWidth="1"/>
    <col min="4" max="4" width="12.7109375" customWidth="1"/>
    <col min="5" max="5" width="14.140625" customWidth="1"/>
    <col min="6" max="6" width="14" customWidth="1"/>
    <col min="7" max="7" width="13.7109375" customWidth="1"/>
    <col min="8" max="8" width="15" customWidth="1"/>
    <col min="9" max="9" width="12.28515625" customWidth="1"/>
    <col min="11" max="11" width="13.5703125" customWidth="1"/>
    <col min="18" max="18" width="11.85546875" bestFit="1" customWidth="1"/>
  </cols>
  <sheetData>
    <row r="1" spans="1:16" ht="18.75" x14ac:dyDescent="0.3">
      <c r="A1" s="3"/>
      <c r="B1" s="5" t="s">
        <v>33</v>
      </c>
      <c r="C1" s="4"/>
      <c r="D1" s="3"/>
      <c r="E1" s="3"/>
      <c r="F1" s="3"/>
      <c r="G1" s="3"/>
      <c r="H1" s="8"/>
      <c r="I1" s="6"/>
      <c r="J1" s="7" t="s">
        <v>34</v>
      </c>
      <c r="K1" s="6"/>
      <c r="L1" s="6"/>
      <c r="M1" s="6"/>
      <c r="N1" s="6"/>
      <c r="O1" s="6"/>
      <c r="P1" s="6"/>
    </row>
    <row r="2" spans="1:16" ht="45" x14ac:dyDescent="0.25">
      <c r="A2" s="1" t="s">
        <v>0</v>
      </c>
      <c r="B2" s="1" t="s">
        <v>1</v>
      </c>
      <c r="C2" s="1" t="s">
        <v>28</v>
      </c>
      <c r="D2" s="1" t="s">
        <v>29</v>
      </c>
      <c r="E2" s="1" t="s">
        <v>30</v>
      </c>
      <c r="F2" s="1" t="s">
        <v>35</v>
      </c>
      <c r="G2" s="1" t="s">
        <v>37</v>
      </c>
      <c r="H2" s="1" t="s">
        <v>38</v>
      </c>
      <c r="I2" s="1" t="s">
        <v>2</v>
      </c>
      <c r="J2" s="1" t="s">
        <v>3</v>
      </c>
      <c r="K2" s="1" t="s">
        <v>4</v>
      </c>
    </row>
    <row r="3" spans="1:16" x14ac:dyDescent="0.25">
      <c r="A3" s="2" t="s">
        <v>5</v>
      </c>
      <c r="B3" s="2">
        <v>2000000</v>
      </c>
      <c r="C3" s="2">
        <v>0</v>
      </c>
      <c r="D3" s="2">
        <v>0</v>
      </c>
      <c r="E3" s="2">
        <f>(C3*6189*0.25)+(D3*6189*0.75)</f>
        <v>0</v>
      </c>
      <c r="F3" s="2" t="str">
        <f>IF(B3&lt;2847000, "162000", "0")</f>
        <v>162000</v>
      </c>
      <c r="G3" s="2">
        <v>0</v>
      </c>
      <c r="H3" s="2">
        <f>F3+G3</f>
        <v>162000</v>
      </c>
      <c r="I3" s="2">
        <f>(B3+E3+H3)*0.08</f>
        <v>172960</v>
      </c>
      <c r="J3" s="2">
        <f>B3+E3+H3-I3</f>
        <v>1989040</v>
      </c>
      <c r="K3" s="2" t="s">
        <v>6</v>
      </c>
      <c r="L3" t="s">
        <v>36</v>
      </c>
    </row>
    <row r="4" spans="1:16" x14ac:dyDescent="0.25">
      <c r="A4" s="2" t="s">
        <v>7</v>
      </c>
      <c r="B4" s="2">
        <v>1500000</v>
      </c>
      <c r="C4" s="2">
        <v>2</v>
      </c>
      <c r="D4" s="2">
        <v>1</v>
      </c>
      <c r="E4" s="2">
        <f t="shared" ref="E4:E12" si="0">(C4*6189*0.25)+(D4*6189*0.75)</f>
        <v>7736.25</v>
      </c>
      <c r="F4" s="2" t="str">
        <f t="shared" ref="F4:F12" si="1">IF(B4&lt;2847000, "162000", "0")</f>
        <v>162000</v>
      </c>
      <c r="G4" s="2">
        <v>0</v>
      </c>
      <c r="H4" s="2">
        <f t="shared" ref="H4:H12" si="2">F4+G4</f>
        <v>162000</v>
      </c>
      <c r="I4" s="2">
        <f t="shared" ref="I4:I6" si="3">(B4+E4+H4)*0.08</f>
        <v>133578.9</v>
      </c>
      <c r="J4" s="2">
        <f t="shared" ref="J4:J12" si="4">B4+E4+H4-I4</f>
        <v>1536157.35</v>
      </c>
      <c r="K4" s="2" t="s">
        <v>6</v>
      </c>
      <c r="L4" t="s">
        <v>26</v>
      </c>
    </row>
    <row r="5" spans="1:16" x14ac:dyDescent="0.25">
      <c r="A5" s="2" t="s">
        <v>8</v>
      </c>
      <c r="B5" s="2">
        <v>1800000</v>
      </c>
      <c r="C5" s="2">
        <v>0</v>
      </c>
      <c r="D5" s="2">
        <v>0</v>
      </c>
      <c r="E5" s="2">
        <f t="shared" si="0"/>
        <v>0</v>
      </c>
      <c r="F5" s="2" t="str">
        <f t="shared" si="1"/>
        <v>162000</v>
      </c>
      <c r="G5" s="2">
        <v>300000</v>
      </c>
      <c r="H5" s="2">
        <f t="shared" si="2"/>
        <v>462000</v>
      </c>
      <c r="I5" s="2">
        <f t="shared" si="3"/>
        <v>180960</v>
      </c>
      <c r="J5" s="2">
        <f t="shared" si="4"/>
        <v>2081040</v>
      </c>
      <c r="K5" s="2" t="s">
        <v>6</v>
      </c>
      <c r="L5" t="s">
        <v>27</v>
      </c>
    </row>
    <row r="6" spans="1:16" ht="30" x14ac:dyDescent="0.25">
      <c r="A6" s="2" t="s">
        <v>9</v>
      </c>
      <c r="B6" s="2">
        <v>1300000</v>
      </c>
      <c r="C6" s="2">
        <v>36</v>
      </c>
      <c r="D6" s="2">
        <v>55</v>
      </c>
      <c r="E6" s="2">
        <f t="shared" si="0"/>
        <v>310997.25</v>
      </c>
      <c r="F6" s="2" t="str">
        <f t="shared" si="1"/>
        <v>162000</v>
      </c>
      <c r="G6" s="2">
        <v>100000</v>
      </c>
      <c r="H6" s="2">
        <f t="shared" si="2"/>
        <v>262000</v>
      </c>
      <c r="I6" s="2">
        <f t="shared" si="3"/>
        <v>149839.78</v>
      </c>
      <c r="J6" s="2">
        <f t="shared" si="4"/>
        <v>1723157.47</v>
      </c>
      <c r="K6" s="2" t="s">
        <v>10</v>
      </c>
      <c r="L6" t="s">
        <v>25</v>
      </c>
    </row>
    <row r="7" spans="1:16" ht="30" x14ac:dyDescent="0.25">
      <c r="A7" s="2" t="s">
        <v>11</v>
      </c>
      <c r="B7" s="2">
        <v>2500000</v>
      </c>
      <c r="C7" s="2">
        <v>0</v>
      </c>
      <c r="D7" s="2">
        <v>0</v>
      </c>
      <c r="E7" s="2">
        <f t="shared" si="0"/>
        <v>0</v>
      </c>
      <c r="F7" s="2" t="str">
        <f t="shared" si="1"/>
        <v>162000</v>
      </c>
      <c r="G7" s="2">
        <v>0</v>
      </c>
      <c r="H7" s="2">
        <f t="shared" si="2"/>
        <v>162000</v>
      </c>
      <c r="I7" s="2">
        <f>(B7+E7+H7)*0.08+500000</f>
        <v>712960</v>
      </c>
      <c r="J7" s="2">
        <f t="shared" si="4"/>
        <v>1949040</v>
      </c>
      <c r="K7" s="2" t="s">
        <v>10</v>
      </c>
      <c r="L7" t="s">
        <v>24</v>
      </c>
    </row>
    <row r="8" spans="1:16" ht="30" x14ac:dyDescent="0.25">
      <c r="A8" s="2" t="s">
        <v>12</v>
      </c>
      <c r="B8" s="2">
        <v>1700000</v>
      </c>
      <c r="C8" s="2">
        <v>14</v>
      </c>
      <c r="D8" s="2">
        <v>19</v>
      </c>
      <c r="E8" s="2">
        <f t="shared" si="0"/>
        <v>109854.75</v>
      </c>
      <c r="F8" s="2" t="str">
        <f t="shared" si="1"/>
        <v>162000</v>
      </c>
      <c r="G8" s="2">
        <v>200000</v>
      </c>
      <c r="H8" s="2">
        <f t="shared" si="2"/>
        <v>362000</v>
      </c>
      <c r="I8" s="2">
        <f>(B8+E8+H8)*0.08</f>
        <v>173748.38</v>
      </c>
      <c r="J8" s="2">
        <f t="shared" si="4"/>
        <v>1998106.37</v>
      </c>
      <c r="K8" s="2" t="s">
        <v>10</v>
      </c>
      <c r="L8" t="s">
        <v>23</v>
      </c>
    </row>
    <row r="9" spans="1:16" x14ac:dyDescent="0.25">
      <c r="A9" s="2" t="s">
        <v>13</v>
      </c>
      <c r="B9" s="2">
        <v>-1500000</v>
      </c>
      <c r="C9" s="2">
        <v>0</v>
      </c>
      <c r="D9" s="2">
        <v>0</v>
      </c>
      <c r="E9" s="2">
        <f t="shared" si="0"/>
        <v>0</v>
      </c>
      <c r="F9" s="2" t="str">
        <f t="shared" si="1"/>
        <v>162000</v>
      </c>
      <c r="G9" s="2">
        <v>0</v>
      </c>
      <c r="H9" s="2">
        <f t="shared" si="2"/>
        <v>162000</v>
      </c>
      <c r="I9" s="2">
        <f>(B9+E9+H9)*0.08</f>
        <v>-107040</v>
      </c>
      <c r="J9" s="2">
        <f t="shared" si="4"/>
        <v>-1230960</v>
      </c>
      <c r="K9" s="2" t="s">
        <v>14</v>
      </c>
      <c r="L9" t="s">
        <v>22</v>
      </c>
    </row>
    <row r="10" spans="1:16" x14ac:dyDescent="0.25">
      <c r="A10" s="2" t="s">
        <v>15</v>
      </c>
      <c r="B10" s="2">
        <v>3500000</v>
      </c>
      <c r="C10" s="2">
        <v>12</v>
      </c>
      <c r="D10" s="2">
        <v>12</v>
      </c>
      <c r="E10" s="2">
        <f t="shared" si="0"/>
        <v>74268</v>
      </c>
      <c r="F10" s="2" t="str">
        <f t="shared" si="1"/>
        <v>0</v>
      </c>
      <c r="G10" s="2">
        <v>300000</v>
      </c>
      <c r="H10" s="2">
        <f t="shared" si="2"/>
        <v>300000</v>
      </c>
      <c r="I10" s="2">
        <f>(B10+E10+H10)*0.08+1400000</f>
        <v>1709941.44</v>
      </c>
      <c r="J10" s="2">
        <f t="shared" si="4"/>
        <v>2164326.56</v>
      </c>
      <c r="K10" s="2" t="s">
        <v>14</v>
      </c>
      <c r="L10" t="s">
        <v>19</v>
      </c>
    </row>
    <row r="11" spans="1:16" x14ac:dyDescent="0.25">
      <c r="A11" s="2" t="s">
        <v>16</v>
      </c>
      <c r="B11" s="2">
        <v>5000000</v>
      </c>
      <c r="C11" s="2">
        <v>43</v>
      </c>
      <c r="D11" s="2">
        <v>47</v>
      </c>
      <c r="E11" s="2">
        <f t="shared" si="0"/>
        <v>284694</v>
      </c>
      <c r="F11" s="2" t="str">
        <f t="shared" si="1"/>
        <v>0</v>
      </c>
      <c r="G11" s="2">
        <v>0</v>
      </c>
      <c r="H11" s="2">
        <f t="shared" si="2"/>
        <v>0</v>
      </c>
      <c r="I11" s="2">
        <f>(B11+E11+H11)*0.08</f>
        <v>422775.52</v>
      </c>
      <c r="J11" s="2">
        <f t="shared" si="4"/>
        <v>4861918.4800000004</v>
      </c>
      <c r="K11" s="2" t="s">
        <v>14</v>
      </c>
      <c r="L11" t="s">
        <v>20</v>
      </c>
    </row>
    <row r="12" spans="1:16" ht="30" x14ac:dyDescent="0.25">
      <c r="A12" s="2" t="s">
        <v>17</v>
      </c>
      <c r="B12" s="2" t="s">
        <v>18</v>
      </c>
      <c r="C12" s="2" t="s">
        <v>31</v>
      </c>
      <c r="D12" s="2" t="s">
        <v>32</v>
      </c>
      <c r="E12" s="2" t="e">
        <f t="shared" si="0"/>
        <v>#VALUE!</v>
      </c>
      <c r="F12" s="2" t="str">
        <f t="shared" si="1"/>
        <v>0</v>
      </c>
      <c r="G12" s="2">
        <v>0</v>
      </c>
      <c r="H12" s="2">
        <f t="shared" si="2"/>
        <v>0</v>
      </c>
      <c r="I12" s="2" t="e">
        <f>(B12+E12+H12)*0.08</f>
        <v>#VALUE!</v>
      </c>
      <c r="J12" s="2" t="e">
        <f t="shared" si="4"/>
        <v>#VALUE!</v>
      </c>
      <c r="K12" s="2" t="s">
        <v>14</v>
      </c>
      <c r="L12" t="s">
        <v>21</v>
      </c>
    </row>
    <row r="13" spans="1:16" x14ac:dyDescent="0.25">
      <c r="F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b12s307</cp:lastModifiedBy>
  <dcterms:created xsi:type="dcterms:W3CDTF">2025-02-12T01:29:12Z</dcterms:created>
  <dcterms:modified xsi:type="dcterms:W3CDTF">2025-02-28T13:32:11Z</dcterms:modified>
</cp:coreProperties>
</file>