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von/Google Drive/CGU/Semesters/Fall Semester 2019/Programming/"/>
    </mc:Choice>
  </mc:AlternateContent>
  <xr:revisionPtr revIDLastSave="0" documentId="8_{6D5BA0C7-E112-434B-9B52-1D7394375F19}" xr6:coauthVersionLast="43" xr6:coauthVersionMax="43" xr10:uidLastSave="{00000000-0000-0000-0000-000000000000}"/>
  <bookViews>
    <workbookView xWindow="0" yWindow="460" windowWidth="28800" windowHeight="17540" activeTab="1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S15" i="1"/>
  <c r="T15" i="1" s="1"/>
  <c r="U15" i="1" s="1"/>
  <c r="V15" i="1" s="1"/>
  <c r="W15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C15" i="1"/>
  <c r="X9" i="1" l="1"/>
  <c r="Y9" i="1" s="1"/>
  <c r="X10" i="1"/>
  <c r="Y10" i="1" s="1"/>
  <c r="X11" i="1"/>
  <c r="Y11" i="1" s="1"/>
  <c r="X12" i="1"/>
  <c r="Y12" i="1" s="1"/>
  <c r="X13" i="1"/>
  <c r="Y13" i="1" s="1"/>
  <c r="X8" i="1"/>
  <c r="Y8" i="1" s="1"/>
  <c r="B15" i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l="1"/>
  <c r="Y14" i="1" s="1"/>
</calcChain>
</file>

<file path=xl/sharedStrings.xml><?xml version="1.0" encoding="utf-8"?>
<sst xmlns="http://schemas.openxmlformats.org/spreadsheetml/2006/main" count="19" uniqueCount="19">
  <si>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</si>
  <si>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</si>
  <si>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</si>
  <si>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</si>
  <si>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</si>
  <si>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</si>
  <si>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</si>
  <si>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</si>
  <si>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</si>
  <si>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</si>
  <si>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</si>
  <si>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</si>
  <si>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Create the Website</t>
  </si>
  <si>
    <t>Local Host</t>
  </si>
  <si>
    <t>Registration</t>
  </si>
  <si>
    <t>Log in</t>
  </si>
  <si>
    <t>Key Listener</t>
  </si>
  <si>
    <t>Database</t>
  </si>
  <si>
    <t>Dynamic Pystroke Milestone 1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</si>
</sst>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0" fillId="5" borderId="24" xfId="0" applyFill="1" applyBorder="1"/>
    <xf numFmtId="0" fontId="1" fillId="5" borderId="16" xfId="0" applyFont="1" applyFill="1" applyBorder="1"/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12" borderId="26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left" vertical="center"/>
    </xf>
    <xf numFmtId="0" fontId="5" fillId="4" borderId="22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Dynamic Pystroke Milestone 1 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Iteration'!$B$7:$W$7</c:f>
              <c:strCache>
                <c:ptCount val="22"/>
                <c:pt idx="0">
                  <c:v>Beginning Balance</c:v>
                </c:pt>
                <c:pt idx="1">
                  <c:v>9-Oct</c:v>
                </c:pt>
                <c:pt idx="2">
                  <c:v>10-Oct</c:v>
                </c:pt>
                <c:pt idx="3">
                  <c:v>11-Oct</c:v>
                </c:pt>
                <c:pt idx="4">
                  <c:v>14-Oct</c:v>
                </c:pt>
                <c:pt idx="5">
                  <c:v>15-Oct</c:v>
                </c:pt>
                <c:pt idx="6">
                  <c:v>16-Oct</c:v>
                </c:pt>
                <c:pt idx="7">
                  <c:v>17-Oct</c:v>
                </c:pt>
                <c:pt idx="8">
                  <c:v>18-Oct</c:v>
                </c:pt>
                <c:pt idx="9">
                  <c:v>21-Oct</c:v>
                </c:pt>
                <c:pt idx="10">
                  <c:v>22-Oct</c:v>
                </c:pt>
                <c:pt idx="11">
                  <c:v>23-Oct</c:v>
                </c:pt>
                <c:pt idx="12">
                  <c:v>24-Oct</c:v>
                </c:pt>
                <c:pt idx="13">
                  <c:v>25-Oct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1-Nov</c:v>
                </c:pt>
                <c:pt idx="19">
                  <c:v>4-Nov</c:v>
                </c:pt>
                <c:pt idx="20">
                  <c:v>5-Nov</c:v>
                </c:pt>
                <c:pt idx="21">
                  <c:v>6-Nov</c:v>
                </c:pt>
              </c:strCache>
            </c:strRef>
          </c:cat>
          <c:val>
            <c:numRef>
              <c:f>'Current Iteration'!$B$14:$W$14</c:f>
              <c:numCache>
                <c:formatCode>General</c:formatCode>
                <c:ptCount val="22"/>
                <c:pt idx="0">
                  <c:v>20</c:v>
                </c:pt>
                <c:pt idx="1">
                  <c:v>19.777999999999999</c:v>
                </c:pt>
                <c:pt idx="2">
                  <c:v>19.355999999999998</c:v>
                </c:pt>
                <c:pt idx="3">
                  <c:v>17.533999999999999</c:v>
                </c:pt>
                <c:pt idx="4">
                  <c:v>16.712</c:v>
                </c:pt>
                <c:pt idx="5">
                  <c:v>14.690000000000001</c:v>
                </c:pt>
                <c:pt idx="6">
                  <c:v>14.459000000000001</c:v>
                </c:pt>
                <c:pt idx="7">
                  <c:v>14.028000000000002</c:v>
                </c:pt>
                <c:pt idx="8">
                  <c:v>12.997000000000002</c:v>
                </c:pt>
                <c:pt idx="9">
                  <c:v>12.866000000000001</c:v>
                </c:pt>
                <c:pt idx="10">
                  <c:v>12.725000000000001</c:v>
                </c:pt>
                <c:pt idx="11">
                  <c:v>12.594000000000001</c:v>
                </c:pt>
                <c:pt idx="12">
                  <c:v>12.363000000000001</c:v>
                </c:pt>
                <c:pt idx="13">
                  <c:v>12.142000000000001</c:v>
                </c:pt>
                <c:pt idx="14">
                  <c:v>11.502000000000001</c:v>
                </c:pt>
                <c:pt idx="15">
                  <c:v>10.672000000000001</c:v>
                </c:pt>
                <c:pt idx="16">
                  <c:v>6.4220000000000006</c:v>
                </c:pt>
                <c:pt idx="17">
                  <c:v>2.9220000000000006</c:v>
                </c:pt>
                <c:pt idx="18">
                  <c:v>2.6620000000000008</c:v>
                </c:pt>
                <c:pt idx="19">
                  <c:v>0.36200000000000099</c:v>
                </c:pt>
                <c:pt idx="20">
                  <c:v>-3.7999999999999035E-2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Iteration'!$B$7:$W$7</c:f>
              <c:strCache>
                <c:ptCount val="22"/>
                <c:pt idx="0">
                  <c:v>Beginning Balance</c:v>
                </c:pt>
                <c:pt idx="1">
                  <c:v>9-Oct</c:v>
                </c:pt>
                <c:pt idx="2">
                  <c:v>10-Oct</c:v>
                </c:pt>
                <c:pt idx="3">
                  <c:v>11-Oct</c:v>
                </c:pt>
                <c:pt idx="4">
                  <c:v>14-Oct</c:v>
                </c:pt>
                <c:pt idx="5">
                  <c:v>15-Oct</c:v>
                </c:pt>
                <c:pt idx="6">
                  <c:v>16-Oct</c:v>
                </c:pt>
                <c:pt idx="7">
                  <c:v>17-Oct</c:v>
                </c:pt>
                <c:pt idx="8">
                  <c:v>18-Oct</c:v>
                </c:pt>
                <c:pt idx="9">
                  <c:v>21-Oct</c:v>
                </c:pt>
                <c:pt idx="10">
                  <c:v>22-Oct</c:v>
                </c:pt>
                <c:pt idx="11">
                  <c:v>23-Oct</c:v>
                </c:pt>
                <c:pt idx="12">
                  <c:v>24-Oct</c:v>
                </c:pt>
                <c:pt idx="13">
                  <c:v>25-Oct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1-Nov</c:v>
                </c:pt>
                <c:pt idx="19">
                  <c:v>4-Nov</c:v>
                </c:pt>
                <c:pt idx="20">
                  <c:v>5-Nov</c:v>
                </c:pt>
                <c:pt idx="21">
                  <c:v>6-Nov</c:v>
                </c:pt>
              </c:strCache>
            </c:strRef>
          </c:cat>
          <c:val>
            <c:numRef>
              <c:f>'Current Iteration'!$B$15:$W$15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Dynamic Pystroke Milestone 1 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Iteration'!$B$7:$W$7</c:f>
              <c:strCache>
                <c:ptCount val="22"/>
                <c:pt idx="0">
                  <c:v>Beginning Balance</c:v>
                </c:pt>
                <c:pt idx="1">
                  <c:v>9-Oct</c:v>
                </c:pt>
                <c:pt idx="2">
                  <c:v>10-Oct</c:v>
                </c:pt>
                <c:pt idx="3">
                  <c:v>11-Oct</c:v>
                </c:pt>
                <c:pt idx="4">
                  <c:v>14-Oct</c:v>
                </c:pt>
                <c:pt idx="5">
                  <c:v>15-Oct</c:v>
                </c:pt>
                <c:pt idx="6">
                  <c:v>16-Oct</c:v>
                </c:pt>
                <c:pt idx="7">
                  <c:v>17-Oct</c:v>
                </c:pt>
                <c:pt idx="8">
                  <c:v>18-Oct</c:v>
                </c:pt>
                <c:pt idx="9">
                  <c:v>21-Oct</c:v>
                </c:pt>
                <c:pt idx="10">
                  <c:v>22-Oct</c:v>
                </c:pt>
                <c:pt idx="11">
                  <c:v>23-Oct</c:v>
                </c:pt>
                <c:pt idx="12">
                  <c:v>24-Oct</c:v>
                </c:pt>
                <c:pt idx="13">
                  <c:v>25-Oct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1-Nov</c:v>
                </c:pt>
                <c:pt idx="19">
                  <c:v>4-Nov</c:v>
                </c:pt>
                <c:pt idx="20">
                  <c:v>5-Nov</c:v>
                </c:pt>
                <c:pt idx="21">
                  <c:v>6-Nov</c:v>
                </c:pt>
              </c:strCache>
            </c:strRef>
          </c:cat>
          <c:val>
            <c:numRef>
              <c:f>'Current Iteration'!$B$14:$W$14</c:f>
              <c:numCache>
                <c:formatCode>General</c:formatCode>
                <c:ptCount val="22"/>
                <c:pt idx="0">
                  <c:v>20</c:v>
                </c:pt>
                <c:pt idx="1">
                  <c:v>19.777999999999999</c:v>
                </c:pt>
                <c:pt idx="2">
                  <c:v>19.355999999999998</c:v>
                </c:pt>
                <c:pt idx="3">
                  <c:v>17.533999999999999</c:v>
                </c:pt>
                <c:pt idx="4">
                  <c:v>16.712</c:v>
                </c:pt>
                <c:pt idx="5">
                  <c:v>14.690000000000001</c:v>
                </c:pt>
                <c:pt idx="6">
                  <c:v>14.459000000000001</c:v>
                </c:pt>
                <c:pt idx="7">
                  <c:v>14.028000000000002</c:v>
                </c:pt>
                <c:pt idx="8">
                  <c:v>12.997000000000002</c:v>
                </c:pt>
                <c:pt idx="9">
                  <c:v>12.866000000000001</c:v>
                </c:pt>
                <c:pt idx="10">
                  <c:v>12.725000000000001</c:v>
                </c:pt>
                <c:pt idx="11">
                  <c:v>12.594000000000001</c:v>
                </c:pt>
                <c:pt idx="12">
                  <c:v>12.363000000000001</c:v>
                </c:pt>
                <c:pt idx="13">
                  <c:v>12.142000000000001</c:v>
                </c:pt>
                <c:pt idx="14">
                  <c:v>11.502000000000001</c:v>
                </c:pt>
                <c:pt idx="15">
                  <c:v>10.672000000000001</c:v>
                </c:pt>
                <c:pt idx="16">
                  <c:v>6.4220000000000006</c:v>
                </c:pt>
                <c:pt idx="17">
                  <c:v>2.9220000000000006</c:v>
                </c:pt>
                <c:pt idx="18">
                  <c:v>2.6620000000000008</c:v>
                </c:pt>
                <c:pt idx="19">
                  <c:v>0.36200000000000099</c:v>
                </c:pt>
                <c:pt idx="20">
                  <c:v>-3.7999999999999035E-2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Iteration'!$B$7:$W$7</c:f>
              <c:strCache>
                <c:ptCount val="22"/>
                <c:pt idx="0">
                  <c:v>Beginning Balance</c:v>
                </c:pt>
                <c:pt idx="1">
                  <c:v>9-Oct</c:v>
                </c:pt>
                <c:pt idx="2">
                  <c:v>10-Oct</c:v>
                </c:pt>
                <c:pt idx="3">
                  <c:v>11-Oct</c:v>
                </c:pt>
                <c:pt idx="4">
                  <c:v>14-Oct</c:v>
                </c:pt>
                <c:pt idx="5">
                  <c:v>15-Oct</c:v>
                </c:pt>
                <c:pt idx="6">
                  <c:v>16-Oct</c:v>
                </c:pt>
                <c:pt idx="7">
                  <c:v>17-Oct</c:v>
                </c:pt>
                <c:pt idx="8">
                  <c:v>18-Oct</c:v>
                </c:pt>
                <c:pt idx="9">
                  <c:v>21-Oct</c:v>
                </c:pt>
                <c:pt idx="10">
                  <c:v>22-Oct</c:v>
                </c:pt>
                <c:pt idx="11">
                  <c:v>23-Oct</c:v>
                </c:pt>
                <c:pt idx="12">
                  <c:v>24-Oct</c:v>
                </c:pt>
                <c:pt idx="13">
                  <c:v>25-Oct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1-Nov</c:v>
                </c:pt>
                <c:pt idx="19">
                  <c:v>4-Nov</c:v>
                </c:pt>
                <c:pt idx="20">
                  <c:v>5-Nov</c:v>
                </c:pt>
                <c:pt idx="21">
                  <c:v>6-Nov</c:v>
                </c:pt>
              </c:strCache>
            </c:strRef>
          </c:cat>
          <c:val>
            <c:numRef>
              <c:f>'Current Iteration'!$B$15:$W$15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66676</xdr:rowOff>
    </xdr:from>
    <xdr:to>
      <xdr:col>24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Y16"/>
  <sheetViews>
    <sheetView zoomScale="91" workbookViewId="0">
      <pane xSplit="2" ySplit="7" topLeftCell="K8" activePane="bottomRight" state="frozen"/>
      <selection pane="topRight" activeCell="C1" sqref="C1"/>
      <selection pane="bottomLeft" activeCell="A7" sqref="A7"/>
      <selection pane="bottomRight" activeCell="U13" sqref="U13"/>
    </sheetView>
  </sheetViews>
  <sheetFormatPr baseColWidth="10" defaultColWidth="8.83203125" defaultRowHeight="15" x14ac:dyDescent="0.2"/>
  <cols>
    <col min="1" max="1" width="75.83203125" customWidth="1"/>
    <col min="2" max="2" width="15.6640625" customWidth="1"/>
    <col min="3" max="23" width="7" customWidth="1"/>
    <col min="25" max="25" width="18.1640625" customWidth="1"/>
  </cols>
  <sheetData>
    <row r="1" spans="1:25" ht="21" customHeight="1" x14ac:dyDescent="0.25">
      <c r="A1" s="34"/>
      <c r="B1" s="3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4"/>
      <c r="Y1" s="15"/>
    </row>
    <row r="2" spans="1:25" ht="20" customHeight="1" x14ac:dyDescent="0.25">
      <c r="A2" s="34"/>
      <c r="B2" s="34"/>
      <c r="C2" s="30" t="s">
        <v>4</v>
      </c>
      <c r="D2" s="30"/>
      <c r="E2" s="30"/>
      <c r="F2" s="33"/>
      <c r="G2" s="3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14"/>
      <c r="Y2" s="15"/>
    </row>
    <row r="3" spans="1:25" ht="20" customHeight="1" x14ac:dyDescent="0.25">
      <c r="A3" s="28"/>
      <c r="B3" s="28"/>
      <c r="C3" s="30" t="s">
        <v>5</v>
      </c>
      <c r="D3" s="30"/>
      <c r="E3" s="30"/>
      <c r="F3" s="33"/>
      <c r="G3" s="3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14"/>
      <c r="Y3" s="15"/>
    </row>
    <row r="4" spans="1:25" ht="20" customHeight="1" x14ac:dyDescent="0.25">
      <c r="A4" s="28"/>
      <c r="B4" s="28"/>
      <c r="C4" s="30" t="s">
        <v>6</v>
      </c>
      <c r="D4" s="30"/>
      <c r="E4" s="3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4"/>
      <c r="Y4" s="15"/>
    </row>
    <row r="5" spans="1:25" ht="97.5" customHeight="1" x14ac:dyDescent="0.25">
      <c r="A5" s="28" t="s">
        <v>18</v>
      </c>
      <c r="B5" s="2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4"/>
      <c r="Y5" s="15"/>
    </row>
    <row r="6" spans="1:25" ht="15" customHeight="1" x14ac:dyDescent="0.25">
      <c r="A6" s="36" t="s">
        <v>0</v>
      </c>
      <c r="B6" s="36"/>
      <c r="C6" s="35" t="s">
        <v>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1" t="s">
        <v>10</v>
      </c>
      <c r="Y6" s="32"/>
    </row>
    <row r="7" spans="1:25" ht="45.75" customHeight="1" thickBot="1" x14ac:dyDescent="0.25">
      <c r="A7" s="1" t="s">
        <v>1</v>
      </c>
      <c r="B7" s="2" t="s">
        <v>11</v>
      </c>
      <c r="C7" s="37">
        <v>43747</v>
      </c>
      <c r="D7" s="37">
        <v>43748</v>
      </c>
      <c r="E7" s="37">
        <v>43749</v>
      </c>
      <c r="F7" s="37">
        <v>43752</v>
      </c>
      <c r="G7" s="37">
        <v>43753</v>
      </c>
      <c r="H7" s="37">
        <v>43754</v>
      </c>
      <c r="I7" s="37">
        <v>43755</v>
      </c>
      <c r="J7" s="37">
        <v>43756</v>
      </c>
      <c r="K7" s="37">
        <v>43759</v>
      </c>
      <c r="L7" s="37">
        <v>43760</v>
      </c>
      <c r="M7" s="37">
        <v>43761</v>
      </c>
      <c r="N7" s="37">
        <v>43762</v>
      </c>
      <c r="O7" s="37">
        <v>43763</v>
      </c>
      <c r="P7" s="37">
        <v>43766</v>
      </c>
      <c r="Q7" s="37">
        <v>43767</v>
      </c>
      <c r="R7" s="37">
        <v>43768</v>
      </c>
      <c r="S7" s="37">
        <v>43769</v>
      </c>
      <c r="T7" s="37">
        <v>43770</v>
      </c>
      <c r="U7" s="37">
        <v>43773</v>
      </c>
      <c r="V7" s="37">
        <v>43774</v>
      </c>
      <c r="W7" s="37">
        <v>43775</v>
      </c>
      <c r="X7" s="13" t="s">
        <v>8</v>
      </c>
      <c r="Y7" s="8" t="s">
        <v>9</v>
      </c>
    </row>
    <row r="8" spans="1:25" ht="30" customHeight="1" thickTop="1" x14ac:dyDescent="0.25">
      <c r="A8" s="3" t="s">
        <v>12</v>
      </c>
      <c r="B8" s="17">
        <v>7</v>
      </c>
      <c r="C8" s="18">
        <v>0.1</v>
      </c>
      <c r="D8" s="19">
        <v>0.3</v>
      </c>
      <c r="E8" s="18">
        <v>1</v>
      </c>
      <c r="F8" s="19">
        <v>0.8</v>
      </c>
      <c r="G8" s="18">
        <v>2</v>
      </c>
      <c r="H8" s="19">
        <v>0.2</v>
      </c>
      <c r="I8" s="18">
        <v>0.4</v>
      </c>
      <c r="J8" s="19">
        <v>1</v>
      </c>
      <c r="K8" s="18">
        <v>0.1</v>
      </c>
      <c r="L8" s="19">
        <v>0.1</v>
      </c>
      <c r="M8" s="18">
        <v>0.1</v>
      </c>
      <c r="N8" s="19">
        <v>0.1</v>
      </c>
      <c r="O8" s="18">
        <v>0.1</v>
      </c>
      <c r="P8" s="19">
        <v>0.1</v>
      </c>
      <c r="Q8" s="18">
        <v>0.1</v>
      </c>
      <c r="R8" s="19">
        <v>0.1</v>
      </c>
      <c r="S8" s="18">
        <v>0.1</v>
      </c>
      <c r="T8" s="19">
        <v>0.1</v>
      </c>
      <c r="U8" s="18">
        <v>0.1</v>
      </c>
      <c r="V8" s="19">
        <v>0.1</v>
      </c>
      <c r="W8" s="18"/>
      <c r="X8" s="23">
        <f>B8-SUM(C8:W8)</f>
        <v>0</v>
      </c>
      <c r="Y8" s="16">
        <f>IFERROR(1-(X8/B8),"")</f>
        <v>1</v>
      </c>
    </row>
    <row r="9" spans="1:25" ht="30" customHeight="1" x14ac:dyDescent="0.25">
      <c r="A9" s="4" t="s">
        <v>13</v>
      </c>
      <c r="B9" s="20">
        <v>1</v>
      </c>
      <c r="C9" s="21">
        <v>0.1</v>
      </c>
      <c r="D9" s="22">
        <v>0.1</v>
      </c>
      <c r="E9" s="21">
        <v>0.8</v>
      </c>
      <c r="F9" s="22"/>
      <c r="G9" s="21"/>
      <c r="H9" s="22"/>
      <c r="I9" s="21"/>
      <c r="J9" s="22"/>
      <c r="K9" s="21"/>
      <c r="L9" s="22"/>
      <c r="M9" s="21"/>
      <c r="N9" s="22"/>
      <c r="O9" s="21"/>
      <c r="P9" s="22"/>
      <c r="Q9" s="21"/>
      <c r="R9" s="22"/>
      <c r="S9" s="21"/>
      <c r="T9" s="22"/>
      <c r="U9" s="21"/>
      <c r="V9" s="22"/>
      <c r="W9" s="21"/>
      <c r="X9" s="24">
        <f>B9-SUM(C9:W9)</f>
        <v>0</v>
      </c>
      <c r="Y9" s="16">
        <f>IFERROR(1-(X9/B9),"")</f>
        <v>1</v>
      </c>
    </row>
    <row r="10" spans="1:25" ht="30" customHeight="1" x14ac:dyDescent="0.25">
      <c r="A10" s="4" t="s">
        <v>14</v>
      </c>
      <c r="B10" s="20">
        <v>1</v>
      </c>
      <c r="C10" s="21">
        <v>0.01</v>
      </c>
      <c r="D10" s="22">
        <v>0.01</v>
      </c>
      <c r="E10" s="21">
        <v>0.01</v>
      </c>
      <c r="F10" s="22">
        <v>0.01</v>
      </c>
      <c r="G10" s="21">
        <v>0.01</v>
      </c>
      <c r="H10" s="22">
        <v>0.01</v>
      </c>
      <c r="I10" s="21">
        <v>0.01</v>
      </c>
      <c r="J10" s="22">
        <v>0.01</v>
      </c>
      <c r="K10" s="21">
        <v>0.01</v>
      </c>
      <c r="L10" s="22">
        <v>0.01</v>
      </c>
      <c r="M10" s="21">
        <v>0.01</v>
      </c>
      <c r="N10" s="22">
        <v>0.1</v>
      </c>
      <c r="O10" s="21">
        <v>0.1</v>
      </c>
      <c r="P10" s="22">
        <v>0.02</v>
      </c>
      <c r="Q10" s="21">
        <v>0.02</v>
      </c>
      <c r="R10" s="22">
        <v>0.65</v>
      </c>
      <c r="S10" s="21"/>
      <c r="T10" s="22"/>
      <c r="U10" s="21"/>
      <c r="V10" s="22"/>
      <c r="W10" s="21"/>
      <c r="X10" s="24">
        <f>B10-SUM(C10:W10)</f>
        <v>0</v>
      </c>
      <c r="Y10" s="16">
        <f>IFERROR(1-(X10/B10),"")</f>
        <v>1</v>
      </c>
    </row>
    <row r="11" spans="1:25" ht="30" customHeight="1" x14ac:dyDescent="0.25">
      <c r="A11" s="4" t="s">
        <v>15</v>
      </c>
      <c r="B11" s="20">
        <v>1</v>
      </c>
      <c r="C11" s="21">
        <v>1E-3</v>
      </c>
      <c r="D11" s="22">
        <v>1E-3</v>
      </c>
      <c r="E11" s="21">
        <v>1E-3</v>
      </c>
      <c r="F11" s="22">
        <v>1E-3</v>
      </c>
      <c r="G11" s="21">
        <v>1E-3</v>
      </c>
      <c r="H11" s="22">
        <v>0.01</v>
      </c>
      <c r="I11" s="21">
        <v>0.01</v>
      </c>
      <c r="J11" s="22">
        <v>0.01</v>
      </c>
      <c r="K11" s="21">
        <v>0.01</v>
      </c>
      <c r="L11" s="22">
        <v>0.01</v>
      </c>
      <c r="M11" s="21">
        <v>0.01</v>
      </c>
      <c r="N11" s="22">
        <v>0.01</v>
      </c>
      <c r="O11" s="21">
        <v>0.01</v>
      </c>
      <c r="P11" s="22">
        <v>0.01</v>
      </c>
      <c r="Q11" s="21">
        <v>0.01</v>
      </c>
      <c r="R11" s="22">
        <v>0.5</v>
      </c>
      <c r="S11" s="21">
        <v>0.4</v>
      </c>
      <c r="T11" s="22"/>
      <c r="U11" s="21"/>
      <c r="V11" s="22"/>
      <c r="W11" s="21"/>
      <c r="X11" s="24">
        <f>B11-SUM(C11:W11)</f>
        <v>-4.9999999999998934E-3</v>
      </c>
      <c r="Y11" s="16">
        <f>IFERROR(1-(X11/B11),"")</f>
        <v>1.0049999999999999</v>
      </c>
    </row>
    <row r="12" spans="1:25" ht="30" customHeight="1" x14ac:dyDescent="0.25">
      <c r="A12" s="4" t="s">
        <v>16</v>
      </c>
      <c r="B12" s="20">
        <v>5</v>
      </c>
      <c r="C12" s="21">
        <v>0.01</v>
      </c>
      <c r="D12" s="22">
        <v>0.01</v>
      </c>
      <c r="E12" s="21">
        <v>0.01</v>
      </c>
      <c r="F12" s="22">
        <v>0.01</v>
      </c>
      <c r="G12" s="21">
        <v>0.01</v>
      </c>
      <c r="H12" s="22">
        <v>0.01</v>
      </c>
      <c r="I12" s="21">
        <v>0.01</v>
      </c>
      <c r="J12" s="22">
        <v>0.01</v>
      </c>
      <c r="K12" s="21">
        <v>0.01</v>
      </c>
      <c r="L12" s="22">
        <v>0.02</v>
      </c>
      <c r="M12" s="21">
        <v>0.01</v>
      </c>
      <c r="N12" s="22">
        <v>0.02</v>
      </c>
      <c r="O12" s="21">
        <v>0.01</v>
      </c>
      <c r="P12" s="22">
        <v>0.01</v>
      </c>
      <c r="Q12" s="21">
        <v>0.5</v>
      </c>
      <c r="R12" s="22">
        <v>1</v>
      </c>
      <c r="S12" s="21">
        <v>2</v>
      </c>
      <c r="T12" s="22">
        <v>0.06</v>
      </c>
      <c r="U12" s="21">
        <v>1</v>
      </c>
      <c r="V12" s="22">
        <v>0.3</v>
      </c>
      <c r="W12" s="21"/>
      <c r="X12" s="24">
        <f>B12-SUM(C12:W12)</f>
        <v>-2.0000000000000462E-2</v>
      </c>
      <c r="Y12" s="16">
        <f>IFERROR(1-(X12/B12),"")</f>
        <v>1.004</v>
      </c>
    </row>
    <row r="13" spans="1:25" ht="30" customHeight="1" thickBot="1" x14ac:dyDescent="0.3">
      <c r="A13" s="4" t="s">
        <v>17</v>
      </c>
      <c r="B13" s="20">
        <v>5</v>
      </c>
      <c r="C13" s="21">
        <v>1E-3</v>
      </c>
      <c r="D13" s="22">
        <v>1E-3</v>
      </c>
      <c r="E13" s="21">
        <v>1E-3</v>
      </c>
      <c r="F13" s="22">
        <v>1E-3</v>
      </c>
      <c r="G13" s="21">
        <v>1E-3</v>
      </c>
      <c r="H13" s="22">
        <v>1E-3</v>
      </c>
      <c r="I13" s="21">
        <v>1E-3</v>
      </c>
      <c r="J13" s="22">
        <v>1E-3</v>
      </c>
      <c r="K13" s="21">
        <v>1E-3</v>
      </c>
      <c r="L13" s="22">
        <v>1E-3</v>
      </c>
      <c r="M13" s="21">
        <v>1E-3</v>
      </c>
      <c r="N13" s="22">
        <v>1E-3</v>
      </c>
      <c r="O13" s="21">
        <v>1E-3</v>
      </c>
      <c r="P13" s="22">
        <v>0.5</v>
      </c>
      <c r="Q13" s="21">
        <v>0.2</v>
      </c>
      <c r="R13" s="22">
        <v>2</v>
      </c>
      <c r="S13" s="21">
        <v>1</v>
      </c>
      <c r="T13" s="22">
        <v>0.1</v>
      </c>
      <c r="U13" s="21">
        <v>1.2</v>
      </c>
      <c r="V13" s="22"/>
      <c r="W13" s="21"/>
      <c r="X13" s="24">
        <f>B13-SUM(C13:W13)</f>
        <v>-1.2999999999999901E-2</v>
      </c>
      <c r="Y13" s="16">
        <f>IFERROR(1-(X13/B13),"")</f>
        <v>1.0025999999999999</v>
      </c>
    </row>
    <row r="14" spans="1:25" ht="17" x14ac:dyDescent="0.25">
      <c r="A14" s="6" t="s">
        <v>2</v>
      </c>
      <c r="B14" s="9">
        <f>SUM(B8:B13)</f>
        <v>20</v>
      </c>
      <c r="C14" s="10">
        <f>IFERROR(IF(B14-SUM(C8:C13)=B14,NA(),B14-SUM(C8:C13)),NA())</f>
        <v>19.777999999999999</v>
      </c>
      <c r="D14" s="10">
        <f t="shared" ref="D14:W14" si="0">IFERROR(IF(C14-SUM(D8:D13)=C14,NA(),C14-SUM(D8:D13)),NA())</f>
        <v>19.355999999999998</v>
      </c>
      <c r="E14" s="10">
        <f t="shared" si="0"/>
        <v>17.533999999999999</v>
      </c>
      <c r="F14" s="10">
        <f t="shared" si="0"/>
        <v>16.712</v>
      </c>
      <c r="G14" s="10">
        <f t="shared" si="0"/>
        <v>14.690000000000001</v>
      </c>
      <c r="H14" s="10">
        <f t="shared" si="0"/>
        <v>14.459000000000001</v>
      </c>
      <c r="I14" s="10">
        <f t="shared" si="0"/>
        <v>14.028000000000002</v>
      </c>
      <c r="J14" s="10">
        <f t="shared" si="0"/>
        <v>12.997000000000002</v>
      </c>
      <c r="K14" s="10">
        <f t="shared" si="0"/>
        <v>12.866000000000001</v>
      </c>
      <c r="L14" s="10">
        <f t="shared" si="0"/>
        <v>12.725000000000001</v>
      </c>
      <c r="M14" s="10">
        <f t="shared" si="0"/>
        <v>12.594000000000001</v>
      </c>
      <c r="N14" s="10">
        <f t="shared" si="0"/>
        <v>12.363000000000001</v>
      </c>
      <c r="O14" s="10">
        <f t="shared" si="0"/>
        <v>12.142000000000001</v>
      </c>
      <c r="P14" s="10">
        <f t="shared" si="0"/>
        <v>11.502000000000001</v>
      </c>
      <c r="Q14" s="10">
        <f t="shared" si="0"/>
        <v>10.672000000000001</v>
      </c>
      <c r="R14" s="10">
        <f t="shared" si="0"/>
        <v>6.4220000000000006</v>
      </c>
      <c r="S14" s="10">
        <f t="shared" si="0"/>
        <v>2.9220000000000006</v>
      </c>
      <c r="T14" s="10">
        <f t="shared" si="0"/>
        <v>2.6620000000000008</v>
      </c>
      <c r="U14" s="10">
        <f t="shared" si="0"/>
        <v>0.36200000000000099</v>
      </c>
      <c r="V14" s="10">
        <f t="shared" si="0"/>
        <v>-3.7999999999999035E-2</v>
      </c>
      <c r="W14" s="10" t="e">
        <f t="shared" si="0"/>
        <v>#N/A</v>
      </c>
      <c r="X14" s="29">
        <f>SUM(X8:X13)</f>
        <v>-3.8000000000000256E-2</v>
      </c>
      <c r="Y14" s="25">
        <f>IFERROR(1-(X14/B14),"")</f>
        <v>1.0019</v>
      </c>
    </row>
    <row r="15" spans="1:25" ht="18" thickBot="1" x14ac:dyDescent="0.3">
      <c r="A15" s="7" t="s">
        <v>3</v>
      </c>
      <c r="B15" s="11">
        <f>SUM(B8:B13)</f>
        <v>20</v>
      </c>
      <c r="C15" s="12">
        <f>IFERROR((IF(B15-($B$14/#REF!) &lt; 0,"-", B15-($B$14/#REF!))),IFERROR(B15-($B$14/20),"-"))</f>
        <v>19</v>
      </c>
      <c r="D15" s="12">
        <f>IFERROR((IF(C15-($B$14/#REF!) &lt; 0,"-", C15-($B$14/#REF!))),IFERROR(C15-($B$14/20),"-"))</f>
        <v>18</v>
      </c>
      <c r="E15" s="12">
        <f>IFERROR((IF(D15-($B$14/#REF!) &lt; 0,"-", D15-($B$14/#REF!))),IFERROR(D15-($B$14/20),"-"))</f>
        <v>17</v>
      </c>
      <c r="F15" s="12">
        <f>IFERROR((IF(E15-($B$14/#REF!) &lt; 0,"-", E15-($B$14/#REF!))),IFERROR(E15-($B$14/20),"-"))</f>
        <v>16</v>
      </c>
      <c r="G15" s="12">
        <f>IFERROR((IF(F15-($B$14/#REF!) &lt; 0,"-", F15-($B$14/#REF!))),IFERROR(F15-($B$14/20),"-"))</f>
        <v>15</v>
      </c>
      <c r="H15" s="12">
        <f>IFERROR((IF(G15-($B$14/#REF!) &lt; 0,"-", G15-($B$14/#REF!))),IFERROR(G15-($B$14/20),"-"))</f>
        <v>14</v>
      </c>
      <c r="I15" s="12">
        <f>IFERROR((IF(H15-($B$14/#REF!) &lt; 0,"-", H15-($B$14/#REF!))),IFERROR(H15-($B$14/20),"-"))</f>
        <v>13</v>
      </c>
      <c r="J15" s="12">
        <f>IFERROR((IF(I15-($B$14/#REF!) &lt; 0,"-", I15-($B$14/#REF!))),IFERROR(I15-($B$14/20),"-"))</f>
        <v>12</v>
      </c>
      <c r="K15" s="12">
        <f>IFERROR((IF(J15-($B$14/#REF!) &lt; 0,"-", J15-($B$14/#REF!))),IFERROR(J15-($B$14/20),"-"))</f>
        <v>11</v>
      </c>
      <c r="L15" s="12">
        <f>IFERROR((IF(K15-($B$14/#REF!) &lt; 0,"-", K15-($B$14/#REF!))),IFERROR(K15-($B$14/20),"-"))</f>
        <v>10</v>
      </c>
      <c r="M15" s="12">
        <f>IFERROR((IF(L15-($B$14/#REF!) &lt; 0,"-", L15-($B$14/#REF!))),IFERROR(L15-($B$14/20),"-"))</f>
        <v>9</v>
      </c>
      <c r="N15" s="12">
        <f>IFERROR((IF(M15-($B$14/#REF!) &lt; 0,"-", M15-($B$14/#REF!))),IFERROR(M15-($B$14/20),"-"))</f>
        <v>8</v>
      </c>
      <c r="O15" s="12">
        <f>IFERROR((IF(N15-($B$14/#REF!) &lt; 0,"-", N15-($B$14/#REF!))),IFERROR(N15-($B$14/20),"-"))</f>
        <v>7</v>
      </c>
      <c r="P15" s="12">
        <f>IFERROR((IF(O15-($B$14/#REF!) &lt; 0,"-", O15-($B$14/#REF!))),IFERROR(O15-($B$14/20),"-"))</f>
        <v>6</v>
      </c>
      <c r="Q15" s="12">
        <f>IFERROR((IF(P15-($B$14/#REF!) &lt; 0,"-", P15-($B$14/#REF!))),IFERROR(P15-($B$14/20),"-"))</f>
        <v>5</v>
      </c>
      <c r="R15" s="12">
        <f>IFERROR((IF(Q15-($B$14/#REF!) &lt; 0,"-", Q15-($B$14/#REF!))),IFERROR(Q15-($B$14/20),"-"))</f>
        <v>4</v>
      </c>
      <c r="S15" s="12">
        <f>IFERROR((IF(R15-($B$14/#REF!) &lt; 0,"-", R15-($B$14/#REF!))),IFERROR(R15-($B$14/20),"-"))</f>
        <v>3</v>
      </c>
      <c r="T15" s="12">
        <f>IFERROR((IF(S15-($B$14/#REF!) &lt; 0,"-", S15-($B$14/#REF!))),IFERROR(S15-($B$14/20),"-"))</f>
        <v>2</v>
      </c>
      <c r="U15" s="12">
        <f>IFERROR((IF(T15-($B$14/#REF!) &lt; 0,"-", T15-($B$14/#REF!))),IFERROR(T15-($B$14/20),"-"))</f>
        <v>1</v>
      </c>
      <c r="V15" s="12">
        <f>IFERROR((IF(U15-($B$14/#REF!) &lt; 0,"-", U15-($B$14/#REF!))),IFERROR(U15-($B$14/20),"-"))</f>
        <v>0</v>
      </c>
      <c r="W15" s="12">
        <f>IFERROR((IF(V15-($B$14/#REF!) &lt; 0,"-", V15-($B$14/#REF!))),IFERROR(V15-($B$14/20),"-"))</f>
        <v>-1</v>
      </c>
      <c r="X15" s="26"/>
      <c r="Y15" s="27"/>
    </row>
    <row r="16" spans="1:25" ht="16" thickTop="1" x14ac:dyDescent="0.2"/>
  </sheetData>
  <mergeCells count="9">
    <mergeCell ref="A1:B2"/>
    <mergeCell ref="C6:W6"/>
    <mergeCell ref="A6:B6"/>
    <mergeCell ref="C4:E4"/>
    <mergeCell ref="X6:Y6"/>
    <mergeCell ref="F2:G2"/>
    <mergeCell ref="F3:G3"/>
    <mergeCell ref="C3:E3"/>
    <mergeCell ref="C2:E2"/>
  </mergeCells>
  <conditionalFormatting sqref="Y8:Y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Y8:Y14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abSelected="1" workbookViewId="0">
      <selection activeCell="X8" sqref="X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Shervon Thomas</cp:lastModifiedBy>
  <dcterms:created xsi:type="dcterms:W3CDTF">2019-01-22T01:21:48Z</dcterms:created>
  <dcterms:modified xsi:type="dcterms:W3CDTF">2019-11-07T00:15:58Z</dcterms:modified>
</cp:coreProperties>
</file>