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5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8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ri/Desktop/wellcomp/grad-pro/実験/"/>
    </mc:Choice>
  </mc:AlternateContent>
  <xr:revisionPtr revIDLastSave="0" documentId="13_ncr:1_{09D04A02-F189-3E4F-A2F1-E19C764C57C1}" xr6:coauthVersionLast="36" xr6:coauthVersionMax="36" xr10:uidLastSave="{00000000-0000-0000-0000-000000000000}"/>
  <bookViews>
    <workbookView xWindow="-80" yWindow="480" windowWidth="17980" windowHeight="16280" activeTab="4" xr2:uid="{6A46D9DA-C5A8-8242-A820-BE65108E5CDC}"/>
  </bookViews>
  <sheets>
    <sheet name="off" sheetId="2" r:id="rId1"/>
    <sheet name="on" sheetId="1" r:id="rId2"/>
    <sheet name="yuni" sheetId="8" r:id="rId3"/>
    <sheet name="lindt" sheetId="4" r:id="rId4"/>
    <sheet name="ちか" sheetId="6" r:id="rId5"/>
    <sheet name="hisaya" sheetId="9" r:id="rId6"/>
    <sheet name="まつり" sheetId="5" r:id="rId7"/>
    <sheet name="sal" sheetId="7" r:id="rId8"/>
  </sheets>
  <definedNames>
    <definedName name="_xlchart.v1.0" hidden="1">off!$C$1</definedName>
    <definedName name="_xlchart.v1.1" hidden="1">off!$C$2:$C$31</definedName>
    <definedName name="_xlchart.v1.10" hidden="1">on!$E$1</definedName>
    <definedName name="_xlchart.v1.11" hidden="1">on!$E$2:$E$31</definedName>
    <definedName name="_xlchart.v1.2" hidden="1">off!$D$1</definedName>
    <definedName name="_xlchart.v1.3" hidden="1">off!$D$2:$D$31</definedName>
    <definedName name="_xlchart.v1.4" hidden="1">off!$E$1</definedName>
    <definedName name="_xlchart.v1.5" hidden="1">off!$E$2:$E$31</definedName>
    <definedName name="_xlchart.v1.6" hidden="1">on!$C$1</definedName>
    <definedName name="_xlchart.v1.7" hidden="1">on!$C$2:$C$31</definedName>
    <definedName name="_xlchart.v1.8" hidden="1">on!$D$1</definedName>
    <definedName name="_xlchart.v1.9" hidden="1">on!$D$2:$D$31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3" i="6" l="1"/>
  <c r="G53" i="6"/>
  <c r="F53" i="6"/>
  <c r="E53" i="6"/>
  <c r="D53" i="6"/>
  <c r="C53" i="6"/>
  <c r="B53" i="6"/>
  <c r="I53" i="6" s="1"/>
  <c r="K52" i="6"/>
  <c r="G52" i="6"/>
  <c r="F52" i="6"/>
  <c r="E52" i="6"/>
  <c r="D52" i="6"/>
  <c r="C52" i="6"/>
  <c r="B52" i="6"/>
  <c r="I50" i="6"/>
  <c r="H50" i="6"/>
  <c r="H53" i="6" s="1"/>
  <c r="K49" i="6"/>
  <c r="G49" i="6"/>
  <c r="F49" i="6"/>
  <c r="E49" i="6"/>
  <c r="D49" i="6"/>
  <c r="C49" i="6"/>
  <c r="B49" i="6"/>
  <c r="I49" i="6" s="1"/>
  <c r="K48" i="6"/>
  <c r="G48" i="6"/>
  <c r="F48" i="6"/>
  <c r="E48" i="6"/>
  <c r="D48" i="6"/>
  <c r="C48" i="6"/>
  <c r="B48" i="6"/>
  <c r="I46" i="6"/>
  <c r="H46" i="6"/>
  <c r="H49" i="6" s="1"/>
  <c r="K45" i="6"/>
  <c r="G45" i="6"/>
  <c r="F45" i="6"/>
  <c r="E45" i="6"/>
  <c r="D45" i="6"/>
  <c r="C45" i="6"/>
  <c r="B45" i="6"/>
  <c r="I45" i="6" s="1"/>
  <c r="K44" i="6"/>
  <c r="G44" i="6"/>
  <c r="F44" i="6"/>
  <c r="E44" i="6"/>
  <c r="D44" i="6"/>
  <c r="C44" i="6"/>
  <c r="B44" i="6"/>
  <c r="I42" i="6"/>
  <c r="H42" i="6"/>
  <c r="H45" i="6" s="1"/>
  <c r="K41" i="6"/>
  <c r="I41" i="6"/>
  <c r="G41" i="6"/>
  <c r="F41" i="6"/>
  <c r="E41" i="6"/>
  <c r="D41" i="6"/>
  <c r="C41" i="6"/>
  <c r="B41" i="6"/>
  <c r="K40" i="6"/>
  <c r="G40" i="6"/>
  <c r="F40" i="6"/>
  <c r="E40" i="6"/>
  <c r="D40" i="6"/>
  <c r="C40" i="6"/>
  <c r="B40" i="6"/>
  <c r="I38" i="6"/>
  <c r="H38" i="6"/>
  <c r="H41" i="6" s="1"/>
  <c r="I26" i="6"/>
  <c r="H26" i="6"/>
  <c r="H28" i="6" s="1"/>
  <c r="S12" i="6"/>
  <c r="R12" i="6"/>
  <c r="Q12" i="6"/>
  <c r="P12" i="6"/>
  <c r="O12" i="6"/>
  <c r="N12" i="6"/>
  <c r="U10" i="6"/>
  <c r="T10" i="6"/>
  <c r="T12" i="6" s="1"/>
  <c r="B20" i="6"/>
  <c r="K20" i="6"/>
  <c r="G20" i="6"/>
  <c r="F20" i="6"/>
  <c r="E20" i="6"/>
  <c r="D20" i="6"/>
  <c r="C20" i="6"/>
  <c r="I18" i="6"/>
  <c r="H18" i="6"/>
  <c r="H20" i="6" s="1"/>
  <c r="K37" i="6"/>
  <c r="G37" i="6"/>
  <c r="F37" i="6"/>
  <c r="E37" i="6"/>
  <c r="D37" i="6"/>
  <c r="C37" i="6"/>
  <c r="B37" i="6"/>
  <c r="I37" i="6" s="1"/>
  <c r="K36" i="6"/>
  <c r="G36" i="6"/>
  <c r="F36" i="6"/>
  <c r="E36" i="6"/>
  <c r="D36" i="6"/>
  <c r="C36" i="6"/>
  <c r="B36" i="6"/>
  <c r="I34" i="6"/>
  <c r="H34" i="6"/>
  <c r="H37" i="6" s="1"/>
  <c r="K33" i="6"/>
  <c r="I33" i="6"/>
  <c r="G33" i="6"/>
  <c r="F33" i="6"/>
  <c r="E33" i="6"/>
  <c r="D33" i="6"/>
  <c r="C33" i="6"/>
  <c r="B33" i="6"/>
  <c r="K32" i="6"/>
  <c r="G32" i="6"/>
  <c r="F32" i="6"/>
  <c r="E32" i="6"/>
  <c r="D32" i="6"/>
  <c r="C32" i="6"/>
  <c r="B32" i="6"/>
  <c r="I30" i="6"/>
  <c r="H30" i="6"/>
  <c r="H33" i="6" s="1"/>
  <c r="K29" i="6"/>
  <c r="G29" i="6"/>
  <c r="F29" i="6"/>
  <c r="E29" i="6"/>
  <c r="D29" i="6"/>
  <c r="C29" i="6"/>
  <c r="B29" i="6"/>
  <c r="I29" i="6" s="1"/>
  <c r="K28" i="6"/>
  <c r="G28" i="6"/>
  <c r="F28" i="6"/>
  <c r="E28" i="6"/>
  <c r="D28" i="6"/>
  <c r="C28" i="6"/>
  <c r="B28" i="6"/>
  <c r="O13" i="6"/>
  <c r="O5" i="6"/>
  <c r="I2" i="6"/>
  <c r="U14" i="6"/>
  <c r="T14" i="6"/>
  <c r="U6" i="6"/>
  <c r="T6" i="6"/>
  <c r="U2" i="6"/>
  <c r="T2" i="6"/>
  <c r="I22" i="6"/>
  <c r="H22" i="6"/>
  <c r="I14" i="6"/>
  <c r="H14" i="6"/>
  <c r="I10" i="6"/>
  <c r="H10" i="6"/>
  <c r="I6" i="6"/>
  <c r="H6" i="6"/>
  <c r="H2" i="6"/>
  <c r="H48" i="6" l="1"/>
  <c r="H52" i="6"/>
  <c r="H44" i="6"/>
  <c r="H40" i="6"/>
  <c r="H36" i="6"/>
  <c r="H29" i="6"/>
  <c r="H32" i="6"/>
  <c r="R21" i="6"/>
  <c r="R20" i="6"/>
  <c r="R17" i="6"/>
  <c r="R16" i="6"/>
  <c r="R13" i="6"/>
  <c r="R9" i="6"/>
  <c r="R8" i="6"/>
  <c r="R5" i="6"/>
  <c r="R4" i="6"/>
  <c r="Q21" i="6"/>
  <c r="Q20" i="6"/>
  <c r="Q17" i="6"/>
  <c r="Q16" i="6"/>
  <c r="Q13" i="6"/>
  <c r="Q9" i="6"/>
  <c r="Q8" i="6"/>
  <c r="Q5" i="6"/>
  <c r="Q4" i="6"/>
  <c r="F25" i="6"/>
  <c r="F24" i="6"/>
  <c r="F21" i="6"/>
  <c r="F17" i="6"/>
  <c r="F16" i="6"/>
  <c r="F13" i="6"/>
  <c r="F12" i="6"/>
  <c r="F9" i="6"/>
  <c r="F8" i="6"/>
  <c r="F5" i="6"/>
  <c r="F4" i="6"/>
  <c r="D25" i="6"/>
  <c r="D24" i="6"/>
  <c r="D21" i="6"/>
  <c r="D17" i="6"/>
  <c r="D16" i="6"/>
  <c r="D13" i="6"/>
  <c r="D12" i="6"/>
  <c r="D9" i="6"/>
  <c r="D8" i="6"/>
  <c r="D5" i="6"/>
  <c r="D4" i="6"/>
  <c r="P21" i="6"/>
  <c r="P20" i="6"/>
  <c r="P17" i="6"/>
  <c r="P16" i="6"/>
  <c r="P13" i="6"/>
  <c r="P9" i="6"/>
  <c r="P8" i="6"/>
  <c r="P5" i="6"/>
  <c r="P4" i="6"/>
  <c r="G25" i="6"/>
  <c r="G24" i="6"/>
  <c r="G21" i="6"/>
  <c r="G17" i="6"/>
  <c r="G16" i="6"/>
  <c r="G13" i="6"/>
  <c r="G12" i="6"/>
  <c r="G9" i="6"/>
  <c r="G8" i="6"/>
  <c r="G5" i="6"/>
  <c r="G4" i="6"/>
  <c r="S21" i="6"/>
  <c r="S20" i="6"/>
  <c r="S17" i="6"/>
  <c r="S16" i="6"/>
  <c r="S13" i="6"/>
  <c r="S9" i="6"/>
  <c r="S8" i="6"/>
  <c r="S5" i="6"/>
  <c r="S4" i="6"/>
  <c r="E25" i="6"/>
  <c r="E24" i="6"/>
  <c r="E21" i="6"/>
  <c r="E17" i="6"/>
  <c r="E16" i="6"/>
  <c r="E13" i="6"/>
  <c r="E12" i="6"/>
  <c r="E9" i="6"/>
  <c r="E8" i="6"/>
  <c r="E5" i="6"/>
  <c r="E4" i="6"/>
  <c r="O21" i="6"/>
  <c r="O20" i="6"/>
  <c r="O17" i="6"/>
  <c r="O16" i="6"/>
  <c r="O9" i="6"/>
  <c r="O8" i="6"/>
  <c r="O4" i="6"/>
  <c r="T4" i="6"/>
  <c r="T5" i="6"/>
  <c r="T8" i="6"/>
  <c r="T9" i="6"/>
  <c r="T13" i="6"/>
  <c r="T16" i="6"/>
  <c r="T17" i="6"/>
  <c r="T20" i="6"/>
  <c r="T21" i="6"/>
  <c r="C25" i="6"/>
  <c r="C24" i="6"/>
  <c r="C21" i="6"/>
  <c r="C17" i="6"/>
  <c r="C16" i="6"/>
  <c r="C13" i="6"/>
  <c r="C12" i="6"/>
  <c r="C9" i="6"/>
  <c r="C8" i="6"/>
  <c r="C5" i="6"/>
  <c r="C4" i="6"/>
  <c r="K25" i="6"/>
  <c r="B25" i="6"/>
  <c r="I25" i="6" s="1"/>
  <c r="K24" i="6"/>
  <c r="B24" i="6"/>
  <c r="H25" i="6"/>
  <c r="N21" i="6"/>
  <c r="U21" i="6" s="1"/>
  <c r="K21" i="6"/>
  <c r="B21" i="6"/>
  <c r="I21" i="6" s="1"/>
  <c r="N20" i="6"/>
  <c r="H21" i="6"/>
  <c r="N17" i="6"/>
  <c r="K17" i="6"/>
  <c r="B17" i="6"/>
  <c r="I17" i="6" s="1"/>
  <c r="N16" i="6"/>
  <c r="K16" i="6"/>
  <c r="H16" i="6"/>
  <c r="B16" i="6"/>
  <c r="H17" i="6"/>
  <c r="N13" i="6"/>
  <c r="U13" i="6" s="1"/>
  <c r="K13" i="6"/>
  <c r="B13" i="6"/>
  <c r="I13" i="6" s="1"/>
  <c r="K12" i="6"/>
  <c r="B12" i="6"/>
  <c r="H12" i="6"/>
  <c r="H13" i="6"/>
  <c r="N9" i="6"/>
  <c r="U9" i="6" s="1"/>
  <c r="K9" i="6"/>
  <c r="B9" i="6"/>
  <c r="I9" i="6" s="1"/>
  <c r="N8" i="6"/>
  <c r="K8" i="6"/>
  <c r="B8" i="6"/>
  <c r="H9" i="6"/>
  <c r="N5" i="6"/>
  <c r="K5" i="6"/>
  <c r="B5" i="6"/>
  <c r="N4" i="6"/>
  <c r="K4" i="6"/>
  <c r="B4" i="6"/>
  <c r="D21" i="4"/>
  <c r="F19" i="4"/>
  <c r="E19" i="4"/>
  <c r="U5" i="6" l="1"/>
  <c r="U17" i="6"/>
  <c r="I5" i="6"/>
  <c r="H4" i="6"/>
  <c r="H24" i="6"/>
  <c r="H5" i="6"/>
  <c r="H8" i="6"/>
  <c r="E23" i="4"/>
  <c r="E15" i="4"/>
  <c r="F15" i="4"/>
  <c r="E18" i="4"/>
  <c r="E21" i="4" s="1"/>
  <c r="F18" i="4"/>
  <c r="B20" i="4"/>
  <c r="C20" i="4"/>
  <c r="D20" i="4"/>
  <c r="H20" i="4"/>
  <c r="H12" i="4"/>
  <c r="D12" i="4"/>
  <c r="C12" i="4"/>
  <c r="B12" i="4"/>
  <c r="F11" i="4"/>
  <c r="E11" i="4"/>
  <c r="E12" i="4" s="1"/>
  <c r="F10" i="4"/>
  <c r="E10" i="4"/>
  <c r="C25" i="4"/>
  <c r="D24" i="4"/>
  <c r="H25" i="4"/>
  <c r="D25" i="4"/>
  <c r="B25" i="4"/>
  <c r="H24" i="4"/>
  <c r="C24" i="4"/>
  <c r="B24" i="4"/>
  <c r="F22" i="4"/>
  <c r="E22" i="4"/>
  <c r="B21" i="4"/>
  <c r="H13" i="4"/>
  <c r="D13" i="4"/>
  <c r="H17" i="4"/>
  <c r="N15" i="4"/>
  <c r="O15" i="4"/>
  <c r="O14" i="4"/>
  <c r="N14" i="4"/>
  <c r="N17" i="4" s="1"/>
  <c r="M17" i="4"/>
  <c r="K17" i="4"/>
  <c r="O17" i="4" s="1"/>
  <c r="F14" i="4"/>
  <c r="E17" i="4"/>
  <c r="E14" i="4"/>
  <c r="D17" i="4"/>
  <c r="D16" i="4"/>
  <c r="O3" i="4"/>
  <c r="O2" i="4"/>
  <c r="N3" i="4"/>
  <c r="N4" i="4" s="1"/>
  <c r="M5" i="4"/>
  <c r="L4" i="4"/>
  <c r="L5" i="4"/>
  <c r="K5" i="4"/>
  <c r="N2" i="4"/>
  <c r="H9" i="4"/>
  <c r="E7" i="4"/>
  <c r="E6" i="4"/>
  <c r="D9" i="4"/>
  <c r="O7" i="4"/>
  <c r="O6" i="4"/>
  <c r="M9" i="4"/>
  <c r="K8" i="4"/>
  <c r="N7" i="4"/>
  <c r="N6" i="4"/>
  <c r="B5" i="4"/>
  <c r="G5" i="8"/>
  <c r="H5" i="4"/>
  <c r="H4" i="4"/>
  <c r="D5" i="4"/>
  <c r="F3" i="4"/>
  <c r="F2" i="4"/>
  <c r="E3" i="4"/>
  <c r="E2" i="4"/>
  <c r="C5" i="4"/>
  <c r="C4" i="4"/>
  <c r="O29" i="8"/>
  <c r="N29" i="8"/>
  <c r="M29" i="8"/>
  <c r="L29" i="8"/>
  <c r="Q29" i="8" s="1"/>
  <c r="O28" i="8"/>
  <c r="N28" i="8"/>
  <c r="M28" i="8"/>
  <c r="L28" i="8"/>
  <c r="P26" i="8"/>
  <c r="P29" i="8" s="1"/>
  <c r="O25" i="8"/>
  <c r="N25" i="8"/>
  <c r="M25" i="8"/>
  <c r="Q25" i="8" s="1"/>
  <c r="L25" i="8"/>
  <c r="P24" i="8"/>
  <c r="O24" i="8"/>
  <c r="N24" i="8"/>
  <c r="M24" i="8"/>
  <c r="L24" i="8"/>
  <c r="F23" i="8"/>
  <c r="P22" i="8"/>
  <c r="P25" i="8" s="1"/>
  <c r="F22" i="8"/>
  <c r="O21" i="8"/>
  <c r="N21" i="8"/>
  <c r="M21" i="8"/>
  <c r="L21" i="8"/>
  <c r="Q21" i="8" s="1"/>
  <c r="I21" i="8"/>
  <c r="E21" i="8"/>
  <c r="D21" i="8"/>
  <c r="C21" i="8"/>
  <c r="B21" i="8"/>
  <c r="G21" i="8" s="1"/>
  <c r="O20" i="8"/>
  <c r="N20" i="8"/>
  <c r="M20" i="8"/>
  <c r="L20" i="8"/>
  <c r="I20" i="8"/>
  <c r="E20" i="8"/>
  <c r="D20" i="8"/>
  <c r="C20" i="8"/>
  <c r="B20" i="8"/>
  <c r="F19" i="8"/>
  <c r="F20" i="8" s="1"/>
  <c r="P18" i="8"/>
  <c r="P20" i="8" s="1"/>
  <c r="F18" i="8"/>
  <c r="O17" i="8"/>
  <c r="N17" i="8"/>
  <c r="M17" i="8"/>
  <c r="L17" i="8"/>
  <c r="Q17" i="8" s="1"/>
  <c r="I17" i="8"/>
  <c r="E17" i="8"/>
  <c r="D17" i="8"/>
  <c r="C17" i="8"/>
  <c r="B17" i="8"/>
  <c r="G17" i="8" s="1"/>
  <c r="O16" i="8"/>
  <c r="N16" i="8"/>
  <c r="M16" i="8"/>
  <c r="L16" i="8"/>
  <c r="I16" i="8"/>
  <c r="E16" i="8"/>
  <c r="D16" i="8"/>
  <c r="C16" i="8"/>
  <c r="B16" i="8"/>
  <c r="P15" i="8"/>
  <c r="P14" i="8"/>
  <c r="P17" i="8" s="1"/>
  <c r="F14" i="8"/>
  <c r="F16" i="8" s="1"/>
  <c r="O13" i="8"/>
  <c r="N13" i="8"/>
  <c r="M13" i="8"/>
  <c r="L13" i="8"/>
  <c r="Q13" i="8" s="1"/>
  <c r="I13" i="8"/>
  <c r="E13" i="8"/>
  <c r="D13" i="8"/>
  <c r="C13" i="8"/>
  <c r="G13" i="8" s="1"/>
  <c r="B13" i="8"/>
  <c r="O12" i="8"/>
  <c r="N12" i="8"/>
  <c r="M12" i="8"/>
  <c r="L12" i="8"/>
  <c r="I12" i="8"/>
  <c r="F12" i="8"/>
  <c r="E12" i="8"/>
  <c r="D12" i="8"/>
  <c r="C12" i="8"/>
  <c r="B12" i="8"/>
  <c r="F11" i="8"/>
  <c r="P10" i="8"/>
  <c r="P13" i="8" s="1"/>
  <c r="F10" i="8"/>
  <c r="F13" i="8" s="1"/>
  <c r="O9" i="8"/>
  <c r="N9" i="8"/>
  <c r="M9" i="8"/>
  <c r="Q9" i="8" s="1"/>
  <c r="L9" i="8"/>
  <c r="I9" i="8"/>
  <c r="F9" i="8"/>
  <c r="E9" i="8"/>
  <c r="D9" i="8"/>
  <c r="C9" i="8"/>
  <c r="B9" i="8"/>
  <c r="G9" i="8" s="1"/>
  <c r="O8" i="8"/>
  <c r="N8" i="8"/>
  <c r="M8" i="8"/>
  <c r="L8" i="8"/>
  <c r="I8" i="8"/>
  <c r="E8" i="8"/>
  <c r="D8" i="8"/>
  <c r="C8" i="8"/>
  <c r="B8" i="8"/>
  <c r="P7" i="8"/>
  <c r="P8" i="8" s="1"/>
  <c r="F7" i="8"/>
  <c r="F8" i="8" s="1"/>
  <c r="P6" i="8"/>
  <c r="P9" i="8" s="1"/>
  <c r="F6" i="8"/>
  <c r="O5" i="8"/>
  <c r="N5" i="8"/>
  <c r="M5" i="8"/>
  <c r="Q5" i="8" s="1"/>
  <c r="L5" i="8"/>
  <c r="I5" i="8"/>
  <c r="F5" i="8"/>
  <c r="E5" i="8"/>
  <c r="D5" i="8"/>
  <c r="C5" i="8"/>
  <c r="B5" i="8"/>
  <c r="O4" i="8"/>
  <c r="N4" i="8"/>
  <c r="M4" i="8"/>
  <c r="L4" i="8"/>
  <c r="I4" i="8"/>
  <c r="E4" i="8"/>
  <c r="D4" i="8"/>
  <c r="C4" i="8"/>
  <c r="B4" i="8"/>
  <c r="P3" i="8"/>
  <c r="P5" i="8" s="1"/>
  <c r="F3" i="8"/>
  <c r="F4" i="8" s="1"/>
  <c r="P2" i="8"/>
  <c r="F2" i="8"/>
  <c r="L17" i="4"/>
  <c r="L9" i="4"/>
  <c r="K9" i="4"/>
  <c r="H21" i="4"/>
  <c r="C21" i="4"/>
  <c r="C13" i="4"/>
  <c r="B13" i="4"/>
  <c r="C9" i="4"/>
  <c r="B9" i="4"/>
  <c r="F9" i="4" s="1"/>
  <c r="B4" i="4"/>
  <c r="N13" i="4"/>
  <c r="M13" i="4"/>
  <c r="L13" i="4"/>
  <c r="K13" i="4"/>
  <c r="M12" i="4"/>
  <c r="L12" i="4"/>
  <c r="K12" i="4"/>
  <c r="N12" i="4"/>
  <c r="C17" i="4"/>
  <c r="B17" i="4"/>
  <c r="H16" i="4"/>
  <c r="C16" i="4"/>
  <c r="B16" i="4"/>
  <c r="E16" i="4"/>
  <c r="K16" i="4"/>
  <c r="N9" i="4"/>
  <c r="M21" i="4"/>
  <c r="L21" i="4"/>
  <c r="K21" i="4"/>
  <c r="M20" i="4"/>
  <c r="L20" i="4"/>
  <c r="K20" i="4"/>
  <c r="N21" i="4"/>
  <c r="M16" i="4"/>
  <c r="L16" i="4"/>
  <c r="M8" i="4"/>
  <c r="L8" i="4"/>
  <c r="M4" i="4"/>
  <c r="K4" i="4"/>
  <c r="H8" i="4"/>
  <c r="D8" i="4"/>
  <c r="C8" i="4"/>
  <c r="B8" i="4"/>
  <c r="D4" i="4"/>
  <c r="E9" i="4" l="1"/>
  <c r="N5" i="4"/>
  <c r="E25" i="4"/>
  <c r="E20" i="4"/>
  <c r="F13" i="4"/>
  <c r="F5" i="4"/>
  <c r="E5" i="4"/>
  <c r="O9" i="4"/>
  <c r="N8" i="4"/>
  <c r="E13" i="4"/>
  <c r="F21" i="4"/>
  <c r="E24" i="4"/>
  <c r="F25" i="4"/>
  <c r="O13" i="4"/>
  <c r="N16" i="4"/>
  <c r="O5" i="4"/>
  <c r="F17" i="4"/>
  <c r="P21" i="8"/>
  <c r="P16" i="8"/>
  <c r="F21" i="8"/>
  <c r="P28" i="8"/>
  <c r="P12" i="8"/>
  <c r="F17" i="8"/>
  <c r="P4" i="8"/>
  <c r="E4" i="4"/>
  <c r="E8" i="4"/>
  <c r="N20" i="4"/>
  <c r="O21" i="4"/>
</calcChain>
</file>

<file path=xl/sharedStrings.xml><?xml version="1.0" encoding="utf-8"?>
<sst xmlns="http://schemas.openxmlformats.org/spreadsheetml/2006/main" count="274" uniqueCount="46">
  <si>
    <t>名前</t>
    <rPh sb="0" eb="2">
      <t>ナマ</t>
    </rPh>
    <phoneticPr fontId="1"/>
  </si>
  <si>
    <t>1回目</t>
    <rPh sb="0" eb="1">
      <t>カイm</t>
    </rPh>
    <phoneticPr fontId="1"/>
  </si>
  <si>
    <t>2回目</t>
    <rPh sb="0" eb="1">
      <t>カイm</t>
    </rPh>
    <phoneticPr fontId="1"/>
  </si>
  <si>
    <t>3回目</t>
    <rPh sb="0" eb="1">
      <t>カイm</t>
    </rPh>
    <phoneticPr fontId="1"/>
  </si>
  <si>
    <t>No.</t>
    <phoneticPr fontId="1"/>
  </si>
  <si>
    <t>yuni</t>
    <phoneticPr fontId="1"/>
  </si>
  <si>
    <t>回数</t>
    <rPh sb="0" eb="2">
      <t>カイス</t>
    </rPh>
    <phoneticPr fontId="1"/>
  </si>
  <si>
    <t>予測-on1</t>
    <rPh sb="0" eb="2">
      <t>ヨソｋ</t>
    </rPh>
    <phoneticPr fontId="1"/>
  </si>
  <si>
    <t>予測-on2</t>
    <rPh sb="0" eb="2">
      <t>ヨソｋ</t>
    </rPh>
    <phoneticPr fontId="1"/>
  </si>
  <si>
    <t>予測-on3</t>
    <rPh sb="0" eb="2">
      <t>ヨソｋ</t>
    </rPh>
    <phoneticPr fontId="1"/>
  </si>
  <si>
    <t>実態-on2</t>
    <phoneticPr fontId="1"/>
  </si>
  <si>
    <t>予測-off1</t>
    <rPh sb="0" eb="2">
      <t>ヨソｋ</t>
    </rPh>
    <phoneticPr fontId="1"/>
  </si>
  <si>
    <t>実態-off2</t>
    <phoneticPr fontId="1"/>
  </si>
  <si>
    <t>実態-on1</t>
    <phoneticPr fontId="1"/>
  </si>
  <si>
    <t>実態-off1</t>
    <phoneticPr fontId="1"/>
  </si>
  <si>
    <t>予測-off2</t>
    <rPh sb="0" eb="2">
      <t>ヨソｋ</t>
    </rPh>
    <phoneticPr fontId="1"/>
  </si>
  <si>
    <t>実態-on3</t>
    <phoneticPr fontId="1"/>
  </si>
  <si>
    <t>予測-off3</t>
    <rPh sb="0" eb="2">
      <t>ヨソｋ</t>
    </rPh>
    <phoneticPr fontId="1"/>
  </si>
  <si>
    <t>実態-off3</t>
    <phoneticPr fontId="1"/>
  </si>
  <si>
    <t>着替え</t>
    <phoneticPr fontId="1"/>
  </si>
  <si>
    <t>朝ごはん</t>
    <phoneticPr fontId="1"/>
  </si>
  <si>
    <t>歯磨き</t>
    <phoneticPr fontId="1"/>
  </si>
  <si>
    <t>ベッドを整える</t>
    <rPh sb="0" eb="1">
      <t>トトノ</t>
    </rPh>
    <phoneticPr fontId="1"/>
  </si>
  <si>
    <t>差</t>
    <rPh sb="0" eb="1">
      <t>サ</t>
    </rPh>
    <phoneticPr fontId="1"/>
  </si>
  <si>
    <t>合計</t>
    <rPh sb="0" eb="2">
      <t>ゴウケ</t>
    </rPh>
    <phoneticPr fontId="1"/>
  </si>
  <si>
    <t>合算</t>
    <rPh sb="0" eb="2">
      <t>ガッサｎ</t>
    </rPh>
    <phoneticPr fontId="1"/>
  </si>
  <si>
    <t>平均</t>
    <rPh sb="0" eb="2">
      <t>ヘイキｎ</t>
    </rPh>
    <phoneticPr fontId="1"/>
  </si>
  <si>
    <t>差(値)</t>
    <rPh sb="0" eb="1">
      <t>サ</t>
    </rPh>
    <phoneticPr fontId="1"/>
  </si>
  <si>
    <t>差(%)</t>
    <rPh sb="0" eb="1">
      <t>サ</t>
    </rPh>
    <phoneticPr fontId="1"/>
  </si>
  <si>
    <t>見積もり傾向</t>
    <rPh sb="0" eb="2">
      <t>ケイコ</t>
    </rPh>
    <phoneticPr fontId="1"/>
  </si>
  <si>
    <t>ずれ幅</t>
    <rPh sb="0" eb="1">
      <t>ハｂ</t>
    </rPh>
    <phoneticPr fontId="1"/>
  </si>
  <si>
    <t>l</t>
    <phoneticPr fontId="1"/>
  </si>
  <si>
    <t>洗顔</t>
    <rPh sb="0" eb="2">
      <t>センｇ</t>
    </rPh>
    <phoneticPr fontId="1"/>
  </si>
  <si>
    <t>スキンケア</t>
    <phoneticPr fontId="1"/>
  </si>
  <si>
    <t>食事</t>
    <rPh sb="0" eb="2">
      <t>ショｋ</t>
    </rPh>
    <phoneticPr fontId="1"/>
  </si>
  <si>
    <t>洗顔</t>
    <rPh sb="0" eb="2">
      <t>センガｎ</t>
    </rPh>
    <phoneticPr fontId="1"/>
  </si>
  <si>
    <t>化粧</t>
    <rPh sb="0" eb="2">
      <t>ケショ</t>
    </rPh>
    <phoneticPr fontId="1"/>
  </si>
  <si>
    <t>髪結ぶ</t>
    <phoneticPr fontId="1"/>
  </si>
  <si>
    <t>予測-off4</t>
    <rPh sb="0" eb="2">
      <t>ヨソｋ</t>
    </rPh>
    <phoneticPr fontId="1"/>
  </si>
  <si>
    <t>実態-on4</t>
    <phoneticPr fontId="1"/>
  </si>
  <si>
    <t>予測-on4</t>
    <rPh sb="0" eb="2">
      <t>ヨソｋ</t>
    </rPh>
    <phoneticPr fontId="1"/>
  </si>
  <si>
    <t>実態-off4</t>
    <phoneticPr fontId="1"/>
  </si>
  <si>
    <t>予測-off5</t>
    <rPh sb="0" eb="2">
      <t>ヨソｋ</t>
    </rPh>
    <phoneticPr fontId="1"/>
  </si>
  <si>
    <t>実態-off5</t>
    <phoneticPr fontId="1"/>
  </si>
  <si>
    <t>予測-on5</t>
    <rPh sb="0" eb="2">
      <t>ヨソｋ</t>
    </rPh>
    <phoneticPr fontId="1"/>
  </si>
  <si>
    <t>実態-on5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</si>
</sst>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3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</fills>
  <borders count="8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theme="2" tint="-0.499984740745262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 style="medium">
        <color indexed="64"/>
      </right>
      <top style="medium">
        <color theme="1"/>
      </top>
      <bottom style="thin">
        <color indexed="64"/>
      </bottom>
      <diagonal/>
    </border>
    <border>
      <left/>
      <right style="thin">
        <color indexed="64"/>
      </right>
      <top style="medium">
        <color theme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theme="1"/>
      </top>
      <bottom style="thin">
        <color indexed="64"/>
      </bottom>
      <diagonal/>
    </border>
    <border>
      <left style="medium">
        <color theme="1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theme="1"/>
      </left>
      <right style="medium">
        <color indexed="64"/>
      </right>
      <top/>
      <bottom style="medium">
        <color theme="1"/>
      </bottom>
      <diagonal/>
    </border>
    <border>
      <left/>
      <right style="thin">
        <color indexed="64"/>
      </right>
      <top/>
      <bottom style="medium">
        <color theme="1"/>
      </bottom>
      <diagonal/>
    </border>
    <border>
      <left style="thin">
        <color indexed="64"/>
      </left>
      <right style="thin">
        <color indexed="64"/>
      </right>
      <top/>
      <bottom style="medium">
        <color theme="1"/>
      </bottom>
      <diagonal/>
    </border>
    <border>
      <left style="medium">
        <color indexed="64"/>
      </left>
      <right style="thin">
        <color indexed="64"/>
      </right>
      <top style="medium">
        <color theme="1"/>
      </top>
      <bottom style="thin">
        <color indexed="64"/>
      </bottom>
      <diagonal/>
    </border>
    <border>
      <left style="medium">
        <color theme="1"/>
      </left>
      <right/>
      <top style="medium">
        <color theme="1"/>
      </top>
      <bottom style="thin">
        <color indexed="64"/>
      </bottom>
      <diagonal/>
    </border>
    <border>
      <left style="medium">
        <color theme="2" tint="-0.499984740745262"/>
      </left>
      <right style="thin">
        <color indexed="64"/>
      </right>
      <top style="medium">
        <color theme="1"/>
      </top>
      <bottom style="thin">
        <color indexed="64"/>
      </bottom>
      <diagonal/>
    </border>
    <border>
      <left style="medium">
        <color theme="1"/>
      </left>
      <right/>
      <top style="thin">
        <color indexed="64"/>
      </top>
      <bottom style="double">
        <color indexed="64"/>
      </bottom>
      <diagonal/>
    </border>
    <border>
      <left style="medium">
        <color theme="1"/>
      </left>
      <right/>
      <top/>
      <bottom style="medium">
        <color theme="1"/>
      </bottom>
      <diagonal/>
    </border>
    <border>
      <left style="medium">
        <color theme="2" tint="-0.499984740745262"/>
      </left>
      <right style="thin">
        <color indexed="64"/>
      </right>
      <top/>
      <bottom style="medium">
        <color theme="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thin">
        <color indexed="64"/>
      </bottom>
      <diagonal/>
    </border>
    <border>
      <left style="medium">
        <color theme="1"/>
      </left>
      <right style="medium">
        <color theme="1"/>
      </right>
      <top style="thin">
        <color indexed="64"/>
      </top>
      <bottom style="double">
        <color indexed="64"/>
      </bottom>
      <diagonal/>
    </border>
    <border>
      <left style="medium">
        <color theme="1"/>
      </left>
      <right style="medium">
        <color theme="1"/>
      </right>
      <top/>
      <bottom style="medium">
        <color theme="1"/>
      </bottom>
      <diagonal/>
    </border>
    <border>
      <left style="thin">
        <color indexed="64"/>
      </left>
      <right/>
      <top style="medium">
        <color theme="1"/>
      </top>
      <bottom style="thin">
        <color indexed="64"/>
      </bottom>
      <diagonal/>
    </border>
    <border>
      <left style="thin">
        <color indexed="64"/>
      </left>
      <right/>
      <top/>
      <bottom style="medium">
        <color theme="1"/>
      </bottom>
      <diagonal/>
    </border>
    <border>
      <left style="medium">
        <color indexed="64"/>
      </left>
      <right/>
      <top/>
      <bottom style="medium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theme="1"/>
      </bottom>
      <diagonal/>
    </border>
    <border>
      <left style="thin">
        <color theme="1"/>
      </left>
      <right style="thin">
        <color theme="1"/>
      </right>
      <top/>
      <bottom style="medium">
        <color theme="1"/>
      </bottom>
      <diagonal/>
    </border>
    <border>
      <left style="thin">
        <color indexed="64"/>
      </left>
      <right/>
      <top style="thin">
        <color indexed="64"/>
      </top>
      <bottom style="double">
        <color theme="1"/>
      </bottom>
      <diagonal/>
    </border>
    <border>
      <left style="thin">
        <color theme="1"/>
      </left>
      <right/>
      <top/>
      <bottom style="medium">
        <color theme="1"/>
      </bottom>
      <diagonal/>
    </border>
    <border>
      <left style="medium">
        <color theme="2" tint="-0.499984740745262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 style="medium">
        <color theme="1"/>
      </left>
      <right style="medium">
        <color indexed="64"/>
      </right>
      <top/>
      <bottom style="thin">
        <color indexed="64"/>
      </bottom>
      <diagonal/>
    </border>
    <border>
      <left style="medium">
        <color theme="1"/>
      </left>
      <right style="medium">
        <color indexed="64"/>
      </right>
      <top style="medium">
        <color theme="1"/>
      </top>
      <bottom style="medium">
        <color theme="1"/>
      </bottom>
      <diagonal/>
    </border>
    <border>
      <left/>
      <right style="thin">
        <color indexed="64"/>
      </right>
      <top style="medium">
        <color theme="1"/>
      </top>
      <bottom style="medium">
        <color theme="1"/>
      </bottom>
      <diagonal/>
    </border>
    <border>
      <left style="thin">
        <color indexed="64"/>
      </left>
      <right style="thin">
        <color indexed="64"/>
      </right>
      <top style="medium">
        <color theme="1"/>
      </top>
      <bottom style="medium">
        <color theme="1"/>
      </bottom>
      <diagonal/>
    </border>
    <border>
      <left style="thin">
        <color indexed="64"/>
      </left>
      <right/>
      <top style="medium">
        <color theme="1"/>
      </top>
      <bottom style="medium">
        <color theme="1"/>
      </bottom>
      <diagonal/>
    </border>
    <border>
      <left style="medium">
        <color theme="1"/>
      </left>
      <right style="medium">
        <color theme="1"/>
      </right>
      <top/>
      <bottom style="thin">
        <color indexed="64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double">
        <color theme="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/>
      <bottom/>
      <diagonal/>
    </border>
    <border>
      <left style="medium">
        <color theme="1"/>
      </left>
      <right style="medium">
        <color theme="1"/>
      </right>
      <top style="medium">
        <color theme="1"/>
      </top>
      <bottom/>
      <diagonal/>
    </border>
    <border>
      <left/>
      <right style="medium">
        <color theme="1"/>
      </right>
      <top/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thin">
        <color theme="1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theme="2" tint="-0.499984740745262"/>
      </left>
      <right style="thin">
        <color indexed="64"/>
      </right>
      <top/>
      <bottom style="medium">
        <color indexed="64"/>
      </bottom>
      <diagonal/>
    </border>
    <border>
      <left style="medium">
        <color theme="2" tint="-0.499984740745262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theme="1"/>
      </right>
      <top/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theme="1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theme="1"/>
      </left>
      <right style="medium">
        <color indexed="64"/>
      </right>
      <top style="medium">
        <color theme="1"/>
      </top>
      <bottom style="thin">
        <color theme="1"/>
      </bottom>
      <diagonal/>
    </border>
    <border>
      <left style="medium">
        <color theme="1"/>
      </left>
      <right style="medium">
        <color indexed="64"/>
      </right>
      <top/>
      <bottom style="medium">
        <color indexed="64"/>
      </bottom>
      <diagonal/>
    </border>
    <border>
      <left style="medium">
        <color theme="1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theme="1"/>
      </top>
      <bottom/>
      <diagonal/>
    </border>
    <border>
      <left style="thin">
        <color indexed="64"/>
      </left>
      <right/>
      <top style="medium">
        <color theme="1"/>
      </top>
      <bottom/>
      <diagonal/>
    </border>
    <border>
      <left style="medium">
        <color theme="1"/>
      </left>
      <right style="medium">
        <color indexed="64"/>
      </right>
      <top/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theme="1"/>
      </right>
      <top/>
      <bottom style="thin">
        <color theme="1"/>
      </bottom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thin">
        <color rgb="FFC00000"/>
      </bottom>
      <diagonal/>
    </border>
    <border>
      <left style="medium">
        <color theme="1"/>
      </left>
      <right style="medium">
        <color indexed="64"/>
      </right>
      <top style="medium">
        <color theme="1"/>
      </top>
      <bottom style="thin">
        <color rgb="FFC00000"/>
      </bottom>
      <diagonal/>
    </border>
    <border>
      <left/>
      <right style="thin">
        <color indexed="64"/>
      </right>
      <top style="medium">
        <color theme="1"/>
      </top>
      <bottom style="thin">
        <color rgb="FFC00000"/>
      </bottom>
      <diagonal/>
    </border>
    <border>
      <left style="medium">
        <color theme="1"/>
      </left>
      <right style="medium">
        <color theme="1"/>
      </right>
      <top/>
      <bottom style="thin">
        <color rgb="FFC00000"/>
      </bottom>
      <diagonal/>
    </border>
    <border>
      <left style="medium">
        <color theme="1"/>
      </left>
      <right style="medium">
        <color indexed="64"/>
      </right>
      <top/>
      <bottom style="thin">
        <color rgb="FFC00000"/>
      </bottom>
      <diagonal/>
    </border>
    <border>
      <left/>
      <right style="thin">
        <color indexed="64"/>
      </right>
      <top/>
      <bottom style="thin">
        <color rgb="FFC00000"/>
      </bottom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23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2" borderId="2" xfId="0" applyFill="1" applyBorder="1">
      <alignment vertical="center"/>
    </xf>
    <xf numFmtId="0" fontId="0" fillId="2" borderId="3" xfId="0" applyFill="1" applyBorder="1">
      <alignment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0" fillId="2" borderId="0" xfId="0" applyFill="1" applyBorder="1">
      <alignment vertical="center"/>
    </xf>
    <xf numFmtId="0" fontId="0" fillId="2" borderId="5" xfId="0" applyFill="1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2" borderId="7" xfId="0" applyFill="1" applyBorder="1">
      <alignment vertical="center"/>
    </xf>
    <xf numFmtId="0" fontId="0" fillId="2" borderId="8" xfId="0" applyFill="1" applyBorder="1">
      <alignment vertical="center"/>
    </xf>
    <xf numFmtId="0" fontId="0" fillId="0" borderId="10" xfId="0" applyBorder="1">
      <alignment vertical="center"/>
    </xf>
    <xf numFmtId="0" fontId="0" fillId="0" borderId="9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9" xfId="0" applyFill="1" applyBorder="1">
      <alignment vertical="center"/>
    </xf>
    <xf numFmtId="0" fontId="0" fillId="0" borderId="16" xfId="0" applyFill="1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25" xfId="0" applyBorder="1">
      <alignment vertical="center"/>
    </xf>
    <xf numFmtId="0" fontId="0" fillId="0" borderId="26" xfId="0" applyBorder="1">
      <alignment vertical="center"/>
    </xf>
    <xf numFmtId="0" fontId="0" fillId="0" borderId="27" xfId="0" applyFill="1" applyBorder="1">
      <alignment vertical="center"/>
    </xf>
    <xf numFmtId="0" fontId="0" fillId="0" borderId="20" xfId="0" applyFill="1" applyBorder="1">
      <alignment vertical="center"/>
    </xf>
    <xf numFmtId="0" fontId="0" fillId="0" borderId="28" xfId="0" applyBorder="1">
      <alignment vertical="center"/>
    </xf>
    <xf numFmtId="0" fontId="0" fillId="0" borderId="29" xfId="0" applyBorder="1">
      <alignment vertical="center"/>
    </xf>
    <xf numFmtId="0" fontId="0" fillId="0" borderId="31" xfId="0" applyFill="1" applyBorder="1">
      <alignment vertical="center"/>
    </xf>
    <xf numFmtId="0" fontId="0" fillId="0" borderId="32" xfId="0" applyFill="1" applyBorder="1">
      <alignment vertical="center"/>
    </xf>
    <xf numFmtId="0" fontId="0" fillId="4" borderId="36" xfId="0" applyFill="1" applyBorder="1">
      <alignment vertical="center"/>
    </xf>
    <xf numFmtId="0" fontId="0" fillId="3" borderId="37" xfId="0" applyFill="1" applyBorder="1">
      <alignment vertical="center"/>
    </xf>
    <xf numFmtId="0" fontId="0" fillId="0" borderId="37" xfId="0" applyBorder="1">
      <alignment vertical="center"/>
    </xf>
    <xf numFmtId="0" fontId="0" fillId="5" borderId="38" xfId="0" applyFill="1" applyBorder="1">
      <alignment vertical="center"/>
    </xf>
    <xf numFmtId="0" fontId="0" fillId="4" borderId="30" xfId="0" applyFill="1" applyBorder="1">
      <alignment vertical="center"/>
    </xf>
    <xf numFmtId="0" fontId="0" fillId="5" borderId="30" xfId="0" applyFill="1" applyBorder="1">
      <alignment vertical="center"/>
    </xf>
    <xf numFmtId="0" fontId="0" fillId="4" borderId="23" xfId="0" applyFill="1" applyBorder="1">
      <alignment vertical="center"/>
    </xf>
    <xf numFmtId="0" fontId="0" fillId="5" borderId="23" xfId="0" applyFill="1" applyBorder="1">
      <alignment vertical="center"/>
    </xf>
    <xf numFmtId="0" fontId="0" fillId="0" borderId="34" xfId="0" applyBorder="1">
      <alignment vertical="center"/>
    </xf>
    <xf numFmtId="0" fontId="0" fillId="0" borderId="39" xfId="0" applyBorder="1">
      <alignment vertical="center"/>
    </xf>
    <xf numFmtId="0" fontId="0" fillId="5" borderId="40" xfId="0" applyFill="1" applyBorder="1">
      <alignment vertical="center"/>
    </xf>
    <xf numFmtId="0" fontId="0" fillId="0" borderId="12" xfId="0" applyFill="1" applyBorder="1">
      <alignment vertical="center"/>
    </xf>
    <xf numFmtId="0" fontId="0" fillId="5" borderId="41" xfId="0" applyFill="1" applyBorder="1">
      <alignment vertical="center"/>
    </xf>
    <xf numFmtId="0" fontId="0" fillId="5" borderId="42" xfId="0" applyFill="1" applyBorder="1">
      <alignment vertical="center"/>
    </xf>
    <xf numFmtId="0" fontId="0" fillId="0" borderId="34" xfId="0" applyFill="1" applyBorder="1">
      <alignment vertical="center"/>
    </xf>
    <xf numFmtId="0" fontId="0" fillId="0" borderId="43" xfId="0" applyBorder="1">
      <alignment vertical="center"/>
    </xf>
    <xf numFmtId="0" fontId="0" fillId="0" borderId="44" xfId="0" applyBorder="1">
      <alignment vertical="center"/>
    </xf>
    <xf numFmtId="0" fontId="0" fillId="0" borderId="45" xfId="0" applyBorder="1">
      <alignment vertical="center"/>
    </xf>
    <xf numFmtId="0" fontId="0" fillId="0" borderId="46" xfId="0" applyBorder="1">
      <alignment vertical="center"/>
    </xf>
    <xf numFmtId="0" fontId="0" fillId="0" borderId="47" xfId="0" applyBorder="1">
      <alignment vertical="center"/>
    </xf>
    <xf numFmtId="0" fontId="0" fillId="0" borderId="17" xfId="0" applyBorder="1">
      <alignment vertical="center"/>
    </xf>
    <xf numFmtId="0" fontId="0" fillId="0" borderId="48" xfId="0" applyBorder="1">
      <alignment vertical="center"/>
    </xf>
    <xf numFmtId="0" fontId="0" fillId="0" borderId="32" xfId="0" applyBorder="1">
      <alignment vertical="center"/>
    </xf>
    <xf numFmtId="0" fontId="0" fillId="0" borderId="31" xfId="0" applyBorder="1">
      <alignment vertical="center"/>
    </xf>
    <xf numFmtId="9" fontId="0" fillId="4" borderId="23" xfId="1" applyFont="1" applyFill="1" applyBorder="1">
      <alignment vertical="center"/>
    </xf>
    <xf numFmtId="9" fontId="0" fillId="5" borderId="23" xfId="1" applyFont="1" applyFill="1" applyBorder="1">
      <alignment vertical="center"/>
    </xf>
    <xf numFmtId="0" fontId="0" fillId="5" borderId="33" xfId="0" applyFill="1" applyBorder="1">
      <alignment vertical="center"/>
    </xf>
    <xf numFmtId="0" fontId="0" fillId="4" borderId="33" xfId="0" applyFill="1" applyBorder="1">
      <alignment vertical="center"/>
    </xf>
    <xf numFmtId="0" fontId="0" fillId="0" borderId="49" xfId="0" applyFill="1" applyBorder="1">
      <alignment vertical="center"/>
    </xf>
    <xf numFmtId="0" fontId="0" fillId="0" borderId="50" xfId="0" applyFill="1" applyBorder="1">
      <alignment vertical="center"/>
    </xf>
    <xf numFmtId="0" fontId="0" fillId="0" borderId="33" xfId="0" applyFill="1" applyBorder="1">
      <alignment vertical="center"/>
    </xf>
    <xf numFmtId="9" fontId="0" fillId="0" borderId="33" xfId="0" applyNumberFormat="1" applyFill="1" applyBorder="1">
      <alignment vertical="center"/>
    </xf>
    <xf numFmtId="0" fontId="0" fillId="0" borderId="51" xfId="0" applyFill="1" applyBorder="1">
      <alignment vertical="center"/>
    </xf>
    <xf numFmtId="0" fontId="0" fillId="0" borderId="48" xfId="0" applyFill="1" applyBorder="1">
      <alignment vertical="center"/>
    </xf>
    <xf numFmtId="0" fontId="0" fillId="0" borderId="52" xfId="0" applyFill="1" applyBorder="1">
      <alignment vertical="center"/>
    </xf>
    <xf numFmtId="0" fontId="0" fillId="0" borderId="53" xfId="0" applyFill="1" applyBorder="1">
      <alignment vertical="center"/>
    </xf>
    <xf numFmtId="0" fontId="0" fillId="0" borderId="29" xfId="0" applyFill="1" applyBorder="1">
      <alignment vertical="center"/>
    </xf>
    <xf numFmtId="0" fontId="0" fillId="0" borderId="28" xfId="0" applyFill="1" applyBorder="1">
      <alignment vertical="center"/>
    </xf>
    <xf numFmtId="9" fontId="0" fillId="5" borderId="33" xfId="0" applyNumberFormat="1" applyFont="1" applyFill="1" applyBorder="1">
      <alignment vertical="center"/>
    </xf>
    <xf numFmtId="0" fontId="0" fillId="0" borderId="43" xfId="0" applyFill="1" applyBorder="1">
      <alignment vertical="center"/>
    </xf>
    <xf numFmtId="0" fontId="0" fillId="0" borderId="15" xfId="0" applyFill="1" applyBorder="1">
      <alignment vertical="center"/>
    </xf>
    <xf numFmtId="0" fontId="0" fillId="0" borderId="10" xfId="0" applyFill="1" applyBorder="1">
      <alignment vertical="center"/>
    </xf>
    <xf numFmtId="0" fontId="0" fillId="0" borderId="13" xfId="0" applyFill="1" applyBorder="1">
      <alignment vertical="center"/>
    </xf>
    <xf numFmtId="0" fontId="0" fillId="0" borderId="21" xfId="0" applyFill="1" applyBorder="1">
      <alignment vertical="center"/>
    </xf>
    <xf numFmtId="0" fontId="0" fillId="0" borderId="14" xfId="0" applyFill="1" applyBorder="1">
      <alignment vertical="center"/>
    </xf>
    <xf numFmtId="0" fontId="0" fillId="0" borderId="22" xfId="0" applyFill="1" applyBorder="1">
      <alignment vertical="center"/>
    </xf>
    <xf numFmtId="0" fontId="0" fillId="0" borderId="23" xfId="0" applyFill="1" applyBorder="1">
      <alignment vertical="center"/>
    </xf>
    <xf numFmtId="0" fontId="0" fillId="0" borderId="24" xfId="0" applyFill="1" applyBorder="1">
      <alignment vertical="center"/>
    </xf>
    <xf numFmtId="0" fontId="0" fillId="0" borderId="35" xfId="0" applyFill="1" applyBorder="1">
      <alignment vertical="center"/>
    </xf>
    <xf numFmtId="0" fontId="0" fillId="6" borderId="32" xfId="0" applyFill="1" applyBorder="1">
      <alignment vertical="center"/>
    </xf>
    <xf numFmtId="0" fontId="0" fillId="6" borderId="12" xfId="0" applyFill="1" applyBorder="1">
      <alignment vertical="center"/>
    </xf>
    <xf numFmtId="9" fontId="0" fillId="0" borderId="33" xfId="1" applyFont="1" applyFill="1" applyBorder="1">
      <alignment vertical="center"/>
    </xf>
    <xf numFmtId="9" fontId="0" fillId="4" borderId="33" xfId="1" applyFont="1" applyFill="1" applyBorder="1">
      <alignment vertical="center"/>
    </xf>
    <xf numFmtId="0" fontId="0" fillId="5" borderId="36" xfId="0" applyFill="1" applyBorder="1">
      <alignment vertical="center"/>
    </xf>
    <xf numFmtId="0" fontId="0" fillId="2" borderId="20" xfId="0" applyFill="1" applyBorder="1">
      <alignment vertical="center"/>
    </xf>
    <xf numFmtId="9" fontId="0" fillId="2" borderId="23" xfId="1" applyFont="1" applyFill="1" applyBorder="1">
      <alignment vertical="center"/>
    </xf>
    <xf numFmtId="0" fontId="0" fillId="0" borderId="20" xfId="0" applyFont="1" applyFill="1" applyBorder="1">
      <alignment vertical="center"/>
    </xf>
    <xf numFmtId="0" fontId="0" fillId="0" borderId="37" xfId="0" applyFont="1" applyFill="1" applyBorder="1">
      <alignment vertical="center"/>
    </xf>
    <xf numFmtId="0" fontId="0" fillId="5" borderId="38" xfId="0" applyFont="1" applyFill="1" applyBorder="1">
      <alignment vertical="center"/>
    </xf>
    <xf numFmtId="0" fontId="0" fillId="3" borderId="9" xfId="0" applyFill="1" applyBorder="1">
      <alignment vertical="center"/>
    </xf>
    <xf numFmtId="0" fontId="0" fillId="3" borderId="22" xfId="0" applyFill="1" applyBorder="1">
      <alignment vertical="center"/>
    </xf>
    <xf numFmtId="0" fontId="0" fillId="2" borderId="26" xfId="0" applyFill="1" applyBorder="1">
      <alignment vertical="center"/>
    </xf>
    <xf numFmtId="0" fontId="0" fillId="2" borderId="15" xfId="0" applyFill="1" applyBorder="1">
      <alignment vertical="center"/>
    </xf>
    <xf numFmtId="0" fontId="0" fillId="2" borderId="10" xfId="0" applyFill="1" applyBorder="1">
      <alignment vertical="center"/>
    </xf>
    <xf numFmtId="0" fontId="0" fillId="2" borderId="13" xfId="0" applyFill="1" applyBorder="1">
      <alignment vertical="center"/>
    </xf>
    <xf numFmtId="0" fontId="0" fillId="2" borderId="28" xfId="0" applyFill="1" applyBorder="1">
      <alignment vertical="center"/>
    </xf>
    <xf numFmtId="0" fontId="0" fillId="2" borderId="14" xfId="0" applyFill="1" applyBorder="1">
      <alignment vertical="center"/>
    </xf>
    <xf numFmtId="0" fontId="0" fillId="2" borderId="9" xfId="0" applyFill="1" applyBorder="1">
      <alignment vertical="center"/>
    </xf>
    <xf numFmtId="0" fontId="0" fillId="2" borderId="12" xfId="0" applyFill="1" applyBorder="1">
      <alignment vertical="center"/>
    </xf>
    <xf numFmtId="0" fontId="0" fillId="2" borderId="29" xfId="0" applyFill="1" applyBorder="1">
      <alignment vertical="center"/>
    </xf>
    <xf numFmtId="0" fontId="0" fillId="2" borderId="23" xfId="0" applyFill="1" applyBorder="1">
      <alignment vertical="center"/>
    </xf>
    <xf numFmtId="0" fontId="0" fillId="2" borderId="22" xfId="0" applyFill="1" applyBorder="1">
      <alignment vertical="center"/>
    </xf>
    <xf numFmtId="0" fontId="0" fillId="2" borderId="51" xfId="0" applyFill="1" applyBorder="1">
      <alignment vertical="center"/>
    </xf>
    <xf numFmtId="0" fontId="0" fillId="2" borderId="53" xfId="0" applyFill="1" applyBorder="1">
      <alignment vertical="center"/>
    </xf>
    <xf numFmtId="0" fontId="0" fillId="2" borderId="50" xfId="0" applyFill="1" applyBorder="1">
      <alignment vertical="center"/>
    </xf>
    <xf numFmtId="0" fontId="0" fillId="2" borderId="52" xfId="0" applyFill="1" applyBorder="1">
      <alignment vertical="center"/>
    </xf>
    <xf numFmtId="0" fontId="0" fillId="2" borderId="33" xfId="0" applyFill="1" applyBorder="1">
      <alignment vertical="center"/>
    </xf>
    <xf numFmtId="9" fontId="0" fillId="2" borderId="33" xfId="0" applyNumberFormat="1" applyFill="1" applyBorder="1">
      <alignment vertical="center"/>
    </xf>
    <xf numFmtId="9" fontId="0" fillId="2" borderId="33" xfId="0" applyNumberFormat="1" applyFont="1" applyFill="1" applyBorder="1">
      <alignment vertical="center"/>
    </xf>
    <xf numFmtId="0" fontId="0" fillId="2" borderId="18" xfId="0" applyFill="1" applyBorder="1">
      <alignment vertical="center"/>
    </xf>
    <xf numFmtId="0" fontId="0" fillId="2" borderId="19" xfId="0" applyFill="1" applyBorder="1">
      <alignment vertical="center"/>
    </xf>
    <xf numFmtId="0" fontId="0" fillId="2" borderId="34" xfId="0" applyFill="1" applyBorder="1">
      <alignment vertical="center"/>
    </xf>
    <xf numFmtId="0" fontId="0" fillId="2" borderId="21" xfId="0" applyFill="1" applyBorder="1">
      <alignment vertical="center"/>
    </xf>
    <xf numFmtId="0" fontId="0" fillId="2" borderId="42" xfId="0" applyFill="1" applyBorder="1">
      <alignment vertical="center"/>
    </xf>
    <xf numFmtId="0" fontId="0" fillId="4" borderId="42" xfId="0" applyFill="1" applyBorder="1">
      <alignment vertical="center"/>
    </xf>
    <xf numFmtId="9" fontId="0" fillId="4" borderId="33" xfId="0" applyNumberFormat="1" applyFont="1" applyFill="1" applyBorder="1">
      <alignment vertical="center"/>
    </xf>
    <xf numFmtId="0" fontId="0" fillId="7" borderId="18" xfId="0" applyFill="1" applyBorder="1">
      <alignment vertical="center"/>
    </xf>
    <xf numFmtId="0" fontId="0" fillId="7" borderId="19" xfId="0" applyFill="1" applyBorder="1">
      <alignment vertical="center"/>
    </xf>
    <xf numFmtId="0" fontId="0" fillId="7" borderId="20" xfId="0" applyFill="1" applyBorder="1">
      <alignment vertical="center"/>
    </xf>
    <xf numFmtId="0" fontId="0" fillId="7" borderId="34" xfId="0" applyFill="1" applyBorder="1">
      <alignment vertical="center"/>
    </xf>
    <xf numFmtId="0" fontId="0" fillId="7" borderId="51" xfId="0" applyFill="1" applyBorder="1">
      <alignment vertical="center"/>
    </xf>
    <xf numFmtId="0" fontId="0" fillId="7" borderId="53" xfId="0" applyFill="1" applyBorder="1">
      <alignment vertical="center"/>
    </xf>
    <xf numFmtId="0" fontId="0" fillId="7" borderId="21" xfId="0" applyFill="1" applyBorder="1">
      <alignment vertical="center"/>
    </xf>
    <xf numFmtId="0" fontId="0" fillId="7" borderId="14" xfId="0" applyFill="1" applyBorder="1">
      <alignment vertical="center"/>
    </xf>
    <xf numFmtId="0" fontId="0" fillId="7" borderId="9" xfId="0" applyFill="1" applyBorder="1">
      <alignment vertical="center"/>
    </xf>
    <xf numFmtId="0" fontId="0" fillId="7" borderId="12" xfId="0" applyFill="1" applyBorder="1">
      <alignment vertical="center"/>
    </xf>
    <xf numFmtId="0" fontId="0" fillId="7" borderId="50" xfId="0" applyFill="1" applyBorder="1">
      <alignment vertical="center"/>
    </xf>
    <xf numFmtId="0" fontId="0" fillId="7" borderId="52" xfId="0" applyFill="1" applyBorder="1">
      <alignment vertical="center"/>
    </xf>
    <xf numFmtId="0" fontId="0" fillId="7" borderId="22" xfId="0" applyFill="1" applyBorder="1">
      <alignment vertical="center"/>
    </xf>
    <xf numFmtId="0" fontId="0" fillId="7" borderId="23" xfId="0" applyFill="1" applyBorder="1">
      <alignment vertical="center"/>
    </xf>
    <xf numFmtId="0" fontId="0" fillId="7" borderId="42" xfId="0" applyFill="1" applyBorder="1">
      <alignment vertical="center"/>
    </xf>
    <xf numFmtId="0" fontId="0" fillId="7" borderId="33" xfId="0" applyFill="1" applyBorder="1">
      <alignment vertical="center"/>
    </xf>
    <xf numFmtId="9" fontId="0" fillId="7" borderId="23" xfId="1" applyFont="1" applyFill="1" applyBorder="1">
      <alignment vertical="center"/>
    </xf>
    <xf numFmtId="9" fontId="0" fillId="7" borderId="33" xfId="0" applyNumberFormat="1" applyFill="1" applyBorder="1">
      <alignment vertical="center"/>
    </xf>
    <xf numFmtId="9" fontId="0" fillId="7" borderId="33" xfId="0" applyNumberFormat="1" applyFont="1" applyFill="1" applyBorder="1">
      <alignment vertical="center"/>
    </xf>
    <xf numFmtId="0" fontId="0" fillId="0" borderId="37" xfId="0" applyFill="1" applyBorder="1">
      <alignment vertical="center"/>
    </xf>
    <xf numFmtId="176" fontId="0" fillId="0" borderId="49" xfId="0" applyNumberFormat="1" applyFill="1" applyBorder="1">
      <alignment vertical="center"/>
    </xf>
    <xf numFmtId="0" fontId="0" fillId="4" borderId="38" xfId="0" applyFill="1" applyBorder="1">
      <alignment vertical="center"/>
    </xf>
    <xf numFmtId="176" fontId="0" fillId="0" borderId="51" xfId="0" applyNumberFormat="1" applyFill="1" applyBorder="1">
      <alignment vertical="center"/>
    </xf>
    <xf numFmtId="0" fontId="0" fillId="4" borderId="40" xfId="0" applyFill="1" applyBorder="1">
      <alignment vertical="center"/>
    </xf>
    <xf numFmtId="0" fontId="0" fillId="0" borderId="55" xfId="0" applyFill="1" applyBorder="1">
      <alignment vertical="center"/>
    </xf>
    <xf numFmtId="0" fontId="0" fillId="0" borderId="54" xfId="0" applyFill="1" applyBorder="1">
      <alignment vertical="center"/>
    </xf>
    <xf numFmtId="9" fontId="0" fillId="4" borderId="56" xfId="1" applyFont="1" applyFill="1" applyBorder="1">
      <alignment vertical="center"/>
    </xf>
    <xf numFmtId="9" fontId="0" fillId="5" borderId="56" xfId="1" applyFont="1" applyFill="1" applyBorder="1">
      <alignment vertical="center"/>
    </xf>
    <xf numFmtId="0" fontId="0" fillId="0" borderId="57" xfId="0" applyBorder="1">
      <alignment vertical="center"/>
    </xf>
    <xf numFmtId="0" fontId="0" fillId="0" borderId="58" xfId="0" applyBorder="1">
      <alignment vertical="center"/>
    </xf>
    <xf numFmtId="0" fontId="0" fillId="0" borderId="59" xfId="0" applyFill="1" applyBorder="1">
      <alignment vertical="center"/>
    </xf>
    <xf numFmtId="0" fontId="0" fillId="0" borderId="11" xfId="0" applyFill="1" applyBorder="1">
      <alignment vertical="center"/>
    </xf>
    <xf numFmtId="0" fontId="0" fillId="4" borderId="60" xfId="0" applyFill="1" applyBorder="1">
      <alignment vertical="center"/>
    </xf>
    <xf numFmtId="0" fontId="0" fillId="5" borderId="61" xfId="0" applyFill="1" applyBorder="1">
      <alignment vertical="center"/>
    </xf>
    <xf numFmtId="0" fontId="0" fillId="5" borderId="62" xfId="0" applyFill="1" applyBorder="1">
      <alignment vertical="center"/>
    </xf>
    <xf numFmtId="0" fontId="0" fillId="4" borderId="41" xfId="0" applyFill="1" applyBorder="1">
      <alignment vertical="center"/>
    </xf>
    <xf numFmtId="1" fontId="0" fillId="0" borderId="51" xfId="0" applyNumberFormat="1" applyFill="1" applyBorder="1">
      <alignment vertical="center"/>
    </xf>
    <xf numFmtId="0" fontId="0" fillId="4" borderId="61" xfId="0" applyFill="1" applyBorder="1">
      <alignment vertical="center"/>
    </xf>
    <xf numFmtId="0" fontId="0" fillId="0" borderId="18" xfId="0" applyFill="1" applyBorder="1">
      <alignment vertical="center"/>
    </xf>
    <xf numFmtId="0" fontId="0" fillId="0" borderId="26" xfId="0" applyFill="1" applyBorder="1">
      <alignment vertical="center"/>
    </xf>
    <xf numFmtId="0" fontId="0" fillId="3" borderId="18" xfId="0" applyFill="1" applyBorder="1">
      <alignment vertical="center"/>
    </xf>
    <xf numFmtId="0" fontId="0" fillId="3" borderId="59" xfId="0" applyFill="1" applyBorder="1">
      <alignment vertical="center"/>
    </xf>
    <xf numFmtId="0" fontId="0" fillId="3" borderId="53" xfId="0" applyFill="1" applyBorder="1">
      <alignment vertical="center"/>
    </xf>
    <xf numFmtId="0" fontId="0" fillId="3" borderId="31" xfId="0" applyFill="1" applyBorder="1">
      <alignment vertical="center"/>
    </xf>
    <xf numFmtId="0" fontId="0" fillId="3" borderId="21" xfId="0" applyFill="1" applyBorder="1">
      <alignment vertical="center"/>
    </xf>
    <xf numFmtId="0" fontId="0" fillId="3" borderId="11" xfId="0" applyFill="1" applyBorder="1">
      <alignment vertical="center"/>
    </xf>
    <xf numFmtId="0" fontId="0" fillId="3" borderId="52" xfId="0" applyFill="1" applyBorder="1">
      <alignment vertical="center"/>
    </xf>
    <xf numFmtId="0" fontId="0" fillId="3" borderId="32" xfId="0" applyFill="1" applyBorder="1">
      <alignment vertical="center"/>
    </xf>
    <xf numFmtId="0" fontId="0" fillId="3" borderId="60" xfId="0" applyFill="1" applyBorder="1">
      <alignment vertical="center"/>
    </xf>
    <xf numFmtId="0" fontId="0" fillId="3" borderId="62" xfId="0" applyFill="1" applyBorder="1">
      <alignment vertical="center"/>
    </xf>
    <xf numFmtId="0" fontId="0" fillId="3" borderId="54" xfId="0" applyFill="1" applyBorder="1">
      <alignment vertical="center"/>
    </xf>
    <xf numFmtId="0" fontId="0" fillId="3" borderId="33" xfId="0" applyFill="1" applyBorder="1">
      <alignment vertical="center"/>
    </xf>
    <xf numFmtId="0" fontId="0" fillId="0" borderId="60" xfId="0" applyFill="1" applyBorder="1">
      <alignment vertical="center"/>
    </xf>
    <xf numFmtId="0" fontId="0" fillId="0" borderId="61" xfId="0" applyFill="1" applyBorder="1">
      <alignment vertical="center"/>
    </xf>
    <xf numFmtId="0" fontId="0" fillId="0" borderId="62" xfId="0" applyFill="1" applyBorder="1">
      <alignment vertical="center"/>
    </xf>
    <xf numFmtId="176" fontId="0" fillId="0" borderId="55" xfId="0" applyNumberFormat="1" applyFill="1" applyBorder="1">
      <alignment vertical="center"/>
    </xf>
    <xf numFmtId="0" fontId="0" fillId="0" borderId="44" xfId="0" applyFill="1" applyBorder="1">
      <alignment vertical="center"/>
    </xf>
    <xf numFmtId="0" fontId="0" fillId="0" borderId="45" xfId="0" applyFill="1" applyBorder="1">
      <alignment vertical="center"/>
    </xf>
    <xf numFmtId="0" fontId="0" fillId="0" borderId="47" xfId="0" applyFill="1" applyBorder="1">
      <alignment vertical="center"/>
    </xf>
    <xf numFmtId="0" fontId="0" fillId="0" borderId="17" xfId="0" applyFill="1" applyBorder="1">
      <alignment vertical="center"/>
    </xf>
    <xf numFmtId="9" fontId="0" fillId="0" borderId="23" xfId="1" applyFont="1" applyFill="1" applyBorder="1">
      <alignment vertical="center"/>
    </xf>
    <xf numFmtId="9" fontId="0" fillId="0" borderId="33" xfId="0" applyNumberFormat="1" applyFont="1" applyFill="1" applyBorder="1">
      <alignment vertical="center"/>
    </xf>
    <xf numFmtId="0" fontId="0" fillId="0" borderId="36" xfId="0" applyFill="1" applyBorder="1">
      <alignment vertical="center"/>
    </xf>
    <xf numFmtId="0" fontId="0" fillId="0" borderId="40" xfId="0" applyFill="1" applyBorder="1">
      <alignment vertical="center"/>
    </xf>
    <xf numFmtId="0" fontId="0" fillId="0" borderId="42" xfId="0" applyFill="1" applyBorder="1">
      <alignment vertical="center"/>
    </xf>
    <xf numFmtId="9" fontId="0" fillId="0" borderId="56" xfId="1" applyFont="1" applyFill="1" applyBorder="1">
      <alignment vertical="center"/>
    </xf>
    <xf numFmtId="0" fontId="0" fillId="0" borderId="30" xfId="0" applyFill="1" applyBorder="1">
      <alignment vertical="center"/>
    </xf>
    <xf numFmtId="0" fontId="0" fillId="0" borderId="41" xfId="0" applyFill="1" applyBorder="1">
      <alignment vertical="center"/>
    </xf>
    <xf numFmtId="0" fontId="0" fillId="0" borderId="63" xfId="0" applyFill="1" applyBorder="1">
      <alignment vertical="center"/>
    </xf>
    <xf numFmtId="9" fontId="0" fillId="0" borderId="54" xfId="0" applyNumberFormat="1" applyFont="1" applyFill="1" applyBorder="1">
      <alignment vertical="center"/>
    </xf>
    <xf numFmtId="0" fontId="0" fillId="0" borderId="64" xfId="0" applyFill="1" applyBorder="1">
      <alignment vertical="center"/>
    </xf>
    <xf numFmtId="0" fontId="0" fillId="0" borderId="65" xfId="0" applyFill="1" applyBorder="1">
      <alignment vertical="center"/>
    </xf>
    <xf numFmtId="9" fontId="0" fillId="0" borderId="65" xfId="1" applyFont="1" applyFill="1" applyBorder="1">
      <alignment vertical="center"/>
    </xf>
    <xf numFmtId="9" fontId="0" fillId="0" borderId="22" xfId="0" applyNumberFormat="1" applyFill="1" applyBorder="1">
      <alignment vertical="center"/>
    </xf>
    <xf numFmtId="0" fontId="0" fillId="0" borderId="66" xfId="0" applyFill="1" applyBorder="1">
      <alignment vertical="center"/>
    </xf>
    <xf numFmtId="176" fontId="0" fillId="0" borderId="67" xfId="0" applyNumberFormat="1" applyFill="1" applyBorder="1">
      <alignment vertical="center"/>
    </xf>
    <xf numFmtId="0" fontId="0" fillId="0" borderId="69" xfId="0" applyFill="1" applyBorder="1">
      <alignment vertical="center"/>
    </xf>
    <xf numFmtId="0" fontId="0" fillId="0" borderId="70" xfId="0" applyFill="1" applyBorder="1">
      <alignment vertical="center"/>
    </xf>
    <xf numFmtId="0" fontId="0" fillId="0" borderId="71" xfId="0" applyFill="1" applyBorder="1">
      <alignment vertical="center"/>
    </xf>
    <xf numFmtId="0" fontId="0" fillId="0" borderId="72" xfId="0" applyFill="1" applyBorder="1">
      <alignment vertical="center"/>
    </xf>
    <xf numFmtId="0" fontId="0" fillId="0" borderId="7" xfId="0" applyFill="1" applyBorder="1">
      <alignment vertical="center"/>
    </xf>
    <xf numFmtId="0" fontId="0" fillId="0" borderId="68" xfId="0" applyFill="1" applyBorder="1">
      <alignment vertical="center"/>
    </xf>
    <xf numFmtId="0" fontId="0" fillId="0" borderId="74" xfId="0" applyFill="1" applyBorder="1">
      <alignment vertical="center"/>
    </xf>
    <xf numFmtId="0" fontId="0" fillId="0" borderId="75" xfId="0" applyFill="1" applyBorder="1">
      <alignment vertical="center"/>
    </xf>
    <xf numFmtId="0" fontId="0" fillId="0" borderId="76" xfId="0" applyFill="1" applyBorder="1">
      <alignment vertical="center"/>
    </xf>
    <xf numFmtId="0" fontId="0" fillId="0" borderId="73" xfId="0" applyFill="1" applyBorder="1">
      <alignment vertical="center"/>
    </xf>
    <xf numFmtId="0" fontId="0" fillId="8" borderId="28" xfId="0" applyFont="1" applyFill="1" applyBorder="1">
      <alignment vertical="center"/>
    </xf>
    <xf numFmtId="0" fontId="0" fillId="8" borderId="21" xfId="0" applyFill="1" applyBorder="1">
      <alignment vertical="center"/>
    </xf>
    <xf numFmtId="0" fontId="0" fillId="8" borderId="28" xfId="0" applyFill="1" applyBorder="1">
      <alignment vertical="center"/>
    </xf>
    <xf numFmtId="0" fontId="0" fillId="8" borderId="43" xfId="0" applyFill="1" applyBorder="1">
      <alignment vertical="center"/>
    </xf>
    <xf numFmtId="0" fontId="0" fillId="0" borderId="78" xfId="0" applyBorder="1">
      <alignment vertical="center"/>
    </xf>
    <xf numFmtId="9" fontId="0" fillId="4" borderId="79" xfId="1" applyFont="1" applyFill="1" applyBorder="1">
      <alignment vertical="center"/>
    </xf>
    <xf numFmtId="9" fontId="0" fillId="5" borderId="79" xfId="1" applyFont="1" applyFill="1" applyBorder="1">
      <alignment vertical="center"/>
    </xf>
    <xf numFmtId="9" fontId="0" fillId="0" borderId="77" xfId="0" applyNumberFormat="1" applyFill="1" applyBorder="1">
      <alignment vertical="center"/>
    </xf>
    <xf numFmtId="9" fontId="0" fillId="5" borderId="77" xfId="0" applyNumberFormat="1" applyFont="1" applyFill="1" applyBorder="1">
      <alignment vertical="center"/>
    </xf>
    <xf numFmtId="9" fontId="0" fillId="0" borderId="77" xfId="1" applyFont="1" applyFill="1" applyBorder="1">
      <alignment vertical="center"/>
    </xf>
    <xf numFmtId="0" fontId="0" fillId="0" borderId="78" xfId="0" applyFill="1" applyBorder="1">
      <alignment vertical="center"/>
    </xf>
    <xf numFmtId="9" fontId="0" fillId="4" borderId="77" xfId="0" applyNumberFormat="1" applyFont="1" applyFill="1" applyBorder="1">
      <alignment vertical="center"/>
    </xf>
    <xf numFmtId="9" fontId="0" fillId="4" borderId="77" xfId="1" applyFont="1" applyFill="1" applyBorder="1">
      <alignment vertical="center"/>
    </xf>
    <xf numFmtId="0" fontId="0" fillId="0" borderId="81" xfId="0" applyFill="1" applyBorder="1">
      <alignment vertical="center"/>
    </xf>
    <xf numFmtId="9" fontId="0" fillId="0" borderId="82" xfId="1" applyFont="1" applyFill="1" applyBorder="1">
      <alignment vertical="center"/>
    </xf>
    <xf numFmtId="9" fontId="0" fillId="0" borderId="80" xfId="0" applyNumberFormat="1" applyFill="1" applyBorder="1">
      <alignment vertical="center"/>
    </xf>
    <xf numFmtId="9" fontId="0" fillId="0" borderId="80" xfId="0" applyNumberFormat="1" applyFont="1" applyFill="1" applyBorder="1">
      <alignment vertical="center"/>
    </xf>
    <xf numFmtId="0" fontId="0" fillId="3" borderId="43" xfId="0" applyFill="1" applyBorder="1">
      <alignment vertical="center"/>
    </xf>
    <xf numFmtId="0" fontId="0" fillId="3" borderId="15" xfId="0" applyFill="1" applyBorder="1">
      <alignment vertical="center"/>
    </xf>
    <xf numFmtId="0" fontId="0" fillId="3" borderId="13" xfId="0" applyFill="1" applyBorder="1">
      <alignment vertical="center"/>
    </xf>
    <xf numFmtId="0" fontId="0" fillId="3" borderId="49" xfId="0" applyFill="1" applyBorder="1">
      <alignment vertical="center"/>
    </xf>
    <xf numFmtId="0" fontId="0" fillId="3" borderId="14" xfId="0" applyFill="1" applyBorder="1">
      <alignment vertical="center"/>
    </xf>
    <xf numFmtId="0" fontId="0" fillId="3" borderId="34" xfId="0" applyFill="1" applyBorder="1">
      <alignment vertical="center"/>
    </xf>
    <xf numFmtId="0" fontId="0" fillId="3" borderId="51" xfId="0" applyFill="1" applyBorder="1">
      <alignment vertical="center"/>
    </xf>
    <xf numFmtId="0" fontId="0" fillId="3" borderId="23" xfId="0" applyFill="1" applyBorder="1">
      <alignment vertical="center"/>
    </xf>
    <xf numFmtId="0" fontId="0" fillId="3" borderId="42" xfId="0" applyFill="1" applyBorder="1">
      <alignment vertical="center"/>
    </xf>
    <xf numFmtId="176" fontId="0" fillId="3" borderId="55" xfId="0" applyNumberFormat="1" applyFill="1" applyBorder="1">
      <alignment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大前倒し群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off!$C$2:$E$2</c:f>
              <c:numCache>
                <c:formatCode>General</c:formatCode>
                <c:ptCount val="3"/>
                <c:pt idx="0">
                  <c:v>-14</c:v>
                </c:pt>
                <c:pt idx="1">
                  <c:v>-14</c:v>
                </c:pt>
                <c:pt idx="2">
                  <c:v>-14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F0-844D-BB48-DDD14E980E0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off!$C$3:$E$3</c:f>
              <c:numCache>
                <c:formatCode>General</c:formatCode>
                <c:ptCount val="3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F0-844D-BB48-DDD14E980E0A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off!$C$4:$E$4</c:f>
              <c:numCache>
                <c:formatCode>General</c:formatCode>
                <c:ptCount val="3"/>
                <c:pt idx="0">
                  <c:v>-12</c:v>
                </c:pt>
                <c:pt idx="1">
                  <c:v>-12</c:v>
                </c:pt>
                <c:pt idx="2">
                  <c:v>-12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F0-844D-BB48-DDD14E980E0A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off!$C$5:$E$5</c:f>
              <c:numCache>
                <c:formatCode>General</c:formatCode>
                <c:ptCount val="3"/>
                <c:pt idx="0">
                  <c:v>-11</c:v>
                </c:pt>
                <c:pt idx="1">
                  <c:v>-11</c:v>
                </c:pt>
                <c:pt idx="2">
                  <c:v>-11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2F0-844D-BB48-DDD14E980E0A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off!$C$6:$E$6</c:f>
              <c:numCache>
                <c:formatCode>General</c:formatCode>
                <c:ptCount val="3"/>
                <c:pt idx="0">
                  <c:v>-10</c:v>
                </c:pt>
                <c:pt idx="1">
                  <c:v>-10</c:v>
                </c:pt>
                <c:pt idx="2">
                  <c:v>-10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2F0-844D-BB48-DDD14E980E0A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off!$C$7:$E$7</c:f>
              <c:numCache>
                <c:formatCode>General</c:formatCode>
                <c:ptCount val="3"/>
                <c:pt idx="0">
                  <c:v>-9</c:v>
                </c:pt>
                <c:pt idx="1">
                  <c:v>-9</c:v>
                </c:pt>
                <c:pt idx="2">
                  <c:v>-9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2F0-844D-BB48-DDD14E980E0A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off!$C$8:$E$8</c:f>
              <c:numCache>
                <c:formatCode>General</c:formatCode>
                <c:ptCount val="3"/>
                <c:pt idx="0">
                  <c:v>-8</c:v>
                </c:pt>
                <c:pt idx="1">
                  <c:v>-8</c:v>
                </c:pt>
                <c:pt idx="2">
                  <c:v>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2F0-844D-BB48-DDD14E980E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0437872"/>
        <c:axId val="899892912"/>
      </c:lineChart>
      <c:catAx>
        <c:axId val="9004378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99892912"/>
        <c:crosses val="autoZero"/>
        <c:auto val="1"/>
        <c:lblAlgn val="ctr"/>
        <c:lblOffset val="100"/>
        <c:noMultiLvlLbl val="0"/>
      </c:catAx>
      <c:valAx>
        <c:axId val="899892912"/>
        <c:scaling>
          <c:orientation val="minMax"/>
          <c:max val="-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00437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小前倒し群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off!$C$9:$E$9</c:f>
              <c:numCache>
                <c:formatCode>General</c:formatCode>
                <c:ptCount val="3"/>
                <c:pt idx="0">
                  <c:v>-7</c:v>
                </c:pt>
                <c:pt idx="1">
                  <c:v>-7</c:v>
                </c:pt>
                <c:pt idx="2">
                  <c:v>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30-7F45-93E1-BF4BF73C311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off!$C$10:$E$10</c:f>
              <c:numCache>
                <c:formatCode>General</c:formatCode>
                <c:ptCount val="3"/>
                <c:pt idx="0">
                  <c:v>-6</c:v>
                </c:pt>
                <c:pt idx="1">
                  <c:v>-6</c:v>
                </c:pt>
                <c:pt idx="2">
                  <c:v>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30-7F45-93E1-BF4BF73C3114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off!$C$11:$E$11</c:f>
              <c:numCache>
                <c:formatCode>General</c:formatCode>
                <c:ptCount val="3"/>
                <c:pt idx="0">
                  <c:v>-5</c:v>
                </c:pt>
                <c:pt idx="1">
                  <c:v>-5</c:v>
                </c:pt>
                <c:pt idx="2">
                  <c:v>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30-7F45-93E1-BF4BF73C3114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off!$C$12:$E$12</c:f>
              <c:numCache>
                <c:formatCode>General</c:formatCode>
                <c:ptCount val="3"/>
                <c:pt idx="0">
                  <c:v>-4</c:v>
                </c:pt>
                <c:pt idx="1">
                  <c:v>-4</c:v>
                </c:pt>
                <c:pt idx="2">
                  <c:v>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230-7F45-93E1-BF4BF73C3114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off!$C$13:$E$13</c:f>
              <c:numCache>
                <c:formatCode>General</c:formatCode>
                <c:ptCount val="3"/>
                <c:pt idx="0">
                  <c:v>-3</c:v>
                </c:pt>
                <c:pt idx="1">
                  <c:v>-3</c:v>
                </c:pt>
                <c:pt idx="2">
                  <c:v>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230-7F45-93E1-BF4BF73C3114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off!$C$14:$E$14</c:f>
              <c:numCache>
                <c:formatCode>General</c:formatCode>
                <c:ptCount val="3"/>
                <c:pt idx="0">
                  <c:v>-2</c:v>
                </c:pt>
                <c:pt idx="1">
                  <c:v>-2</c:v>
                </c:pt>
                <c:pt idx="2">
                  <c:v>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230-7F45-93E1-BF4BF73C3114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off!$C$15:$E$15</c:f>
              <c:numCache>
                <c:formatCode>General</c:formatCode>
                <c:ptCount val="3"/>
                <c:pt idx="0">
                  <c:v>-1</c:v>
                </c:pt>
                <c:pt idx="1">
                  <c:v>-1</c:v>
                </c:pt>
                <c:pt idx="2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230-7F45-93E1-BF4BF73C3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3436080"/>
        <c:axId val="889288752"/>
      </c:lineChart>
      <c:catAx>
        <c:axId val="8934360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9288752"/>
        <c:crosses val="autoZero"/>
        <c:auto val="1"/>
        <c:lblAlgn val="ctr"/>
        <c:lblOffset val="100"/>
        <c:noMultiLvlLbl val="0"/>
      </c:catAx>
      <c:valAx>
        <c:axId val="88928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93436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小遅延群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off!$C$16:$E$16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AC-9249-9B35-C99E6FD36A0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off!$C$17:$E$17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AC-9249-9B35-C99E6FD36A06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off!$C$18:$E$18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AC-9249-9B35-C99E6FD36A06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off!$C$19:$E$19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1AC-9249-9B35-C99E6FD36A06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off!$C$20:$E$20</c:f>
              <c:numCache>
                <c:formatCode>General</c:formatCode>
                <c:ptCount val="3"/>
                <c:pt idx="0">
                  <c:v>4</c:v>
                </c:pt>
                <c:pt idx="1">
                  <c:v>4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1AC-9249-9B35-C99E6FD36A06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off!$C$21:$E$21</c:f>
              <c:numCache>
                <c:formatCode>General</c:formatCode>
                <c:ptCount val="3"/>
                <c:pt idx="0">
                  <c:v>5</c:v>
                </c:pt>
                <c:pt idx="1">
                  <c:v>5</c:v>
                </c:pt>
                <c:pt idx="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1AC-9249-9B35-C99E6FD36A06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off!$C$22:$E$22</c:f>
              <c:numCache>
                <c:formatCode>General</c:formatCode>
                <c:ptCount val="3"/>
                <c:pt idx="0">
                  <c:v>6</c:v>
                </c:pt>
                <c:pt idx="1">
                  <c:v>6</c:v>
                </c:pt>
                <c:pt idx="2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1AC-9249-9B35-C99E6FD36A06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off!$C$23:$E$23</c:f>
              <c:numCache>
                <c:formatCode>General</c:formatCode>
                <c:ptCount val="3"/>
                <c:pt idx="0">
                  <c:v>7</c:v>
                </c:pt>
                <c:pt idx="1">
                  <c:v>7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1AC-9249-9B35-C99E6FD36A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0172256"/>
        <c:axId val="876421968"/>
      </c:lineChart>
      <c:catAx>
        <c:axId val="9001722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76421968"/>
        <c:crosses val="autoZero"/>
        <c:auto val="1"/>
        <c:lblAlgn val="ctr"/>
        <c:lblOffset val="100"/>
        <c:noMultiLvlLbl val="0"/>
      </c:catAx>
      <c:valAx>
        <c:axId val="87642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00172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大遅延群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off!$C$24:$E$24</c:f>
              <c:numCache>
                <c:formatCode>General</c:formatCode>
                <c:ptCount val="3"/>
                <c:pt idx="0">
                  <c:v>8</c:v>
                </c:pt>
                <c:pt idx="1">
                  <c:v>8</c:v>
                </c:pt>
                <c:pt idx="2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2A-4D4D-94D1-0D2C0FEF610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off!$C$25:$E$25</c:f>
              <c:numCache>
                <c:formatCode>General</c:formatCode>
                <c:ptCount val="3"/>
                <c:pt idx="0">
                  <c:v>9</c:v>
                </c:pt>
                <c:pt idx="1">
                  <c:v>9</c:v>
                </c:pt>
                <c:pt idx="2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2A-4D4D-94D1-0D2C0FEF6107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off!$C$26:$E$26</c:f>
              <c:numCache>
                <c:formatCode>General</c:formatCode>
                <c:ptCount val="3"/>
                <c:pt idx="0">
                  <c:v>10</c:v>
                </c:pt>
                <c:pt idx="1">
                  <c:v>10</c:v>
                </c:pt>
                <c:pt idx="2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2A-4D4D-94D1-0D2C0FEF6107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off!$C$27:$E$27</c:f>
              <c:numCache>
                <c:formatCode>General</c:formatCode>
                <c:ptCount val="3"/>
                <c:pt idx="0">
                  <c:v>11</c:v>
                </c:pt>
                <c:pt idx="1">
                  <c:v>11</c:v>
                </c:pt>
                <c:pt idx="2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72A-4D4D-94D1-0D2C0FEF6107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off!$C$28:$E$28</c:f>
              <c:numCache>
                <c:formatCode>General</c:formatCode>
                <c:ptCount val="3"/>
                <c:pt idx="0">
                  <c:v>12</c:v>
                </c:pt>
                <c:pt idx="1">
                  <c:v>12</c:v>
                </c:pt>
                <c:pt idx="2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72A-4D4D-94D1-0D2C0FEF6107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off!$C$29:$E$29</c:f>
              <c:numCache>
                <c:formatCode>General</c:formatCode>
                <c:ptCount val="3"/>
                <c:pt idx="0">
                  <c:v>13</c:v>
                </c:pt>
                <c:pt idx="1">
                  <c:v>13</c:v>
                </c:pt>
                <c:pt idx="2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72A-4D4D-94D1-0D2C0FEF6107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off!$C$30:$E$30</c:f>
              <c:numCache>
                <c:formatCode>General</c:formatCode>
                <c:ptCount val="3"/>
                <c:pt idx="0">
                  <c:v>14</c:v>
                </c:pt>
                <c:pt idx="1">
                  <c:v>14</c:v>
                </c:pt>
                <c:pt idx="2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72A-4D4D-94D1-0D2C0FEF6107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off!$C$31:$E$31</c:f>
              <c:numCache>
                <c:formatCode>General</c:formatCode>
                <c:ptCount val="3"/>
                <c:pt idx="0">
                  <c:v>15</c:v>
                </c:pt>
                <c:pt idx="1">
                  <c:v>15</c:v>
                </c:pt>
                <c:pt idx="2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72A-4D4D-94D1-0D2C0FEF61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0157392"/>
        <c:axId val="960196576"/>
      </c:lineChart>
      <c:catAx>
        <c:axId val="9501573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60196576"/>
        <c:crosses val="autoZero"/>
        <c:auto val="1"/>
        <c:lblAlgn val="ctr"/>
        <c:lblOffset val="100"/>
        <c:noMultiLvlLbl val="0"/>
      </c:catAx>
      <c:valAx>
        <c:axId val="960196576"/>
        <c:scaling>
          <c:orientation val="minMax"/>
          <c:min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5015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大前倒し群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on!$C$2:$E$2</c:f>
              <c:numCache>
                <c:formatCode>General</c:formatCode>
                <c:ptCount val="3"/>
                <c:pt idx="0">
                  <c:v>-14</c:v>
                </c:pt>
                <c:pt idx="1">
                  <c:v>-14</c:v>
                </c:pt>
                <c:pt idx="2">
                  <c:v>-14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55-2248-9C19-A56F1D60FB2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on!$C$3:$E$3</c:f>
              <c:numCache>
                <c:formatCode>General</c:formatCode>
                <c:ptCount val="3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55-2248-9C19-A56F1D60FB2D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on!$C$4:$E$4</c:f>
              <c:numCache>
                <c:formatCode>General</c:formatCode>
                <c:ptCount val="3"/>
                <c:pt idx="0">
                  <c:v>-12</c:v>
                </c:pt>
                <c:pt idx="1">
                  <c:v>-12</c:v>
                </c:pt>
                <c:pt idx="2">
                  <c:v>-12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55-2248-9C19-A56F1D60FB2D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on!$C$5:$E$5</c:f>
              <c:numCache>
                <c:formatCode>General</c:formatCode>
                <c:ptCount val="3"/>
                <c:pt idx="0">
                  <c:v>-11</c:v>
                </c:pt>
                <c:pt idx="1">
                  <c:v>-11</c:v>
                </c:pt>
                <c:pt idx="2">
                  <c:v>-11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855-2248-9C19-A56F1D60FB2D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on!$C$6:$E$6</c:f>
              <c:numCache>
                <c:formatCode>General</c:formatCode>
                <c:ptCount val="3"/>
                <c:pt idx="0">
                  <c:v>-10</c:v>
                </c:pt>
                <c:pt idx="1">
                  <c:v>-10</c:v>
                </c:pt>
                <c:pt idx="2">
                  <c:v>-10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855-2248-9C19-A56F1D60FB2D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on!$C$7:$E$7</c:f>
              <c:numCache>
                <c:formatCode>General</c:formatCode>
                <c:ptCount val="3"/>
                <c:pt idx="0">
                  <c:v>-9</c:v>
                </c:pt>
                <c:pt idx="1">
                  <c:v>-9</c:v>
                </c:pt>
                <c:pt idx="2">
                  <c:v>-9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855-2248-9C19-A56F1D60FB2D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on!$C$8:$E$8</c:f>
              <c:numCache>
                <c:formatCode>General</c:formatCode>
                <c:ptCount val="3"/>
                <c:pt idx="0">
                  <c:v>-8</c:v>
                </c:pt>
                <c:pt idx="1">
                  <c:v>-8</c:v>
                </c:pt>
                <c:pt idx="2">
                  <c:v>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855-2248-9C19-A56F1D60FB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0437872"/>
        <c:axId val="899892912"/>
      </c:lineChart>
      <c:catAx>
        <c:axId val="9004378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99892912"/>
        <c:crosses val="autoZero"/>
        <c:auto val="1"/>
        <c:lblAlgn val="ctr"/>
        <c:lblOffset val="100"/>
        <c:noMultiLvlLbl val="0"/>
      </c:catAx>
      <c:valAx>
        <c:axId val="899892912"/>
        <c:scaling>
          <c:orientation val="minMax"/>
          <c:max val="-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00437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小前倒し群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on!$C$9:$E$9</c:f>
              <c:numCache>
                <c:formatCode>General</c:formatCode>
                <c:ptCount val="3"/>
                <c:pt idx="0">
                  <c:v>-7</c:v>
                </c:pt>
                <c:pt idx="1">
                  <c:v>-7</c:v>
                </c:pt>
                <c:pt idx="2">
                  <c:v>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3E-9645-AFF9-C000BD047D1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on!$C$10:$E$10</c:f>
              <c:numCache>
                <c:formatCode>General</c:formatCode>
                <c:ptCount val="3"/>
                <c:pt idx="0">
                  <c:v>-6</c:v>
                </c:pt>
                <c:pt idx="1">
                  <c:v>-6</c:v>
                </c:pt>
                <c:pt idx="2">
                  <c:v>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3E-9645-AFF9-C000BD047D1A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on!$C$11:$E$11</c:f>
              <c:numCache>
                <c:formatCode>General</c:formatCode>
                <c:ptCount val="3"/>
                <c:pt idx="0">
                  <c:v>-5</c:v>
                </c:pt>
                <c:pt idx="1">
                  <c:v>-5</c:v>
                </c:pt>
                <c:pt idx="2">
                  <c:v>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3E-9645-AFF9-C000BD047D1A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on!$C$12:$E$12</c:f>
              <c:numCache>
                <c:formatCode>General</c:formatCode>
                <c:ptCount val="3"/>
                <c:pt idx="0">
                  <c:v>-4</c:v>
                </c:pt>
                <c:pt idx="1">
                  <c:v>-4</c:v>
                </c:pt>
                <c:pt idx="2">
                  <c:v>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A3E-9645-AFF9-C000BD047D1A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on!$C$13:$E$13</c:f>
              <c:numCache>
                <c:formatCode>General</c:formatCode>
                <c:ptCount val="3"/>
                <c:pt idx="0">
                  <c:v>-3</c:v>
                </c:pt>
                <c:pt idx="1">
                  <c:v>-3</c:v>
                </c:pt>
                <c:pt idx="2">
                  <c:v>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A3E-9645-AFF9-C000BD047D1A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on!$C$14:$E$14</c:f>
              <c:numCache>
                <c:formatCode>General</c:formatCode>
                <c:ptCount val="3"/>
                <c:pt idx="0">
                  <c:v>-2</c:v>
                </c:pt>
                <c:pt idx="1">
                  <c:v>-2</c:v>
                </c:pt>
                <c:pt idx="2">
                  <c:v>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A3E-9645-AFF9-C000BD047D1A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on!$C$15:$E$15</c:f>
              <c:numCache>
                <c:formatCode>General</c:formatCode>
                <c:ptCount val="3"/>
                <c:pt idx="0">
                  <c:v>-1</c:v>
                </c:pt>
                <c:pt idx="1">
                  <c:v>-1</c:v>
                </c:pt>
                <c:pt idx="2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A3E-9645-AFF9-C000BD047D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3436080"/>
        <c:axId val="889288752"/>
      </c:lineChart>
      <c:catAx>
        <c:axId val="8934360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9288752"/>
        <c:crosses val="autoZero"/>
        <c:auto val="1"/>
        <c:lblAlgn val="ctr"/>
        <c:lblOffset val="100"/>
        <c:noMultiLvlLbl val="0"/>
      </c:catAx>
      <c:valAx>
        <c:axId val="88928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93436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小遅延群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on!$C$16:$E$16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35-9C47-96F3-7E71F1C9694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on!$C$17:$E$17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35-9C47-96F3-7E71F1C9694D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on!$C$18:$E$18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35-9C47-96F3-7E71F1C9694D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on!$C$19:$E$19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135-9C47-96F3-7E71F1C9694D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on!$C$20:$E$20</c:f>
              <c:numCache>
                <c:formatCode>General</c:formatCode>
                <c:ptCount val="3"/>
                <c:pt idx="0">
                  <c:v>4</c:v>
                </c:pt>
                <c:pt idx="1">
                  <c:v>4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135-9C47-96F3-7E71F1C9694D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on!$C$21:$E$21</c:f>
              <c:numCache>
                <c:formatCode>General</c:formatCode>
                <c:ptCount val="3"/>
                <c:pt idx="0">
                  <c:v>5</c:v>
                </c:pt>
                <c:pt idx="1">
                  <c:v>5</c:v>
                </c:pt>
                <c:pt idx="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135-9C47-96F3-7E71F1C9694D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on!$C$22:$E$22</c:f>
              <c:numCache>
                <c:formatCode>General</c:formatCode>
                <c:ptCount val="3"/>
                <c:pt idx="0">
                  <c:v>6</c:v>
                </c:pt>
                <c:pt idx="1">
                  <c:v>6</c:v>
                </c:pt>
                <c:pt idx="2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135-9C47-96F3-7E71F1C9694D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on!$C$23:$E$23</c:f>
              <c:numCache>
                <c:formatCode>General</c:formatCode>
                <c:ptCount val="3"/>
                <c:pt idx="0">
                  <c:v>7</c:v>
                </c:pt>
                <c:pt idx="1">
                  <c:v>7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135-9C47-96F3-7E71F1C969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0172256"/>
        <c:axId val="876421968"/>
      </c:lineChart>
      <c:catAx>
        <c:axId val="9001722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76421968"/>
        <c:crosses val="autoZero"/>
        <c:auto val="1"/>
        <c:lblAlgn val="ctr"/>
        <c:lblOffset val="100"/>
        <c:noMultiLvlLbl val="0"/>
      </c:catAx>
      <c:valAx>
        <c:axId val="87642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00172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大遅延群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on!$C$24:$E$24</c:f>
              <c:numCache>
                <c:formatCode>General</c:formatCode>
                <c:ptCount val="3"/>
                <c:pt idx="0">
                  <c:v>8</c:v>
                </c:pt>
                <c:pt idx="1">
                  <c:v>8</c:v>
                </c:pt>
                <c:pt idx="2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11-124E-BD0D-9E6A791B34D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on!$C$25:$E$25</c:f>
              <c:numCache>
                <c:formatCode>General</c:formatCode>
                <c:ptCount val="3"/>
                <c:pt idx="0">
                  <c:v>9</c:v>
                </c:pt>
                <c:pt idx="1">
                  <c:v>9</c:v>
                </c:pt>
                <c:pt idx="2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11-124E-BD0D-9E6A791B34DA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on!$C$26:$E$26</c:f>
              <c:numCache>
                <c:formatCode>General</c:formatCode>
                <c:ptCount val="3"/>
                <c:pt idx="0">
                  <c:v>10</c:v>
                </c:pt>
                <c:pt idx="1">
                  <c:v>10</c:v>
                </c:pt>
                <c:pt idx="2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11-124E-BD0D-9E6A791B34DA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on!$C$27:$E$27</c:f>
              <c:numCache>
                <c:formatCode>General</c:formatCode>
                <c:ptCount val="3"/>
                <c:pt idx="0">
                  <c:v>11</c:v>
                </c:pt>
                <c:pt idx="1">
                  <c:v>11</c:v>
                </c:pt>
                <c:pt idx="2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811-124E-BD0D-9E6A791B34DA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on!$C$28:$E$28</c:f>
              <c:numCache>
                <c:formatCode>General</c:formatCode>
                <c:ptCount val="3"/>
                <c:pt idx="0">
                  <c:v>12</c:v>
                </c:pt>
                <c:pt idx="1">
                  <c:v>12</c:v>
                </c:pt>
                <c:pt idx="2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811-124E-BD0D-9E6A791B34DA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on!$C$29:$E$29</c:f>
              <c:numCache>
                <c:formatCode>General</c:formatCode>
                <c:ptCount val="3"/>
                <c:pt idx="0">
                  <c:v>13</c:v>
                </c:pt>
                <c:pt idx="1">
                  <c:v>13</c:v>
                </c:pt>
                <c:pt idx="2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811-124E-BD0D-9E6A791B34DA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on!$C$30:$E$30</c:f>
              <c:numCache>
                <c:formatCode>General</c:formatCode>
                <c:ptCount val="3"/>
                <c:pt idx="0">
                  <c:v>14</c:v>
                </c:pt>
                <c:pt idx="1">
                  <c:v>14</c:v>
                </c:pt>
                <c:pt idx="2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811-124E-BD0D-9E6A791B34DA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on!$C$31:$E$31</c:f>
              <c:numCache>
                <c:formatCode>General</c:formatCode>
                <c:ptCount val="3"/>
                <c:pt idx="0">
                  <c:v>15</c:v>
                </c:pt>
                <c:pt idx="1">
                  <c:v>15</c:v>
                </c:pt>
                <c:pt idx="2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811-124E-BD0D-9E6A791B3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0157392"/>
        <c:axId val="960196576"/>
      </c:lineChart>
      <c:catAx>
        <c:axId val="9501573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60196576"/>
        <c:crosses val="autoZero"/>
        <c:auto val="1"/>
        <c:lblAlgn val="ctr"/>
        <c:lblOffset val="100"/>
        <c:noMultiLvlLbl val="0"/>
      </c:catAx>
      <c:valAx>
        <c:axId val="960196576"/>
        <c:scaling>
          <c:orientation val="minMax"/>
          <c:min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5015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  <cx:data id="2">
      <cx:numDim type="val">
        <cx:f>_xlchart.v1.5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ja-JP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游ゴシック" panose="020B0400000000000000" pitchFamily="34" charset="-128"/>
              </a:rPr>
              <a:t>ダミーデータ</a:t>
            </a:r>
            <a:r>
              <a:rPr lang="en-US" altLang="ja-JP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游ゴシック" panose="020B0400000000000000" pitchFamily="34" charset="-128"/>
              </a:rPr>
              <a:t>(</a:t>
            </a:r>
            <a:r>
              <a:rPr lang="ja-JP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游ゴシック" panose="020B0400000000000000" pitchFamily="34" charset="-128"/>
              </a:rPr>
              <a:t>秒</a:t>
            </a:r>
            <a:r>
              <a:rPr lang="en-US" altLang="ja-JP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游ゴシック" panose="020B0400000000000000" pitchFamily="34" charset="-128"/>
              </a:rPr>
              <a:t>)</a:t>
            </a:r>
            <a:endParaRPr lang="ja-JP" alt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游ゴシック" panose="020B0400000000000000" pitchFamily="34" charset="-128"/>
            </a:endParaRPr>
          </a:p>
        </cx:rich>
      </cx:tx>
    </cx:title>
    <cx:plotArea>
      <cx:plotAreaRegion>
        <cx:series layoutId="boxWhisker" uniqueId="{BCD1049E-2AB6-7A4D-BDCD-85C76B556265}">
          <cx:tx>
            <cx:txData>
              <cx:f>_xlchart.v1.0</cx:f>
              <cx:v>1回目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20914FD0-E20D-EE46-8E90-8305E3FFBE0F}">
          <cx:tx>
            <cx:txData>
              <cx:f>_xlchart.v1.2</cx:f>
              <cx:v>2回目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10F6DAE8-D243-3644-8F50-D8DA850AA359}">
          <cx:tx>
            <cx:txData>
              <cx:f>_xlchart.v1.4</cx:f>
              <cx:v>3回目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.5"/>
        <cx:tickLabels/>
      </cx:axis>
      <cx:axis id="1">
        <cx:valScaling/>
        <cx:majorGridlines/>
        <cx:minorGridlines/>
        <cx:tickLabels/>
      </cx:axis>
    </cx:plotArea>
    <cx:legend pos="t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  <cx:data id="1">
      <cx:numDim type="val">
        <cx:f>_xlchart.v1.9</cx:f>
      </cx:numDim>
    </cx:data>
    <cx:data id="2">
      <cx:numDim type="val">
        <cx:f>_xlchart.v1.11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ja-JP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游ゴシック" panose="020B0400000000000000" pitchFamily="34" charset="-128"/>
              </a:rPr>
              <a:t>ダミーデータ</a:t>
            </a:r>
            <a:r>
              <a:rPr lang="en-US" altLang="ja-JP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游ゴシック" panose="020B0400000000000000" pitchFamily="34" charset="-128"/>
              </a:rPr>
              <a:t>(</a:t>
            </a:r>
            <a:r>
              <a:rPr lang="ja-JP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游ゴシック" panose="020B0400000000000000" pitchFamily="34" charset="-128"/>
              </a:rPr>
              <a:t>秒</a:t>
            </a:r>
            <a:r>
              <a:rPr lang="en-US" altLang="ja-JP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游ゴシック" panose="020B0400000000000000" pitchFamily="34" charset="-128"/>
              </a:rPr>
              <a:t>)</a:t>
            </a:r>
            <a:endParaRPr lang="ja-JP" alt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游ゴシック" panose="020B0400000000000000" pitchFamily="34" charset="-128"/>
            </a:endParaRPr>
          </a:p>
        </cx:rich>
      </cx:tx>
    </cx:title>
    <cx:plotArea>
      <cx:plotAreaRegion>
        <cx:series layoutId="boxWhisker" uniqueId="{BCD1049E-2AB6-7A4D-BDCD-85C76B556265}">
          <cx:tx>
            <cx:txData>
              <cx:f>_xlchart.v1.6</cx:f>
              <cx:v>1回目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20914FD0-E20D-EE46-8E90-8305E3FFBE0F}">
          <cx:tx>
            <cx:txData>
              <cx:f>_xlchart.v1.8</cx:f>
              <cx:v>2回目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10F6DAE8-D243-3644-8F50-D8DA850AA359}">
          <cx:tx>
            <cx:txData>
              <cx:f>_xlchart.v1.10</cx:f>
              <cx:v>3回目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.5"/>
        <cx:tickLabels/>
      </cx:axis>
      <cx:axis id="1">
        <cx:valScaling/>
        <cx:majorGridlines/>
        <cx:min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7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lt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lumMod val="60000"/>
        </a:schemeClr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2857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25400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2857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7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lt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lumMod val="60000"/>
        </a:schemeClr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2857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25400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2857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microsoft.com/office/2014/relationships/chartEx" Target="../charts/chartEx1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microsoft.com/office/2014/relationships/chartEx" Target="../charts/chartEx2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293475</xdr:colOff>
      <xdr:row>6</xdr:row>
      <xdr:rowOff>175600</xdr:rowOff>
    </xdr:from>
    <xdr:to>
      <xdr:col>11</xdr:col>
      <xdr:colOff>124142</xdr:colOff>
      <xdr:row>17</xdr:row>
      <xdr:rowOff>124801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グラフ 1">
              <a:extLst>
                <a:ext uri="{FF2B5EF4-FFF2-40B4-BE49-F238E27FC236}">
                  <a16:creationId xmlns:a16="http://schemas.microsoft.com/office/drawing/2014/main" id="{1B8098C6-1DBA-C34C-801E-E0FC2B86706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008475" y="1712300"/>
              <a:ext cx="4593167" cy="276860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  <xdr:twoCellAnchor>
    <xdr:from>
      <xdr:col>11</xdr:col>
      <xdr:colOff>633451</xdr:colOff>
      <xdr:row>0</xdr:row>
      <xdr:rowOff>177180</xdr:rowOff>
    </xdr:from>
    <xdr:to>
      <xdr:col>16</xdr:col>
      <xdr:colOff>404232</xdr:colOff>
      <xdr:row>11</xdr:row>
      <xdr:rowOff>163551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F0C86323-09F4-C54C-8517-53FB3D44B4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741866</xdr:colOff>
      <xdr:row>12</xdr:row>
      <xdr:rowOff>99742</xdr:rowOff>
    </xdr:from>
    <xdr:to>
      <xdr:col>16</xdr:col>
      <xdr:colOff>512647</xdr:colOff>
      <xdr:row>23</xdr:row>
      <xdr:rowOff>86113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4198C520-623E-B540-A6F3-3700B7E952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712813</xdr:colOff>
      <xdr:row>24</xdr:row>
      <xdr:rowOff>8870</xdr:rowOff>
    </xdr:from>
    <xdr:to>
      <xdr:col>16</xdr:col>
      <xdr:colOff>547511</xdr:colOff>
      <xdr:row>34</xdr:row>
      <xdr:rowOff>131435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510DA66C-557A-224E-BC92-78F362D5A1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112823</xdr:colOff>
      <xdr:row>22</xdr:row>
      <xdr:rowOff>213537</xdr:rowOff>
    </xdr:from>
    <xdr:to>
      <xdr:col>10</xdr:col>
      <xdr:colOff>818707</xdr:colOff>
      <xdr:row>33</xdr:row>
      <xdr:rowOff>111937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93D0299F-1249-E14F-B867-85E29F464A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293475</xdr:colOff>
      <xdr:row>6</xdr:row>
      <xdr:rowOff>175600</xdr:rowOff>
    </xdr:from>
    <xdr:to>
      <xdr:col>11</xdr:col>
      <xdr:colOff>124142</xdr:colOff>
      <xdr:row>17</xdr:row>
      <xdr:rowOff>124801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グラフ 1">
              <a:extLst>
                <a:ext uri="{FF2B5EF4-FFF2-40B4-BE49-F238E27FC236}">
                  <a16:creationId xmlns:a16="http://schemas.microsoft.com/office/drawing/2014/main" id="{E71E408E-7263-2B48-95ED-F68C4C5AB20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008475" y="1712300"/>
              <a:ext cx="4593167" cy="276860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  <xdr:twoCellAnchor>
    <xdr:from>
      <xdr:col>11</xdr:col>
      <xdr:colOff>633451</xdr:colOff>
      <xdr:row>0</xdr:row>
      <xdr:rowOff>177180</xdr:rowOff>
    </xdr:from>
    <xdr:to>
      <xdr:col>16</xdr:col>
      <xdr:colOff>404232</xdr:colOff>
      <xdr:row>11</xdr:row>
      <xdr:rowOff>163551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6FE282B6-BADA-3E4C-B133-93C8923090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741866</xdr:colOff>
      <xdr:row>12</xdr:row>
      <xdr:rowOff>99742</xdr:rowOff>
    </xdr:from>
    <xdr:to>
      <xdr:col>16</xdr:col>
      <xdr:colOff>512647</xdr:colOff>
      <xdr:row>23</xdr:row>
      <xdr:rowOff>86113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CAD287A2-9D3C-A946-B675-737A6FC433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712813</xdr:colOff>
      <xdr:row>24</xdr:row>
      <xdr:rowOff>8870</xdr:rowOff>
    </xdr:from>
    <xdr:to>
      <xdr:col>16</xdr:col>
      <xdr:colOff>547511</xdr:colOff>
      <xdr:row>34</xdr:row>
      <xdr:rowOff>131435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8ABAD435-9D6B-DA4E-B73D-65D43B99A6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112823</xdr:colOff>
      <xdr:row>22</xdr:row>
      <xdr:rowOff>213537</xdr:rowOff>
    </xdr:from>
    <xdr:to>
      <xdr:col>10</xdr:col>
      <xdr:colOff>818707</xdr:colOff>
      <xdr:row>33</xdr:row>
      <xdr:rowOff>111937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1C0B4F5E-BC96-BE44-8C14-A5B0A0AB0F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548BD-5477-2444-97DB-4D6A7315DAFD}">
  <dimension ref="A1:E31"/>
  <sheetViews>
    <sheetView zoomScale="75" workbookViewId="0">
      <selection activeCell="B3" sqref="B3"/>
    </sheetView>
  </sheetViews>
  <sheetFormatPr baseColWidth="10" defaultRowHeight="20"/>
  <sheetData>
    <row r="1" spans="1:5" ht="21" thickBot="1">
      <c r="A1" t="s">
        <v>4</v>
      </c>
      <c r="B1" t="s">
        <v>0</v>
      </c>
      <c r="C1" t="s">
        <v>1</v>
      </c>
      <c r="D1" t="s">
        <v>2</v>
      </c>
      <c r="E1" t="s">
        <v>3</v>
      </c>
    </row>
    <row r="2" spans="1:5">
      <c r="A2" s="1">
        <v>1</v>
      </c>
      <c r="B2" s="2" t="s">
        <v>5</v>
      </c>
      <c r="C2" s="3">
        <v>-14</v>
      </c>
      <c r="D2" s="3">
        <v>-14</v>
      </c>
      <c r="E2" s="4">
        <v>-14</v>
      </c>
    </row>
    <row r="3" spans="1:5">
      <c r="A3" s="5">
        <v>2</v>
      </c>
      <c r="B3" s="6"/>
      <c r="C3" s="7">
        <v>-13</v>
      </c>
      <c r="D3" s="7">
        <v>-13</v>
      </c>
      <c r="E3" s="8">
        <v>-13</v>
      </c>
    </row>
    <row r="4" spans="1:5">
      <c r="A4" s="5">
        <v>3</v>
      </c>
      <c r="B4" s="6"/>
      <c r="C4" s="7">
        <v>-12</v>
      </c>
      <c r="D4" s="7">
        <v>-12</v>
      </c>
      <c r="E4" s="8">
        <v>-12</v>
      </c>
    </row>
    <row r="5" spans="1:5">
      <c r="A5" s="5">
        <v>4</v>
      </c>
      <c r="B5" s="6"/>
      <c r="C5" s="7">
        <v>-11</v>
      </c>
      <c r="D5" s="7">
        <v>-11</v>
      </c>
      <c r="E5" s="8">
        <v>-11</v>
      </c>
    </row>
    <row r="6" spans="1:5">
      <c r="A6" s="5">
        <v>5</v>
      </c>
      <c r="B6" s="6"/>
      <c r="C6" s="7">
        <v>-10</v>
      </c>
      <c r="D6" s="7">
        <v>-10</v>
      </c>
      <c r="E6" s="8">
        <v>-10</v>
      </c>
    </row>
    <row r="7" spans="1:5">
      <c r="A7" s="5">
        <v>6</v>
      </c>
      <c r="B7" s="6"/>
      <c r="C7" s="7">
        <v>-9</v>
      </c>
      <c r="D7" s="7">
        <v>-9</v>
      </c>
      <c r="E7" s="8">
        <v>-9</v>
      </c>
    </row>
    <row r="8" spans="1:5" ht="21" thickBot="1">
      <c r="A8" s="9">
        <v>7</v>
      </c>
      <c r="B8" s="10"/>
      <c r="C8" s="11">
        <v>-8</v>
      </c>
      <c r="D8" s="11">
        <v>-8</v>
      </c>
      <c r="E8" s="12">
        <v>-8</v>
      </c>
    </row>
    <row r="9" spans="1:5">
      <c r="A9" s="5">
        <v>8</v>
      </c>
      <c r="B9" s="6"/>
      <c r="C9" s="7">
        <v>-7</v>
      </c>
      <c r="D9" s="7">
        <v>-7</v>
      </c>
      <c r="E9" s="8">
        <v>-7</v>
      </c>
    </row>
    <row r="10" spans="1:5">
      <c r="A10" s="5">
        <v>9</v>
      </c>
      <c r="B10" s="6"/>
      <c r="C10" s="7">
        <v>-6</v>
      </c>
      <c r="D10" s="7">
        <v>-6</v>
      </c>
      <c r="E10" s="8">
        <v>-6</v>
      </c>
    </row>
    <row r="11" spans="1:5">
      <c r="A11" s="5">
        <v>10</v>
      </c>
      <c r="B11" s="6"/>
      <c r="C11" s="7">
        <v>-5</v>
      </c>
      <c r="D11" s="7">
        <v>-5</v>
      </c>
      <c r="E11" s="8">
        <v>-5</v>
      </c>
    </row>
    <row r="12" spans="1:5">
      <c r="A12" s="5">
        <v>11</v>
      </c>
      <c r="B12" s="6"/>
      <c r="C12" s="7">
        <v>-4</v>
      </c>
      <c r="D12" s="7">
        <v>-4</v>
      </c>
      <c r="E12" s="8">
        <v>-4</v>
      </c>
    </row>
    <row r="13" spans="1:5">
      <c r="A13" s="5">
        <v>12</v>
      </c>
      <c r="B13" s="6"/>
      <c r="C13" s="7">
        <v>-3</v>
      </c>
      <c r="D13" s="7">
        <v>-3</v>
      </c>
      <c r="E13" s="8">
        <v>-3</v>
      </c>
    </row>
    <row r="14" spans="1:5">
      <c r="A14" s="5">
        <v>13</v>
      </c>
      <c r="B14" s="6"/>
      <c r="C14" s="7">
        <v>-2</v>
      </c>
      <c r="D14" s="7">
        <v>-2</v>
      </c>
      <c r="E14" s="8">
        <v>-2</v>
      </c>
    </row>
    <row r="15" spans="1:5" ht="21" thickBot="1">
      <c r="A15" s="9">
        <v>14</v>
      </c>
      <c r="B15" s="10"/>
      <c r="C15" s="11">
        <v>-1</v>
      </c>
      <c r="D15" s="11">
        <v>-1</v>
      </c>
      <c r="E15" s="12">
        <v>-1</v>
      </c>
    </row>
    <row r="16" spans="1:5">
      <c r="A16" s="1">
        <v>15</v>
      </c>
      <c r="B16" s="2"/>
      <c r="C16" s="3">
        <v>0</v>
      </c>
      <c r="D16" s="3">
        <v>0</v>
      </c>
      <c r="E16" s="4">
        <v>0</v>
      </c>
    </row>
    <row r="17" spans="1:5">
      <c r="A17" s="5">
        <v>16</v>
      </c>
      <c r="B17" s="6"/>
      <c r="C17" s="7">
        <v>1</v>
      </c>
      <c r="D17" s="7">
        <v>1</v>
      </c>
      <c r="E17" s="8">
        <v>1</v>
      </c>
    </row>
    <row r="18" spans="1:5">
      <c r="A18" s="5">
        <v>17</v>
      </c>
      <c r="B18" s="6"/>
      <c r="C18" s="7">
        <v>2</v>
      </c>
      <c r="D18" s="7">
        <v>2</v>
      </c>
      <c r="E18" s="8">
        <v>2</v>
      </c>
    </row>
    <row r="19" spans="1:5">
      <c r="A19" s="5">
        <v>18</v>
      </c>
      <c r="B19" s="6"/>
      <c r="C19" s="7">
        <v>3</v>
      </c>
      <c r="D19" s="7">
        <v>3</v>
      </c>
      <c r="E19" s="8">
        <v>3</v>
      </c>
    </row>
    <row r="20" spans="1:5">
      <c r="A20" s="5">
        <v>19</v>
      </c>
      <c r="B20" s="6"/>
      <c r="C20" s="7">
        <v>4</v>
      </c>
      <c r="D20" s="7">
        <v>4</v>
      </c>
      <c r="E20" s="8">
        <v>4</v>
      </c>
    </row>
    <row r="21" spans="1:5">
      <c r="A21" s="5">
        <v>20</v>
      </c>
      <c r="B21" s="6"/>
      <c r="C21" s="7">
        <v>5</v>
      </c>
      <c r="D21" s="7">
        <v>5</v>
      </c>
      <c r="E21" s="8">
        <v>5</v>
      </c>
    </row>
    <row r="22" spans="1:5">
      <c r="A22" s="5">
        <v>21</v>
      </c>
      <c r="B22" s="6"/>
      <c r="C22" s="7">
        <v>6</v>
      </c>
      <c r="D22" s="7">
        <v>6</v>
      </c>
      <c r="E22" s="8">
        <v>6</v>
      </c>
    </row>
    <row r="23" spans="1:5" ht="21" thickBot="1">
      <c r="A23" s="9">
        <v>22</v>
      </c>
      <c r="B23" s="10"/>
      <c r="C23" s="11">
        <v>7</v>
      </c>
      <c r="D23" s="11">
        <v>7</v>
      </c>
      <c r="E23" s="12">
        <v>7</v>
      </c>
    </row>
    <row r="24" spans="1:5">
      <c r="A24" s="1">
        <v>23</v>
      </c>
      <c r="B24" s="2"/>
      <c r="C24" s="3">
        <v>8</v>
      </c>
      <c r="D24" s="3">
        <v>8</v>
      </c>
      <c r="E24" s="4">
        <v>8</v>
      </c>
    </row>
    <row r="25" spans="1:5">
      <c r="A25" s="5">
        <v>24</v>
      </c>
      <c r="B25" s="6"/>
      <c r="C25" s="7">
        <v>9</v>
      </c>
      <c r="D25" s="7">
        <v>9</v>
      </c>
      <c r="E25" s="8">
        <v>9</v>
      </c>
    </row>
    <row r="26" spans="1:5">
      <c r="A26" s="5">
        <v>25</v>
      </c>
      <c r="B26" s="6"/>
      <c r="C26" s="7">
        <v>10</v>
      </c>
      <c r="D26" s="7">
        <v>10</v>
      </c>
      <c r="E26" s="8">
        <v>10</v>
      </c>
    </row>
    <row r="27" spans="1:5">
      <c r="A27" s="5">
        <v>26</v>
      </c>
      <c r="B27" s="6"/>
      <c r="C27" s="7">
        <v>11</v>
      </c>
      <c r="D27" s="7">
        <v>11</v>
      </c>
      <c r="E27" s="8">
        <v>11</v>
      </c>
    </row>
    <row r="28" spans="1:5">
      <c r="A28" s="5">
        <v>27</v>
      </c>
      <c r="B28" s="6"/>
      <c r="C28" s="7">
        <v>12</v>
      </c>
      <c r="D28" s="7">
        <v>12</v>
      </c>
      <c r="E28" s="8">
        <v>12</v>
      </c>
    </row>
    <row r="29" spans="1:5">
      <c r="A29" s="5">
        <v>28</v>
      </c>
      <c r="B29" s="6"/>
      <c r="C29" s="7">
        <v>13</v>
      </c>
      <c r="D29" s="7">
        <v>13</v>
      </c>
      <c r="E29" s="8">
        <v>13</v>
      </c>
    </row>
    <row r="30" spans="1:5">
      <c r="A30" s="5">
        <v>29</v>
      </c>
      <c r="B30" s="6"/>
      <c r="C30" s="7">
        <v>14</v>
      </c>
      <c r="D30" s="7">
        <v>14</v>
      </c>
      <c r="E30" s="8">
        <v>14</v>
      </c>
    </row>
    <row r="31" spans="1:5" ht="21" thickBot="1">
      <c r="A31" s="9">
        <v>30</v>
      </c>
      <c r="B31" s="10"/>
      <c r="C31" s="11">
        <v>15</v>
      </c>
      <c r="D31" s="11">
        <v>15</v>
      </c>
      <c r="E31" s="12">
        <v>15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B558-6A65-2546-AE97-1D46281F519B}">
  <dimension ref="A1:E31"/>
  <sheetViews>
    <sheetView zoomScale="114" workbookViewId="0">
      <selection activeCell="C2" sqref="C2"/>
    </sheetView>
  </sheetViews>
  <sheetFormatPr baseColWidth="10" defaultRowHeight="20"/>
  <sheetData>
    <row r="1" spans="1:5" ht="21" thickBot="1">
      <c r="A1" t="s">
        <v>4</v>
      </c>
      <c r="B1" t="s">
        <v>0</v>
      </c>
      <c r="C1" t="s">
        <v>1</v>
      </c>
      <c r="D1" t="s">
        <v>2</v>
      </c>
      <c r="E1" t="s">
        <v>3</v>
      </c>
    </row>
    <row r="2" spans="1:5">
      <c r="A2" s="1">
        <v>1</v>
      </c>
      <c r="B2" s="2" t="s">
        <v>5</v>
      </c>
      <c r="C2" s="3">
        <v>-14</v>
      </c>
      <c r="D2" s="3">
        <v>-14</v>
      </c>
      <c r="E2" s="4">
        <v>-14</v>
      </c>
    </row>
    <row r="3" spans="1:5">
      <c r="A3" s="5">
        <v>2</v>
      </c>
      <c r="B3" s="6"/>
      <c r="C3" s="7">
        <v>-13</v>
      </c>
      <c r="D3" s="7">
        <v>-13</v>
      </c>
      <c r="E3" s="8">
        <v>-13</v>
      </c>
    </row>
    <row r="4" spans="1:5">
      <c r="A4" s="5">
        <v>3</v>
      </c>
      <c r="B4" s="6"/>
      <c r="C4" s="7">
        <v>-12</v>
      </c>
      <c r="D4" s="7">
        <v>-12</v>
      </c>
      <c r="E4" s="8">
        <v>-12</v>
      </c>
    </row>
    <row r="5" spans="1:5">
      <c r="A5" s="5">
        <v>4</v>
      </c>
      <c r="B5" s="6"/>
      <c r="C5" s="7">
        <v>-11</v>
      </c>
      <c r="D5" s="7">
        <v>-11</v>
      </c>
      <c r="E5" s="8">
        <v>-11</v>
      </c>
    </row>
    <row r="6" spans="1:5">
      <c r="A6" s="5">
        <v>5</v>
      </c>
      <c r="B6" s="6"/>
      <c r="C6" s="7">
        <v>-10</v>
      </c>
      <c r="D6" s="7">
        <v>-10</v>
      </c>
      <c r="E6" s="8">
        <v>-10</v>
      </c>
    </row>
    <row r="7" spans="1:5">
      <c r="A7" s="5">
        <v>6</v>
      </c>
      <c r="B7" s="6"/>
      <c r="C7" s="7">
        <v>-9</v>
      </c>
      <c r="D7" s="7">
        <v>-9</v>
      </c>
      <c r="E7" s="8">
        <v>-9</v>
      </c>
    </row>
    <row r="8" spans="1:5" ht="21" thickBot="1">
      <c r="A8" s="9">
        <v>7</v>
      </c>
      <c r="B8" s="10"/>
      <c r="C8" s="11">
        <v>-8</v>
      </c>
      <c r="D8" s="11">
        <v>-8</v>
      </c>
      <c r="E8" s="12">
        <v>-8</v>
      </c>
    </row>
    <row r="9" spans="1:5">
      <c r="A9" s="5">
        <v>8</v>
      </c>
      <c r="B9" s="6"/>
      <c r="C9" s="7">
        <v>-7</v>
      </c>
      <c r="D9" s="7">
        <v>-7</v>
      </c>
      <c r="E9" s="8">
        <v>-7</v>
      </c>
    </row>
    <row r="10" spans="1:5">
      <c r="A10" s="5">
        <v>9</v>
      </c>
      <c r="B10" s="6"/>
      <c r="C10" s="7">
        <v>-6</v>
      </c>
      <c r="D10" s="7">
        <v>-6</v>
      </c>
      <c r="E10" s="8">
        <v>-6</v>
      </c>
    </row>
    <row r="11" spans="1:5">
      <c r="A11" s="5">
        <v>10</v>
      </c>
      <c r="B11" s="6"/>
      <c r="C11" s="7">
        <v>-5</v>
      </c>
      <c r="D11" s="7">
        <v>-5</v>
      </c>
      <c r="E11" s="8">
        <v>-5</v>
      </c>
    </row>
    <row r="12" spans="1:5">
      <c r="A12" s="5">
        <v>11</v>
      </c>
      <c r="B12" s="6"/>
      <c r="C12" s="7">
        <v>-4</v>
      </c>
      <c r="D12" s="7">
        <v>-4</v>
      </c>
      <c r="E12" s="8">
        <v>-4</v>
      </c>
    </row>
    <row r="13" spans="1:5">
      <c r="A13" s="5">
        <v>12</v>
      </c>
      <c r="B13" s="6"/>
      <c r="C13" s="7">
        <v>-3</v>
      </c>
      <c r="D13" s="7">
        <v>-3</v>
      </c>
      <c r="E13" s="8">
        <v>-3</v>
      </c>
    </row>
    <row r="14" spans="1:5">
      <c r="A14" s="5">
        <v>13</v>
      </c>
      <c r="B14" s="6"/>
      <c r="C14" s="7">
        <v>-2</v>
      </c>
      <c r="D14" s="7">
        <v>-2</v>
      </c>
      <c r="E14" s="8">
        <v>-2</v>
      </c>
    </row>
    <row r="15" spans="1:5" ht="21" thickBot="1">
      <c r="A15" s="9">
        <v>14</v>
      </c>
      <c r="B15" s="10"/>
      <c r="C15" s="11">
        <v>-1</v>
      </c>
      <c r="D15" s="11">
        <v>-1</v>
      </c>
      <c r="E15" s="12">
        <v>-1</v>
      </c>
    </row>
    <row r="16" spans="1:5">
      <c r="A16" s="1">
        <v>15</v>
      </c>
      <c r="B16" s="2"/>
      <c r="C16" s="3">
        <v>0</v>
      </c>
      <c r="D16" s="3">
        <v>0</v>
      </c>
      <c r="E16" s="4">
        <v>0</v>
      </c>
    </row>
    <row r="17" spans="1:5">
      <c r="A17" s="5">
        <v>16</v>
      </c>
      <c r="B17" s="6"/>
      <c r="C17" s="7">
        <v>1</v>
      </c>
      <c r="D17" s="7">
        <v>1</v>
      </c>
      <c r="E17" s="8">
        <v>1</v>
      </c>
    </row>
    <row r="18" spans="1:5">
      <c r="A18" s="5">
        <v>17</v>
      </c>
      <c r="B18" s="6"/>
      <c r="C18" s="7">
        <v>2</v>
      </c>
      <c r="D18" s="7">
        <v>2</v>
      </c>
      <c r="E18" s="8">
        <v>2</v>
      </c>
    </row>
    <row r="19" spans="1:5">
      <c r="A19" s="5">
        <v>18</v>
      </c>
      <c r="B19" s="6"/>
      <c r="C19" s="7">
        <v>3</v>
      </c>
      <c r="D19" s="7">
        <v>3</v>
      </c>
      <c r="E19" s="8">
        <v>3</v>
      </c>
    </row>
    <row r="20" spans="1:5">
      <c r="A20" s="5">
        <v>19</v>
      </c>
      <c r="B20" s="6"/>
      <c r="C20" s="7">
        <v>4</v>
      </c>
      <c r="D20" s="7">
        <v>4</v>
      </c>
      <c r="E20" s="8">
        <v>4</v>
      </c>
    </row>
    <row r="21" spans="1:5">
      <c r="A21" s="5">
        <v>20</v>
      </c>
      <c r="B21" s="6"/>
      <c r="C21" s="7">
        <v>5</v>
      </c>
      <c r="D21" s="7">
        <v>5</v>
      </c>
      <c r="E21" s="8">
        <v>5</v>
      </c>
    </row>
    <row r="22" spans="1:5">
      <c r="A22" s="5">
        <v>21</v>
      </c>
      <c r="B22" s="6"/>
      <c r="C22" s="7">
        <v>6</v>
      </c>
      <c r="D22" s="7">
        <v>6</v>
      </c>
      <c r="E22" s="8">
        <v>6</v>
      </c>
    </row>
    <row r="23" spans="1:5" ht="21" thickBot="1">
      <c r="A23" s="9">
        <v>22</v>
      </c>
      <c r="B23" s="10"/>
      <c r="C23" s="11">
        <v>7</v>
      </c>
      <c r="D23" s="11">
        <v>7</v>
      </c>
      <c r="E23" s="12">
        <v>7</v>
      </c>
    </row>
    <row r="24" spans="1:5">
      <c r="A24" s="1">
        <v>23</v>
      </c>
      <c r="B24" s="2"/>
      <c r="C24" s="3">
        <v>8</v>
      </c>
      <c r="D24" s="3">
        <v>8</v>
      </c>
      <c r="E24" s="4">
        <v>8</v>
      </c>
    </row>
    <row r="25" spans="1:5">
      <c r="A25" s="5">
        <v>24</v>
      </c>
      <c r="B25" s="6"/>
      <c r="C25" s="7">
        <v>9</v>
      </c>
      <c r="D25" s="7">
        <v>9</v>
      </c>
      <c r="E25" s="8">
        <v>9</v>
      </c>
    </row>
    <row r="26" spans="1:5">
      <c r="A26" s="5">
        <v>25</v>
      </c>
      <c r="B26" s="6"/>
      <c r="C26" s="7">
        <v>10</v>
      </c>
      <c r="D26" s="7">
        <v>10</v>
      </c>
      <c r="E26" s="8">
        <v>10</v>
      </c>
    </row>
    <row r="27" spans="1:5">
      <c r="A27" s="5">
        <v>26</v>
      </c>
      <c r="B27" s="6"/>
      <c r="C27" s="7">
        <v>11</v>
      </c>
      <c r="D27" s="7">
        <v>11</v>
      </c>
      <c r="E27" s="8">
        <v>11</v>
      </c>
    </row>
    <row r="28" spans="1:5">
      <c r="A28" s="5">
        <v>27</v>
      </c>
      <c r="B28" s="6"/>
      <c r="C28" s="7">
        <v>12</v>
      </c>
      <c r="D28" s="7">
        <v>12</v>
      </c>
      <c r="E28" s="8">
        <v>12</v>
      </c>
    </row>
    <row r="29" spans="1:5">
      <c r="A29" s="5">
        <v>28</v>
      </c>
      <c r="B29" s="6"/>
      <c r="C29" s="7">
        <v>13</v>
      </c>
      <c r="D29" s="7">
        <v>13</v>
      </c>
      <c r="E29" s="8">
        <v>13</v>
      </c>
    </row>
    <row r="30" spans="1:5">
      <c r="A30" s="5">
        <v>29</v>
      </c>
      <c r="B30" s="6"/>
      <c r="C30" s="7">
        <v>14</v>
      </c>
      <c r="D30" s="7">
        <v>14</v>
      </c>
      <c r="E30" s="8">
        <v>14</v>
      </c>
    </row>
    <row r="31" spans="1:5" ht="21" thickBot="1">
      <c r="A31" s="9">
        <v>30</v>
      </c>
      <c r="B31" s="10"/>
      <c r="C31" s="11">
        <v>15</v>
      </c>
      <c r="D31" s="11">
        <v>15</v>
      </c>
      <c r="E31" s="12">
        <v>15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8ABA2-8D0E-A443-ABFF-09511E6243BE}">
  <dimension ref="A1:R29"/>
  <sheetViews>
    <sheetView zoomScale="75" workbookViewId="0">
      <selection activeCell="A17" sqref="A17:I17"/>
    </sheetView>
  </sheetViews>
  <sheetFormatPr baseColWidth="10" defaultRowHeight="20"/>
  <sheetData>
    <row r="1" spans="1:18" ht="21" thickBot="1">
      <c r="A1" s="51" t="s">
        <v>6</v>
      </c>
      <c r="B1" s="52" t="s">
        <v>22</v>
      </c>
      <c r="C1" s="53" t="s">
        <v>19</v>
      </c>
      <c r="D1" s="53" t="s">
        <v>20</v>
      </c>
      <c r="E1" s="53" t="s">
        <v>21</v>
      </c>
      <c r="F1" s="54" t="s">
        <v>25</v>
      </c>
      <c r="G1" s="55" t="s">
        <v>26</v>
      </c>
      <c r="H1" s="55" t="s">
        <v>29</v>
      </c>
      <c r="I1" s="55" t="s">
        <v>24</v>
      </c>
      <c r="K1" s="51" t="s">
        <v>6</v>
      </c>
      <c r="L1" s="52" t="s">
        <v>22</v>
      </c>
      <c r="M1" s="53" t="s">
        <v>19</v>
      </c>
      <c r="N1" s="53" t="s">
        <v>20</v>
      </c>
      <c r="O1" s="53" t="s">
        <v>21</v>
      </c>
      <c r="P1" s="54" t="s">
        <v>25</v>
      </c>
      <c r="Q1" s="55" t="s">
        <v>26</v>
      </c>
      <c r="R1" s="55" t="s">
        <v>29</v>
      </c>
    </row>
    <row r="2" spans="1:18">
      <c r="A2" s="50" t="s">
        <v>7</v>
      </c>
      <c r="B2" s="19">
        <v>30</v>
      </c>
      <c r="C2" s="13">
        <v>180</v>
      </c>
      <c r="D2" s="13">
        <v>900</v>
      </c>
      <c r="E2" s="13">
        <v>300</v>
      </c>
      <c r="F2" s="17">
        <f>SUM(B2:E2)</f>
        <v>1410</v>
      </c>
      <c r="G2" s="63"/>
      <c r="H2" s="69"/>
      <c r="I2" s="56">
        <v>1410</v>
      </c>
      <c r="K2" s="50" t="s">
        <v>7</v>
      </c>
      <c r="L2" s="19">
        <v>30</v>
      </c>
      <c r="M2" s="13">
        <v>180</v>
      </c>
      <c r="N2" s="13">
        <v>900</v>
      </c>
      <c r="O2" s="13">
        <v>300</v>
      </c>
      <c r="P2" s="17">
        <f>SUM(L2:O2)</f>
        <v>1410</v>
      </c>
      <c r="Q2" s="63"/>
      <c r="R2" s="69"/>
    </row>
    <row r="3" spans="1:18" ht="21" thickBot="1">
      <c r="A3" s="25" t="s">
        <v>13</v>
      </c>
      <c r="B3" s="18">
        <v>47</v>
      </c>
      <c r="C3" s="14">
        <v>113</v>
      </c>
      <c r="D3" s="14">
        <v>242</v>
      </c>
      <c r="E3" s="14">
        <v>154</v>
      </c>
      <c r="F3" s="16">
        <f t="shared" ref="F3:F22" si="0">SUM(B3:E3)</f>
        <v>556</v>
      </c>
      <c r="G3" s="64"/>
      <c r="H3" s="69"/>
      <c r="I3" s="57">
        <v>669</v>
      </c>
      <c r="K3" s="25" t="s">
        <v>13</v>
      </c>
      <c r="L3" s="18">
        <v>28</v>
      </c>
      <c r="M3" s="14">
        <v>138</v>
      </c>
      <c r="N3" s="14">
        <v>631</v>
      </c>
      <c r="O3" s="14">
        <v>259</v>
      </c>
      <c r="P3" s="17">
        <f>SUM(L3:O3)</f>
        <v>1056</v>
      </c>
      <c r="Q3" s="64"/>
      <c r="R3" s="69"/>
    </row>
    <row r="4" spans="1:18" ht="22" thickTop="1" thickBot="1">
      <c r="A4" s="26" t="s">
        <v>27</v>
      </c>
      <c r="B4" s="41">
        <f>B3-B2</f>
        <v>17</v>
      </c>
      <c r="C4" s="42">
        <f>C3-C2</f>
        <v>-67</v>
      </c>
      <c r="D4" s="42">
        <f t="shared" ref="D4:F4" si="1">D3-D2</f>
        <v>-658</v>
      </c>
      <c r="E4" s="42">
        <f t="shared" si="1"/>
        <v>-146</v>
      </c>
      <c r="F4" s="42">
        <f t="shared" si="1"/>
        <v>-854</v>
      </c>
      <c r="G4" s="65" t="s">
        <v>30</v>
      </c>
      <c r="H4" s="65"/>
      <c r="I4" s="61">
        <f>I3-I2</f>
        <v>-741</v>
      </c>
      <c r="K4" s="26" t="s">
        <v>27</v>
      </c>
      <c r="L4" s="42">
        <f>L3-L2</f>
        <v>-2</v>
      </c>
      <c r="M4" s="42">
        <f t="shared" ref="M4:P4" si="2">M3-M2</f>
        <v>-42</v>
      </c>
      <c r="N4" s="42">
        <f t="shared" si="2"/>
        <v>-269</v>
      </c>
      <c r="O4" s="42">
        <f t="shared" si="2"/>
        <v>-41</v>
      </c>
      <c r="P4" s="42">
        <f t="shared" si="2"/>
        <v>-354</v>
      </c>
      <c r="Q4" s="65" t="s">
        <v>30</v>
      </c>
      <c r="R4" s="65"/>
    </row>
    <row r="5" spans="1:18" ht="21" thickBot="1">
      <c r="A5" s="26" t="s">
        <v>28</v>
      </c>
      <c r="B5" s="59">
        <f>(B3-B2)/B3</f>
        <v>0.36170212765957449</v>
      </c>
      <c r="C5" s="60">
        <f>(C2-C3)/C3</f>
        <v>0.59292035398230092</v>
      </c>
      <c r="D5" s="60">
        <f>(D2-D3)/D3</f>
        <v>2.71900826446281</v>
      </c>
      <c r="E5" s="60">
        <f t="shared" ref="E5:F5" si="3">(E2-E3)/E3</f>
        <v>0.94805194805194803</v>
      </c>
      <c r="F5" s="60">
        <f t="shared" si="3"/>
        <v>1.5359712230215827</v>
      </c>
      <c r="G5" s="66">
        <f>AVERAGE(B5:E5)</f>
        <v>1.1554206735391583</v>
      </c>
      <c r="H5" s="73"/>
      <c r="I5" s="86">
        <f>(I2-I3)/I3</f>
        <v>1.1076233183856503</v>
      </c>
      <c r="K5" s="26" t="s">
        <v>28</v>
      </c>
      <c r="L5" s="60">
        <f>(L2-L3)/L3</f>
        <v>7.1428571428571425E-2</v>
      </c>
      <c r="M5" s="60">
        <f>(M2-M3)/M3</f>
        <v>0.30434782608695654</v>
      </c>
      <c r="N5" s="60">
        <f>(N2-N3)/N3</f>
        <v>0.42630744849445323</v>
      </c>
      <c r="O5" s="60">
        <f>(O2-O3)/O3</f>
        <v>0.15830115830115829</v>
      </c>
      <c r="P5" s="60">
        <f>(P2-P3)/P3</f>
        <v>0.33522727272727271</v>
      </c>
      <c r="Q5" s="66">
        <f>AVERAGE(L5:O5)</f>
        <v>0.24009625107778487</v>
      </c>
      <c r="R5" s="73"/>
    </row>
    <row r="6" spans="1:18" ht="21" thickBot="1">
      <c r="A6" s="22" t="s">
        <v>11</v>
      </c>
      <c r="B6" s="27">
        <v>30</v>
      </c>
      <c r="C6" s="24">
        <v>180</v>
      </c>
      <c r="D6" s="24">
        <v>900</v>
      </c>
      <c r="E6" s="24">
        <v>300</v>
      </c>
      <c r="F6" s="43">
        <f t="shared" si="0"/>
        <v>1410</v>
      </c>
      <c r="G6" s="67"/>
      <c r="H6" s="70"/>
      <c r="I6" s="58">
        <v>1410</v>
      </c>
      <c r="K6" s="22" t="s">
        <v>11</v>
      </c>
      <c r="L6" s="27">
        <v>30</v>
      </c>
      <c r="M6" s="91">
        <v>180</v>
      </c>
      <c r="N6" s="24">
        <v>900</v>
      </c>
      <c r="O6" s="24">
        <v>300</v>
      </c>
      <c r="P6" s="43">
        <f>SUM(L6:O6)</f>
        <v>1410</v>
      </c>
      <c r="Q6" s="67"/>
      <c r="R6" s="70"/>
    </row>
    <row r="7" spans="1:18" ht="21" thickBot="1">
      <c r="A7" s="25" t="s">
        <v>14</v>
      </c>
      <c r="B7" s="15">
        <v>47</v>
      </c>
      <c r="C7" s="36">
        <v>108</v>
      </c>
      <c r="D7" s="37">
        <v>498</v>
      </c>
      <c r="E7" s="37">
        <v>240</v>
      </c>
      <c r="F7" s="44">
        <f t="shared" si="0"/>
        <v>893</v>
      </c>
      <c r="G7" s="64"/>
      <c r="H7" s="69"/>
      <c r="I7" s="57">
        <v>968</v>
      </c>
      <c r="K7" s="25" t="s">
        <v>14</v>
      </c>
      <c r="L7" s="15">
        <v>27</v>
      </c>
      <c r="M7" s="92">
        <v>174</v>
      </c>
      <c r="N7" s="37">
        <v>704</v>
      </c>
      <c r="O7" s="14">
        <v>105</v>
      </c>
      <c r="P7" s="43">
        <f>SUM(L7:O7)</f>
        <v>1010</v>
      </c>
      <c r="Q7" s="64"/>
      <c r="R7" s="69"/>
    </row>
    <row r="8" spans="1:18" ht="22" thickTop="1" thickBot="1">
      <c r="A8" s="26" t="s">
        <v>23</v>
      </c>
      <c r="B8" s="35">
        <f>B7-B6</f>
        <v>17</v>
      </c>
      <c r="C8" s="38">
        <f>C7-C6</f>
        <v>-72</v>
      </c>
      <c r="D8" s="38">
        <f>D7-D6</f>
        <v>-402</v>
      </c>
      <c r="E8" s="38">
        <f>E7-E6</f>
        <v>-60</v>
      </c>
      <c r="F8" s="45">
        <f>F7-F6</f>
        <v>-517</v>
      </c>
      <c r="G8" s="65" t="s">
        <v>30</v>
      </c>
      <c r="H8" s="65"/>
      <c r="I8" s="61">
        <f>I7-I6</f>
        <v>-442</v>
      </c>
      <c r="K8" s="26" t="s">
        <v>23</v>
      </c>
      <c r="L8" s="88">
        <f>L7-L6</f>
        <v>-3</v>
      </c>
      <c r="M8" s="93">
        <f>M7-M6</f>
        <v>-6</v>
      </c>
      <c r="N8" s="38">
        <f>N7-N6</f>
        <v>-196</v>
      </c>
      <c r="O8" s="42">
        <f>O7-O6</f>
        <v>-195</v>
      </c>
      <c r="P8" s="45">
        <f>P7-P6</f>
        <v>-400</v>
      </c>
      <c r="Q8" s="65" t="s">
        <v>30</v>
      </c>
      <c r="R8" s="65"/>
    </row>
    <row r="9" spans="1:18" ht="21" thickBot="1">
      <c r="A9" s="26" t="s">
        <v>28</v>
      </c>
      <c r="B9" s="59">
        <f>(B7-B6)/B7</f>
        <v>0.36170212765957449</v>
      </c>
      <c r="C9" s="60">
        <f>(C6-C7)/C7</f>
        <v>0.66666666666666663</v>
      </c>
      <c r="D9" s="60">
        <f t="shared" ref="D9:F9" si="4">(D6-D7)/D7</f>
        <v>0.80722891566265065</v>
      </c>
      <c r="E9" s="60">
        <f t="shared" si="4"/>
        <v>0.25</v>
      </c>
      <c r="F9" s="60">
        <f t="shared" si="4"/>
        <v>0.57894736842105265</v>
      </c>
      <c r="G9" s="66">
        <f>AVERAGE(B9:E9)</f>
        <v>0.5213994274972229</v>
      </c>
      <c r="H9" s="73"/>
      <c r="I9" s="86">
        <f>(I6-I7)/I7</f>
        <v>0.45661157024793386</v>
      </c>
      <c r="K9" s="26" t="s">
        <v>28</v>
      </c>
      <c r="L9" s="60">
        <f>(L6-L7)/L7</f>
        <v>0.1111111111111111</v>
      </c>
      <c r="M9" s="60">
        <f t="shared" ref="M9:P9" si="5">(M6-M7)/M7</f>
        <v>3.4482758620689655E-2</v>
      </c>
      <c r="N9" s="60">
        <f t="shared" si="5"/>
        <v>0.27840909090909088</v>
      </c>
      <c r="O9" s="60">
        <f t="shared" si="5"/>
        <v>1.8571428571428572</v>
      </c>
      <c r="P9" s="60">
        <f t="shared" si="5"/>
        <v>0.39603960396039606</v>
      </c>
      <c r="Q9" s="66">
        <f>AVERAGE(L9:O9)</f>
        <v>0.57028645444593717</v>
      </c>
      <c r="R9" s="73"/>
    </row>
    <row r="10" spans="1:18">
      <c r="A10" s="28" t="s">
        <v>8</v>
      </c>
      <c r="B10" s="29">
        <v>30</v>
      </c>
      <c r="C10" s="30">
        <v>180</v>
      </c>
      <c r="D10" s="30">
        <v>900</v>
      </c>
      <c r="E10" s="30">
        <v>300</v>
      </c>
      <c r="F10" s="49">
        <f t="shared" si="0"/>
        <v>1410</v>
      </c>
      <c r="G10" s="67"/>
      <c r="H10" s="70"/>
      <c r="I10" s="33">
        <v>1410</v>
      </c>
      <c r="K10" s="96" t="s">
        <v>8</v>
      </c>
      <c r="L10" s="97">
        <v>30</v>
      </c>
      <c r="M10" s="98">
        <v>180</v>
      </c>
      <c r="N10" s="98">
        <v>900</v>
      </c>
      <c r="O10" s="98">
        <v>300</v>
      </c>
      <c r="P10" s="99">
        <f>SUM(L10:O10)</f>
        <v>1410</v>
      </c>
      <c r="Q10" s="107"/>
      <c r="R10" s="108"/>
    </row>
    <row r="11" spans="1:18" ht="21" thickBot="1">
      <c r="A11" s="31" t="s">
        <v>10</v>
      </c>
      <c r="B11" s="21">
        <v>31</v>
      </c>
      <c r="C11" s="20">
        <v>150</v>
      </c>
      <c r="D11" s="20">
        <v>657</v>
      </c>
      <c r="E11" s="20">
        <v>127</v>
      </c>
      <c r="F11" s="46">
        <f t="shared" si="0"/>
        <v>965</v>
      </c>
      <c r="G11" s="64"/>
      <c r="H11" s="69"/>
      <c r="I11" s="34">
        <v>1066</v>
      </c>
      <c r="K11" s="100" t="s">
        <v>10</v>
      </c>
      <c r="L11" s="101">
        <v>0</v>
      </c>
      <c r="M11" s="102"/>
      <c r="N11" s="102"/>
      <c r="O11" s="102"/>
      <c r="P11" s="103"/>
      <c r="Q11" s="109"/>
      <c r="R11" s="110"/>
    </row>
    <row r="12" spans="1:18" ht="22" thickTop="1" thickBot="1">
      <c r="A12" s="32" t="s">
        <v>23</v>
      </c>
      <c r="B12" s="39">
        <f>B11-B10</f>
        <v>1</v>
      </c>
      <c r="C12" s="40">
        <f t="shared" ref="C12:F12" si="6">C11-C10</f>
        <v>-30</v>
      </c>
      <c r="D12" s="40">
        <f t="shared" si="6"/>
        <v>-243</v>
      </c>
      <c r="E12" s="40">
        <f t="shared" si="6"/>
        <v>-173</v>
      </c>
      <c r="F12" s="47">
        <f t="shared" si="6"/>
        <v>-445</v>
      </c>
      <c r="G12" s="65" t="s">
        <v>30</v>
      </c>
      <c r="H12" s="65"/>
      <c r="I12" s="61">
        <f>I11-I10</f>
        <v>-344</v>
      </c>
      <c r="K12" s="104" t="s">
        <v>23</v>
      </c>
      <c r="L12" s="105">
        <f>L11-L10</f>
        <v>-30</v>
      </c>
      <c r="M12" s="105">
        <f t="shared" ref="M12:P12" si="7">M11-M10</f>
        <v>-180</v>
      </c>
      <c r="N12" s="105">
        <f t="shared" si="7"/>
        <v>-900</v>
      </c>
      <c r="O12" s="105">
        <f t="shared" si="7"/>
        <v>-300</v>
      </c>
      <c r="P12" s="105">
        <f t="shared" si="7"/>
        <v>-1410</v>
      </c>
      <c r="Q12" s="111" t="s">
        <v>30</v>
      </c>
      <c r="R12" s="111"/>
    </row>
    <row r="13" spans="1:18" ht="21" thickBot="1">
      <c r="A13" s="26" t="s">
        <v>28</v>
      </c>
      <c r="B13" s="59">
        <f>(B11-B10)/B11</f>
        <v>3.2258064516129031E-2</v>
      </c>
      <c r="C13" s="60">
        <f>(C10-C11)/C11</f>
        <v>0.2</v>
      </c>
      <c r="D13" s="60">
        <f t="shared" ref="D13:E13" si="8">(D10-D11)/D11</f>
        <v>0.36986301369863012</v>
      </c>
      <c r="E13" s="60">
        <f t="shared" si="8"/>
        <v>1.3622047244094488</v>
      </c>
      <c r="F13" s="60">
        <f>(F10-F11)/F11</f>
        <v>0.46113989637305697</v>
      </c>
      <c r="G13" s="66">
        <f>AVERAGE(B13:E13)</f>
        <v>0.49108145065605202</v>
      </c>
      <c r="H13" s="73"/>
      <c r="I13" s="86">
        <f>(I10-I11)/I11</f>
        <v>0.32270168855534709</v>
      </c>
      <c r="K13" s="106" t="s">
        <v>28</v>
      </c>
      <c r="L13" s="90">
        <f>(L10-L11)/L10</f>
        <v>1</v>
      </c>
      <c r="M13" s="90">
        <f>(M10-M11)/M10</f>
        <v>1</v>
      </c>
      <c r="N13" s="90">
        <f t="shared" ref="N13:O13" si="9">(N10-N11)/N10</f>
        <v>1</v>
      </c>
      <c r="O13" s="90">
        <f t="shared" si="9"/>
        <v>1</v>
      </c>
      <c r="P13" s="90">
        <f>(P10-P11)/P10</f>
        <v>1</v>
      </c>
      <c r="Q13" s="112">
        <f>AVERAGE(L13:O13)</f>
        <v>1</v>
      </c>
      <c r="R13" s="113"/>
    </row>
    <row r="14" spans="1:18">
      <c r="A14" s="22" t="s">
        <v>15</v>
      </c>
      <c r="B14" s="29">
        <v>30</v>
      </c>
      <c r="C14" s="30">
        <v>180</v>
      </c>
      <c r="D14" s="30">
        <v>900</v>
      </c>
      <c r="E14" s="30">
        <v>300</v>
      </c>
      <c r="F14" s="49">
        <f t="shared" ref="F14" si="10">SUM(B14:E14)</f>
        <v>1410</v>
      </c>
      <c r="G14" s="67"/>
      <c r="H14" s="70"/>
      <c r="I14" s="33">
        <v>1410</v>
      </c>
      <c r="K14" s="22" t="s">
        <v>15</v>
      </c>
      <c r="L14" s="23">
        <v>30</v>
      </c>
      <c r="M14" s="24">
        <v>180</v>
      </c>
      <c r="N14" s="24">
        <v>900</v>
      </c>
      <c r="O14" s="24">
        <v>300</v>
      </c>
      <c r="P14" s="43">
        <f>SUM(L14:O14)</f>
        <v>1410</v>
      </c>
      <c r="Q14" s="67"/>
      <c r="R14" s="70"/>
    </row>
    <row r="15" spans="1:18" ht="21" thickBot="1">
      <c r="A15" s="25" t="s">
        <v>12</v>
      </c>
      <c r="B15" s="21"/>
      <c r="C15" s="20"/>
      <c r="D15" s="20"/>
      <c r="E15" s="20"/>
      <c r="F15" s="46"/>
      <c r="G15" s="64"/>
      <c r="H15" s="69"/>
      <c r="I15" s="34">
        <v>1066</v>
      </c>
      <c r="K15" s="25" t="s">
        <v>12</v>
      </c>
      <c r="L15" s="18">
        <v>29</v>
      </c>
      <c r="M15" s="14">
        <v>82</v>
      </c>
      <c r="N15" s="14">
        <v>616</v>
      </c>
      <c r="O15" s="14">
        <v>154</v>
      </c>
      <c r="P15" s="16">
        <f>SUM(L15:O15)</f>
        <v>881</v>
      </c>
      <c r="Q15" s="64"/>
      <c r="R15" s="69"/>
    </row>
    <row r="16" spans="1:18" ht="22" thickTop="1" thickBot="1">
      <c r="A16" s="26" t="s">
        <v>23</v>
      </c>
      <c r="B16" s="39">
        <f>B15-B14</f>
        <v>-30</v>
      </c>
      <c r="C16" s="40">
        <f t="shared" ref="C16:F16" si="11">C15-C14</f>
        <v>-180</v>
      </c>
      <c r="D16" s="40">
        <f t="shared" si="11"/>
        <v>-900</v>
      </c>
      <c r="E16" s="40">
        <f t="shared" si="11"/>
        <v>-300</v>
      </c>
      <c r="F16" s="47">
        <f t="shared" si="11"/>
        <v>-1410</v>
      </c>
      <c r="G16" s="65" t="s">
        <v>30</v>
      </c>
      <c r="H16" s="65"/>
      <c r="I16" s="61">
        <f>I15-I14</f>
        <v>-344</v>
      </c>
      <c r="K16" s="26" t="s">
        <v>23</v>
      </c>
      <c r="L16" s="42">
        <f>L15-L14</f>
        <v>-1</v>
      </c>
      <c r="M16" s="42">
        <f>M15-M14</f>
        <v>-98</v>
      </c>
      <c r="N16" s="42">
        <f>N15-N14</f>
        <v>-284</v>
      </c>
      <c r="O16" s="42">
        <f>O15-O14</f>
        <v>-146</v>
      </c>
      <c r="P16" s="48">
        <f>P15-P14</f>
        <v>-529</v>
      </c>
      <c r="Q16" s="65" t="s">
        <v>30</v>
      </c>
      <c r="R16" s="65"/>
    </row>
    <row r="17" spans="1:18" ht="21" thickBot="1">
      <c r="A17" s="211" t="s">
        <v>28</v>
      </c>
      <c r="B17" s="212">
        <f>(B15-B14)/B14</f>
        <v>-1</v>
      </c>
      <c r="C17" s="213">
        <f>(C14-C15)/C14</f>
        <v>1</v>
      </c>
      <c r="D17" s="213">
        <f t="shared" ref="D17:F17" si="12">(D14-D15)/D14</f>
        <v>1</v>
      </c>
      <c r="E17" s="213">
        <f t="shared" si="12"/>
        <v>1</v>
      </c>
      <c r="F17" s="213">
        <f t="shared" si="12"/>
        <v>1</v>
      </c>
      <c r="G17" s="214">
        <f>AVERAGE(B17:E17)</f>
        <v>0.5</v>
      </c>
      <c r="H17" s="215"/>
      <c r="I17" s="216">
        <f>(I14-I15)/I15</f>
        <v>0.32270168855534709</v>
      </c>
      <c r="K17" s="26" t="s">
        <v>28</v>
      </c>
      <c r="L17" s="60">
        <f>(L14-L15)/L15</f>
        <v>3.4482758620689655E-2</v>
      </c>
      <c r="M17" s="60">
        <f t="shared" ref="M17:P17" si="13">(M14-M15)/M15</f>
        <v>1.1951219512195121</v>
      </c>
      <c r="N17" s="60">
        <f t="shared" si="13"/>
        <v>0.46103896103896103</v>
      </c>
      <c r="O17" s="60">
        <f t="shared" si="13"/>
        <v>0.94805194805194803</v>
      </c>
      <c r="P17" s="60">
        <f t="shared" si="13"/>
        <v>0.60045402951191829</v>
      </c>
      <c r="Q17" s="66">
        <f>AVERAGE(L17:O17)</f>
        <v>0.65967390473277776</v>
      </c>
      <c r="R17" s="73"/>
    </row>
    <row r="18" spans="1:18">
      <c r="A18" s="50" t="s">
        <v>9</v>
      </c>
      <c r="B18" s="19">
        <v>30</v>
      </c>
      <c r="C18" s="13">
        <v>180</v>
      </c>
      <c r="D18" s="13">
        <v>600</v>
      </c>
      <c r="E18" s="13">
        <v>300</v>
      </c>
      <c r="F18" s="17">
        <f t="shared" si="0"/>
        <v>1110</v>
      </c>
      <c r="G18" s="63"/>
      <c r="H18" s="69"/>
      <c r="I18" s="56">
        <v>1110</v>
      </c>
      <c r="K18" s="114" t="s">
        <v>9</v>
      </c>
      <c r="L18" s="115">
        <v>30</v>
      </c>
      <c r="M18" s="89">
        <v>180</v>
      </c>
      <c r="N18" s="89">
        <v>600</v>
      </c>
      <c r="O18" s="89">
        <v>300</v>
      </c>
      <c r="P18" s="116">
        <f t="shared" ref="P18" si="14">SUM(L18:O18)</f>
        <v>1110</v>
      </c>
      <c r="Q18" s="107"/>
      <c r="R18" s="108"/>
    </row>
    <row r="19" spans="1:18" ht="21" thickBot="1">
      <c r="A19" s="25" t="s">
        <v>16</v>
      </c>
      <c r="B19" s="18">
        <v>27</v>
      </c>
      <c r="C19" s="14">
        <v>101</v>
      </c>
      <c r="D19" s="14">
        <v>403</v>
      </c>
      <c r="E19" s="14">
        <v>170</v>
      </c>
      <c r="F19" s="16">
        <f t="shared" si="0"/>
        <v>701</v>
      </c>
      <c r="G19" s="64"/>
      <c r="H19" s="69"/>
      <c r="I19" s="57">
        <v>1170</v>
      </c>
      <c r="K19" s="117" t="s">
        <v>16</v>
      </c>
      <c r="L19" s="101"/>
      <c r="M19" s="102"/>
      <c r="N19" s="102"/>
      <c r="O19" s="102"/>
      <c r="P19" s="103"/>
      <c r="Q19" s="109"/>
      <c r="R19" s="110"/>
    </row>
    <row r="20" spans="1:18" ht="22" thickTop="1" thickBot="1">
      <c r="A20" s="26" t="s">
        <v>23</v>
      </c>
      <c r="B20" s="42">
        <f>B19-B18</f>
        <v>-3</v>
      </c>
      <c r="C20" s="42">
        <f t="shared" ref="C20:F20" si="15">C19-C18</f>
        <v>-79</v>
      </c>
      <c r="D20" s="42">
        <f t="shared" si="15"/>
        <v>-197</v>
      </c>
      <c r="E20" s="42">
        <f t="shared" si="15"/>
        <v>-130</v>
      </c>
      <c r="F20" s="48">
        <f t="shared" si="15"/>
        <v>-409</v>
      </c>
      <c r="G20" s="65" t="s">
        <v>30</v>
      </c>
      <c r="H20" s="65"/>
      <c r="I20" s="62">
        <f>I19-I18</f>
        <v>60</v>
      </c>
      <c r="K20" s="106" t="s">
        <v>23</v>
      </c>
      <c r="L20" s="105">
        <f>L19-L18</f>
        <v>-30</v>
      </c>
      <c r="M20" s="105">
        <f t="shared" ref="M20:P20" si="16">M19-M18</f>
        <v>-180</v>
      </c>
      <c r="N20" s="105">
        <f t="shared" si="16"/>
        <v>-600</v>
      </c>
      <c r="O20" s="105">
        <f t="shared" si="16"/>
        <v>-300</v>
      </c>
      <c r="P20" s="118">
        <f t="shared" si="16"/>
        <v>-1110</v>
      </c>
      <c r="Q20" s="111" t="s">
        <v>30</v>
      </c>
      <c r="R20" s="111"/>
    </row>
    <row r="21" spans="1:18" ht="21" thickBot="1">
      <c r="A21" s="26" t="s">
        <v>28</v>
      </c>
      <c r="B21" s="60">
        <f>(B18-B19)/B19</f>
        <v>0.1111111111111111</v>
      </c>
      <c r="C21" s="60">
        <f t="shared" ref="C21:F21" si="17">(C18-C19)/C19</f>
        <v>0.78217821782178221</v>
      </c>
      <c r="D21" s="60">
        <f t="shared" si="17"/>
        <v>0.48883374689826303</v>
      </c>
      <c r="E21" s="60">
        <f t="shared" si="17"/>
        <v>0.76470588235294112</v>
      </c>
      <c r="F21" s="60">
        <f t="shared" si="17"/>
        <v>0.58345221112696144</v>
      </c>
      <c r="G21" s="66">
        <f>AVERAGE(B21:E21)</f>
        <v>0.53670723954602439</v>
      </c>
      <c r="H21" s="73"/>
      <c r="I21" s="87">
        <f>(I19-I18)/I19</f>
        <v>5.128205128205128E-2</v>
      </c>
      <c r="K21" s="106" t="s">
        <v>28</v>
      </c>
      <c r="L21" s="90">
        <f>(L18-L19)/L18</f>
        <v>1</v>
      </c>
      <c r="M21" s="90">
        <f t="shared" ref="M21:N21" si="18">(M18-M19)/M18</f>
        <v>1</v>
      </c>
      <c r="N21" s="90">
        <f t="shared" si="18"/>
        <v>1</v>
      </c>
      <c r="O21" s="90">
        <f>(O18-O19)/O18</f>
        <v>1</v>
      </c>
      <c r="P21" s="90">
        <f t="shared" ref="P21" si="19">(P18-P19)/P18</f>
        <v>1</v>
      </c>
      <c r="Q21" s="112">
        <f>AVERAGE(L21:O21)</f>
        <v>1</v>
      </c>
      <c r="R21" s="113"/>
    </row>
    <row r="22" spans="1:18">
      <c r="A22" s="74" t="s">
        <v>17</v>
      </c>
      <c r="B22" s="75">
        <v>30</v>
      </c>
      <c r="C22" s="76">
        <v>180</v>
      </c>
      <c r="D22" s="76">
        <v>600</v>
      </c>
      <c r="E22" s="76">
        <v>300</v>
      </c>
      <c r="F22" s="77">
        <f t="shared" si="0"/>
        <v>1110</v>
      </c>
      <c r="G22" s="68"/>
      <c r="H22" s="68"/>
      <c r="I22" s="68">
        <v>1110</v>
      </c>
      <c r="K22" s="121" t="s">
        <v>15</v>
      </c>
      <c r="L22" s="122">
        <v>30</v>
      </c>
      <c r="M22" s="123">
        <v>180</v>
      </c>
      <c r="N22" s="123">
        <v>900</v>
      </c>
      <c r="O22" s="123">
        <v>300</v>
      </c>
      <c r="P22" s="124">
        <f t="shared" ref="P22" si="20">SUM(L22:O22)</f>
        <v>1410</v>
      </c>
      <c r="Q22" s="125"/>
      <c r="R22" s="126"/>
    </row>
    <row r="23" spans="1:18" ht="21" thickBot="1">
      <c r="A23" s="78" t="s">
        <v>18</v>
      </c>
      <c r="B23" s="79">
        <v>34</v>
      </c>
      <c r="C23" s="20">
        <v>124</v>
      </c>
      <c r="D23" s="20">
        <v>611</v>
      </c>
      <c r="E23" s="20">
        <v>127</v>
      </c>
      <c r="F23" s="85">
        <f>SUM(B23:E23)</f>
        <v>896</v>
      </c>
      <c r="G23" s="34"/>
      <c r="H23" s="34"/>
      <c r="I23" s="84">
        <v>809</v>
      </c>
      <c r="K23" s="127" t="s">
        <v>12</v>
      </c>
      <c r="L23" s="128">
        <v>28</v>
      </c>
      <c r="M23" s="129"/>
      <c r="N23" s="129">
        <v>127</v>
      </c>
      <c r="O23" s="129"/>
      <c r="P23" s="130"/>
      <c r="Q23" s="131"/>
      <c r="R23" s="132"/>
    </row>
    <row r="24" spans="1:18" ht="22" thickTop="1" thickBot="1">
      <c r="A24" s="80" t="s">
        <v>23</v>
      </c>
      <c r="B24" s="81"/>
      <c r="C24" s="82"/>
      <c r="D24" s="82"/>
      <c r="E24" s="82"/>
      <c r="F24" s="83"/>
      <c r="G24" s="65"/>
      <c r="H24" s="65"/>
      <c r="I24" s="65"/>
      <c r="K24" s="133" t="s">
        <v>23</v>
      </c>
      <c r="L24" s="134">
        <f>L23-L22</f>
        <v>-2</v>
      </c>
      <c r="M24" s="134">
        <f>M23-M22</f>
        <v>-180</v>
      </c>
      <c r="N24" s="134">
        <f>N23-N22</f>
        <v>-773</v>
      </c>
      <c r="O24" s="134">
        <f>O23-O22</f>
        <v>-300</v>
      </c>
      <c r="P24" s="135">
        <f>P23-P22</f>
        <v>-1410</v>
      </c>
      <c r="Q24" s="136" t="s">
        <v>30</v>
      </c>
      <c r="R24" s="136"/>
    </row>
    <row r="25" spans="1:18" ht="21" thickBot="1">
      <c r="K25" s="133" t="s">
        <v>28</v>
      </c>
      <c r="L25" s="137">
        <f>(L22-L23)/L23</f>
        <v>7.1428571428571425E-2</v>
      </c>
      <c r="M25" s="137" t="e">
        <f t="shared" ref="M25:P25" si="21">(M22-M23)/M23</f>
        <v>#DIV/0!</v>
      </c>
      <c r="N25" s="137">
        <f t="shared" si="21"/>
        <v>6.0866141732283463</v>
      </c>
      <c r="O25" s="137" t="e">
        <f t="shared" si="21"/>
        <v>#DIV/0!</v>
      </c>
      <c r="P25" s="137" t="e">
        <f t="shared" si="21"/>
        <v>#DIV/0!</v>
      </c>
      <c r="Q25" s="138" t="e">
        <f>AVERAGE(L25:O25)</f>
        <v>#DIV/0!</v>
      </c>
      <c r="R25" s="139"/>
    </row>
    <row r="26" spans="1:18">
      <c r="K26" s="121" t="s">
        <v>15</v>
      </c>
      <c r="L26" s="122">
        <v>30</v>
      </c>
      <c r="M26" s="123">
        <v>180</v>
      </c>
      <c r="N26" s="123">
        <v>900</v>
      </c>
      <c r="O26" s="123">
        <v>300</v>
      </c>
      <c r="P26" s="124">
        <f t="shared" ref="P26" si="22">SUM(L26:O26)</f>
        <v>1410</v>
      </c>
      <c r="Q26" s="125"/>
      <c r="R26" s="126"/>
    </row>
    <row r="27" spans="1:18" ht="21" thickBot="1">
      <c r="K27" s="127" t="s">
        <v>12</v>
      </c>
      <c r="L27" s="128"/>
      <c r="M27" s="129"/>
      <c r="N27" s="129">
        <v>716</v>
      </c>
      <c r="O27" s="129"/>
      <c r="P27" s="130"/>
      <c r="Q27" s="131"/>
      <c r="R27" s="132"/>
    </row>
    <row r="28" spans="1:18" ht="22" thickTop="1" thickBot="1">
      <c r="K28" s="133" t="s">
        <v>23</v>
      </c>
      <c r="L28" s="134">
        <f>L27-L26</f>
        <v>-30</v>
      </c>
      <c r="M28" s="134">
        <f>M27-M26</f>
        <v>-180</v>
      </c>
      <c r="N28" s="134">
        <f>N27-N26</f>
        <v>-184</v>
      </c>
      <c r="O28" s="134">
        <f>O27-O26</f>
        <v>-300</v>
      </c>
      <c r="P28" s="135">
        <f>P27-P26</f>
        <v>-1410</v>
      </c>
      <c r="Q28" s="136" t="s">
        <v>30</v>
      </c>
      <c r="R28" s="136"/>
    </row>
    <row r="29" spans="1:18" ht="21" thickBot="1">
      <c r="K29" s="133" t="s">
        <v>28</v>
      </c>
      <c r="L29" s="137" t="e">
        <f>(L26-L27)/L27</f>
        <v>#DIV/0!</v>
      </c>
      <c r="M29" s="137" t="e">
        <f t="shared" ref="M29:P29" si="23">(M26-M27)/M27</f>
        <v>#DIV/0!</v>
      </c>
      <c r="N29" s="137">
        <f t="shared" si="23"/>
        <v>0.25698324022346369</v>
      </c>
      <c r="O29" s="137" t="e">
        <f t="shared" si="23"/>
        <v>#DIV/0!</v>
      </c>
      <c r="P29" s="137" t="e">
        <f t="shared" si="23"/>
        <v>#DIV/0!</v>
      </c>
      <c r="Q29" s="138" t="e">
        <f>AVERAGE(L29:O29)</f>
        <v>#DIV/0!</v>
      </c>
      <c r="R29" s="139"/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DD073-62E5-1348-8B0D-AF8AA0781064}">
  <dimension ref="A1:P25"/>
  <sheetViews>
    <sheetView zoomScale="83" zoomScaleNormal="125" workbookViewId="0">
      <selection activeCell="D26" sqref="D26"/>
    </sheetView>
  </sheetViews>
  <sheetFormatPr baseColWidth="10" defaultRowHeight="20"/>
  <cols>
    <col min="6" max="6" width="11" customWidth="1"/>
  </cols>
  <sheetData>
    <row r="1" spans="1:16" ht="21" thickBot="1">
      <c r="A1" s="51" t="s">
        <v>6</v>
      </c>
      <c r="B1" s="52" t="s">
        <v>21</v>
      </c>
      <c r="C1" s="53" t="s">
        <v>32</v>
      </c>
      <c r="D1" s="53" t="s">
        <v>33</v>
      </c>
      <c r="E1" s="54" t="s">
        <v>25</v>
      </c>
      <c r="F1" s="55" t="s">
        <v>26</v>
      </c>
      <c r="G1" s="55" t="s">
        <v>29</v>
      </c>
      <c r="H1" s="55" t="s">
        <v>24</v>
      </c>
      <c r="J1" s="51" t="s">
        <v>6</v>
      </c>
      <c r="K1" s="52" t="s">
        <v>21</v>
      </c>
      <c r="L1" s="53" t="s">
        <v>32</v>
      </c>
      <c r="M1" s="53" t="s">
        <v>33</v>
      </c>
      <c r="N1" s="54" t="s">
        <v>25</v>
      </c>
      <c r="O1" s="55" t="s">
        <v>26</v>
      </c>
      <c r="P1" s="55" t="s">
        <v>29</v>
      </c>
    </row>
    <row r="2" spans="1:16">
      <c r="A2" s="74" t="s">
        <v>7</v>
      </c>
      <c r="B2" s="19">
        <v>120</v>
      </c>
      <c r="C2" s="13">
        <v>120</v>
      </c>
      <c r="D2" s="13">
        <v>120</v>
      </c>
      <c r="E2" s="17">
        <f>SUM(B2:D2)</f>
        <v>360</v>
      </c>
      <c r="F2" s="63">
        <f>AVERAGE(B2:D2)</f>
        <v>120</v>
      </c>
      <c r="G2" s="69"/>
      <c r="H2" s="56">
        <v>360</v>
      </c>
      <c r="J2" s="74" t="s">
        <v>7</v>
      </c>
      <c r="K2" s="19">
        <v>120</v>
      </c>
      <c r="L2" s="97">
        <v>120</v>
      </c>
      <c r="M2" s="19">
        <v>120</v>
      </c>
      <c r="N2" s="17">
        <f>SUM(K2:M2)</f>
        <v>360</v>
      </c>
      <c r="O2" s="63">
        <f>AVERAGE(K2:M2)</f>
        <v>120</v>
      </c>
      <c r="P2" s="69"/>
    </row>
    <row r="3" spans="1:16" ht="21" thickBot="1">
      <c r="A3" s="78" t="s">
        <v>13</v>
      </c>
      <c r="B3" s="18">
        <v>194</v>
      </c>
      <c r="C3" s="94">
        <v>64</v>
      </c>
      <c r="D3" s="14">
        <v>145</v>
      </c>
      <c r="E3" s="17">
        <f>SUM(B3:D3)</f>
        <v>403</v>
      </c>
      <c r="F3" s="141">
        <f>AVERAGE(B3:D3)</f>
        <v>134.33333333333334</v>
      </c>
      <c r="G3" s="69"/>
      <c r="H3" s="57">
        <v>570</v>
      </c>
      <c r="J3" s="78" t="s">
        <v>13</v>
      </c>
      <c r="K3" s="18">
        <v>197</v>
      </c>
      <c r="L3" s="102">
        <v>64</v>
      </c>
      <c r="M3" s="14">
        <v>126</v>
      </c>
      <c r="N3" s="17">
        <f>SUM(K3:M3)</f>
        <v>387</v>
      </c>
      <c r="O3" s="63">
        <f>AVERAGE(K3:M3)</f>
        <v>129</v>
      </c>
      <c r="P3" s="69"/>
    </row>
    <row r="4" spans="1:16" ht="22" thickTop="1" thickBot="1">
      <c r="A4" s="80" t="s">
        <v>27</v>
      </c>
      <c r="B4" s="41">
        <f>B3-B2</f>
        <v>74</v>
      </c>
      <c r="C4" s="42">
        <f t="shared" ref="C4:E4" si="0">C3-C2</f>
        <v>-56</v>
      </c>
      <c r="D4" s="41">
        <f t="shared" si="0"/>
        <v>25</v>
      </c>
      <c r="E4" s="41">
        <f t="shared" si="0"/>
        <v>43</v>
      </c>
      <c r="F4" s="65" t="s">
        <v>30</v>
      </c>
      <c r="G4" s="65"/>
      <c r="H4" s="62">
        <f>H3-H2</f>
        <v>210</v>
      </c>
      <c r="J4" s="80" t="s">
        <v>27</v>
      </c>
      <c r="K4" s="41">
        <f>K3-K2</f>
        <v>77</v>
      </c>
      <c r="L4" s="42">
        <f t="shared" ref="L4:N4" si="1">L3-L2</f>
        <v>-56</v>
      </c>
      <c r="M4" s="41">
        <f t="shared" si="1"/>
        <v>6</v>
      </c>
      <c r="N4" s="41">
        <f t="shared" si="1"/>
        <v>27</v>
      </c>
      <c r="O4" s="65" t="s">
        <v>30</v>
      </c>
      <c r="P4" s="65"/>
    </row>
    <row r="5" spans="1:16" ht="21" thickBot="1">
      <c r="A5" s="80" t="s">
        <v>28</v>
      </c>
      <c r="B5" s="59">
        <f>(B3-B2)/B3</f>
        <v>0.38144329896907214</v>
      </c>
      <c r="C5" s="60">
        <f>(C2-C3)/C3</f>
        <v>0.875</v>
      </c>
      <c r="D5" s="59">
        <f>(D3-D2)/D3</f>
        <v>0.17241379310344829</v>
      </c>
      <c r="E5" s="59">
        <f>(E3-E2)/E3</f>
        <v>0.10669975186104218</v>
      </c>
      <c r="F5" s="66">
        <f>AVERAGE(B5:D5)</f>
        <v>0.47628569735750687</v>
      </c>
      <c r="G5" s="120"/>
      <c r="H5" s="87">
        <f>(H3-H2)/H3</f>
        <v>0.36842105263157893</v>
      </c>
      <c r="J5" s="80" t="s">
        <v>28</v>
      </c>
      <c r="K5" s="59">
        <f>(K3-K2)/K3</f>
        <v>0.39086294416243655</v>
      </c>
      <c r="L5" s="60">
        <f>(L2-L3)/L3</f>
        <v>0.875</v>
      </c>
      <c r="M5" s="59">
        <f>(M3-M2)/M3</f>
        <v>4.7619047619047616E-2</v>
      </c>
      <c r="N5" s="59">
        <f>(N3-N2)/N3</f>
        <v>6.9767441860465115E-2</v>
      </c>
      <c r="O5" s="66">
        <f>AVERAGE(K5:M5)</f>
        <v>0.43782733059382806</v>
      </c>
      <c r="P5" s="120"/>
    </row>
    <row r="6" spans="1:16" ht="21" thickBot="1">
      <c r="A6" s="159" t="s">
        <v>11</v>
      </c>
      <c r="B6" s="19">
        <v>120</v>
      </c>
      <c r="C6" s="13">
        <v>120</v>
      </c>
      <c r="D6" s="13">
        <v>120</v>
      </c>
      <c r="E6" s="43">
        <f>SUM(B6:D6)</f>
        <v>360</v>
      </c>
      <c r="F6" s="67"/>
      <c r="G6" s="70"/>
      <c r="H6" s="58">
        <v>360</v>
      </c>
      <c r="J6" s="159" t="s">
        <v>11</v>
      </c>
      <c r="K6" s="19">
        <v>120</v>
      </c>
      <c r="L6" s="13">
        <v>120</v>
      </c>
      <c r="M6" s="13">
        <v>120</v>
      </c>
      <c r="N6" s="17">
        <f>SUM(K6:M6)</f>
        <v>360</v>
      </c>
      <c r="O6" s="67">
        <f>AVERAGE(K6:M6)</f>
        <v>120</v>
      </c>
      <c r="P6" s="70"/>
    </row>
    <row r="7" spans="1:16" ht="21" thickBot="1">
      <c r="A7" s="78" t="s">
        <v>14</v>
      </c>
      <c r="B7" s="15">
        <v>195</v>
      </c>
      <c r="C7" s="140">
        <v>107</v>
      </c>
      <c r="D7" s="37">
        <v>127</v>
      </c>
      <c r="E7" s="43">
        <f>SUM(B7:D7)</f>
        <v>429</v>
      </c>
      <c r="F7" s="64"/>
      <c r="G7" s="69"/>
      <c r="H7" s="57">
        <v>566</v>
      </c>
      <c r="J7" s="78" t="s">
        <v>14</v>
      </c>
      <c r="K7" s="15">
        <v>105</v>
      </c>
      <c r="L7" s="92">
        <v>77</v>
      </c>
      <c r="M7" s="37">
        <v>153</v>
      </c>
      <c r="N7" s="17">
        <f>SUM(K7:M7)</f>
        <v>335</v>
      </c>
      <c r="O7" s="143">
        <f>AVERAGE(K7:M7)</f>
        <v>111.66666666666667</v>
      </c>
      <c r="P7" s="69"/>
    </row>
    <row r="8" spans="1:16" ht="22" thickTop="1" thickBot="1">
      <c r="A8" s="80" t="s">
        <v>23</v>
      </c>
      <c r="B8" s="35">
        <f>B7-B6</f>
        <v>75</v>
      </c>
      <c r="C8" s="38">
        <f>C7-C6</f>
        <v>-13</v>
      </c>
      <c r="D8" s="142">
        <f>D7-D6</f>
        <v>7</v>
      </c>
      <c r="E8" s="144">
        <f>E7-E6</f>
        <v>69</v>
      </c>
      <c r="F8" s="65" t="s">
        <v>30</v>
      </c>
      <c r="G8" s="65"/>
      <c r="H8" s="62">
        <f>H7-H6</f>
        <v>206</v>
      </c>
      <c r="J8" s="80" t="s">
        <v>23</v>
      </c>
      <c r="K8" s="88">
        <f>K7-K6</f>
        <v>-15</v>
      </c>
      <c r="L8" s="93">
        <f>L7-L6</f>
        <v>-43</v>
      </c>
      <c r="M8" s="142">
        <f>M7-M6</f>
        <v>33</v>
      </c>
      <c r="N8" s="45">
        <f>N7-N6</f>
        <v>-25</v>
      </c>
      <c r="O8" s="65" t="s">
        <v>30</v>
      </c>
      <c r="P8" s="65"/>
    </row>
    <row r="9" spans="1:16" ht="21" thickBot="1">
      <c r="A9" s="80" t="s">
        <v>28</v>
      </c>
      <c r="B9" s="147">
        <f>(B7-B6)/B7</f>
        <v>0.38461538461538464</v>
      </c>
      <c r="C9" s="148">
        <f>(C6-C7)/C7</f>
        <v>0.12149532710280374</v>
      </c>
      <c r="D9" s="147">
        <f>(D7-D6)/D7</f>
        <v>5.5118110236220472E-2</v>
      </c>
      <c r="E9" s="147">
        <f>(E7-E6)/E7</f>
        <v>0.16083916083916083</v>
      </c>
      <c r="F9" s="66">
        <f>AVERAGE(B9:D9)</f>
        <v>0.18707627398480295</v>
      </c>
      <c r="G9" s="120"/>
      <c r="H9" s="87">
        <f>(H7-H6)/H7</f>
        <v>0.36395759717314485</v>
      </c>
      <c r="J9" s="80" t="s">
        <v>28</v>
      </c>
      <c r="K9" s="60">
        <f>(K6-K7)/K7</f>
        <v>0.14285714285714285</v>
      </c>
      <c r="L9" s="60">
        <f t="shared" ref="L9:N9" si="2">(L6-L7)/L7</f>
        <v>0.55844155844155841</v>
      </c>
      <c r="M9" s="59">
        <f>(M7-M6)/M7</f>
        <v>0.21568627450980393</v>
      </c>
      <c r="N9" s="60">
        <f t="shared" si="2"/>
        <v>7.4626865671641784E-2</v>
      </c>
      <c r="O9" s="66">
        <f>AVERAGE(K9:M9)</f>
        <v>0.30566165860283506</v>
      </c>
      <c r="P9" s="73"/>
    </row>
    <row r="10" spans="1:16" ht="21" thickBot="1">
      <c r="A10" s="160" t="s">
        <v>8</v>
      </c>
      <c r="B10" s="149">
        <v>120</v>
      </c>
      <c r="C10" s="150">
        <v>120</v>
      </c>
      <c r="D10" s="150">
        <v>120</v>
      </c>
      <c r="E10" s="151">
        <f>SUM(B10:D10)</f>
        <v>360</v>
      </c>
      <c r="F10" s="145">
        <f>AVERAGE(B10:D10)</f>
        <v>120</v>
      </c>
      <c r="G10" s="70"/>
      <c r="H10" s="33">
        <v>360</v>
      </c>
      <c r="J10" s="96" t="s">
        <v>8</v>
      </c>
      <c r="K10" s="97"/>
      <c r="L10" s="98"/>
      <c r="M10" s="98"/>
      <c r="N10" s="99"/>
      <c r="O10" s="107"/>
      <c r="P10" s="108"/>
    </row>
    <row r="11" spans="1:16" ht="21" thickBot="1">
      <c r="A11" s="72" t="s">
        <v>10</v>
      </c>
      <c r="B11" s="152">
        <v>154</v>
      </c>
      <c r="C11" s="20">
        <v>61</v>
      </c>
      <c r="D11" s="20">
        <v>136</v>
      </c>
      <c r="E11" s="151">
        <f>SUM(B11:D11)</f>
        <v>351</v>
      </c>
      <c r="F11" s="145">
        <f>AVERAGE(B11:D11)</f>
        <v>117</v>
      </c>
      <c r="G11" s="69"/>
      <c r="H11" s="34">
        <v>437</v>
      </c>
      <c r="J11" s="100" t="s">
        <v>10</v>
      </c>
      <c r="K11" s="101"/>
      <c r="L11" s="102"/>
      <c r="M11" s="102"/>
      <c r="N11" s="103"/>
      <c r="O11" s="109"/>
      <c r="P11" s="110"/>
    </row>
    <row r="12" spans="1:16" ht="22" thickTop="1" thickBot="1">
      <c r="A12" s="71" t="s">
        <v>23</v>
      </c>
      <c r="B12" s="153">
        <f>B11-B10</f>
        <v>34</v>
      </c>
      <c r="C12" s="154">
        <f>C11-C10</f>
        <v>-59</v>
      </c>
      <c r="D12" s="158">
        <f>D11-D10</f>
        <v>16</v>
      </c>
      <c r="E12" s="155">
        <f>E11-E10</f>
        <v>-9</v>
      </c>
      <c r="F12" s="146" t="s">
        <v>30</v>
      </c>
      <c r="G12" s="65"/>
      <c r="H12" s="62">
        <f>H11-H10</f>
        <v>77</v>
      </c>
      <c r="J12" s="104" t="s">
        <v>23</v>
      </c>
      <c r="K12" s="105">
        <f>K11-K10</f>
        <v>0</v>
      </c>
      <c r="L12" s="105">
        <f t="shared" ref="L12:N12" si="3">L11-L10</f>
        <v>0</v>
      </c>
      <c r="M12" s="105">
        <f t="shared" si="3"/>
        <v>0</v>
      </c>
      <c r="N12" s="105">
        <f t="shared" si="3"/>
        <v>0</v>
      </c>
      <c r="O12" s="111" t="s">
        <v>30</v>
      </c>
      <c r="P12" s="111"/>
    </row>
    <row r="13" spans="1:16" ht="21" thickBot="1">
      <c r="A13" s="80" t="s">
        <v>28</v>
      </c>
      <c r="B13" s="59">
        <f>(B11-B10)/B11</f>
        <v>0.22077922077922077</v>
      </c>
      <c r="C13" s="60">
        <f>(C10-C11)/C11</f>
        <v>0.96721311475409832</v>
      </c>
      <c r="D13" s="59">
        <f>(D11-D10)/D11</f>
        <v>0.11764705882352941</v>
      </c>
      <c r="E13" s="60">
        <f>(E10-E11)/E11</f>
        <v>2.564102564102564E-2</v>
      </c>
      <c r="F13" s="66">
        <f>AVERAGE(B13:D13)</f>
        <v>0.43521313145228285</v>
      </c>
      <c r="G13" s="73"/>
      <c r="H13" s="87">
        <f>(H11-H10)/H11</f>
        <v>0.17620137299771166</v>
      </c>
      <c r="J13" s="106" t="s">
        <v>28</v>
      </c>
      <c r="K13" s="90" t="e">
        <f>(K10-K11)/K10</f>
        <v>#DIV/0!</v>
      </c>
      <c r="L13" s="90" t="e">
        <f>(L10-L11)/L10</f>
        <v>#DIV/0!</v>
      </c>
      <c r="M13" s="90" t="e">
        <f t="shared" ref="M13" si="4">(M10-M11)/M10</f>
        <v>#DIV/0!</v>
      </c>
      <c r="N13" s="90" t="e">
        <f>(N10-N11)/N10</f>
        <v>#DIV/0!</v>
      </c>
      <c r="O13" s="112" t="e">
        <f>AVERAGE(K13:M13)</f>
        <v>#DIV/0!</v>
      </c>
      <c r="P13" s="113"/>
    </row>
    <row r="14" spans="1:16" ht="21" thickBot="1">
      <c r="A14" s="159" t="s">
        <v>15</v>
      </c>
      <c r="B14" s="19">
        <v>120</v>
      </c>
      <c r="C14" s="13">
        <v>120</v>
      </c>
      <c r="D14" s="13">
        <v>120</v>
      </c>
      <c r="E14" s="49">
        <f>SUM(B14:D14)</f>
        <v>360</v>
      </c>
      <c r="F14" s="157">
        <f>AVERAGE(B14:D14)</f>
        <v>120</v>
      </c>
      <c r="G14" s="70"/>
      <c r="H14" s="33">
        <v>360</v>
      </c>
      <c r="J14" s="159" t="s">
        <v>15</v>
      </c>
      <c r="K14" s="19">
        <v>120</v>
      </c>
      <c r="L14" s="76">
        <v>120</v>
      </c>
      <c r="M14" s="13">
        <v>120</v>
      </c>
      <c r="N14" s="43">
        <f>SUM(K14:M14)</f>
        <v>360</v>
      </c>
      <c r="O14" s="67">
        <f>AVERAGE(K14:M14)</f>
        <v>120</v>
      </c>
      <c r="P14" s="70"/>
    </row>
    <row r="15" spans="1:16" ht="21" thickBot="1">
      <c r="A15" s="78" t="s">
        <v>12</v>
      </c>
      <c r="B15" s="21">
        <v>137</v>
      </c>
      <c r="C15" s="20">
        <v>105</v>
      </c>
      <c r="D15" s="20">
        <v>128</v>
      </c>
      <c r="E15" s="49">
        <f>SUM(B15:D15)</f>
        <v>370</v>
      </c>
      <c r="F15" s="143">
        <f>AVERAGE(B15:D15)</f>
        <v>123.33333333333333</v>
      </c>
      <c r="G15" s="69"/>
      <c r="H15" s="34">
        <v>440</v>
      </c>
      <c r="J15" s="78" t="s">
        <v>12</v>
      </c>
      <c r="K15" s="18">
        <v>122</v>
      </c>
      <c r="L15" s="20">
        <v>60</v>
      </c>
      <c r="M15" s="14">
        <v>140</v>
      </c>
      <c r="N15" s="43">
        <f>SUM(K15:M15)</f>
        <v>322</v>
      </c>
      <c r="O15" s="143">
        <f>AVERAGE(K15:M15)</f>
        <v>107.33333333333333</v>
      </c>
      <c r="P15" s="69"/>
    </row>
    <row r="16" spans="1:16" ht="22" thickTop="1" thickBot="1">
      <c r="A16" s="80" t="s">
        <v>23</v>
      </c>
      <c r="B16" s="39">
        <f>B15-B14</f>
        <v>17</v>
      </c>
      <c r="C16" s="40">
        <f t="shared" ref="C16:E16" si="5">C15-C14</f>
        <v>-15</v>
      </c>
      <c r="D16" s="39">
        <f>D15-D14</f>
        <v>8</v>
      </c>
      <c r="E16" s="156">
        <f t="shared" si="5"/>
        <v>10</v>
      </c>
      <c r="F16" s="65" t="s">
        <v>30</v>
      </c>
      <c r="G16" s="65"/>
      <c r="H16" s="62">
        <f>H15-H14</f>
        <v>80</v>
      </c>
      <c r="J16" s="80" t="s">
        <v>23</v>
      </c>
      <c r="K16" s="41">
        <f>K15-K14</f>
        <v>2</v>
      </c>
      <c r="L16" s="42">
        <f>L15-L14</f>
        <v>-60</v>
      </c>
      <c r="M16" s="41">
        <f>M15-M14</f>
        <v>20</v>
      </c>
      <c r="N16" s="48">
        <f>N15-N14</f>
        <v>-38</v>
      </c>
      <c r="O16" s="65" t="s">
        <v>30</v>
      </c>
      <c r="P16" s="65"/>
    </row>
    <row r="17" spans="1:16" ht="21" thickBot="1">
      <c r="A17" s="217" t="s">
        <v>28</v>
      </c>
      <c r="B17" s="212">
        <f>(B15-B14)/B14</f>
        <v>0.14166666666666666</v>
      </c>
      <c r="C17" s="213">
        <f>(C14-C15)/C14</f>
        <v>0.125</v>
      </c>
      <c r="D17" s="212">
        <f>(D15-D14)/D14</f>
        <v>6.6666666666666666E-2</v>
      </c>
      <c r="E17" s="212">
        <f>(E15-E14)/E14</f>
        <v>2.7777777777777776E-2</v>
      </c>
      <c r="F17" s="214">
        <f>AVERAGE(B17:D17)</f>
        <v>0.1111111111111111</v>
      </c>
      <c r="G17" s="218"/>
      <c r="H17" s="219">
        <f>(H15-H14)/H15</f>
        <v>0.18181818181818182</v>
      </c>
      <c r="J17" s="80" t="s">
        <v>28</v>
      </c>
      <c r="K17" s="59">
        <f>(K15-K14)/K15</f>
        <v>1.6393442622950821E-2</v>
      </c>
      <c r="L17" s="60">
        <f t="shared" ref="L17:N17" si="6">(L14-L15)/L15</f>
        <v>1</v>
      </c>
      <c r="M17" s="59">
        <f>(M15-M14)/M15</f>
        <v>0.14285714285714285</v>
      </c>
      <c r="N17" s="60">
        <f t="shared" si="6"/>
        <v>0.11801242236024845</v>
      </c>
      <c r="O17" s="66">
        <f>AVERAGE(K17:M17)</f>
        <v>0.38641686182669788</v>
      </c>
      <c r="P17" s="73"/>
    </row>
    <row r="18" spans="1:16" ht="21" thickBot="1">
      <c r="A18" s="74" t="s">
        <v>9</v>
      </c>
      <c r="B18" s="195">
        <v>120</v>
      </c>
      <c r="C18" s="76">
        <v>120</v>
      </c>
      <c r="D18" s="76">
        <v>120</v>
      </c>
      <c r="E18" s="205">
        <f>SUM(B18:D18)</f>
        <v>360</v>
      </c>
      <c r="F18" s="203">
        <f>AVERAGE(B18:D18)</f>
        <v>120</v>
      </c>
      <c r="G18" s="69"/>
      <c r="H18" s="68">
        <v>360</v>
      </c>
      <c r="J18" s="114" t="s">
        <v>9</v>
      </c>
      <c r="K18" s="115"/>
      <c r="L18" s="89"/>
      <c r="M18" s="89"/>
      <c r="N18" s="116"/>
      <c r="O18" s="107"/>
      <c r="P18" s="108"/>
    </row>
    <row r="19" spans="1:16" ht="21" thickBot="1">
      <c r="A19" s="78" t="s">
        <v>16</v>
      </c>
      <c r="B19" s="152">
        <v>213</v>
      </c>
      <c r="C19" s="20">
        <v>118</v>
      </c>
      <c r="D19" s="20">
        <v>96</v>
      </c>
      <c r="E19" s="151">
        <f>SUM(B19:D19)</f>
        <v>427</v>
      </c>
      <c r="F19" s="176">
        <f>AVERAGE(B19:D19)</f>
        <v>142.33333333333334</v>
      </c>
      <c r="G19" s="69"/>
      <c r="H19" s="34">
        <v>518</v>
      </c>
      <c r="J19" s="117" t="s">
        <v>16</v>
      </c>
      <c r="K19" s="101"/>
      <c r="L19" s="102"/>
      <c r="M19" s="102"/>
      <c r="N19" s="103"/>
      <c r="O19" s="109"/>
      <c r="P19" s="110"/>
    </row>
    <row r="20" spans="1:16" ht="22" thickTop="1" thickBot="1">
      <c r="A20" s="80" t="s">
        <v>23</v>
      </c>
      <c r="B20" s="173">
        <f>B19-B18</f>
        <v>93</v>
      </c>
      <c r="C20" s="174">
        <f>C19-C18</f>
        <v>-2</v>
      </c>
      <c r="D20" s="174">
        <f>D19-D18</f>
        <v>-24</v>
      </c>
      <c r="E20" s="175">
        <f>E19-E18</f>
        <v>67</v>
      </c>
      <c r="F20" s="146" t="s">
        <v>30</v>
      </c>
      <c r="G20" s="65"/>
      <c r="H20" s="65">
        <f>H19-H18</f>
        <v>158</v>
      </c>
      <c r="J20" s="106" t="s">
        <v>23</v>
      </c>
      <c r="K20" s="105">
        <f>K19-K18</f>
        <v>0</v>
      </c>
      <c r="L20" s="105">
        <f t="shared" ref="L20:N20" si="7">L19-L18</f>
        <v>0</v>
      </c>
      <c r="M20" s="105">
        <f t="shared" si="7"/>
        <v>0</v>
      </c>
      <c r="N20" s="118">
        <f t="shared" si="7"/>
        <v>0</v>
      </c>
      <c r="O20" s="111" t="s">
        <v>30</v>
      </c>
      <c r="P20" s="111"/>
    </row>
    <row r="21" spans="1:16" ht="21" thickBot="1">
      <c r="A21" s="80" t="s">
        <v>28</v>
      </c>
      <c r="B21" s="59">
        <f>(B19-B18)/B19</f>
        <v>0.43661971830985913</v>
      </c>
      <c r="C21" s="60">
        <f>(C18-C19)/C19</f>
        <v>1.6949152542372881E-2</v>
      </c>
      <c r="D21" s="60">
        <f>(D18-D19)/D19</f>
        <v>0.25</v>
      </c>
      <c r="E21" s="59">
        <f>(E19-E18)/E19</f>
        <v>0.15690866510538642</v>
      </c>
      <c r="F21" s="66">
        <f>AVERAGE(B21:D21)</f>
        <v>0.23452295695074402</v>
      </c>
      <c r="G21" s="120"/>
      <c r="H21" s="87">
        <f>(H19-H18)/H19</f>
        <v>0.30501930501930502</v>
      </c>
      <c r="J21" s="106" t="s">
        <v>28</v>
      </c>
      <c r="K21" s="90" t="e">
        <f>(K18-K19)/K18</f>
        <v>#DIV/0!</v>
      </c>
      <c r="L21" s="90" t="e">
        <f t="shared" ref="L21:M21" si="8">(L18-L19)/L18</f>
        <v>#DIV/0!</v>
      </c>
      <c r="M21" s="90" t="e">
        <f t="shared" si="8"/>
        <v>#DIV/0!</v>
      </c>
      <c r="N21" s="90" t="e">
        <f t="shared" ref="N21" si="9">(N18-N19)/N18</f>
        <v>#DIV/0!</v>
      </c>
      <c r="O21" s="112" t="e">
        <f>AVERAGE(K21:M21)</f>
        <v>#DIV/0!</v>
      </c>
      <c r="P21" s="113"/>
    </row>
    <row r="22" spans="1:16" ht="21" thickBot="1">
      <c r="A22" s="74" t="s">
        <v>17</v>
      </c>
      <c r="B22" s="19">
        <v>120</v>
      </c>
      <c r="C22" s="13">
        <v>120</v>
      </c>
      <c r="D22" s="13">
        <v>120</v>
      </c>
      <c r="E22" s="43">
        <f>SUM(B22:D22)</f>
        <v>360</v>
      </c>
      <c r="F22" s="67">
        <f>AVERAGE(B22:D22)</f>
        <v>120</v>
      </c>
      <c r="G22" s="70"/>
      <c r="H22" s="58">
        <v>360</v>
      </c>
    </row>
    <row r="23" spans="1:16" ht="21" thickBot="1">
      <c r="A23" s="78" t="s">
        <v>18</v>
      </c>
      <c r="B23" s="18">
        <v>170</v>
      </c>
      <c r="C23" s="20">
        <v>143</v>
      </c>
      <c r="D23" s="14">
        <v>235</v>
      </c>
      <c r="E23" s="43">
        <f>SUM(B23:D23)</f>
        <v>548</v>
      </c>
      <c r="F23" s="67"/>
      <c r="G23" s="69"/>
      <c r="H23" s="57">
        <v>599</v>
      </c>
    </row>
    <row r="24" spans="1:16" ht="22" thickTop="1" thickBot="1">
      <c r="A24" s="80" t="s">
        <v>23</v>
      </c>
      <c r="B24" s="41">
        <f>B23-B22</f>
        <v>50</v>
      </c>
      <c r="C24" s="41">
        <f t="shared" ref="C24:E24" si="10">C23-C22</f>
        <v>23</v>
      </c>
      <c r="D24" s="41">
        <f t="shared" si="10"/>
        <v>115</v>
      </c>
      <c r="E24" s="119">
        <f t="shared" si="10"/>
        <v>188</v>
      </c>
      <c r="F24" s="65" t="s">
        <v>30</v>
      </c>
      <c r="G24" s="65"/>
      <c r="H24" s="62">
        <f>H23-H22</f>
        <v>239</v>
      </c>
    </row>
    <row r="25" spans="1:16" ht="21" thickBot="1">
      <c r="A25" s="80" t="s">
        <v>28</v>
      </c>
      <c r="B25" s="59">
        <f>(B23-B22)/B23</f>
        <v>0.29411764705882354</v>
      </c>
      <c r="C25" s="59">
        <f>(C23-C22)/C23</f>
        <v>0.16083916083916083</v>
      </c>
      <c r="D25" s="59">
        <f>(D23-D22)/D23</f>
        <v>0.48936170212765956</v>
      </c>
      <c r="E25" s="59">
        <f>(E23-E22)/E23</f>
        <v>0.34306569343065696</v>
      </c>
      <c r="F25" s="66">
        <f>AVERAGE(B25:D25)</f>
        <v>0.31477283667521466</v>
      </c>
      <c r="G25" s="120"/>
      <c r="H25" s="87">
        <f>(H23-H22)/H23</f>
        <v>0.39899833055091821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075E33-FC1F-8E45-BE68-F52CBAC9D14E}">
  <dimension ref="A1:W53"/>
  <sheetViews>
    <sheetView tabSelected="1" topLeftCell="A30" zoomScale="85" workbookViewId="0">
      <selection activeCell="G52" sqref="G52"/>
    </sheetView>
  </sheetViews>
  <sheetFormatPr baseColWidth="10" defaultRowHeight="20"/>
  <sheetData>
    <row r="1" spans="1:23" ht="21" thickBot="1">
      <c r="A1" s="177" t="s">
        <v>6</v>
      </c>
      <c r="B1" s="178" t="s">
        <v>35</v>
      </c>
      <c r="C1" s="178" t="s">
        <v>36</v>
      </c>
      <c r="D1" s="178" t="s">
        <v>19</v>
      </c>
      <c r="E1" s="178" t="s">
        <v>37</v>
      </c>
      <c r="F1" s="178" t="s">
        <v>34</v>
      </c>
      <c r="G1" s="178" t="s">
        <v>21</v>
      </c>
      <c r="H1" s="179" t="s">
        <v>25</v>
      </c>
      <c r="I1" s="180" t="s">
        <v>26</v>
      </c>
      <c r="J1" s="180" t="s">
        <v>29</v>
      </c>
      <c r="K1" s="180" t="s">
        <v>24</v>
      </c>
      <c r="M1" s="177" t="s">
        <v>6</v>
      </c>
      <c r="N1" s="198" t="s">
        <v>35</v>
      </c>
      <c r="O1" s="198" t="s">
        <v>36</v>
      </c>
      <c r="P1" s="198" t="s">
        <v>19</v>
      </c>
      <c r="Q1" s="198" t="s">
        <v>37</v>
      </c>
      <c r="R1" s="198" t="s">
        <v>34</v>
      </c>
      <c r="S1" s="198" t="s">
        <v>21</v>
      </c>
      <c r="T1" s="199" t="s">
        <v>25</v>
      </c>
      <c r="U1" s="70" t="s">
        <v>26</v>
      </c>
      <c r="V1" s="180" t="s">
        <v>29</v>
      </c>
    </row>
    <row r="2" spans="1:23">
      <c r="A2" s="74" t="s">
        <v>7</v>
      </c>
      <c r="B2" s="75">
        <v>480</v>
      </c>
      <c r="C2" s="75">
        <v>900</v>
      </c>
      <c r="D2" s="75">
        <v>600</v>
      </c>
      <c r="E2" s="75">
        <v>180</v>
      </c>
      <c r="F2" s="75">
        <v>480</v>
      </c>
      <c r="G2" s="75">
        <v>480</v>
      </c>
      <c r="H2" s="77">
        <f>SUM(B2:G2)</f>
        <v>3120</v>
      </c>
      <c r="I2" s="63">
        <f>AVERAGE(B2:G2)</f>
        <v>520</v>
      </c>
      <c r="J2" s="69"/>
      <c r="K2" s="68"/>
      <c r="M2" s="197" t="s">
        <v>7</v>
      </c>
      <c r="N2" s="75">
        <v>480</v>
      </c>
      <c r="O2" s="75">
        <v>900</v>
      </c>
      <c r="P2" s="75">
        <v>600</v>
      </c>
      <c r="Q2" s="75">
        <v>180</v>
      </c>
      <c r="R2" s="75">
        <v>480</v>
      </c>
      <c r="S2" s="75">
        <v>480</v>
      </c>
      <c r="T2" s="77">
        <f>SUM(N2:S2)</f>
        <v>3120</v>
      </c>
      <c r="U2" s="63">
        <f>AVERAGE(N2:S2)</f>
        <v>520</v>
      </c>
      <c r="V2" s="189"/>
    </row>
    <row r="3" spans="1:23" ht="21" thickBot="1">
      <c r="A3" s="208" t="s">
        <v>13</v>
      </c>
      <c r="B3" s="79">
        <v>247</v>
      </c>
      <c r="C3" s="79">
        <v>512</v>
      </c>
      <c r="D3" s="79"/>
      <c r="E3" s="79">
        <v>110</v>
      </c>
      <c r="F3" s="79">
        <v>807</v>
      </c>
      <c r="G3" s="79">
        <v>412</v>
      </c>
      <c r="H3" s="77"/>
      <c r="I3" s="141"/>
      <c r="J3" s="69"/>
      <c r="K3" s="68">
        <v>2536</v>
      </c>
      <c r="M3" s="209" t="s">
        <v>13</v>
      </c>
      <c r="N3" s="152"/>
      <c r="O3" s="152">
        <v>692</v>
      </c>
      <c r="P3" s="152"/>
      <c r="Q3" s="152">
        <v>172</v>
      </c>
      <c r="R3" s="152"/>
      <c r="S3" s="152">
        <v>540</v>
      </c>
      <c r="T3" s="77"/>
      <c r="U3" s="200"/>
      <c r="V3" s="189"/>
    </row>
    <row r="4" spans="1:23" ht="22" thickTop="1" thickBot="1">
      <c r="A4" s="80" t="s">
        <v>27</v>
      </c>
      <c r="B4" s="81">
        <f>B3-B2</f>
        <v>-233</v>
      </c>
      <c r="C4" s="81">
        <f>C3-C2</f>
        <v>-388</v>
      </c>
      <c r="D4" s="81">
        <f>D3-D2</f>
        <v>-600</v>
      </c>
      <c r="E4" s="81">
        <f>E3-E2</f>
        <v>-70</v>
      </c>
      <c r="F4" s="81">
        <f>F3-F2</f>
        <v>327</v>
      </c>
      <c r="G4" s="81">
        <f>G3-G2</f>
        <v>-68</v>
      </c>
      <c r="H4" s="81">
        <f t="shared" ref="H4" si="0">H3-H2</f>
        <v>-3120</v>
      </c>
      <c r="I4" s="65" t="s">
        <v>30</v>
      </c>
      <c r="J4" s="65"/>
      <c r="K4" s="65">
        <f>K3-K2</f>
        <v>2536</v>
      </c>
      <c r="M4" s="71" t="s">
        <v>27</v>
      </c>
      <c r="N4" s="192">
        <f>N3-N2</f>
        <v>-480</v>
      </c>
      <c r="O4" s="192">
        <f>O3-O2</f>
        <v>-208</v>
      </c>
      <c r="P4" s="192">
        <f>P3-P2</f>
        <v>-600</v>
      </c>
      <c r="Q4" s="192">
        <f>Q3-Q2</f>
        <v>-8</v>
      </c>
      <c r="R4" s="192">
        <f>R3-R2</f>
        <v>-480</v>
      </c>
      <c r="S4" s="192">
        <f>S3-S2</f>
        <v>60</v>
      </c>
      <c r="T4" s="81">
        <f t="shared" ref="T4" si="1">T3-T2</f>
        <v>-3120</v>
      </c>
      <c r="U4" s="80" t="s">
        <v>30</v>
      </c>
      <c r="V4" s="146"/>
    </row>
    <row r="5" spans="1:23" ht="21" thickBot="1">
      <c r="A5" s="80" t="s">
        <v>28</v>
      </c>
      <c r="B5" s="181">
        <f>(B3-B2)/B3</f>
        <v>-0.94331983805668018</v>
      </c>
      <c r="C5" s="181">
        <f>(C3-C2)/C3</f>
        <v>-0.7578125</v>
      </c>
      <c r="D5" s="181" t="e">
        <f>(D3-D2)/D3</f>
        <v>#DIV/0!</v>
      </c>
      <c r="E5" s="181">
        <f>(E3-E2)/E3</f>
        <v>-0.63636363636363635</v>
      </c>
      <c r="F5" s="181">
        <f>(F3-F2)/F3</f>
        <v>0.40520446096654272</v>
      </c>
      <c r="G5" s="181">
        <f>(G3-G2)/G3</f>
        <v>-0.1650485436893204</v>
      </c>
      <c r="H5" s="181" t="e">
        <f>(H3-H2)/H3</f>
        <v>#DIV/0!</v>
      </c>
      <c r="I5" s="66">
        <f>AVERAGE(B5:B5)</f>
        <v>-0.94331983805668018</v>
      </c>
      <c r="J5" s="182"/>
      <c r="K5" s="86">
        <f>(K3-K2)/K3</f>
        <v>1</v>
      </c>
      <c r="M5" s="71" t="s">
        <v>28</v>
      </c>
      <c r="N5" s="193" t="e">
        <f>(N3-N2)/N3</f>
        <v>#DIV/0!</v>
      </c>
      <c r="O5" s="193">
        <f>(O3-O2)/O3</f>
        <v>-0.30057803468208094</v>
      </c>
      <c r="P5" s="193" t="e">
        <f>(P3-P2)/P3</f>
        <v>#DIV/0!</v>
      </c>
      <c r="Q5" s="193">
        <f>(Q3-Q2)/Q3</f>
        <v>-4.6511627906976744E-2</v>
      </c>
      <c r="R5" s="193" t="e">
        <f>(R3-R2)/R3</f>
        <v>#DIV/0!</v>
      </c>
      <c r="S5" s="193">
        <f>(S3-S2)/S3</f>
        <v>0.1111111111111111</v>
      </c>
      <c r="T5" s="181" t="e">
        <f>(T3-T2)/T3</f>
        <v>#DIV/0!</v>
      </c>
      <c r="U5" s="194" t="e">
        <f>AVERAGE(N5:N5)</f>
        <v>#DIV/0!</v>
      </c>
      <c r="V5" s="190"/>
    </row>
    <row r="6" spans="1:23" ht="21" thickBot="1">
      <c r="A6" s="159" t="s">
        <v>11</v>
      </c>
      <c r="B6" s="75">
        <v>480</v>
      </c>
      <c r="C6" s="75">
        <v>900</v>
      </c>
      <c r="D6" s="75">
        <v>600</v>
      </c>
      <c r="E6" s="75">
        <v>180</v>
      </c>
      <c r="F6" s="75">
        <v>480</v>
      </c>
      <c r="G6" s="75">
        <v>480</v>
      </c>
      <c r="H6" s="77">
        <f>SUM(B6:G6)</f>
        <v>3120</v>
      </c>
      <c r="I6" s="63">
        <f>AVERAGE(B6:G6)</f>
        <v>520</v>
      </c>
      <c r="J6" s="70"/>
      <c r="K6" s="33"/>
      <c r="M6" s="160" t="s">
        <v>11</v>
      </c>
      <c r="N6" s="75">
        <v>480</v>
      </c>
      <c r="O6" s="75">
        <v>900</v>
      </c>
      <c r="P6" s="75">
        <v>600</v>
      </c>
      <c r="Q6" s="75">
        <v>180</v>
      </c>
      <c r="R6" s="75">
        <v>480</v>
      </c>
      <c r="S6" s="75">
        <v>480</v>
      </c>
      <c r="T6" s="77">
        <f>SUM(N6:S6)</f>
        <v>3120</v>
      </c>
      <c r="U6" s="63">
        <f>AVERAGE(N6:S6)</f>
        <v>520</v>
      </c>
      <c r="V6" s="191"/>
    </row>
    <row r="7" spans="1:23" ht="21" thickBot="1">
      <c r="A7" s="208" t="s">
        <v>14</v>
      </c>
      <c r="B7" s="152">
        <v>442</v>
      </c>
      <c r="C7" s="152"/>
      <c r="D7" s="152"/>
      <c r="E7" s="152">
        <v>122</v>
      </c>
      <c r="F7" s="152">
        <v>815</v>
      </c>
      <c r="G7" s="152">
        <v>378</v>
      </c>
      <c r="H7" s="49"/>
      <c r="I7" s="64"/>
      <c r="J7" s="69"/>
      <c r="K7" s="33">
        <v>2019</v>
      </c>
      <c r="M7" s="207" t="s">
        <v>14</v>
      </c>
      <c r="N7" s="152"/>
      <c r="O7" s="152"/>
      <c r="P7" s="152"/>
      <c r="Q7" s="152">
        <v>71</v>
      </c>
      <c r="R7" s="152"/>
      <c r="S7" s="152">
        <v>385</v>
      </c>
      <c r="T7" s="77"/>
      <c r="U7" s="196"/>
      <c r="V7" s="189"/>
    </row>
    <row r="8" spans="1:23" ht="22" thickTop="1" thickBot="1">
      <c r="A8" s="80" t="s">
        <v>23</v>
      </c>
      <c r="B8" s="183">
        <f>B7-B6</f>
        <v>-38</v>
      </c>
      <c r="C8" s="183">
        <f>C7-C6</f>
        <v>-900</v>
      </c>
      <c r="D8" s="183">
        <f>D7-D6</f>
        <v>-600</v>
      </c>
      <c r="E8" s="183">
        <f>E7-E6</f>
        <v>-58</v>
      </c>
      <c r="F8" s="183">
        <f>F7-F6</f>
        <v>335</v>
      </c>
      <c r="G8" s="183">
        <f>G7-G6</f>
        <v>-102</v>
      </c>
      <c r="H8" s="184">
        <f>H7-H6</f>
        <v>-3120</v>
      </c>
      <c r="I8" s="65" t="s">
        <v>30</v>
      </c>
      <c r="J8" s="65"/>
      <c r="K8" s="65">
        <f>K7-K6</f>
        <v>2019</v>
      </c>
      <c r="M8" s="71" t="s">
        <v>23</v>
      </c>
      <c r="N8" s="183">
        <f>N7-N6</f>
        <v>-480</v>
      </c>
      <c r="O8" s="183">
        <f>O7-O6</f>
        <v>-900</v>
      </c>
      <c r="P8" s="183">
        <f>P7-P6</f>
        <v>-600</v>
      </c>
      <c r="Q8" s="183">
        <f>Q7-Q6</f>
        <v>-109</v>
      </c>
      <c r="R8" s="183">
        <f>R7-R6</f>
        <v>-480</v>
      </c>
      <c r="S8" s="183">
        <f>S7-S6</f>
        <v>-95</v>
      </c>
      <c r="T8" s="184">
        <f>T7-T6</f>
        <v>-3120</v>
      </c>
      <c r="U8" s="80" t="s">
        <v>30</v>
      </c>
      <c r="V8" s="146"/>
    </row>
    <row r="9" spans="1:23" ht="21" thickBot="1">
      <c r="A9" s="80" t="s">
        <v>28</v>
      </c>
      <c r="B9" s="186">
        <f>(B7-B6)/B7</f>
        <v>-8.5972850678733032E-2</v>
      </c>
      <c r="C9" s="186" t="e">
        <f>(C7-C6)/C7</f>
        <v>#DIV/0!</v>
      </c>
      <c r="D9" s="186" t="e">
        <f>(D7-D6)/D7</f>
        <v>#DIV/0!</v>
      </c>
      <c r="E9" s="186">
        <f>(E7-E6)/E7</f>
        <v>-0.47540983606557374</v>
      </c>
      <c r="F9" s="186">
        <f>(F7-F6)/F7</f>
        <v>0.41104294478527609</v>
      </c>
      <c r="G9" s="186">
        <f>(G7-G6)/G7</f>
        <v>-0.26984126984126983</v>
      </c>
      <c r="H9" s="186" t="e">
        <f>(H7-H6)/H7</f>
        <v>#DIV/0!</v>
      </c>
      <c r="I9" s="66">
        <f>AVERAGE(B9:B9)</f>
        <v>-8.5972850678733032E-2</v>
      </c>
      <c r="J9" s="182"/>
      <c r="K9" s="86">
        <f>(K7-K6)/K7</f>
        <v>1</v>
      </c>
      <c r="M9" s="71" t="s">
        <v>28</v>
      </c>
      <c r="N9" s="193" t="e">
        <f>(N6-N7)/N7</f>
        <v>#DIV/0!</v>
      </c>
      <c r="O9" s="193" t="e">
        <f>(O6-O7)/O7</f>
        <v>#DIV/0!</v>
      </c>
      <c r="P9" s="193" t="e">
        <f>(P6-P7)/P7</f>
        <v>#DIV/0!</v>
      </c>
      <c r="Q9" s="193">
        <f>(Q6-Q7)/Q7</f>
        <v>1.5352112676056338</v>
      </c>
      <c r="R9" s="193" t="e">
        <f>(R6-R7)/R7</f>
        <v>#DIV/0!</v>
      </c>
      <c r="S9" s="193">
        <f>(S6-S7)/S7</f>
        <v>0.24675324675324675</v>
      </c>
      <c r="T9" s="181" t="e">
        <f t="shared" ref="T9" si="2">(T6-T7)/T7</f>
        <v>#DIV/0!</v>
      </c>
      <c r="U9" s="194" t="e">
        <f>AVERAGE(N9:N9)</f>
        <v>#DIV/0!</v>
      </c>
      <c r="V9" s="190"/>
    </row>
    <row r="10" spans="1:23" ht="21" thickBot="1">
      <c r="A10" s="160" t="s">
        <v>7</v>
      </c>
      <c r="B10" s="206">
        <v>480</v>
      </c>
      <c r="C10" s="206">
        <v>900</v>
      </c>
      <c r="D10" s="206">
        <v>600</v>
      </c>
      <c r="E10" s="206">
        <v>180</v>
      </c>
      <c r="F10" s="206">
        <v>480</v>
      </c>
      <c r="G10" s="206">
        <v>480</v>
      </c>
      <c r="H10" s="206">
        <f>SUM(B10:G10)</f>
        <v>3120</v>
      </c>
      <c r="I10" s="203">
        <f>AVERAGE(B10:G10)</f>
        <v>520</v>
      </c>
      <c r="J10" s="70"/>
      <c r="K10" s="33"/>
      <c r="M10" s="160" t="s">
        <v>8</v>
      </c>
      <c r="N10" s="75">
        <v>480</v>
      </c>
      <c r="O10" s="75">
        <v>900</v>
      </c>
      <c r="P10" s="75">
        <v>600</v>
      </c>
      <c r="Q10" s="75">
        <v>180</v>
      </c>
      <c r="R10" s="75">
        <v>480</v>
      </c>
      <c r="S10" s="75">
        <v>480</v>
      </c>
      <c r="T10" s="77">
        <f>SUM(N10:S10)</f>
        <v>3120</v>
      </c>
      <c r="U10" s="63">
        <f>AVERAGE(N10:S10)</f>
        <v>520</v>
      </c>
      <c r="V10" s="70"/>
      <c r="W10" s="33"/>
    </row>
    <row r="11" spans="1:23" ht="21" thickBot="1">
      <c r="A11" s="209" t="s">
        <v>13</v>
      </c>
      <c r="B11" s="204">
        <v>461</v>
      </c>
      <c r="C11" s="204">
        <v>738</v>
      </c>
      <c r="D11" s="204"/>
      <c r="E11" s="204">
        <v>149</v>
      </c>
      <c r="F11" s="204">
        <v>662</v>
      </c>
      <c r="G11" s="204">
        <v>420</v>
      </c>
      <c r="H11" s="205"/>
      <c r="I11" s="145"/>
      <c r="J11" s="69"/>
      <c r="K11" s="34">
        <v>2561</v>
      </c>
      <c r="M11" s="209" t="s">
        <v>10</v>
      </c>
      <c r="N11" s="152">
        <v>289</v>
      </c>
      <c r="O11" s="152">
        <v>559</v>
      </c>
      <c r="P11" s="152"/>
      <c r="Q11" s="152">
        <v>60</v>
      </c>
      <c r="R11" s="152"/>
      <c r="S11" s="152"/>
      <c r="T11" s="151"/>
      <c r="U11" s="176"/>
      <c r="V11" s="69"/>
      <c r="W11" s="34"/>
    </row>
    <row r="12" spans="1:23" ht="22" thickTop="1" thickBot="1">
      <c r="A12" s="71" t="s">
        <v>23</v>
      </c>
      <c r="B12" s="173">
        <f>B11-B10</f>
        <v>-19</v>
      </c>
      <c r="C12" s="173">
        <f>C11-C10</f>
        <v>-162</v>
      </c>
      <c r="D12" s="173">
        <f>D11-D10</f>
        <v>-600</v>
      </c>
      <c r="E12" s="173">
        <f>E11-E10</f>
        <v>-31</v>
      </c>
      <c r="F12" s="173">
        <f>F11-F10</f>
        <v>182</v>
      </c>
      <c r="G12" s="173">
        <f>G11-G10</f>
        <v>-60</v>
      </c>
      <c r="H12" s="175">
        <f>H11-H10</f>
        <v>-3120</v>
      </c>
      <c r="I12" s="146" t="s">
        <v>30</v>
      </c>
      <c r="J12" s="65"/>
      <c r="K12" s="65">
        <f>K11-K10</f>
        <v>2561</v>
      </c>
      <c r="M12" s="71" t="s">
        <v>23</v>
      </c>
      <c r="N12" s="173">
        <f>N11-N10</f>
        <v>-191</v>
      </c>
      <c r="O12" s="173">
        <f>O11-O10</f>
        <v>-341</v>
      </c>
      <c r="P12" s="173">
        <f>P11-P10</f>
        <v>-600</v>
      </c>
      <c r="Q12" s="173">
        <f>Q11-Q10</f>
        <v>-120</v>
      </c>
      <c r="R12" s="173">
        <f>R11-R10</f>
        <v>-480</v>
      </c>
      <c r="S12" s="173">
        <f>S11-S10</f>
        <v>-480</v>
      </c>
      <c r="T12" s="201">
        <f t="shared" ref="T12" si="3">T11-T10</f>
        <v>-3120</v>
      </c>
      <c r="U12" s="202" t="s">
        <v>30</v>
      </c>
      <c r="V12" s="146"/>
    </row>
    <row r="13" spans="1:23" ht="21" thickBot="1">
      <c r="A13" s="80" t="s">
        <v>28</v>
      </c>
      <c r="B13" s="181">
        <f>(B11-B10)/B11</f>
        <v>-4.1214750542299353E-2</v>
      </c>
      <c r="C13" s="181">
        <f>(C11-C10)/C11</f>
        <v>-0.21951219512195122</v>
      </c>
      <c r="D13" s="181" t="e">
        <f>(D11-D10)/D11</f>
        <v>#DIV/0!</v>
      </c>
      <c r="E13" s="181">
        <f>(E11-E10)/E11</f>
        <v>-0.20805369127516779</v>
      </c>
      <c r="F13" s="181">
        <f>(F11-F10)/F11</f>
        <v>0.27492447129909364</v>
      </c>
      <c r="G13" s="181">
        <f>(G11-G10)/G11</f>
        <v>-0.14285714285714285</v>
      </c>
      <c r="H13" s="181" t="e">
        <f>(H10-H11)/H11</f>
        <v>#DIV/0!</v>
      </c>
      <c r="I13" s="66">
        <f>AVERAGE(B13:B13)</f>
        <v>-4.1214750542299353E-2</v>
      </c>
      <c r="J13" s="182"/>
      <c r="K13" s="86">
        <f>(K11-K10)/K11</f>
        <v>1</v>
      </c>
      <c r="M13" s="71" t="s">
        <v>28</v>
      </c>
      <c r="N13" s="193">
        <f>(N10-N11)/N10</f>
        <v>0.39791666666666664</v>
      </c>
      <c r="O13" s="193">
        <f>(O10-O11)/O10</f>
        <v>0.37888888888888889</v>
      </c>
      <c r="P13" s="193">
        <f>(P10-P11)/P10</f>
        <v>1</v>
      </c>
      <c r="Q13" s="193">
        <f>(Q10-Q11)/Q10</f>
        <v>0.66666666666666663</v>
      </c>
      <c r="R13" s="193">
        <f>(R10-R11)/R10</f>
        <v>1</v>
      </c>
      <c r="S13" s="193">
        <f>(S10-S11)/S10</f>
        <v>1</v>
      </c>
      <c r="T13" s="181">
        <f>(T10-T11)/T10</f>
        <v>1</v>
      </c>
      <c r="U13" s="194">
        <f>AVERAGE(N13:N13)</f>
        <v>0.39791666666666664</v>
      </c>
      <c r="V13" s="190"/>
    </row>
    <row r="14" spans="1:23" ht="21" thickBot="1">
      <c r="A14" s="159" t="s">
        <v>15</v>
      </c>
      <c r="B14" s="75">
        <v>480</v>
      </c>
      <c r="C14" s="75">
        <v>900</v>
      </c>
      <c r="D14" s="75">
        <v>600</v>
      </c>
      <c r="E14" s="75">
        <v>180</v>
      </c>
      <c r="F14" s="75">
        <v>480</v>
      </c>
      <c r="G14" s="75">
        <v>480</v>
      </c>
      <c r="H14" s="77">
        <f>SUM(B14:G14)</f>
        <v>3120</v>
      </c>
      <c r="I14" s="63">
        <f>AVERAGE(B14:G14)</f>
        <v>520</v>
      </c>
      <c r="J14" s="70"/>
      <c r="K14" s="33"/>
      <c r="M14" s="160" t="s">
        <v>15</v>
      </c>
      <c r="N14" s="75">
        <v>480</v>
      </c>
      <c r="O14" s="75">
        <v>900</v>
      </c>
      <c r="P14" s="75">
        <v>600</v>
      </c>
      <c r="Q14" s="75">
        <v>180</v>
      </c>
      <c r="R14" s="75">
        <v>480</v>
      </c>
      <c r="S14" s="75">
        <v>480</v>
      </c>
      <c r="T14" s="77">
        <f>SUM(N14:S14)</f>
        <v>3120</v>
      </c>
      <c r="U14" s="63">
        <f>AVERAGE(N14:S14)</f>
        <v>520</v>
      </c>
      <c r="V14" s="191"/>
    </row>
    <row r="15" spans="1:23" ht="21" thickBot="1">
      <c r="A15" s="208" t="s">
        <v>12</v>
      </c>
      <c r="B15" s="21">
        <v>399</v>
      </c>
      <c r="C15" s="21"/>
      <c r="D15" s="21"/>
      <c r="E15" s="21">
        <v>54</v>
      </c>
      <c r="F15" s="21">
        <v>1303</v>
      </c>
      <c r="G15" s="21">
        <v>340</v>
      </c>
      <c r="H15" s="49"/>
      <c r="I15" s="143"/>
      <c r="J15" s="69"/>
      <c r="K15" s="34">
        <v>2317</v>
      </c>
      <c r="M15" s="72" t="s">
        <v>12</v>
      </c>
      <c r="N15" s="152"/>
      <c r="O15" s="152"/>
      <c r="P15" s="152"/>
      <c r="Q15" s="152"/>
      <c r="R15" s="152"/>
      <c r="S15" s="152"/>
      <c r="T15" s="49"/>
      <c r="U15" s="196"/>
      <c r="V15" s="189"/>
    </row>
    <row r="16" spans="1:23" ht="22" thickTop="1" thickBot="1">
      <c r="A16" s="80" t="s">
        <v>23</v>
      </c>
      <c r="B16" s="187">
        <f>B15-B14</f>
        <v>-81</v>
      </c>
      <c r="C16" s="187">
        <f>C15-C14</f>
        <v>-900</v>
      </c>
      <c r="D16" s="187">
        <f>D15-D14</f>
        <v>-600</v>
      </c>
      <c r="E16" s="187">
        <f>E15-E14</f>
        <v>-126</v>
      </c>
      <c r="F16" s="187">
        <f>F15-F14</f>
        <v>823</v>
      </c>
      <c r="G16" s="187">
        <f>G15-G14</f>
        <v>-140</v>
      </c>
      <c r="H16" s="188">
        <f t="shared" ref="H16" si="4">H15-H14</f>
        <v>-3120</v>
      </c>
      <c r="I16" s="65" t="s">
        <v>30</v>
      </c>
      <c r="J16" s="65"/>
      <c r="K16" s="65">
        <f>K15-K14</f>
        <v>2317</v>
      </c>
      <c r="M16" s="71" t="s">
        <v>23</v>
      </c>
      <c r="N16" s="192">
        <f>N15-N14</f>
        <v>-480</v>
      </c>
      <c r="O16" s="192">
        <f>O15-O14</f>
        <v>-900</v>
      </c>
      <c r="P16" s="192">
        <f>P15-P14</f>
        <v>-600</v>
      </c>
      <c r="Q16" s="192">
        <f>Q15-Q14</f>
        <v>-180</v>
      </c>
      <c r="R16" s="192">
        <f>R15-R14</f>
        <v>-480</v>
      </c>
      <c r="S16" s="192">
        <f>S15-S14</f>
        <v>-480</v>
      </c>
      <c r="T16" s="185">
        <f>T15-T14</f>
        <v>-3120</v>
      </c>
      <c r="U16" s="80" t="s">
        <v>30</v>
      </c>
      <c r="V16" s="146"/>
    </row>
    <row r="17" spans="1:22" ht="21" thickBot="1">
      <c r="A17" s="80" t="s">
        <v>28</v>
      </c>
      <c r="B17" s="181">
        <f>(B15-B14)/B14</f>
        <v>-0.16875000000000001</v>
      </c>
      <c r="C17" s="181">
        <f>(C15-C14)/C14</f>
        <v>-1</v>
      </c>
      <c r="D17" s="181">
        <f>(D15-D14)/D14</f>
        <v>-1</v>
      </c>
      <c r="E17" s="181">
        <f>(E15-E14)/E14</f>
        <v>-0.7</v>
      </c>
      <c r="F17" s="181">
        <f>(F15-F14)/F14</f>
        <v>1.7145833333333333</v>
      </c>
      <c r="G17" s="181">
        <f>(G15-G14)/G14</f>
        <v>-0.29166666666666669</v>
      </c>
      <c r="H17" s="181">
        <f>(H15-H14)/H14</f>
        <v>-1</v>
      </c>
      <c r="I17" s="66">
        <f>AVERAGE(B17:B17)</f>
        <v>-0.16875000000000001</v>
      </c>
      <c r="J17" s="182"/>
      <c r="K17" s="86">
        <f>(K15-K14)/K15</f>
        <v>1</v>
      </c>
      <c r="M17" s="71" t="s">
        <v>28</v>
      </c>
      <c r="N17" s="193" t="e">
        <f>(N15-N14)/N15</f>
        <v>#DIV/0!</v>
      </c>
      <c r="O17" s="193" t="e">
        <f>(O15-O14)/O15</f>
        <v>#DIV/0!</v>
      </c>
      <c r="P17" s="193" t="e">
        <f>(P15-P14)/P15</f>
        <v>#DIV/0!</v>
      </c>
      <c r="Q17" s="193" t="e">
        <f>(Q15-Q14)/Q15</f>
        <v>#DIV/0!</v>
      </c>
      <c r="R17" s="193" t="e">
        <f>(R15-R14)/R15</f>
        <v>#DIV/0!</v>
      </c>
      <c r="S17" s="193" t="e">
        <f>(S15-S14)/S15</f>
        <v>#DIV/0!</v>
      </c>
      <c r="T17" s="181" t="e">
        <f t="shared" ref="T17" si="5">(T14-T15)/T15</f>
        <v>#DIV/0!</v>
      </c>
      <c r="U17" s="194" t="e">
        <f>AVERAGE(N17:N17)</f>
        <v>#DIV/0!</v>
      </c>
      <c r="V17" s="190"/>
    </row>
    <row r="18" spans="1:22" ht="21" thickBot="1">
      <c r="A18" s="159" t="s">
        <v>8</v>
      </c>
      <c r="B18" s="75">
        <v>480</v>
      </c>
      <c r="C18" s="75">
        <v>900</v>
      </c>
      <c r="D18" s="75">
        <v>600</v>
      </c>
      <c r="E18" s="75">
        <v>180</v>
      </c>
      <c r="F18" s="75">
        <v>480</v>
      </c>
      <c r="G18" s="75">
        <v>480</v>
      </c>
      <c r="H18" s="77">
        <f>SUM(B18:G18)</f>
        <v>3120</v>
      </c>
      <c r="I18" s="63">
        <f>AVERAGE(B18:G18)</f>
        <v>520</v>
      </c>
      <c r="J18" s="70"/>
      <c r="K18" s="33"/>
      <c r="M18" s="160" t="s">
        <v>9</v>
      </c>
      <c r="N18" s="75"/>
      <c r="O18" s="75"/>
      <c r="P18" s="75"/>
      <c r="Q18" s="75"/>
      <c r="R18" s="75"/>
      <c r="S18" s="75"/>
      <c r="T18" s="77"/>
      <c r="U18" s="63"/>
      <c r="V18" s="191"/>
    </row>
    <row r="19" spans="1:22" ht="21" thickBot="1">
      <c r="A19" s="208" t="s">
        <v>10</v>
      </c>
      <c r="B19" s="152">
        <v>489</v>
      </c>
      <c r="C19" s="152">
        <v>871</v>
      </c>
      <c r="D19" s="152"/>
      <c r="E19" s="152">
        <v>205</v>
      </c>
      <c r="F19" s="152">
        <v>643</v>
      </c>
      <c r="G19" s="152">
        <v>485</v>
      </c>
      <c r="H19" s="151"/>
      <c r="I19" s="176"/>
      <c r="J19" s="69"/>
      <c r="K19" s="34">
        <v>2899</v>
      </c>
      <c r="M19" s="72" t="s">
        <v>16</v>
      </c>
      <c r="N19" s="152"/>
      <c r="O19" s="152"/>
      <c r="P19" s="152"/>
      <c r="Q19" s="152"/>
      <c r="R19" s="152"/>
      <c r="S19" s="152"/>
      <c r="T19" s="151"/>
      <c r="U19" s="176"/>
      <c r="V19" s="189"/>
    </row>
    <row r="20" spans="1:22" ht="22" thickTop="1" thickBot="1">
      <c r="A20" s="80" t="s">
        <v>23</v>
      </c>
      <c r="B20" s="173">
        <f>B19-B18</f>
        <v>9</v>
      </c>
      <c r="C20" s="173">
        <f>C19-C18</f>
        <v>-29</v>
      </c>
      <c r="D20" s="173">
        <f>D19-D18</f>
        <v>-600</v>
      </c>
      <c r="E20" s="173">
        <f>E19-E18</f>
        <v>25</v>
      </c>
      <c r="F20" s="173">
        <f>F19-F18</f>
        <v>163</v>
      </c>
      <c r="G20" s="173">
        <f>G19-G18</f>
        <v>5</v>
      </c>
      <c r="H20" s="175">
        <f>H19-H18</f>
        <v>-3120</v>
      </c>
      <c r="I20" s="146" t="s">
        <v>30</v>
      </c>
      <c r="J20" s="65"/>
      <c r="K20" s="65">
        <f>K19-K18</f>
        <v>2899</v>
      </c>
      <c r="M20" s="71" t="s">
        <v>23</v>
      </c>
      <c r="N20" s="173">
        <f>N19-N18</f>
        <v>0</v>
      </c>
      <c r="O20" s="173">
        <f>O19-O18</f>
        <v>0</v>
      </c>
      <c r="P20" s="173">
        <f>P19-P18</f>
        <v>0</v>
      </c>
      <c r="Q20" s="173">
        <f>Q19-Q18</f>
        <v>0</v>
      </c>
      <c r="R20" s="173">
        <f>R19-R18</f>
        <v>0</v>
      </c>
      <c r="S20" s="173">
        <f>S19-S18</f>
        <v>0</v>
      </c>
      <c r="T20" s="201">
        <f t="shared" ref="T20" si="6">T19-T18</f>
        <v>0</v>
      </c>
      <c r="U20" s="202" t="s">
        <v>30</v>
      </c>
      <c r="V20" s="146"/>
    </row>
    <row r="21" spans="1:22" ht="21" thickBot="1">
      <c r="A21" s="80" t="s">
        <v>28</v>
      </c>
      <c r="B21" s="181">
        <f>(B19-B18)/B19</f>
        <v>1.8404907975460124E-2</v>
      </c>
      <c r="C21" s="181">
        <f>(C19-C18)/C19</f>
        <v>-3.3295063145809413E-2</v>
      </c>
      <c r="D21" s="181" t="e">
        <f>(D19-D18)/D19</f>
        <v>#DIV/0!</v>
      </c>
      <c r="E21" s="181">
        <f>(E19-E18)/E19</f>
        <v>0.12195121951219512</v>
      </c>
      <c r="F21" s="181">
        <f>(F19-F18)/F19</f>
        <v>0.25349922239502332</v>
      </c>
      <c r="G21" s="181">
        <f>(G19-G18)/G19</f>
        <v>1.0309278350515464E-2</v>
      </c>
      <c r="H21" s="181" t="e">
        <f>(H19-H18)/H19</f>
        <v>#DIV/0!</v>
      </c>
      <c r="I21" s="66">
        <f>AVERAGE(B21:B21)</f>
        <v>1.8404907975460124E-2</v>
      </c>
      <c r="J21" s="182"/>
      <c r="K21" s="86">
        <f>(K19-K18)/K19</f>
        <v>1</v>
      </c>
      <c r="M21" s="80" t="s">
        <v>28</v>
      </c>
      <c r="N21" s="181" t="e">
        <f>(N18-N19)/N18</f>
        <v>#DIV/0!</v>
      </c>
      <c r="O21" s="181" t="e">
        <f>(O18-O19)/O18</f>
        <v>#DIV/0!</v>
      </c>
      <c r="P21" s="181" t="e">
        <f>(P18-P19)/P18</f>
        <v>#DIV/0!</v>
      </c>
      <c r="Q21" s="181" t="e">
        <f>(Q18-Q19)/Q18</f>
        <v>#DIV/0!</v>
      </c>
      <c r="R21" s="181" t="e">
        <f>(R18-R19)/R18</f>
        <v>#DIV/0!</v>
      </c>
      <c r="S21" s="181" t="e">
        <f>(S18-S19)/S18</f>
        <v>#DIV/0!</v>
      </c>
      <c r="T21" s="181" t="e">
        <f t="shared" ref="T21" si="7">(T18-T19)/T18</f>
        <v>#DIV/0!</v>
      </c>
      <c r="U21" s="66" t="e">
        <f>AVERAGE(N21:N21)</f>
        <v>#DIV/0!</v>
      </c>
      <c r="V21" s="182"/>
    </row>
    <row r="22" spans="1:22" ht="21" thickBot="1">
      <c r="A22" s="210" t="s">
        <v>17</v>
      </c>
      <c r="B22" s="75">
        <v>480</v>
      </c>
      <c r="C22" s="75">
        <v>900</v>
      </c>
      <c r="D22" s="75">
        <v>600</v>
      </c>
      <c r="E22" s="75">
        <v>180</v>
      </c>
      <c r="F22" s="75">
        <v>480</v>
      </c>
      <c r="G22" s="75">
        <v>480</v>
      </c>
      <c r="H22" s="77">
        <f>SUM(B22:G22)</f>
        <v>3120</v>
      </c>
      <c r="I22" s="63">
        <f>AVERAGE(B22:G22)</f>
        <v>520</v>
      </c>
      <c r="J22" s="70"/>
      <c r="K22" s="33"/>
    </row>
    <row r="23" spans="1:22" ht="21" thickBot="1">
      <c r="A23" s="78" t="s">
        <v>18</v>
      </c>
      <c r="B23" s="79">
        <v>381</v>
      </c>
      <c r="C23" s="79"/>
      <c r="D23" s="79"/>
      <c r="E23" s="79"/>
      <c r="F23" s="79">
        <v>662</v>
      </c>
      <c r="G23" s="79">
        <v>395</v>
      </c>
      <c r="H23" s="49"/>
      <c r="I23" s="67"/>
      <c r="J23" s="69"/>
      <c r="K23" s="34">
        <v>1632</v>
      </c>
    </row>
    <row r="24" spans="1:22" ht="22" thickTop="1" thickBot="1">
      <c r="A24" s="80" t="s">
        <v>23</v>
      </c>
      <c r="B24" s="81">
        <f>B23-B22</f>
        <v>-99</v>
      </c>
      <c r="C24" s="81">
        <f>C23-C22</f>
        <v>-900</v>
      </c>
      <c r="D24" s="81">
        <f>D23-D22</f>
        <v>-600</v>
      </c>
      <c r="E24" s="81">
        <f>E23-E22</f>
        <v>-180</v>
      </c>
      <c r="F24" s="81">
        <f>F23-F22</f>
        <v>182</v>
      </c>
      <c r="G24" s="81">
        <f>G23-G22</f>
        <v>-85</v>
      </c>
      <c r="H24" s="185">
        <f t="shared" ref="H24" si="8">H23-H22</f>
        <v>-3120</v>
      </c>
      <c r="I24" s="65" t="s">
        <v>30</v>
      </c>
      <c r="J24" s="65"/>
      <c r="K24" s="65">
        <f>K23-K22</f>
        <v>1632</v>
      </c>
    </row>
    <row r="25" spans="1:22" ht="21" thickBot="1">
      <c r="A25" s="80" t="s">
        <v>28</v>
      </c>
      <c r="B25" s="181">
        <f>(B23-B22)/B23</f>
        <v>-0.25984251968503935</v>
      </c>
      <c r="C25" s="181" t="e">
        <f>(C23-C22)/C23</f>
        <v>#DIV/0!</v>
      </c>
      <c r="D25" s="181" t="e">
        <f>(D23-D22)/D23</f>
        <v>#DIV/0!</v>
      </c>
      <c r="E25" s="181" t="e">
        <f>(E23-E22)/E23</f>
        <v>#DIV/0!</v>
      </c>
      <c r="F25" s="181">
        <f>(F23-F22)/F23</f>
        <v>0.27492447129909364</v>
      </c>
      <c r="G25" s="181">
        <f>(G23-G22)/G23</f>
        <v>-0.21518987341772153</v>
      </c>
      <c r="H25" s="181" t="e">
        <f>(H23-H22)/H23</f>
        <v>#DIV/0!</v>
      </c>
      <c r="I25" s="66">
        <f>AVERAGE(B25:B25)</f>
        <v>-0.25984251968503935</v>
      </c>
      <c r="J25" s="182"/>
      <c r="K25" s="86">
        <f>(K23-K22)/K23</f>
        <v>1</v>
      </c>
    </row>
    <row r="26" spans="1:22" ht="21" thickBot="1">
      <c r="A26" s="159" t="s">
        <v>9</v>
      </c>
      <c r="B26" s="75">
        <v>480</v>
      </c>
      <c r="C26" s="75">
        <v>900</v>
      </c>
      <c r="D26" s="75">
        <v>600</v>
      </c>
      <c r="E26" s="75">
        <v>180</v>
      </c>
      <c r="F26" s="75">
        <v>480</v>
      </c>
      <c r="G26" s="75">
        <v>480</v>
      </c>
      <c r="H26" s="77">
        <f>SUM(B26:G26)</f>
        <v>3120</v>
      </c>
      <c r="I26" s="63">
        <f>AVERAGE(B26:G26)</f>
        <v>520</v>
      </c>
      <c r="J26" s="70"/>
      <c r="K26" s="33"/>
    </row>
    <row r="27" spans="1:22" ht="21" thickBot="1">
      <c r="A27" s="208" t="s">
        <v>16</v>
      </c>
      <c r="B27" s="152">
        <v>428</v>
      </c>
      <c r="C27" s="152">
        <v>445</v>
      </c>
      <c r="D27" s="152">
        <v>169</v>
      </c>
      <c r="E27" s="152">
        <v>115</v>
      </c>
      <c r="F27" s="152">
        <v>718</v>
      </c>
      <c r="G27" s="152"/>
      <c r="H27" s="151"/>
      <c r="I27" s="176"/>
      <c r="J27" s="69"/>
      <c r="K27" s="34">
        <v>2113</v>
      </c>
    </row>
    <row r="28" spans="1:22" ht="22" thickTop="1" thickBot="1">
      <c r="A28" s="80" t="s">
        <v>23</v>
      </c>
      <c r="B28" s="173">
        <f>B27-B26</f>
        <v>-52</v>
      </c>
      <c r="C28" s="173">
        <f>C27-C26</f>
        <v>-455</v>
      </c>
      <c r="D28" s="173">
        <f>D27-D26</f>
        <v>-431</v>
      </c>
      <c r="E28" s="173">
        <f>E27-E26</f>
        <v>-65</v>
      </c>
      <c r="F28" s="173">
        <f>F27-F26</f>
        <v>238</v>
      </c>
      <c r="G28" s="173">
        <f>G27-G26</f>
        <v>-480</v>
      </c>
      <c r="H28" s="175">
        <f>H27-H26</f>
        <v>-3120</v>
      </c>
      <c r="I28" s="146" t="s">
        <v>30</v>
      </c>
      <c r="J28" s="65"/>
      <c r="K28" s="65">
        <f>K27-K26</f>
        <v>2113</v>
      </c>
    </row>
    <row r="29" spans="1:22" ht="21" thickBot="1">
      <c r="A29" s="220" t="s">
        <v>28</v>
      </c>
      <c r="B29" s="221">
        <f>(B27-B26)/B27</f>
        <v>-0.12149532710280374</v>
      </c>
      <c r="C29" s="221">
        <f>(C27-C26)/C27</f>
        <v>-1.0224719101123596</v>
      </c>
      <c r="D29" s="221">
        <f>(D27-D26)/D27</f>
        <v>-2.5502958579881656</v>
      </c>
      <c r="E29" s="221">
        <f>(E27-E26)/E27</f>
        <v>-0.56521739130434778</v>
      </c>
      <c r="F29" s="221">
        <f>(F27-F26)/F27</f>
        <v>0.33147632311977715</v>
      </c>
      <c r="G29" s="221" t="e">
        <f>(G27-G26)/G27</f>
        <v>#DIV/0!</v>
      </c>
      <c r="H29" s="221" t="e">
        <f>(H27-H26)/H27</f>
        <v>#DIV/0!</v>
      </c>
      <c r="I29" s="222">
        <f>AVERAGE(B29:B29)</f>
        <v>-0.12149532710280374</v>
      </c>
      <c r="J29" s="223"/>
      <c r="K29" s="86">
        <f>(K27-K26)/K27</f>
        <v>1</v>
      </c>
    </row>
    <row r="30" spans="1:22" ht="21" thickBot="1">
      <c r="A30" s="224" t="s">
        <v>38</v>
      </c>
      <c r="B30" s="225">
        <v>480</v>
      </c>
      <c r="C30" s="225">
        <v>900</v>
      </c>
      <c r="D30" s="225">
        <v>600</v>
      </c>
      <c r="E30" s="225">
        <v>180</v>
      </c>
      <c r="F30" s="225">
        <v>480</v>
      </c>
      <c r="G30" s="225">
        <v>480</v>
      </c>
      <c r="H30" s="226">
        <f>SUM(B30:G30)</f>
        <v>3120</v>
      </c>
      <c r="I30" s="227">
        <f>AVERAGE(B30:G30)</f>
        <v>520</v>
      </c>
      <c r="J30" s="167"/>
      <c r="K30" s="164"/>
    </row>
    <row r="31" spans="1:22" ht="21" thickBot="1">
      <c r="A31" s="165" t="s">
        <v>41</v>
      </c>
      <c r="B31" s="228"/>
      <c r="C31" s="228"/>
      <c r="D31" s="228"/>
      <c r="E31" s="228"/>
      <c r="F31" s="228"/>
      <c r="G31" s="228"/>
      <c r="H31" s="229"/>
      <c r="I31" s="230"/>
      <c r="J31" s="167"/>
      <c r="K31" s="168"/>
    </row>
    <row r="32" spans="1:22" ht="22" thickTop="1" thickBot="1">
      <c r="A32" s="95" t="s">
        <v>23</v>
      </c>
      <c r="B32" s="231">
        <f>B31-B30</f>
        <v>-480</v>
      </c>
      <c r="C32" s="231">
        <f>C31-C30</f>
        <v>-900</v>
      </c>
      <c r="D32" s="231">
        <f>D31-D30</f>
        <v>-600</v>
      </c>
      <c r="E32" s="231">
        <f>E31-E30</f>
        <v>-180</v>
      </c>
      <c r="F32" s="231">
        <f>F31-F30</f>
        <v>-480</v>
      </c>
      <c r="G32" s="231">
        <f>G31-G30</f>
        <v>-480</v>
      </c>
      <c r="H32" s="232">
        <f t="shared" ref="H32" si="9">H31-H30</f>
        <v>-3120</v>
      </c>
      <c r="I32" s="172" t="s">
        <v>30</v>
      </c>
      <c r="J32" s="172"/>
      <c r="K32" s="172">
        <f>K31-K30</f>
        <v>0</v>
      </c>
    </row>
    <row r="33" spans="1:11" ht="21" thickBot="1">
      <c r="A33" s="80" t="s">
        <v>28</v>
      </c>
      <c r="B33" s="181" t="e">
        <f>(B31-B30)/B31</f>
        <v>#DIV/0!</v>
      </c>
      <c r="C33" s="181" t="e">
        <f>(C31-C30)/C31</f>
        <v>#DIV/0!</v>
      </c>
      <c r="D33" s="181" t="e">
        <f>(D31-D30)/D31</f>
        <v>#DIV/0!</v>
      </c>
      <c r="E33" s="181" t="e">
        <f>(E31-E30)/E31</f>
        <v>#DIV/0!</v>
      </c>
      <c r="F33" s="181" t="e">
        <f>(F31-F30)/F31</f>
        <v>#DIV/0!</v>
      </c>
      <c r="G33" s="181" t="e">
        <f>(G31-G30)/G31</f>
        <v>#DIV/0!</v>
      </c>
      <c r="H33" s="181" t="e">
        <f>(H31-H30)/H31</f>
        <v>#DIV/0!</v>
      </c>
      <c r="I33" s="66" t="e">
        <f>AVERAGE(B33:B33)</f>
        <v>#DIV/0!</v>
      </c>
      <c r="J33" s="182"/>
      <c r="K33" s="86" t="e">
        <f>(K31-K30)/K31</f>
        <v>#DIV/0!</v>
      </c>
    </row>
    <row r="34" spans="1:11" ht="21" thickBot="1">
      <c r="A34" s="159" t="s">
        <v>40</v>
      </c>
      <c r="B34" s="75">
        <v>480</v>
      </c>
      <c r="C34" s="75">
        <v>900</v>
      </c>
      <c r="D34" s="75">
        <v>600</v>
      </c>
      <c r="E34" s="75">
        <v>180</v>
      </c>
      <c r="F34" s="75">
        <v>480</v>
      </c>
      <c r="G34" s="75">
        <v>480</v>
      </c>
      <c r="H34" s="77">
        <f>SUM(B34:G34)</f>
        <v>3120</v>
      </c>
      <c r="I34" s="63">
        <f>AVERAGE(B34:G34)</f>
        <v>520</v>
      </c>
      <c r="J34" s="70"/>
      <c r="K34" s="33"/>
    </row>
    <row r="35" spans="1:11" ht="21" thickBot="1">
      <c r="A35" s="78" t="s">
        <v>39</v>
      </c>
      <c r="B35" s="152">
        <v>344</v>
      </c>
      <c r="C35" s="152">
        <v>1036</v>
      </c>
      <c r="D35" s="152"/>
      <c r="E35" s="152">
        <v>127</v>
      </c>
      <c r="F35" s="152">
        <v>903</v>
      </c>
      <c r="G35" s="152">
        <v>279</v>
      </c>
      <c r="H35" s="151"/>
      <c r="I35" s="176"/>
      <c r="J35" s="69"/>
      <c r="K35" s="33">
        <v>2905</v>
      </c>
    </row>
    <row r="36" spans="1:11" ht="22" thickTop="1" thickBot="1">
      <c r="A36" s="80" t="s">
        <v>23</v>
      </c>
      <c r="B36" s="173">
        <f>B35-B34</f>
        <v>-136</v>
      </c>
      <c r="C36" s="173">
        <f>C35-C34</f>
        <v>136</v>
      </c>
      <c r="D36" s="173">
        <f>D35-D34</f>
        <v>-600</v>
      </c>
      <c r="E36" s="173">
        <f>E35-E34</f>
        <v>-53</v>
      </c>
      <c r="F36" s="173">
        <f>F35-F34</f>
        <v>423</v>
      </c>
      <c r="G36" s="173">
        <f>G35-G34</f>
        <v>-201</v>
      </c>
      <c r="H36" s="175">
        <f>H35-H34</f>
        <v>-3120</v>
      </c>
      <c r="I36" s="146" t="s">
        <v>30</v>
      </c>
      <c r="J36" s="65"/>
      <c r="K36" s="65">
        <f>K35-K34</f>
        <v>2905</v>
      </c>
    </row>
    <row r="37" spans="1:11" ht="21" thickBot="1">
      <c r="A37" s="80" t="s">
        <v>28</v>
      </c>
      <c r="B37" s="181">
        <f>(B35-B34)/B35</f>
        <v>-0.39534883720930231</v>
      </c>
      <c r="C37" s="181">
        <f>(C35-C34)/C35</f>
        <v>0.13127413127413126</v>
      </c>
      <c r="D37" s="181" t="e">
        <f>(D35-D34)/D35</f>
        <v>#DIV/0!</v>
      </c>
      <c r="E37" s="181">
        <f>(E35-E34)/E35</f>
        <v>-0.41732283464566927</v>
      </c>
      <c r="F37" s="181">
        <f>(F35-F34)/F35</f>
        <v>0.46843853820598008</v>
      </c>
      <c r="G37" s="181">
        <f>(G35-G34)/G35</f>
        <v>-0.72043010752688175</v>
      </c>
      <c r="H37" s="181" t="e">
        <f>(H35-H34)/H35</f>
        <v>#DIV/0!</v>
      </c>
      <c r="I37" s="66">
        <f>AVERAGE(B37:B37)</f>
        <v>-0.39534883720930231</v>
      </c>
      <c r="J37" s="182"/>
      <c r="K37" s="86">
        <f>(K35-K34)/K35</f>
        <v>1</v>
      </c>
    </row>
    <row r="38" spans="1:11" ht="21" thickBot="1">
      <c r="A38" s="161" t="s">
        <v>42</v>
      </c>
      <c r="B38" s="225">
        <v>480</v>
      </c>
      <c r="C38" s="225">
        <v>900</v>
      </c>
      <c r="D38" s="225">
        <v>600</v>
      </c>
      <c r="E38" s="225">
        <v>180</v>
      </c>
      <c r="F38" s="225">
        <v>480</v>
      </c>
      <c r="G38" s="225">
        <v>480</v>
      </c>
      <c r="H38" s="226">
        <f>SUM(B38:G38)</f>
        <v>3120</v>
      </c>
      <c r="I38" s="227">
        <f>AVERAGE(B38:G38)</f>
        <v>520</v>
      </c>
      <c r="J38" s="163"/>
      <c r="K38" s="164"/>
    </row>
    <row r="39" spans="1:11" ht="21" thickBot="1">
      <c r="A39" s="165" t="s">
        <v>43</v>
      </c>
      <c r="B39" s="166"/>
      <c r="C39" s="166"/>
      <c r="D39" s="166"/>
      <c r="E39" s="166"/>
      <c r="F39" s="166"/>
      <c r="G39" s="166"/>
      <c r="H39" s="162"/>
      <c r="I39" s="233"/>
      <c r="J39" s="167"/>
      <c r="K39" s="168"/>
    </row>
    <row r="40" spans="1:11" ht="22" thickTop="1" thickBot="1">
      <c r="A40" s="95" t="s">
        <v>23</v>
      </c>
      <c r="B40" s="169">
        <f>B39-B38</f>
        <v>-480</v>
      </c>
      <c r="C40" s="169">
        <f>C39-C38</f>
        <v>-900</v>
      </c>
      <c r="D40" s="169">
        <f>D39-D38</f>
        <v>-600</v>
      </c>
      <c r="E40" s="169">
        <f>E39-E38</f>
        <v>-180</v>
      </c>
      <c r="F40" s="169">
        <f>F39-F38</f>
        <v>-480</v>
      </c>
      <c r="G40" s="169">
        <f>G39-G38</f>
        <v>-480</v>
      </c>
      <c r="H40" s="170">
        <f>H39-H38</f>
        <v>-3120</v>
      </c>
      <c r="I40" s="171" t="s">
        <v>30</v>
      </c>
      <c r="J40" s="172"/>
      <c r="K40" s="172">
        <f>K39-K38</f>
        <v>0</v>
      </c>
    </row>
    <row r="41" spans="1:11" ht="21" thickBot="1">
      <c r="A41" s="80" t="s">
        <v>28</v>
      </c>
      <c r="B41" s="181" t="e">
        <f>(B39-B38)/B39</f>
        <v>#DIV/0!</v>
      </c>
      <c r="C41" s="181" t="e">
        <f>(C39-C38)/C39</f>
        <v>#DIV/0!</v>
      </c>
      <c r="D41" s="181" t="e">
        <f>(D39-D38)/D39</f>
        <v>#DIV/0!</v>
      </c>
      <c r="E41" s="181" t="e">
        <f>(E39-E38)/E39</f>
        <v>#DIV/0!</v>
      </c>
      <c r="F41" s="181" t="e">
        <f>(F39-F38)/F39</f>
        <v>#DIV/0!</v>
      </c>
      <c r="G41" s="181" t="e">
        <f>(G39-G38)/G39</f>
        <v>#DIV/0!</v>
      </c>
      <c r="H41" s="181" t="e">
        <f>(H39-H38)/H39</f>
        <v>#DIV/0!</v>
      </c>
      <c r="I41" s="66" t="e">
        <f>AVERAGE(B41:B41)</f>
        <v>#DIV/0!</v>
      </c>
      <c r="J41" s="182"/>
      <c r="K41" s="86" t="e">
        <f>(K39-K38)/K39</f>
        <v>#DIV/0!</v>
      </c>
    </row>
    <row r="42" spans="1:11" ht="21" thickBot="1">
      <c r="A42" s="159" t="s">
        <v>44</v>
      </c>
      <c r="B42" s="75">
        <v>480</v>
      </c>
      <c r="C42" s="75">
        <v>900</v>
      </c>
      <c r="D42" s="75">
        <v>600</v>
      </c>
      <c r="E42" s="75">
        <v>180</v>
      </c>
      <c r="F42" s="75">
        <v>480</v>
      </c>
      <c r="G42" s="75">
        <v>480</v>
      </c>
      <c r="H42" s="77">
        <f>SUM(B42:G42)</f>
        <v>3120</v>
      </c>
      <c r="I42" s="63">
        <f>AVERAGE(B42:G42)</f>
        <v>520</v>
      </c>
      <c r="J42" s="70"/>
      <c r="K42" s="33"/>
    </row>
    <row r="43" spans="1:11" ht="21" thickBot="1">
      <c r="A43" s="78" t="s">
        <v>45</v>
      </c>
      <c r="B43" s="152">
        <v>275</v>
      </c>
      <c r="C43" s="152"/>
      <c r="D43" s="152"/>
      <c r="E43" s="152"/>
      <c r="F43" s="152">
        <v>1151</v>
      </c>
      <c r="G43" s="152">
        <v>312</v>
      </c>
      <c r="H43" s="151"/>
      <c r="I43" s="176"/>
      <c r="J43" s="69"/>
      <c r="K43" s="34">
        <v>1825</v>
      </c>
    </row>
    <row r="44" spans="1:11" ht="22" thickTop="1" thickBot="1">
      <c r="A44" s="80" t="s">
        <v>23</v>
      </c>
      <c r="B44" s="173">
        <f>B43-B42</f>
        <v>-205</v>
      </c>
      <c r="C44" s="173">
        <f>C43-C42</f>
        <v>-900</v>
      </c>
      <c r="D44" s="173">
        <f>D43-D42</f>
        <v>-600</v>
      </c>
      <c r="E44" s="173">
        <f>E43-E42</f>
        <v>-180</v>
      </c>
      <c r="F44" s="173">
        <f>F43-F42</f>
        <v>671</v>
      </c>
      <c r="G44" s="173">
        <f>G43-G42</f>
        <v>-168</v>
      </c>
      <c r="H44" s="175">
        <f>H43-H42</f>
        <v>-3120</v>
      </c>
      <c r="I44" s="146" t="s">
        <v>30</v>
      </c>
      <c r="J44" s="65"/>
      <c r="K44" s="65">
        <f>K43-K42</f>
        <v>1825</v>
      </c>
    </row>
    <row r="45" spans="1:11" ht="21" thickBot="1">
      <c r="A45" s="80" t="s">
        <v>28</v>
      </c>
      <c r="B45" s="181">
        <f>(B43-B42)/B43</f>
        <v>-0.74545454545454548</v>
      </c>
      <c r="C45" s="181" t="e">
        <f>(C43-C42)/C43</f>
        <v>#DIV/0!</v>
      </c>
      <c r="D45" s="181" t="e">
        <f>(D43-D42)/D43</f>
        <v>#DIV/0!</v>
      </c>
      <c r="E45" s="181" t="e">
        <f>(E43-E42)/E43</f>
        <v>#DIV/0!</v>
      </c>
      <c r="F45" s="181">
        <f>(F43-F42)/F43</f>
        <v>0.58297132927888795</v>
      </c>
      <c r="G45" s="181">
        <f>(G43-G42)/G43</f>
        <v>-0.53846153846153844</v>
      </c>
      <c r="H45" s="181" t="e">
        <f>(H43-H42)/H43</f>
        <v>#DIV/0!</v>
      </c>
      <c r="I45" s="66">
        <f>AVERAGE(B45:B45)</f>
        <v>-0.74545454545454548</v>
      </c>
      <c r="J45" s="182"/>
      <c r="K45" s="86">
        <f>(K43-K42)/K43</f>
        <v>1</v>
      </c>
    </row>
    <row r="46" spans="1:11" ht="21" thickBot="1">
      <c r="A46" s="161" t="s">
        <v>42</v>
      </c>
      <c r="B46" s="225">
        <v>480</v>
      </c>
      <c r="C46" s="225">
        <v>900</v>
      </c>
      <c r="D46" s="225">
        <v>600</v>
      </c>
      <c r="E46" s="225">
        <v>180</v>
      </c>
      <c r="F46" s="225">
        <v>480</v>
      </c>
      <c r="G46" s="225">
        <v>480</v>
      </c>
      <c r="H46" s="226">
        <f>SUM(B46:G46)</f>
        <v>3120</v>
      </c>
      <c r="I46" s="227">
        <f>AVERAGE(B46:G46)</f>
        <v>520</v>
      </c>
      <c r="J46" s="163"/>
      <c r="K46" s="164"/>
    </row>
    <row r="47" spans="1:11" ht="21" thickBot="1">
      <c r="A47" s="165" t="s">
        <v>43</v>
      </c>
      <c r="B47" s="166"/>
      <c r="C47" s="166"/>
      <c r="D47" s="166"/>
      <c r="E47" s="166"/>
      <c r="F47" s="166"/>
      <c r="G47" s="166"/>
      <c r="H47" s="162"/>
      <c r="I47" s="233"/>
      <c r="J47" s="167"/>
      <c r="K47" s="168"/>
    </row>
    <row r="48" spans="1:11" ht="22" thickTop="1" thickBot="1">
      <c r="A48" s="95" t="s">
        <v>23</v>
      </c>
      <c r="B48" s="169">
        <f>B47-B46</f>
        <v>-480</v>
      </c>
      <c r="C48" s="169">
        <f>C47-C46</f>
        <v>-900</v>
      </c>
      <c r="D48" s="169">
        <f>D47-D46</f>
        <v>-600</v>
      </c>
      <c r="E48" s="169">
        <f>E47-E46</f>
        <v>-180</v>
      </c>
      <c r="F48" s="169">
        <f>F47-F46</f>
        <v>-480</v>
      </c>
      <c r="G48" s="169">
        <f>G47-G46</f>
        <v>-480</v>
      </c>
      <c r="H48" s="170">
        <f>H47-H46</f>
        <v>-3120</v>
      </c>
      <c r="I48" s="171" t="s">
        <v>30</v>
      </c>
      <c r="J48" s="172"/>
      <c r="K48" s="172">
        <f>K47-K46</f>
        <v>0</v>
      </c>
    </row>
    <row r="49" spans="1:11" ht="21" thickBot="1">
      <c r="A49" s="80" t="s">
        <v>28</v>
      </c>
      <c r="B49" s="181" t="e">
        <f>(B47-B46)/B47</f>
        <v>#DIV/0!</v>
      </c>
      <c r="C49" s="181" t="e">
        <f>(C47-C46)/C47</f>
        <v>#DIV/0!</v>
      </c>
      <c r="D49" s="181" t="e">
        <f>(D47-D46)/D47</f>
        <v>#DIV/0!</v>
      </c>
      <c r="E49" s="181" t="e">
        <f>(E47-E46)/E47</f>
        <v>#DIV/0!</v>
      </c>
      <c r="F49" s="181" t="e">
        <f>(F47-F46)/F47</f>
        <v>#DIV/0!</v>
      </c>
      <c r="G49" s="181" t="e">
        <f>(G47-G46)/G47</f>
        <v>#DIV/0!</v>
      </c>
      <c r="H49" s="181" t="e">
        <f>(H47-H46)/H47</f>
        <v>#DIV/0!</v>
      </c>
      <c r="I49" s="66" t="e">
        <f>AVERAGE(B49:B49)</f>
        <v>#DIV/0!</v>
      </c>
      <c r="J49" s="182"/>
      <c r="K49" s="86" t="e">
        <f>(K47-K46)/K47</f>
        <v>#DIV/0!</v>
      </c>
    </row>
    <row r="50" spans="1:11" ht="21" thickBot="1">
      <c r="A50" s="159" t="s">
        <v>44</v>
      </c>
      <c r="B50" s="75">
        <v>480</v>
      </c>
      <c r="C50" s="75">
        <v>900</v>
      </c>
      <c r="D50" s="75">
        <v>600</v>
      </c>
      <c r="E50" s="75">
        <v>180</v>
      </c>
      <c r="F50" s="75">
        <v>480</v>
      </c>
      <c r="G50" s="75">
        <v>480</v>
      </c>
      <c r="H50" s="77">
        <f>SUM(B50:G50)</f>
        <v>3120</v>
      </c>
      <c r="I50" s="63">
        <f>AVERAGE(B50:G50)</f>
        <v>520</v>
      </c>
      <c r="J50" s="70"/>
      <c r="K50" s="33"/>
    </row>
    <row r="51" spans="1:11" ht="21" thickBot="1">
      <c r="A51" s="78" t="s">
        <v>45</v>
      </c>
      <c r="B51" s="152">
        <v>451</v>
      </c>
      <c r="C51" s="152"/>
      <c r="D51" s="152"/>
      <c r="E51" s="152">
        <v>157</v>
      </c>
      <c r="F51" s="152">
        <v>835</v>
      </c>
      <c r="G51" s="152">
        <v>428</v>
      </c>
      <c r="H51" s="151"/>
      <c r="I51" s="176"/>
      <c r="J51" s="69"/>
      <c r="K51" s="34">
        <v>1982</v>
      </c>
    </row>
    <row r="52" spans="1:11" ht="22" thickTop="1" thickBot="1">
      <c r="A52" s="80" t="s">
        <v>23</v>
      </c>
      <c r="B52" s="173">
        <f>B51-B50</f>
        <v>-29</v>
      </c>
      <c r="C52" s="173">
        <f>C51-C50</f>
        <v>-900</v>
      </c>
      <c r="D52" s="173">
        <f>D51-D50</f>
        <v>-600</v>
      </c>
      <c r="E52" s="173">
        <f>E51-E50</f>
        <v>-23</v>
      </c>
      <c r="F52" s="173">
        <f>F51-F50</f>
        <v>355</v>
      </c>
      <c r="G52" s="173">
        <f>G51-G50</f>
        <v>-52</v>
      </c>
      <c r="H52" s="175">
        <f>H51-H50</f>
        <v>-3120</v>
      </c>
      <c r="I52" s="146" t="s">
        <v>30</v>
      </c>
      <c r="J52" s="65"/>
      <c r="K52" s="65">
        <f>K51-K50</f>
        <v>1982</v>
      </c>
    </row>
    <row r="53" spans="1:11" ht="21" thickBot="1">
      <c r="A53" s="80" t="s">
        <v>28</v>
      </c>
      <c r="B53" s="181">
        <f>(B51-B50)/B51</f>
        <v>-6.4301552106430154E-2</v>
      </c>
      <c r="C53" s="181" t="e">
        <f>(C51-C50)/C51</f>
        <v>#DIV/0!</v>
      </c>
      <c r="D53" s="181" t="e">
        <f>(D51-D50)/D51</f>
        <v>#DIV/0!</v>
      </c>
      <c r="E53" s="181">
        <f>(E51-E50)/E51</f>
        <v>-0.1464968152866242</v>
      </c>
      <c r="F53" s="181">
        <f>(F51-F50)/F51</f>
        <v>0.42514970059880242</v>
      </c>
      <c r="G53" s="181">
        <f>(G51-G50)/G51</f>
        <v>-0.12149532710280374</v>
      </c>
      <c r="H53" s="181" t="e">
        <f>(H51-H50)/H51</f>
        <v>#DIV/0!</v>
      </c>
      <c r="I53" s="66">
        <f>AVERAGE(B53:B53)</f>
        <v>-6.4301552106430154E-2</v>
      </c>
      <c r="J53" s="182"/>
      <c r="K53" s="86">
        <f>(K51-K50)/K51</f>
        <v>1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3BD414-2D29-9E48-B9AC-363F6A0BBC18}">
  <dimension ref="A1"/>
  <sheetViews>
    <sheetView workbookViewId="0"/>
  </sheetViews>
  <sheetFormatPr baseColWidth="10" defaultRowHeight="20"/>
  <sheetData/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0AED7-57C5-A445-8B3A-736699E6693E}">
  <dimension ref="A1"/>
  <sheetViews>
    <sheetView workbookViewId="0"/>
  </sheetViews>
  <sheetFormatPr baseColWidth="10" defaultRowHeight="20"/>
  <sheetData/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FFCC4A-DA71-094F-A45D-932956810B49}">
  <dimension ref="A1"/>
  <sheetViews>
    <sheetView workbookViewId="0"/>
  </sheetViews>
  <sheetFormatPr baseColWidth="10" defaultRowHeight="20"/>
  <sheetData>
    <row r="1" spans="1:1">
      <c r="A1" t="s">
        <v>31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off</vt:lpstr>
      <vt:lpstr>on</vt:lpstr>
      <vt:lpstr>yuni</vt:lpstr>
      <vt:lpstr>lindt</vt:lpstr>
      <vt:lpstr>ちか</vt:lpstr>
      <vt:lpstr>hisaya</vt:lpstr>
      <vt:lpstr>まつり</vt:lpstr>
      <vt:lpstr>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2020-09-16T03:09:59Z</dcterms:created>
  <dcterms:modified xsi:type="dcterms:W3CDTF">2020-11-21T09:09:46Z</dcterms:modified>
</cp:coreProperties>
</file>