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mik\Desktop\"/>
    </mc:Choice>
  </mc:AlternateContent>
  <xr:revisionPtr revIDLastSave="0" documentId="8_{DAD394CF-E820-4C1D-B7CB-331CC8E02030}" xr6:coauthVersionLast="45" xr6:coauthVersionMax="45" xr10:uidLastSave="{00000000-0000-0000-0000-000000000000}"/>
  <bookViews>
    <workbookView xWindow="-120" yWindow="-120" windowWidth="20730" windowHeight="11160" tabRatio="597" activeTab="1" xr2:uid="{00000000-000D-0000-FFFF-FFFF00000000}"/>
  </bookViews>
  <sheets>
    <sheet name="GAS 12.5Kg " sheetId="1" r:id="rId1"/>
    <sheet name="GAS 5Kg " sheetId="3" r:id="rId2"/>
    <sheet name="Sheet1" sheetId="4" r:id="rId3"/>
  </sheets>
  <definedNames>
    <definedName name="_xlnm._FilterDatabase" localSheetId="0" hidden="1">'GAS 12.5Kg '!$A$2:$BG$59</definedName>
    <definedName name="_xlnm._FilterDatabase" localSheetId="1" hidden="1">'GAS 5Kg '!$A$3:$BF$61</definedName>
    <definedName name="_xlnm._FilterDatabase" localSheetId="2" hidden="1">Sheet1!$B$1:$C$37</definedName>
  </definedNames>
  <calcPr calcId="181029"/>
</workbook>
</file>

<file path=xl/calcChain.xml><?xml version="1.0" encoding="utf-8"?>
<calcChain xmlns="http://schemas.openxmlformats.org/spreadsheetml/2006/main">
  <c r="BH42" i="3" l="1"/>
  <c r="BG42" i="3"/>
  <c r="BH41" i="3"/>
  <c r="BG41" i="3"/>
  <c r="BH40" i="3"/>
  <c r="BG40" i="3"/>
  <c r="BH39" i="3"/>
  <c r="BG39" i="3"/>
  <c r="BH38" i="3"/>
  <c r="BG38" i="3"/>
  <c r="BH37" i="3"/>
  <c r="BG37" i="3"/>
  <c r="BH36" i="3"/>
  <c r="BG36" i="3"/>
  <c r="BH35" i="3"/>
  <c r="BG35" i="3"/>
  <c r="BH34" i="3"/>
  <c r="BG34" i="3"/>
  <c r="BH33" i="3"/>
  <c r="BG33" i="3"/>
  <c r="BH32" i="3"/>
  <c r="BG32" i="3"/>
  <c r="BH31" i="3"/>
  <c r="BG31" i="3"/>
  <c r="BH30" i="3"/>
  <c r="BG30" i="3"/>
  <c r="BH29" i="3"/>
  <c r="BG29" i="3"/>
  <c r="BH28" i="3"/>
  <c r="BG28" i="3"/>
  <c r="BH27" i="3"/>
  <c r="BG27" i="3"/>
  <c r="BH26" i="3"/>
  <c r="BG26" i="3"/>
  <c r="BH25" i="3"/>
  <c r="BG25" i="3"/>
  <c r="BH24" i="3"/>
  <c r="BG24" i="3"/>
  <c r="BH23" i="3"/>
  <c r="BG23" i="3"/>
  <c r="BH22" i="3"/>
  <c r="BG22" i="3"/>
  <c r="BH21" i="3"/>
  <c r="BG21" i="3"/>
  <c r="BH20" i="3"/>
  <c r="BG20" i="3"/>
  <c r="BH19" i="3"/>
  <c r="BG19" i="3"/>
  <c r="BH18" i="3"/>
  <c r="BG18" i="3"/>
  <c r="BH17" i="3"/>
  <c r="BG17" i="3"/>
  <c r="BH16" i="3"/>
  <c r="BG16" i="3"/>
  <c r="BH15" i="3"/>
  <c r="BG15" i="3"/>
  <c r="BH14" i="3"/>
  <c r="BG14" i="3"/>
  <c r="BH13" i="3"/>
  <c r="BG13" i="3"/>
  <c r="BH12" i="3"/>
  <c r="BG12" i="3"/>
  <c r="BH11" i="3"/>
  <c r="BG11" i="3"/>
  <c r="BH10" i="3"/>
  <c r="BG10" i="3"/>
  <c r="BH9" i="3"/>
  <c r="BG9" i="3"/>
  <c r="BH8" i="3"/>
  <c r="BG8" i="3"/>
  <c r="BH7" i="3"/>
  <c r="BG7" i="3"/>
  <c r="BH6" i="3"/>
  <c r="BG6" i="3"/>
  <c r="BH5" i="3"/>
  <c r="BG5" i="3"/>
  <c r="BH42" i="1"/>
  <c r="BG42" i="1"/>
  <c r="BH41" i="1"/>
  <c r="BG41" i="1"/>
  <c r="BH40" i="1"/>
  <c r="BG40" i="1"/>
  <c r="BH39" i="1"/>
  <c r="BG39" i="1"/>
  <c r="BH38" i="1"/>
  <c r="BG38" i="1"/>
  <c r="BH37" i="1"/>
  <c r="BG37" i="1"/>
  <c r="BH36" i="1"/>
  <c r="BG36" i="1"/>
  <c r="BH35" i="1"/>
  <c r="BG35" i="1"/>
  <c r="BH34" i="1"/>
  <c r="BG34" i="1"/>
  <c r="BH33" i="1"/>
  <c r="BG33" i="1"/>
  <c r="BH32" i="1"/>
  <c r="BG32" i="1"/>
  <c r="BH31" i="1"/>
  <c r="BG31" i="1"/>
  <c r="BH30" i="1"/>
  <c r="BG30" i="1"/>
  <c r="BH29" i="1"/>
  <c r="BG29" i="1"/>
  <c r="BH28" i="1"/>
  <c r="BG28" i="1"/>
  <c r="BH27" i="1"/>
  <c r="BG27" i="1"/>
  <c r="BH26" i="1"/>
  <c r="BG26" i="1"/>
  <c r="BH25" i="1"/>
  <c r="BG25" i="1"/>
  <c r="BH24" i="1"/>
  <c r="BG24" i="1"/>
  <c r="BH23" i="1"/>
  <c r="BG23" i="1"/>
  <c r="BH22" i="1"/>
  <c r="BG22" i="1"/>
  <c r="BH21" i="1"/>
  <c r="BG21" i="1"/>
  <c r="BH20" i="1"/>
  <c r="BG20" i="1"/>
  <c r="BH19" i="1"/>
  <c r="BG19" i="1"/>
  <c r="BH18" i="1"/>
  <c r="BG18" i="1"/>
  <c r="BH17" i="1"/>
  <c r="BG17" i="1"/>
  <c r="BH16" i="1"/>
  <c r="BG16" i="1"/>
  <c r="BH15" i="1"/>
  <c r="BG15" i="1"/>
  <c r="BH14" i="1"/>
  <c r="BG14" i="1"/>
  <c r="BH13" i="1"/>
  <c r="BG13" i="1"/>
  <c r="BH12" i="1"/>
  <c r="BG12" i="1"/>
  <c r="BH11" i="1"/>
  <c r="BG11" i="1"/>
  <c r="BH10" i="1"/>
  <c r="BG10" i="1"/>
  <c r="BH9" i="1"/>
  <c r="BG9" i="1"/>
  <c r="BH8" i="1"/>
  <c r="BG8" i="1"/>
  <c r="BH7" i="1"/>
  <c r="BG7" i="1"/>
  <c r="BH6" i="1"/>
  <c r="BG6" i="1"/>
  <c r="BH5" i="1"/>
  <c r="BG5" i="1"/>
  <c r="BF42" i="1"/>
  <c r="BF42" i="3"/>
  <c r="BE42" i="3"/>
  <c r="BE42" i="1"/>
  <c r="BF43" i="3" l="1"/>
  <c r="BF43" i="1"/>
  <c r="BD42" i="1"/>
  <c r="BE43" i="1" s="1"/>
  <c r="BD42" i="3"/>
  <c r="BE43" i="3" s="1"/>
  <c r="BC42" i="1" l="1"/>
  <c r="BD43" i="1" s="1"/>
  <c r="BC42" i="3"/>
  <c r="BD43" i="3" s="1"/>
  <c r="BB42" i="3" l="1"/>
  <c r="BC43" i="3" s="1"/>
  <c r="BB42" i="1"/>
  <c r="BC43" i="1" s="1"/>
  <c r="BA42" i="3" l="1"/>
  <c r="BB43" i="3" s="1"/>
  <c r="BA42" i="1"/>
  <c r="BB43" i="1" s="1"/>
  <c r="AZ42" i="1" l="1"/>
  <c r="BA43" i="1" s="1"/>
  <c r="AZ42" i="3"/>
  <c r="BA43" i="3" s="1"/>
  <c r="AY42" i="3"/>
  <c r="AY42" i="1"/>
  <c r="AX42" i="1"/>
  <c r="AZ43" i="1" l="1"/>
  <c r="AZ43" i="3"/>
  <c r="AY43" i="1"/>
  <c r="AX42" i="3"/>
  <c r="AY43" i="3" s="1"/>
  <c r="AW42" i="1" l="1"/>
  <c r="AX43" i="1" s="1"/>
  <c r="AW42" i="3"/>
  <c r="AX43" i="3" s="1"/>
  <c r="AV42" i="1"/>
  <c r="AV42" i="3"/>
  <c r="AW43" i="3" l="1"/>
  <c r="AW43" i="1"/>
  <c r="AU42" i="3"/>
  <c r="AV43" i="3" s="1"/>
  <c r="AU42" i="1"/>
  <c r="AV43" i="1" s="1"/>
  <c r="AT42" i="1"/>
  <c r="BF44" i="1" s="1"/>
  <c r="AT42" i="3"/>
  <c r="BF44" i="3" s="1"/>
  <c r="AU43" i="3" l="1"/>
  <c r="AU43" i="1"/>
  <c r="AS42" i="1"/>
  <c r="AS42" i="3"/>
  <c r="AT43" i="3" l="1"/>
  <c r="BE44" i="3"/>
  <c r="AT43" i="1"/>
  <c r="BE44" i="1"/>
  <c r="AR42" i="1"/>
  <c r="AR42" i="3"/>
  <c r="AQ42" i="3"/>
  <c r="BC44" i="3" s="1"/>
  <c r="AQ42" i="1"/>
  <c r="BC44" i="1" s="1"/>
  <c r="AO42" i="1"/>
  <c r="BA44" i="1" s="1"/>
  <c r="AP42" i="1"/>
  <c r="BB44" i="1" s="1"/>
  <c r="AO42" i="3"/>
  <c r="BA44" i="3" s="1"/>
  <c r="AP42" i="3"/>
  <c r="BB44" i="3" s="1"/>
  <c r="AL42" i="3"/>
  <c r="AX44" i="3" s="1"/>
  <c r="AM42" i="3"/>
  <c r="AY44" i="3" s="1"/>
  <c r="AN42" i="3"/>
  <c r="AL42" i="1"/>
  <c r="AX44" i="1" s="1"/>
  <c r="AM42" i="1"/>
  <c r="AY44" i="1" s="1"/>
  <c r="AN42" i="1"/>
  <c r="AK42" i="3"/>
  <c r="AW44" i="3" s="1"/>
  <c r="AK42" i="1"/>
  <c r="AW44" i="1" s="1"/>
  <c r="AS43" i="3" l="1"/>
  <c r="BD44" i="3"/>
  <c r="AS43" i="1"/>
  <c r="BD44" i="1"/>
  <c r="AZ44" i="3"/>
  <c r="AZ44" i="1"/>
  <c r="AR43" i="3"/>
  <c r="AR43" i="1"/>
  <c r="AQ43" i="1"/>
  <c r="AO43" i="1"/>
  <c r="AQ43" i="3"/>
  <c r="AP43" i="3"/>
  <c r="AO43" i="3"/>
  <c r="AP43" i="1"/>
  <c r="AL43" i="1"/>
  <c r="AL43" i="3"/>
  <c r="AM43" i="3"/>
  <c r="AN43" i="3"/>
  <c r="AM43" i="1"/>
  <c r="AN43" i="1"/>
  <c r="AJ42" i="3"/>
  <c r="AV44" i="3" s="1"/>
  <c r="AK43" i="3" l="1"/>
  <c r="AJ42" i="1"/>
  <c r="AV44" i="1" s="1"/>
  <c r="AI42" i="3"/>
  <c r="AJ43" i="3" l="1"/>
  <c r="AU44" i="3"/>
  <c r="AK43" i="1"/>
  <c r="AI42" i="1"/>
  <c r="AH42" i="1"/>
  <c r="AT44" i="1" s="1"/>
  <c r="AG42" i="1"/>
  <c r="AS44" i="1" s="1"/>
  <c r="AJ43" i="1" l="1"/>
  <c r="AU44" i="1"/>
  <c r="AI43" i="1"/>
  <c r="AH43" i="1"/>
  <c r="AF42" i="1"/>
  <c r="AR44" i="1" s="1"/>
  <c r="AH42" i="3"/>
  <c r="AT44" i="3" s="1"/>
  <c r="AI43" i="3" l="1"/>
  <c r="AG43" i="1"/>
  <c r="AG42" i="3"/>
  <c r="AH43" i="3" l="1"/>
  <c r="AS44" i="3"/>
  <c r="AF42" i="3"/>
  <c r="AG43" i="3" l="1"/>
  <c r="AR44" i="3"/>
  <c r="AE42" i="3"/>
  <c r="AQ44" i="3" s="1"/>
  <c r="AE42" i="1"/>
  <c r="AD42" i="3"/>
  <c r="AP44" i="3" s="1"/>
  <c r="AD42" i="1"/>
  <c r="AP44" i="1" s="1"/>
  <c r="AC42" i="3"/>
  <c r="AO44" i="3" s="1"/>
  <c r="AC42" i="1"/>
  <c r="AO44" i="1" s="1"/>
  <c r="AB42" i="3"/>
  <c r="AN44" i="3" s="1"/>
  <c r="AB42" i="1"/>
  <c r="AN44" i="1" s="1"/>
  <c r="AA42" i="3"/>
  <c r="AM44" i="3" s="1"/>
  <c r="AA42" i="1"/>
  <c r="AM44" i="1" s="1"/>
  <c r="AF43" i="1" l="1"/>
  <c r="AQ44" i="1"/>
  <c r="AE43" i="3"/>
  <c r="AF43" i="3"/>
  <c r="AE43" i="1"/>
  <c r="AD43" i="3"/>
  <c r="AD43" i="1"/>
  <c r="AC43" i="1"/>
  <c r="AC43" i="3"/>
  <c r="AB43" i="3"/>
  <c r="AB43" i="1"/>
  <c r="Z42" i="3"/>
  <c r="Z42" i="1"/>
  <c r="AL44" i="1" s="1"/>
  <c r="Y42" i="1"/>
  <c r="AK44" i="1" s="1"/>
  <c r="AA43" i="3" l="1"/>
  <c r="AL44" i="3"/>
  <c r="Z43" i="1"/>
  <c r="AA43" i="1"/>
  <c r="Y42" i="3"/>
  <c r="Z43" i="3" l="1"/>
  <c r="AK44" i="3"/>
  <c r="X42" i="3"/>
  <c r="X42" i="1"/>
  <c r="W42" i="3"/>
  <c r="AI44" i="3" s="1"/>
  <c r="W42" i="1"/>
  <c r="AI44" i="1" s="1"/>
  <c r="Y43" i="3" l="1"/>
  <c r="AJ44" i="3"/>
  <c r="Y43" i="1"/>
  <c r="AJ44" i="1"/>
  <c r="X43" i="3"/>
  <c r="X43" i="1"/>
  <c r="V42" i="1"/>
  <c r="V42" i="3"/>
  <c r="W43" i="3" l="1"/>
  <c r="AH44" i="3"/>
  <c r="W43" i="1"/>
  <c r="AH44" i="1"/>
  <c r="U42" i="1"/>
  <c r="AG44" i="1" s="1"/>
  <c r="U42" i="3"/>
  <c r="T42" i="1"/>
  <c r="AF44" i="1" s="1"/>
  <c r="T42" i="3"/>
  <c r="AF44" i="3" s="1"/>
  <c r="S42" i="3"/>
  <c r="AE44" i="3" s="1"/>
  <c r="R42" i="3"/>
  <c r="AD44" i="3" s="1"/>
  <c r="S42" i="1"/>
  <c r="AE44" i="1" s="1"/>
  <c r="R42" i="1"/>
  <c r="AD44" i="1" s="1"/>
  <c r="V43" i="3" l="1"/>
  <c r="AG44" i="3"/>
  <c r="V43" i="1"/>
  <c r="T43" i="1"/>
  <c r="U43" i="1"/>
  <c r="U43" i="3"/>
  <c r="T43" i="3"/>
  <c r="S43" i="1"/>
  <c r="S43" i="3"/>
  <c r="Q42" i="1" l="1"/>
  <c r="Q42" i="3"/>
  <c r="P42" i="1"/>
  <c r="AB44" i="1" s="1"/>
  <c r="P42" i="3"/>
  <c r="AB44" i="3" s="1"/>
  <c r="N42" i="1"/>
  <c r="Z44" i="1" s="1"/>
  <c r="M42" i="1"/>
  <c r="Y44" i="1" s="1"/>
  <c r="L42" i="1"/>
  <c r="X44" i="1" s="1"/>
  <c r="K42" i="1"/>
  <c r="W44" i="1" s="1"/>
  <c r="J42" i="1"/>
  <c r="V44" i="1" s="1"/>
  <c r="I42" i="1"/>
  <c r="U44" i="1" s="1"/>
  <c r="H42" i="1"/>
  <c r="T44" i="1" s="1"/>
  <c r="G42" i="1"/>
  <c r="S44" i="1" s="1"/>
  <c r="F42" i="1"/>
  <c r="R44" i="1" s="1"/>
  <c r="E42" i="1"/>
  <c r="D42" i="1"/>
  <c r="P44" i="1" s="1"/>
  <c r="C42" i="1"/>
  <c r="C42" i="3"/>
  <c r="D42" i="3"/>
  <c r="E42" i="3"/>
  <c r="F42" i="3"/>
  <c r="R44" i="3" s="1"/>
  <c r="G42" i="3"/>
  <c r="S44" i="3" s="1"/>
  <c r="H42" i="3"/>
  <c r="T44" i="3" s="1"/>
  <c r="I42" i="3"/>
  <c r="U44" i="3" s="1"/>
  <c r="J42" i="3"/>
  <c r="V44" i="3" s="1"/>
  <c r="K42" i="3"/>
  <c r="W44" i="3" s="1"/>
  <c r="L42" i="3"/>
  <c r="X44" i="3" s="1"/>
  <c r="M42" i="3"/>
  <c r="Y44" i="3" s="1"/>
  <c r="N42" i="3"/>
  <c r="Z44" i="3" s="1"/>
  <c r="O42" i="3"/>
  <c r="O42" i="1"/>
  <c r="AA44" i="1" s="1"/>
  <c r="R43" i="3" l="1"/>
  <c r="AC44" i="3"/>
  <c r="R43" i="1"/>
  <c r="AC44" i="1"/>
  <c r="O44" i="3"/>
  <c r="AA44" i="3"/>
  <c r="Q43" i="1"/>
  <c r="Q44" i="1"/>
  <c r="P43" i="1"/>
  <c r="Q44" i="3"/>
  <c r="Q43" i="3"/>
  <c r="O43" i="1"/>
  <c r="O44" i="1"/>
  <c r="O43" i="3"/>
  <c r="P44" i="3"/>
  <c r="P43" i="3"/>
</calcChain>
</file>

<file path=xl/sharedStrings.xml><?xml version="1.0" encoding="utf-8"?>
<sst xmlns="http://schemas.openxmlformats.org/spreadsheetml/2006/main" count="181" uniqueCount="50">
  <si>
    <t>Abia</t>
  </si>
  <si>
    <t>Abuja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</si>
  <si>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</si>
  <si>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</si>
  <si>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</si>
  <si>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</si>
  <si>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</si>
  <si>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</si>
  <si>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</si>
  <si>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</si>
  <si>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</si>
  <si>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</si>
  <si>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</si>
  <si>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</si>
  <si>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</si>
  <si>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</si>
  <si>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</si>
  <si>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</si>
  <si>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</si>
  <si>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</si>
  <si>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</si>
  <si>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</si>
  <si>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</si>
  <si>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</si>
  <si>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</si>
  <si>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</si>
  <si>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Niger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</si>
  <si>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</si>
  <si>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</si>
  <si>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</si>
  <si>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</si>
  <si>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</si>
  <si>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</si>
  <si>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</si>
  <si>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</si>
  <si>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</si>
  <si>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Ogun</t>
  </si>
  <si>
    <t>AVERAGE</t>
  </si>
  <si>
    <t>Month-on-Month</t>
  </si>
  <si>
    <t>Year-on-Year</t>
  </si>
  <si>
    <t>STATES WITH THE HIGHEST AVERAGE PRICES</t>
  </si>
  <si>
    <t>STATES WITH THE LOWEST AVERAGE PRICES</t>
  </si>
  <si>
    <t>Gas in medium cylinder(i.e 10kg or 12.5kg)</t>
  </si>
  <si>
    <t>GAS FILLING (GAS)</t>
  </si>
  <si>
    <t>Gas in small cylinder (i.e 5kg) refilling</t>
  </si>
  <si>
    <t>ITEM LABEL</t>
  </si>
  <si>
    <t>STATE LABEL</t>
  </si>
  <si>
    <t xml:space="preserve">PRICE WATCH (JANUARY 2016 - MAR 2020) </t>
  </si>
  <si>
    <t>Year on Year %</t>
  </si>
  <si>
    <t>Month on Month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</si>
</sst>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_ ;\-0.00\ "/>
    <numFmt numFmtId="165" formatCode="0.0"/>
  </numFmts>
  <fonts count="3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6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</font>
    <font>
      <b/>
      <sz val="10"/>
      <color theme="1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0"/>
      <color theme="0"/>
      <name val="Corbe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43" fontId="14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</cellStyleXfs>
  <cellXfs count="110">
    <xf numFmtId="0" fontId="0" fillId="0" borderId="0" xfId="0"/>
    <xf numFmtId="0" fontId="1" fillId="0" borderId="2" xfId="1" applyFont="1" applyBorder="1" applyAlignment="1">
      <alignment horizontal="left" wrapText="1"/>
    </xf>
    <xf numFmtId="0" fontId="4" fillId="0" borderId="3" xfId="1" applyFont="1" applyBorder="1" applyAlignment="1">
      <alignment horizontal="left" wrapText="1"/>
    </xf>
    <xf numFmtId="0" fontId="3" fillId="0" borderId="0" xfId="0" applyFont="1"/>
    <xf numFmtId="2" fontId="3" fillId="0" borderId="0" xfId="0" applyNumberFormat="1" applyFont="1"/>
    <xf numFmtId="0" fontId="5" fillId="0" borderId="0" xfId="0" applyFont="1"/>
    <xf numFmtId="0" fontId="4" fillId="0" borderId="0" xfId="1" applyFont="1" applyAlignment="1">
      <alignment horizontal="left"/>
    </xf>
    <xf numFmtId="2" fontId="1" fillId="0" borderId="2" xfId="2" applyNumberFormat="1" applyFont="1" applyBorder="1" applyAlignment="1">
      <alignment horizontal="right" wrapText="1"/>
    </xf>
    <xf numFmtId="0" fontId="6" fillId="0" borderId="2" xfId="1" applyFont="1" applyBorder="1" applyAlignment="1">
      <alignment wrapText="1"/>
    </xf>
    <xf numFmtId="2" fontId="6" fillId="0" borderId="2" xfId="1" applyNumberFormat="1" applyFont="1" applyBorder="1" applyAlignment="1">
      <alignment horizontal="right" wrapText="1"/>
    </xf>
    <xf numFmtId="2" fontId="2" fillId="0" borderId="0" xfId="2" applyNumberFormat="1"/>
    <xf numFmtId="2" fontId="0" fillId="0" borderId="0" xfId="0" applyNumberFormat="1"/>
    <xf numFmtId="2" fontId="7" fillId="0" borderId="2" xfId="1" applyNumberFormat="1" applyFont="1" applyBorder="1" applyAlignment="1">
      <alignment horizontal="right" wrapText="1"/>
    </xf>
    <xf numFmtId="2" fontId="7" fillId="0" borderId="3" xfId="1" applyNumberFormat="1" applyFont="1" applyBorder="1" applyAlignment="1">
      <alignment horizontal="right" wrapText="1"/>
    </xf>
    <xf numFmtId="2" fontId="8" fillId="0" borderId="2" xfId="1" applyNumberFormat="1" applyFont="1" applyBorder="1" applyAlignment="1">
      <alignment horizontal="right" wrapText="1"/>
    </xf>
    <xf numFmtId="2" fontId="1" fillId="0" borderId="2" xfId="3" applyNumberFormat="1" applyFont="1" applyBorder="1" applyAlignment="1">
      <alignment horizontal="right" wrapText="1"/>
    </xf>
    <xf numFmtId="2" fontId="1" fillId="0" borderId="3" xfId="3" applyNumberFormat="1" applyFont="1" applyBorder="1" applyAlignment="1">
      <alignment horizontal="right" wrapText="1"/>
    </xf>
    <xf numFmtId="2" fontId="9" fillId="0" borderId="2" xfId="1" applyNumberFormat="1" applyFont="1" applyBorder="1" applyAlignment="1">
      <alignment horizontal="right" wrapText="1"/>
    </xf>
    <xf numFmtId="2" fontId="9" fillId="0" borderId="3" xfId="1" applyNumberFormat="1" applyFont="1" applyBorder="1" applyAlignment="1">
      <alignment horizontal="right" wrapText="1"/>
    </xf>
    <xf numFmtId="2" fontId="9" fillId="0" borderId="2" xfId="4" applyNumberFormat="1" applyFont="1" applyBorder="1" applyAlignment="1">
      <alignment horizontal="right" wrapText="1"/>
    </xf>
    <xf numFmtId="2" fontId="11" fillId="0" borderId="2" xfId="5" applyNumberFormat="1" applyFont="1" applyBorder="1" applyAlignment="1">
      <alignment horizontal="right" wrapText="1"/>
    </xf>
    <xf numFmtId="0" fontId="12" fillId="0" borderId="0" xfId="0" applyFont="1"/>
    <xf numFmtId="2" fontId="13" fillId="0" borderId="2" xfId="1" applyNumberFormat="1" applyFont="1" applyBorder="1" applyAlignment="1">
      <alignment horizontal="right" wrapText="1"/>
    </xf>
    <xf numFmtId="2" fontId="1" fillId="0" borderId="2" xfId="6" applyNumberFormat="1" applyFont="1" applyBorder="1" applyAlignment="1">
      <alignment horizontal="right" wrapText="1"/>
    </xf>
    <xf numFmtId="2" fontId="15" fillId="0" borderId="2" xfId="7" applyNumberFormat="1" applyFont="1" applyBorder="1" applyAlignment="1">
      <alignment horizontal="right" wrapText="1"/>
    </xf>
    <xf numFmtId="2" fontId="15" fillId="0" borderId="2" xfId="4" applyNumberFormat="1" applyFont="1" applyBorder="1" applyAlignment="1">
      <alignment horizontal="right" wrapText="1"/>
    </xf>
    <xf numFmtId="0" fontId="1" fillId="0" borderId="5" xfId="1" applyFont="1" applyBorder="1" applyAlignment="1">
      <alignment horizontal="left" wrapText="1"/>
    </xf>
    <xf numFmtId="0" fontId="6" fillId="0" borderId="5" xfId="1" applyFont="1" applyBorder="1" applyAlignment="1">
      <alignment wrapText="1"/>
    </xf>
    <xf numFmtId="2" fontId="1" fillId="0" borderId="5" xfId="2" applyNumberFormat="1" applyFont="1" applyBorder="1" applyAlignment="1">
      <alignment horizontal="right" wrapText="1"/>
    </xf>
    <xf numFmtId="2" fontId="6" fillId="0" borderId="5" xfId="1" applyNumberFormat="1" applyFont="1" applyBorder="1" applyAlignment="1">
      <alignment horizontal="right" wrapText="1"/>
    </xf>
    <xf numFmtId="2" fontId="7" fillId="0" borderId="5" xfId="1" applyNumberFormat="1" applyFont="1" applyBorder="1" applyAlignment="1">
      <alignment horizontal="right" wrapText="1"/>
    </xf>
    <xf numFmtId="2" fontId="8" fillId="0" borderId="5" xfId="1" applyNumberFormat="1" applyFont="1" applyBorder="1" applyAlignment="1">
      <alignment horizontal="right" wrapText="1"/>
    </xf>
    <xf numFmtId="2" fontId="1" fillId="0" borderId="5" xfId="3" applyNumberFormat="1" applyFont="1" applyBorder="1" applyAlignment="1">
      <alignment horizontal="right" wrapText="1"/>
    </xf>
    <xf numFmtId="2" fontId="9" fillId="0" borderId="5" xfId="1" applyNumberFormat="1" applyFont="1" applyBorder="1" applyAlignment="1">
      <alignment horizontal="right" wrapText="1"/>
    </xf>
    <xf numFmtId="2" fontId="9" fillId="0" borderId="5" xfId="4" applyNumberFormat="1" applyFont="1" applyBorder="1" applyAlignment="1">
      <alignment horizontal="right" wrapText="1"/>
    </xf>
    <xf numFmtId="2" fontId="11" fillId="0" borderId="5" xfId="5" applyNumberFormat="1" applyFont="1" applyBorder="1" applyAlignment="1">
      <alignment horizontal="right" wrapText="1"/>
    </xf>
    <xf numFmtId="2" fontId="13" fillId="0" borderId="5" xfId="1" applyNumberFormat="1" applyFont="1" applyBorder="1" applyAlignment="1">
      <alignment horizontal="right" wrapText="1"/>
    </xf>
    <xf numFmtId="2" fontId="1" fillId="0" borderId="5" xfId="6" applyNumberFormat="1" applyFont="1" applyBorder="1" applyAlignment="1">
      <alignment horizontal="right" wrapText="1"/>
    </xf>
    <xf numFmtId="2" fontId="15" fillId="0" borderId="5" xfId="7" applyNumberFormat="1" applyFont="1" applyBorder="1" applyAlignment="1">
      <alignment horizontal="right" wrapText="1"/>
    </xf>
    <xf numFmtId="2" fontId="15" fillId="0" borderId="5" xfId="4" applyNumberFormat="1" applyFont="1" applyBorder="1" applyAlignment="1">
      <alignment horizontal="right" wrapText="1"/>
    </xf>
    <xf numFmtId="0" fontId="1" fillId="2" borderId="4" xfId="1" applyFont="1" applyFill="1" applyBorder="1" applyAlignment="1">
      <alignment horizontal="center"/>
    </xf>
    <xf numFmtId="17" fontId="1" fillId="2" borderId="4" xfId="1" applyNumberFormat="1" applyFont="1" applyFill="1" applyBorder="1" applyAlignment="1">
      <alignment horizontal="center"/>
    </xf>
    <xf numFmtId="17" fontId="11" fillId="2" borderId="4" xfId="1" applyNumberFormat="1" applyFont="1" applyFill="1" applyBorder="1" applyAlignment="1">
      <alignment horizontal="center"/>
    </xf>
    <xf numFmtId="0" fontId="0" fillId="3" borderId="4" xfId="0" applyFill="1" applyBorder="1"/>
    <xf numFmtId="0" fontId="17" fillId="2" borderId="1" xfId="1" applyFont="1" applyFill="1" applyBorder="1" applyAlignment="1">
      <alignment horizontal="center"/>
    </xf>
    <xf numFmtId="17" fontId="17" fillId="2" borderId="1" xfId="1" applyNumberFormat="1" applyFont="1" applyFill="1" applyBorder="1" applyAlignment="1">
      <alignment horizontal="center"/>
    </xf>
    <xf numFmtId="17" fontId="17" fillId="0" borderId="1" xfId="1" applyNumberFormat="1" applyFont="1" applyBorder="1" applyAlignment="1">
      <alignment horizontal="center"/>
    </xf>
    <xf numFmtId="0" fontId="18" fillId="3" borderId="0" xfId="0" applyFont="1" applyFill="1"/>
    <xf numFmtId="0" fontId="17" fillId="0" borderId="2" xfId="1" applyFont="1" applyBorder="1" applyAlignment="1">
      <alignment horizontal="left" wrapText="1"/>
    </xf>
    <xf numFmtId="0" fontId="17" fillId="0" borderId="2" xfId="1" applyFont="1" applyBorder="1" applyAlignment="1">
      <alignment wrapText="1"/>
    </xf>
    <xf numFmtId="2" fontId="17" fillId="0" borderId="2" xfId="2" applyNumberFormat="1" applyFont="1" applyBorder="1" applyAlignment="1">
      <alignment horizontal="right" wrapText="1"/>
    </xf>
    <xf numFmtId="2" fontId="17" fillId="0" borderId="2" xfId="1" applyNumberFormat="1" applyFont="1" applyBorder="1" applyAlignment="1">
      <alignment horizontal="right" wrapText="1"/>
    </xf>
    <xf numFmtId="2" fontId="17" fillId="0" borderId="2" xfId="3" applyNumberFormat="1" applyFont="1" applyBorder="1" applyAlignment="1">
      <alignment horizontal="right" wrapText="1"/>
    </xf>
    <xf numFmtId="2" fontId="17" fillId="0" borderId="2" xfId="4" applyNumberFormat="1" applyFont="1" applyBorder="1" applyAlignment="1">
      <alignment horizontal="right" wrapText="1"/>
    </xf>
    <xf numFmtId="2" fontId="17" fillId="0" borderId="2" xfId="5" applyNumberFormat="1" applyFont="1" applyBorder="1" applyAlignment="1">
      <alignment horizontal="right" wrapText="1"/>
    </xf>
    <xf numFmtId="164" fontId="17" fillId="0" borderId="2" xfId="6" applyNumberFormat="1" applyFont="1" applyBorder="1" applyAlignment="1">
      <alignment horizontal="right" wrapText="1"/>
    </xf>
    <xf numFmtId="2" fontId="19" fillId="0" borderId="2" xfId="8" applyNumberFormat="1" applyFont="1" applyBorder="1" applyAlignment="1">
      <alignment horizontal="right" wrapText="1"/>
    </xf>
    <xf numFmtId="2" fontId="19" fillId="0" borderId="2" xfId="4" applyNumberFormat="1" applyFont="1" applyBorder="1" applyAlignment="1">
      <alignment horizontal="right" wrapText="1"/>
    </xf>
    <xf numFmtId="2" fontId="19" fillId="0" borderId="2" xfId="7" applyNumberFormat="1" applyFont="1" applyBorder="1" applyAlignment="1">
      <alignment horizontal="right" wrapText="1"/>
    </xf>
    <xf numFmtId="0" fontId="18" fillId="0" borderId="0" xfId="0" applyFont="1"/>
    <xf numFmtId="2" fontId="20" fillId="0" borderId="0" xfId="2" applyNumberFormat="1" applyFont="1"/>
    <xf numFmtId="2" fontId="17" fillId="0" borderId="3" xfId="1" applyNumberFormat="1" applyFont="1" applyBorder="1" applyAlignment="1">
      <alignment horizontal="right" wrapText="1"/>
    </xf>
    <xf numFmtId="2" fontId="19" fillId="0" borderId="3" xfId="4" applyNumberFormat="1" applyFont="1" applyBorder="1" applyAlignment="1">
      <alignment horizontal="right" wrapText="1"/>
    </xf>
    <xf numFmtId="2" fontId="17" fillId="0" borderId="3" xfId="3" applyNumberFormat="1" applyFont="1" applyBorder="1" applyAlignment="1">
      <alignment horizontal="right" wrapText="1"/>
    </xf>
    <xf numFmtId="2" fontId="19" fillId="0" borderId="3" xfId="8" applyNumberFormat="1" applyFont="1" applyBorder="1" applyAlignment="1">
      <alignment horizontal="right" wrapText="1"/>
    </xf>
    <xf numFmtId="164" fontId="17" fillId="0" borderId="3" xfId="6" applyNumberFormat="1" applyFont="1" applyBorder="1" applyAlignment="1">
      <alignment horizontal="right" wrapText="1"/>
    </xf>
    <xf numFmtId="0" fontId="21" fillId="0" borderId="3" xfId="1" applyFont="1" applyBorder="1" applyAlignment="1">
      <alignment horizontal="left" wrapText="1"/>
    </xf>
    <xf numFmtId="0" fontId="22" fillId="0" borderId="0" xfId="0" applyFont="1"/>
    <xf numFmtId="2" fontId="22" fillId="0" borderId="0" xfId="0" applyNumberFormat="1" applyFont="1"/>
    <xf numFmtId="0" fontId="21" fillId="0" borderId="0" xfId="1" applyFont="1" applyAlignment="1">
      <alignment horizontal="left"/>
    </xf>
    <xf numFmtId="2" fontId="1" fillId="0" borderId="2" xfId="1" applyNumberFormat="1" applyFont="1" applyBorder="1" applyAlignment="1">
      <alignment horizontal="right" wrapText="1"/>
    </xf>
    <xf numFmtId="2" fontId="18" fillId="0" borderId="0" xfId="0" applyNumberFormat="1" applyFont="1"/>
    <xf numFmtId="2" fontId="15" fillId="0" borderId="2" xfId="9" applyNumberFormat="1" applyFont="1" applyBorder="1" applyAlignment="1">
      <alignment horizontal="right" wrapText="1"/>
    </xf>
    <xf numFmtId="2" fontId="1" fillId="0" borderId="2" xfId="4" applyNumberFormat="1" applyFont="1" applyBorder="1" applyAlignment="1">
      <alignment horizontal="right" wrapText="1"/>
    </xf>
    <xf numFmtId="2" fontId="1" fillId="0" borderId="2" xfId="9" applyNumberFormat="1" applyFont="1" applyBorder="1" applyAlignment="1">
      <alignment horizontal="right" wrapText="1"/>
    </xf>
    <xf numFmtId="2" fontId="23" fillId="0" borderId="2" xfId="4" applyNumberFormat="1" applyFont="1" applyBorder="1" applyAlignment="1">
      <alignment horizontal="right" wrapText="1"/>
    </xf>
    <xf numFmtId="2" fontId="24" fillId="0" borderId="2" xfId="4" applyNumberFormat="1" applyFont="1" applyBorder="1" applyAlignment="1">
      <alignment horizontal="right" wrapText="1"/>
    </xf>
    <xf numFmtId="2" fontId="24" fillId="0" borderId="2" xfId="1" applyNumberFormat="1" applyFont="1" applyBorder="1" applyAlignment="1">
      <alignment horizontal="right" wrapText="1"/>
    </xf>
    <xf numFmtId="2" fontId="24" fillId="0" borderId="2" xfId="1" applyNumberFormat="1" applyFont="1" applyFill="1" applyBorder="1" applyAlignment="1">
      <alignment horizontal="right" wrapText="1"/>
    </xf>
    <xf numFmtId="0" fontId="12" fillId="0" borderId="0" xfId="0" applyFont="1" applyBorder="1"/>
    <xf numFmtId="2" fontId="0" fillId="0" borderId="0" xfId="0" applyNumberFormat="1" applyBorder="1"/>
    <xf numFmtId="2" fontId="2" fillId="0" borderId="0" xfId="2" applyNumberFormat="1" applyBorder="1"/>
    <xf numFmtId="2" fontId="3" fillId="0" borderId="0" xfId="0" applyNumberFormat="1" applyFont="1" applyBorder="1"/>
    <xf numFmtId="0" fontId="3" fillId="0" borderId="0" xfId="0" applyFont="1" applyBorder="1"/>
    <xf numFmtId="0" fontId="0" fillId="0" borderId="0" xfId="0" applyBorder="1"/>
    <xf numFmtId="0" fontId="18" fillId="0" borderId="0" xfId="0" applyFont="1" applyBorder="1"/>
    <xf numFmtId="2" fontId="18" fillId="0" borderId="0" xfId="0" applyNumberFormat="1" applyFont="1" applyBorder="1"/>
    <xf numFmtId="2" fontId="1" fillId="0" borderId="2" xfId="4" applyNumberFormat="1" applyFont="1" applyFill="1" applyBorder="1" applyAlignment="1">
      <alignment horizontal="right" wrapText="1"/>
    </xf>
    <xf numFmtId="2" fontId="24" fillId="0" borderId="2" xfId="4" applyNumberFormat="1" applyFont="1" applyFill="1" applyBorder="1" applyAlignment="1">
      <alignment horizontal="right" wrapText="1"/>
    </xf>
    <xf numFmtId="2" fontId="25" fillId="0" borderId="2" xfId="4" applyNumberFormat="1" applyFont="1" applyFill="1" applyBorder="1" applyAlignment="1">
      <alignment horizontal="right" wrapText="1"/>
    </xf>
    <xf numFmtId="2" fontId="26" fillId="0" borderId="2" xfId="2" applyNumberFormat="1" applyFont="1" applyFill="1" applyBorder="1" applyAlignment="1">
      <alignment horizontal="right" wrapText="1"/>
    </xf>
    <xf numFmtId="2" fontId="26" fillId="0" borderId="2" xfId="4" applyNumberFormat="1" applyFont="1" applyFill="1" applyBorder="1" applyAlignment="1">
      <alignment horizontal="right" wrapText="1"/>
    </xf>
    <xf numFmtId="2" fontId="1" fillId="0" borderId="2" xfId="2" applyNumberFormat="1" applyFont="1" applyFill="1" applyBorder="1" applyAlignment="1">
      <alignment horizontal="right" wrapText="1"/>
    </xf>
    <xf numFmtId="2" fontId="1" fillId="0" borderId="0" xfId="2" applyNumberFormat="1" applyFont="1" applyFill="1" applyBorder="1" applyAlignment="1">
      <alignment horizontal="right" wrapText="1"/>
    </xf>
    <xf numFmtId="2" fontId="0" fillId="0" borderId="2" xfId="0" applyNumberFormat="1" applyBorder="1"/>
    <xf numFmtId="2" fontId="27" fillId="0" borderId="2" xfId="2" applyNumberFormat="1" applyFont="1" applyBorder="1" applyAlignment="1">
      <alignment horizontal="right" wrapText="1"/>
    </xf>
    <xf numFmtId="2" fontId="27" fillId="0" borderId="2" xfId="2" applyNumberFormat="1" applyFont="1" applyFill="1" applyBorder="1" applyAlignment="1">
      <alignment horizontal="right" wrapText="1"/>
    </xf>
    <xf numFmtId="2" fontId="28" fillId="0" borderId="2" xfId="2" applyNumberFormat="1" applyFont="1" applyFill="1" applyBorder="1" applyAlignment="1">
      <alignment horizontal="right" wrapText="1"/>
    </xf>
    <xf numFmtId="2" fontId="28" fillId="0" borderId="2" xfId="4" applyNumberFormat="1" applyFont="1" applyFill="1" applyBorder="1" applyAlignment="1">
      <alignment horizontal="right" wrapText="1"/>
    </xf>
    <xf numFmtId="2" fontId="28" fillId="0" borderId="0" xfId="4" applyNumberFormat="1" applyFont="1" applyFill="1" applyBorder="1" applyAlignment="1">
      <alignment horizontal="right" wrapText="1"/>
    </xf>
    <xf numFmtId="0" fontId="18" fillId="0" borderId="2" xfId="0" applyFont="1" applyBorder="1"/>
    <xf numFmtId="0" fontId="29" fillId="0" borderId="4" xfId="0" applyFont="1" applyBorder="1"/>
    <xf numFmtId="0" fontId="30" fillId="4" borderId="4" xfId="0" applyFont="1" applyFill="1" applyBorder="1" applyAlignment="1">
      <alignment horizontal="center"/>
    </xf>
    <xf numFmtId="2" fontId="29" fillId="0" borderId="4" xfId="0" applyNumberFormat="1" applyFont="1" applyBorder="1" applyAlignment="1">
      <alignment horizontal="center"/>
    </xf>
    <xf numFmtId="2" fontId="31" fillId="4" borderId="0" xfId="0" applyNumberFormat="1" applyFont="1" applyFill="1" applyAlignment="1">
      <alignment horizontal="center" vertical="center" wrapText="1"/>
    </xf>
    <xf numFmtId="165" fontId="31" fillId="4" borderId="0" xfId="0" applyNumberFormat="1" applyFont="1" applyFill="1" applyAlignment="1">
      <alignment horizontal="right" vertical="center"/>
    </xf>
    <xf numFmtId="165" fontId="31" fillId="4" borderId="4" xfId="0" applyNumberFormat="1" applyFont="1" applyFill="1" applyBorder="1" applyAlignment="1">
      <alignment horizontal="right" vertical="center" wrapText="1"/>
    </xf>
    <xf numFmtId="0" fontId="29" fillId="0" borderId="4" xfId="0" applyFont="1" applyBorder="1" applyAlignment="1">
      <alignment horizontal="center"/>
    </xf>
    <xf numFmtId="0" fontId="32" fillId="0" borderId="4" xfId="0" applyFont="1" applyBorder="1"/>
    <xf numFmtId="0" fontId="32" fillId="0" borderId="0" xfId="0" applyFont="1"/>
  </cellXfs>
  <cellStyles count="10">
    <cellStyle name="Comma" xfId="6" builtinId="3"/>
    <cellStyle name="Normal" xfId="0" builtinId="0"/>
    <cellStyle name="Normal_SELECTED ENERGY" xfId="9" xr:uid="{00000000-0005-0000-0000-000002000000}"/>
    <cellStyle name="Normal_Selected Energy (Per State)" xfId="5" xr:uid="{00000000-0005-0000-0000-000003000000}"/>
    <cellStyle name="Normal_Sheet1" xfId="1" xr:uid="{00000000-0005-0000-0000-000004000000}"/>
    <cellStyle name="Normal_Sheet1 2" xfId="7" xr:uid="{00000000-0005-0000-0000-000005000000}"/>
    <cellStyle name="Normal_Sheet1 3" xfId="8" xr:uid="{00000000-0005-0000-0000-000006000000}"/>
    <cellStyle name="Normal_Sheet10" xfId="3" xr:uid="{00000000-0005-0000-0000-000007000000}"/>
    <cellStyle name="Normal_Sheet2" xfId="4" xr:uid="{00000000-0005-0000-0000-000008000000}"/>
    <cellStyle name="Normal_Sheet3" xfId="2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H72"/>
  <sheetViews>
    <sheetView topLeftCell="A35" workbookViewId="0">
      <pane xSplit="1" topLeftCell="AX1" activePane="topRight" state="frozen"/>
      <selection activeCell="AX47" sqref="AX47"/>
      <selection pane="topRight" activeCell="BG1" sqref="BG1:BH1048576"/>
    </sheetView>
  </sheetViews>
  <sheetFormatPr defaultRowHeight="15" customHeight="1" x14ac:dyDescent="0.25"/>
  <cols>
    <col min="1" max="1" width="33.5703125" customWidth="1"/>
    <col min="2" max="2" width="39.140625" bestFit="1" customWidth="1"/>
    <col min="4" max="4" width="10.28515625" customWidth="1"/>
    <col min="7" max="12" width="9.140625" customWidth="1"/>
    <col min="13" max="13" width="7.5703125" bestFit="1" customWidth="1"/>
    <col min="14" max="14" width="9.140625" customWidth="1"/>
    <col min="23" max="23" width="10.42578125" customWidth="1"/>
    <col min="25" max="25" width="9.140625" style="21"/>
    <col min="26" max="26" width="10.85546875" bestFit="1" customWidth="1"/>
    <col min="27" max="27" width="11.5703125" bestFit="1" customWidth="1"/>
    <col min="33" max="33" width="10.5703125" bestFit="1" customWidth="1"/>
    <col min="37" max="37" width="9.5703125" bestFit="1" customWidth="1"/>
    <col min="59" max="60" width="29" style="107" customWidth="1"/>
  </cols>
  <sheetData>
    <row r="2" spans="1:60" ht="15" customHeight="1" x14ac:dyDescent="0.35">
      <c r="C2" s="5" t="s">
        <v>43</v>
      </c>
      <c r="BG2" s="101"/>
      <c r="BH2" s="101"/>
    </row>
    <row r="3" spans="1:60" ht="15" customHeight="1" x14ac:dyDescent="0.35">
      <c r="C3" s="5" t="s">
        <v>47</v>
      </c>
      <c r="BG3" s="102" t="s">
        <v>48</v>
      </c>
      <c r="BH3" s="102" t="s">
        <v>49</v>
      </c>
    </row>
    <row r="4" spans="1:60" s="43" customFormat="1" ht="15" customHeight="1" x14ac:dyDescent="0.25">
      <c r="A4" s="40" t="s">
        <v>46</v>
      </c>
      <c r="B4" s="40" t="s">
        <v>45</v>
      </c>
      <c r="C4" s="41">
        <v>42370</v>
      </c>
      <c r="D4" s="41">
        <v>42401</v>
      </c>
      <c r="E4" s="41">
        <v>42430</v>
      </c>
      <c r="F4" s="41">
        <v>42461</v>
      </c>
      <c r="G4" s="41">
        <v>42491</v>
      </c>
      <c r="H4" s="41">
        <v>42522</v>
      </c>
      <c r="I4" s="41">
        <v>42552</v>
      </c>
      <c r="J4" s="41">
        <v>42583</v>
      </c>
      <c r="K4" s="41">
        <v>42614</v>
      </c>
      <c r="L4" s="41">
        <v>42644</v>
      </c>
      <c r="M4" s="41">
        <v>42675</v>
      </c>
      <c r="N4" s="41">
        <v>42705</v>
      </c>
      <c r="O4" s="41">
        <v>42736</v>
      </c>
      <c r="P4" s="41">
        <v>42767</v>
      </c>
      <c r="Q4" s="41">
        <v>42795</v>
      </c>
      <c r="R4" s="41">
        <v>42826</v>
      </c>
      <c r="S4" s="41">
        <v>42856</v>
      </c>
      <c r="T4" s="41">
        <v>42887</v>
      </c>
      <c r="U4" s="41">
        <v>42917</v>
      </c>
      <c r="V4" s="41">
        <v>42948</v>
      </c>
      <c r="W4" s="41">
        <v>42979</v>
      </c>
      <c r="X4" s="41">
        <v>43009</v>
      </c>
      <c r="Y4" s="42">
        <v>43040</v>
      </c>
      <c r="Z4" s="42">
        <v>43070</v>
      </c>
      <c r="AA4" s="42">
        <v>43101</v>
      </c>
      <c r="AB4" s="42">
        <v>43132</v>
      </c>
      <c r="AC4" s="42">
        <v>43160</v>
      </c>
      <c r="AD4" s="42">
        <v>43191</v>
      </c>
      <c r="AE4" s="42">
        <v>43221</v>
      </c>
      <c r="AF4" s="42">
        <v>43252</v>
      </c>
      <c r="AG4" s="42">
        <v>43282</v>
      </c>
      <c r="AH4" s="42">
        <v>43313</v>
      </c>
      <c r="AI4" s="42">
        <v>43344</v>
      </c>
      <c r="AJ4" s="42">
        <v>43374</v>
      </c>
      <c r="AK4" s="42">
        <v>43405</v>
      </c>
      <c r="AL4" s="42">
        <v>43435</v>
      </c>
      <c r="AM4" s="42">
        <v>43466</v>
      </c>
      <c r="AN4" s="42">
        <v>43497</v>
      </c>
      <c r="AO4" s="42">
        <v>43525</v>
      </c>
      <c r="AP4" s="42">
        <v>43556</v>
      </c>
      <c r="AQ4" s="42">
        <v>43586</v>
      </c>
      <c r="AR4" s="42">
        <v>43617</v>
      </c>
      <c r="AS4" s="42">
        <v>43647</v>
      </c>
      <c r="AT4" s="42">
        <v>43678</v>
      </c>
      <c r="AU4" s="42">
        <v>43709</v>
      </c>
      <c r="AV4" s="42">
        <v>43739</v>
      </c>
      <c r="AW4" s="42">
        <v>43770</v>
      </c>
      <c r="AX4" s="42">
        <v>43800</v>
      </c>
      <c r="AY4" s="42">
        <v>43831</v>
      </c>
      <c r="AZ4" s="42">
        <v>43862</v>
      </c>
      <c r="BA4" s="42">
        <v>43891</v>
      </c>
      <c r="BB4" s="42">
        <v>43922</v>
      </c>
      <c r="BC4" s="42">
        <v>43952</v>
      </c>
      <c r="BD4" s="42">
        <v>43983</v>
      </c>
      <c r="BE4" s="42">
        <v>44013</v>
      </c>
      <c r="BF4" s="42">
        <v>44044</v>
      </c>
      <c r="BG4" s="102"/>
      <c r="BH4" s="102"/>
    </row>
    <row r="5" spans="1:60" ht="15" customHeight="1" x14ac:dyDescent="0.25">
      <c r="A5" s="26" t="s">
        <v>0</v>
      </c>
      <c r="B5" s="27" t="s">
        <v>42</v>
      </c>
      <c r="C5" s="28">
        <v>3935.7142857142899</v>
      </c>
      <c r="D5" s="28">
        <v>3933.3333333333303</v>
      </c>
      <c r="E5" s="28">
        <v>3805.3571428571399</v>
      </c>
      <c r="F5" s="28">
        <v>3875</v>
      </c>
      <c r="G5" s="28">
        <v>4003.5714285714198</v>
      </c>
      <c r="H5" s="28">
        <v>3985.7142857142799</v>
      </c>
      <c r="I5" s="28">
        <v>4125</v>
      </c>
      <c r="J5" s="28">
        <v>4121.4285714285697</v>
      </c>
      <c r="K5" s="28">
        <v>4100</v>
      </c>
      <c r="L5" s="28">
        <v>4654.8767241855248</v>
      </c>
      <c r="M5" s="28">
        <v>3800</v>
      </c>
      <c r="N5" s="28">
        <v>4106.25</v>
      </c>
      <c r="O5" s="29">
        <v>5150</v>
      </c>
      <c r="P5" s="30">
        <v>5462.5</v>
      </c>
      <c r="Q5" s="30">
        <v>4875</v>
      </c>
      <c r="R5" s="31">
        <v>4900</v>
      </c>
      <c r="S5" s="31">
        <v>4835.7142857142853</v>
      </c>
      <c r="T5" s="32">
        <v>4400</v>
      </c>
      <c r="U5" s="33">
        <v>4564.2857142857147</v>
      </c>
      <c r="V5" s="33">
        <v>4031.25</v>
      </c>
      <c r="W5" s="33">
        <v>3811.1111111111113</v>
      </c>
      <c r="X5" s="34">
        <v>4712.5</v>
      </c>
      <c r="Y5" s="35">
        <v>4628.57</v>
      </c>
      <c r="Z5" s="36">
        <v>4677.7777777777774</v>
      </c>
      <c r="AA5" s="37">
        <v>4360</v>
      </c>
      <c r="AB5" s="38">
        <v>4600</v>
      </c>
      <c r="AC5" s="39">
        <v>4555.5555555555557</v>
      </c>
      <c r="AD5" s="24">
        <v>4400</v>
      </c>
      <c r="AE5" s="70">
        <v>4544.4444444444398</v>
      </c>
      <c r="AF5" s="24">
        <v>4575</v>
      </c>
      <c r="AG5" s="74">
        <v>4540</v>
      </c>
      <c r="AH5" s="73">
        <v>4585.7142857142853</v>
      </c>
      <c r="AI5" s="75">
        <v>4550</v>
      </c>
      <c r="AJ5" s="73">
        <v>4685</v>
      </c>
      <c r="AK5" s="73">
        <v>4618.75</v>
      </c>
      <c r="AL5" s="73">
        <v>4742.8571428571431</v>
      </c>
      <c r="AM5" s="76">
        <v>4761.5384615384619</v>
      </c>
      <c r="AN5" s="77">
        <v>4688.8888888888887</v>
      </c>
      <c r="AO5" s="78">
        <v>4688.8888888888887</v>
      </c>
      <c r="AP5" s="87">
        <v>4691.666666666667</v>
      </c>
      <c r="AQ5" s="88">
        <v>4537.5</v>
      </c>
      <c r="AR5" s="88">
        <v>4520</v>
      </c>
      <c r="AS5" s="87">
        <v>4511.1111111111113</v>
      </c>
      <c r="AT5" s="11">
        <v>4515.5555555555602</v>
      </c>
      <c r="AU5" s="89">
        <v>4457.1428571428596</v>
      </c>
      <c r="AV5" s="87">
        <v>4352</v>
      </c>
      <c r="AW5" s="90">
        <v>4260</v>
      </c>
      <c r="AX5" s="91">
        <v>4458.0589034977902</v>
      </c>
      <c r="AY5" s="7">
        <v>4344.4444444444398</v>
      </c>
      <c r="AZ5" s="92">
        <v>4320</v>
      </c>
      <c r="BA5" s="95">
        <v>4270</v>
      </c>
      <c r="BB5" s="96">
        <v>4180</v>
      </c>
      <c r="BC5" s="97">
        <v>4110</v>
      </c>
      <c r="BD5" s="98">
        <v>4109.090909090909</v>
      </c>
      <c r="BE5" s="97">
        <v>3997.5</v>
      </c>
      <c r="BF5" s="98">
        <v>4121.2687213300596</v>
      </c>
      <c r="BG5" s="103">
        <f>(BF5-AT5)/AT5*100</f>
        <v>-8.7317458366867644</v>
      </c>
      <c r="BH5" s="103">
        <f>(BF5-BE5)/BE5*100</f>
        <v>3.0961531289570892</v>
      </c>
    </row>
    <row r="6" spans="1:60" ht="15" customHeight="1" x14ac:dyDescent="0.25">
      <c r="A6" s="1" t="s">
        <v>1</v>
      </c>
      <c r="B6" s="8" t="s">
        <v>42</v>
      </c>
      <c r="C6" s="7">
        <v>3950</v>
      </c>
      <c r="D6" s="7">
        <v>3883.3333333333298</v>
      </c>
      <c r="E6" s="7">
        <v>3850</v>
      </c>
      <c r="F6" s="7">
        <v>3950</v>
      </c>
      <c r="G6" s="7">
        <v>3800</v>
      </c>
      <c r="H6" s="7">
        <v>4000</v>
      </c>
      <c r="I6" s="7">
        <v>4550</v>
      </c>
      <c r="J6" s="7">
        <v>3950</v>
      </c>
      <c r="K6" s="7">
        <v>3840</v>
      </c>
      <c r="L6" s="7">
        <v>3884.340237665785</v>
      </c>
      <c r="M6" s="7">
        <v>3850</v>
      </c>
      <c r="N6" s="7">
        <v>3956.6666666666702</v>
      </c>
      <c r="O6" s="9">
        <v>5200</v>
      </c>
      <c r="P6" s="12">
        <v>5100</v>
      </c>
      <c r="Q6" s="12">
        <v>4800</v>
      </c>
      <c r="R6" s="14">
        <v>5000</v>
      </c>
      <c r="S6" s="14">
        <v>4860</v>
      </c>
      <c r="T6" s="15">
        <v>4540</v>
      </c>
      <c r="U6" s="17">
        <v>4625</v>
      </c>
      <c r="V6" s="17">
        <v>3920</v>
      </c>
      <c r="W6" s="17">
        <v>4000</v>
      </c>
      <c r="X6" s="19">
        <v>4433.333333333333</v>
      </c>
      <c r="Y6" s="20">
        <v>4500</v>
      </c>
      <c r="Z6" s="22">
        <v>4250</v>
      </c>
      <c r="AA6" s="23">
        <v>4660</v>
      </c>
      <c r="AB6" s="24">
        <v>4500</v>
      </c>
      <c r="AC6" s="25">
        <v>4120</v>
      </c>
      <c r="AD6" s="24">
        <v>4200</v>
      </c>
      <c r="AE6" s="70">
        <v>4100</v>
      </c>
      <c r="AF6" s="24">
        <v>3940</v>
      </c>
      <c r="AG6" s="74">
        <v>3900</v>
      </c>
      <c r="AH6" s="73">
        <v>4500</v>
      </c>
      <c r="AI6" s="75">
        <v>4500</v>
      </c>
      <c r="AJ6" s="73">
        <v>4320</v>
      </c>
      <c r="AK6" s="73">
        <v>4120</v>
      </c>
      <c r="AL6" s="73">
        <v>4100</v>
      </c>
      <c r="AM6" s="76">
        <v>4120</v>
      </c>
      <c r="AN6" s="77">
        <v>3925</v>
      </c>
      <c r="AO6" s="78">
        <v>4080</v>
      </c>
      <c r="AP6" s="87">
        <v>4100</v>
      </c>
      <c r="AQ6" s="88">
        <v>4000</v>
      </c>
      <c r="AR6" s="88">
        <v>4000</v>
      </c>
      <c r="AS6" s="87">
        <v>4000</v>
      </c>
      <c r="AT6" s="11">
        <v>4000</v>
      </c>
      <c r="AU6" s="89">
        <v>3874</v>
      </c>
      <c r="AV6" s="87">
        <v>3980</v>
      </c>
      <c r="AW6" s="90">
        <v>3840</v>
      </c>
      <c r="AX6" s="91">
        <v>3960</v>
      </c>
      <c r="AY6" s="7">
        <v>3940</v>
      </c>
      <c r="AZ6" s="92">
        <v>4020</v>
      </c>
      <c r="BA6" s="95">
        <v>4075</v>
      </c>
      <c r="BB6" s="96">
        <v>4075</v>
      </c>
      <c r="BC6" s="97">
        <v>4000</v>
      </c>
      <c r="BD6" s="98">
        <v>3979.7630340063338</v>
      </c>
      <c r="BE6" s="97">
        <v>3880</v>
      </c>
      <c r="BF6" s="98">
        <v>3860</v>
      </c>
      <c r="BG6" s="103">
        <f t="shared" ref="BG6:BG41" si="0">(BF6-AT6)/AT6*100</f>
        <v>-3.5000000000000004</v>
      </c>
      <c r="BH6" s="103">
        <f t="shared" ref="BH6:BH41" si="1">(BF6-BE6)/BE6*100</f>
        <v>-0.51546391752577314</v>
      </c>
    </row>
    <row r="7" spans="1:60" ht="15" customHeight="1" x14ac:dyDescent="0.25">
      <c r="A7" s="1" t="s">
        <v>2</v>
      </c>
      <c r="B7" s="8" t="s">
        <v>42</v>
      </c>
      <c r="C7" s="7">
        <v>3600</v>
      </c>
      <c r="D7" s="7">
        <v>3600</v>
      </c>
      <c r="E7" s="7">
        <v>3750</v>
      </c>
      <c r="F7" s="7">
        <v>3600</v>
      </c>
      <c r="G7" s="7">
        <v>3675</v>
      </c>
      <c r="H7" s="7">
        <v>3800</v>
      </c>
      <c r="I7" s="7">
        <v>4350</v>
      </c>
      <c r="J7" s="7">
        <v>3600</v>
      </c>
      <c r="K7" s="7">
        <v>4000</v>
      </c>
      <c r="L7" s="7">
        <v>3941.3425471640398</v>
      </c>
      <c r="M7" s="7">
        <v>3975</v>
      </c>
      <c r="N7" s="7">
        <v>4062.5</v>
      </c>
      <c r="O7" s="9">
        <v>5800</v>
      </c>
      <c r="P7" s="12">
        <v>5000</v>
      </c>
      <c r="Q7" s="12">
        <v>4900</v>
      </c>
      <c r="R7" s="14">
        <v>4500</v>
      </c>
      <c r="S7" s="14">
        <v>5000</v>
      </c>
      <c r="T7" s="15">
        <v>4900</v>
      </c>
      <c r="U7" s="17">
        <v>4875</v>
      </c>
      <c r="V7" s="17">
        <v>3960</v>
      </c>
      <c r="W7" s="17">
        <v>3800</v>
      </c>
      <c r="X7" s="19">
        <v>4550</v>
      </c>
      <c r="Y7" s="20">
        <v>4697.2507834668222</v>
      </c>
      <c r="Z7" s="22">
        <v>4000</v>
      </c>
      <c r="AA7" s="23">
        <v>4500</v>
      </c>
      <c r="AB7" s="24">
        <v>4200</v>
      </c>
      <c r="AC7" s="25">
        <v>4000</v>
      </c>
      <c r="AD7" s="24">
        <v>4300</v>
      </c>
      <c r="AE7" s="70">
        <v>4350</v>
      </c>
      <c r="AF7" s="24">
        <v>4333.333333333333</v>
      </c>
      <c r="AG7" s="74">
        <v>4300</v>
      </c>
      <c r="AH7" s="73">
        <v>4450</v>
      </c>
      <c r="AI7" s="75">
        <v>4333.333333333333</v>
      </c>
      <c r="AJ7" s="73">
        <v>4500</v>
      </c>
      <c r="AK7" s="73">
        <v>4100</v>
      </c>
      <c r="AL7" s="73">
        <v>4200</v>
      </c>
      <c r="AM7" s="76">
        <v>4250</v>
      </c>
      <c r="AN7" s="77">
        <v>3900</v>
      </c>
      <c r="AO7" s="78">
        <v>3925</v>
      </c>
      <c r="AP7" s="87">
        <v>4000</v>
      </c>
      <c r="AQ7" s="88">
        <v>4018.75</v>
      </c>
      <c r="AR7" s="88">
        <v>4018.75</v>
      </c>
      <c r="AS7" s="87">
        <v>4018.75</v>
      </c>
      <c r="AT7" s="11">
        <v>4078.75</v>
      </c>
      <c r="AU7" s="89">
        <v>4129.118070582037</v>
      </c>
      <c r="AV7" s="87">
        <v>4092.0225418684004</v>
      </c>
      <c r="AW7" s="90">
        <v>4059.7423872258869</v>
      </c>
      <c r="AX7" s="91">
        <v>4056.405482748688</v>
      </c>
      <c r="AY7" s="7">
        <v>4133.3333333333303</v>
      </c>
      <c r="AZ7" s="92">
        <v>4035.292237402753</v>
      </c>
      <c r="BA7" s="95">
        <v>4050</v>
      </c>
      <c r="BB7" s="96">
        <v>4057.3624372929007</v>
      </c>
      <c r="BC7" s="97">
        <v>4062.1796106086522</v>
      </c>
      <c r="BD7" s="98">
        <v>4065.8198603911706</v>
      </c>
      <c r="BE7" s="97">
        <v>4069.7671456537428</v>
      </c>
      <c r="BF7" s="98">
        <v>4066.1795647694585</v>
      </c>
      <c r="BG7" s="103">
        <f t="shared" si="0"/>
        <v>-0.30819332468382554</v>
      </c>
      <c r="BH7" s="103">
        <f t="shared" si="1"/>
        <v>-8.8151993858312488E-2</v>
      </c>
    </row>
    <row r="8" spans="1:60" ht="15" customHeight="1" x14ac:dyDescent="0.25">
      <c r="A8" s="1" t="s">
        <v>3</v>
      </c>
      <c r="B8" s="8" t="s">
        <v>42</v>
      </c>
      <c r="C8" s="7">
        <v>3950</v>
      </c>
      <c r="D8" s="7">
        <v>4133.3333333333303</v>
      </c>
      <c r="E8" s="7">
        <v>4300</v>
      </c>
      <c r="F8" s="7">
        <v>4633.3333333333303</v>
      </c>
      <c r="G8" s="10">
        <v>3934.2</v>
      </c>
      <c r="H8" s="7">
        <v>4633.3333333333303</v>
      </c>
      <c r="I8" s="7">
        <v>4300</v>
      </c>
      <c r="J8" s="7">
        <v>4966.6666666666697</v>
      </c>
      <c r="K8" s="7">
        <v>4033.3333333333303</v>
      </c>
      <c r="L8" s="7">
        <v>4998.00024919925</v>
      </c>
      <c r="M8" s="7">
        <v>4250</v>
      </c>
      <c r="N8" s="7">
        <v>5708.3333333333303</v>
      </c>
      <c r="O8" s="9">
        <v>5740</v>
      </c>
      <c r="P8" s="12">
        <v>6000</v>
      </c>
      <c r="Q8" s="12">
        <v>4840</v>
      </c>
      <c r="R8" s="14">
        <v>4940</v>
      </c>
      <c r="S8" s="14">
        <v>5100</v>
      </c>
      <c r="T8" s="15">
        <v>4750</v>
      </c>
      <c r="U8" s="17">
        <v>4833.333333333333</v>
      </c>
      <c r="V8" s="17">
        <v>4100</v>
      </c>
      <c r="W8" s="17">
        <v>3800</v>
      </c>
      <c r="X8" s="19">
        <v>4650</v>
      </c>
      <c r="Y8" s="20">
        <v>4475</v>
      </c>
      <c r="Z8" s="22">
        <v>5066.666666666667</v>
      </c>
      <c r="AA8" s="23">
        <v>4791.666666666667</v>
      </c>
      <c r="AB8" s="24">
        <v>5000</v>
      </c>
      <c r="AC8" s="25">
        <v>4650</v>
      </c>
      <c r="AD8" s="24">
        <v>4560</v>
      </c>
      <c r="AE8" s="70">
        <v>4540</v>
      </c>
      <c r="AF8" s="24">
        <v>4600</v>
      </c>
      <c r="AG8" s="74">
        <v>4660</v>
      </c>
      <c r="AH8" s="73">
        <v>4750.25</v>
      </c>
      <c r="AI8" s="75">
        <v>5000</v>
      </c>
      <c r="AJ8" s="73">
        <v>5150</v>
      </c>
      <c r="AK8" s="73">
        <v>5000</v>
      </c>
      <c r="AL8" s="73">
        <v>4766.666666666667</v>
      </c>
      <c r="AM8" s="76">
        <v>4850</v>
      </c>
      <c r="AN8" s="77">
        <v>4700</v>
      </c>
      <c r="AO8" s="78">
        <v>4745</v>
      </c>
      <c r="AP8" s="87">
        <v>4720</v>
      </c>
      <c r="AQ8" s="88">
        <v>4611.6666666666697</v>
      </c>
      <c r="AR8" s="88">
        <v>4640</v>
      </c>
      <c r="AS8" s="87">
        <v>4657.2222222222235</v>
      </c>
      <c r="AT8" s="11">
        <v>4648.6111111111113</v>
      </c>
      <c r="AU8" s="89">
        <v>4685.04840924577</v>
      </c>
      <c r="AV8" s="87">
        <v>4522.5</v>
      </c>
      <c r="AW8" s="90">
        <v>4622.2222222222199</v>
      </c>
      <c r="AX8" s="91">
        <v>4680.0466099914756</v>
      </c>
      <c r="AY8" s="7">
        <v>4687.2222222222226</v>
      </c>
      <c r="AZ8" s="92">
        <v>4659.6247684998589</v>
      </c>
      <c r="BA8" s="95">
        <v>4665</v>
      </c>
      <c r="BB8" s="96">
        <v>4686.875</v>
      </c>
      <c r="BC8" s="97">
        <v>4546.9546696074003</v>
      </c>
      <c r="BD8" s="98">
        <v>4555.5555555555557</v>
      </c>
      <c r="BE8" s="97">
        <v>4634.3867757338521</v>
      </c>
      <c r="BF8" s="98">
        <v>4622.5</v>
      </c>
      <c r="BG8" s="103">
        <f t="shared" si="0"/>
        <v>-0.56169704212728244</v>
      </c>
      <c r="BH8" s="103">
        <f t="shared" si="1"/>
        <v>-0.25649080038145616</v>
      </c>
    </row>
    <row r="9" spans="1:60" ht="15" customHeight="1" x14ac:dyDescent="0.25">
      <c r="A9" s="1" t="s">
        <v>4</v>
      </c>
      <c r="B9" s="8" t="s">
        <v>42</v>
      </c>
      <c r="C9" s="7">
        <v>3554.1666666666652</v>
      </c>
      <c r="D9" s="7">
        <v>3504.1666666666702</v>
      </c>
      <c r="E9" s="7">
        <v>3504.1666666666702</v>
      </c>
      <c r="F9" s="7">
        <v>3651.6666666666652</v>
      </c>
      <c r="G9" s="7">
        <v>3612.5</v>
      </c>
      <c r="H9" s="7">
        <v>4000</v>
      </c>
      <c r="I9" s="7">
        <v>4295.8333333333303</v>
      </c>
      <c r="J9" s="7">
        <v>4013.3333333333303</v>
      </c>
      <c r="K9" s="7">
        <v>3990</v>
      </c>
      <c r="L9" s="7">
        <v>4288.0934212080247</v>
      </c>
      <c r="M9" s="7">
        <v>3757.1428571428551</v>
      </c>
      <c r="N9" s="7">
        <v>4012.5</v>
      </c>
      <c r="O9" s="9">
        <v>5620</v>
      </c>
      <c r="P9" s="12">
        <v>5616.666666666667</v>
      </c>
      <c r="Q9" s="12">
        <v>5100</v>
      </c>
      <c r="R9" s="14">
        <v>5071.4285714285716</v>
      </c>
      <c r="S9" s="14">
        <v>5242.8571428571431</v>
      </c>
      <c r="T9" s="15">
        <v>4485.7142857142853</v>
      </c>
      <c r="U9" s="17">
        <v>5090</v>
      </c>
      <c r="V9" s="17">
        <v>4088.4615384615399</v>
      </c>
      <c r="W9" s="17">
        <v>3910</v>
      </c>
      <c r="X9" s="19">
        <v>4692.3076923076924</v>
      </c>
      <c r="Y9" s="20">
        <v>4653.84</v>
      </c>
      <c r="Z9" s="22">
        <v>4520</v>
      </c>
      <c r="AA9" s="23">
        <v>4764.2857142857147</v>
      </c>
      <c r="AB9" s="24">
        <v>4600</v>
      </c>
      <c r="AC9" s="25">
        <v>4530.7692307692305</v>
      </c>
      <c r="AD9" s="24">
        <v>4466.666666666667</v>
      </c>
      <c r="AE9" s="70">
        <v>4521.4285714285716</v>
      </c>
      <c r="AF9" s="24">
        <v>4537.5</v>
      </c>
      <c r="AG9" s="74">
        <v>4500</v>
      </c>
      <c r="AH9" s="73">
        <v>4563.636363636364</v>
      </c>
      <c r="AI9" s="75">
        <v>4482.1428571428569</v>
      </c>
      <c r="AJ9" s="73">
        <v>4861.5384615384619</v>
      </c>
      <c r="AK9" s="73">
        <v>4578.9473684210498</v>
      </c>
      <c r="AL9" s="73">
        <v>4521.4285714285716</v>
      </c>
      <c r="AM9" s="76">
        <v>4553.8461538461543</v>
      </c>
      <c r="AN9" s="77">
        <v>4521.4285714285716</v>
      </c>
      <c r="AO9" s="78">
        <v>4650</v>
      </c>
      <c r="AP9" s="87">
        <v>4509.5238095238092</v>
      </c>
      <c r="AQ9" s="88">
        <v>4506.666666666667</v>
      </c>
      <c r="AR9" s="88">
        <v>4470</v>
      </c>
      <c r="AS9" s="87">
        <v>4386.2857142857101</v>
      </c>
      <c r="AT9" s="11">
        <v>4478.1428571428596</v>
      </c>
      <c r="AU9" s="89">
        <v>4539.6822640919763</v>
      </c>
      <c r="AV9" s="87">
        <v>4546.7701454108892</v>
      </c>
      <c r="AW9" s="90">
        <v>4521.4781783835224</v>
      </c>
      <c r="AX9" s="91">
        <v>4516.7217626513248</v>
      </c>
      <c r="AY9" s="7">
        <v>4464.2857142857101</v>
      </c>
      <c r="AZ9" s="92">
        <v>4508.8602946796591</v>
      </c>
      <c r="BA9" s="95">
        <v>4535</v>
      </c>
      <c r="BB9" s="96">
        <v>4498.4172166754688</v>
      </c>
      <c r="BC9" s="97">
        <v>4497.4929029598652</v>
      </c>
      <c r="BD9" s="98">
        <v>4496.7292661038573</v>
      </c>
      <c r="BE9" s="97">
        <v>4498.9639064869152</v>
      </c>
      <c r="BF9" s="98">
        <v>4502.0193514448983</v>
      </c>
      <c r="BG9" s="103">
        <f t="shared" si="0"/>
        <v>0.5331784863440554</v>
      </c>
      <c r="BH9" s="103">
        <f t="shared" si="1"/>
        <v>6.7914413662611889E-2</v>
      </c>
    </row>
    <row r="10" spans="1:60" ht="15" customHeight="1" x14ac:dyDescent="0.25">
      <c r="A10" s="1" t="s">
        <v>5</v>
      </c>
      <c r="B10" s="8" t="s">
        <v>42</v>
      </c>
      <c r="C10" s="7">
        <v>4000</v>
      </c>
      <c r="D10" s="7">
        <v>3500</v>
      </c>
      <c r="E10" s="7">
        <v>3750</v>
      </c>
      <c r="F10" s="7">
        <v>3500</v>
      </c>
      <c r="G10" s="7">
        <v>3500</v>
      </c>
      <c r="H10" s="7">
        <v>4000</v>
      </c>
      <c r="I10" s="7">
        <v>4000</v>
      </c>
      <c r="J10" s="81">
        <v>3586</v>
      </c>
      <c r="K10" s="81">
        <v>3586</v>
      </c>
      <c r="L10" s="7">
        <v>3947.5599072977002</v>
      </c>
      <c r="M10" s="7">
        <v>4000</v>
      </c>
      <c r="N10" s="7">
        <v>4000</v>
      </c>
      <c r="O10" s="9">
        <v>5500</v>
      </c>
      <c r="P10" s="12">
        <v>5000</v>
      </c>
      <c r="Q10" s="12">
        <v>4833.333333333333</v>
      </c>
      <c r="R10" s="14">
        <v>4500</v>
      </c>
      <c r="S10" s="14">
        <v>5000</v>
      </c>
      <c r="T10" s="15">
        <v>4550</v>
      </c>
      <c r="U10" s="17">
        <v>4750</v>
      </c>
      <c r="V10" s="17">
        <v>4000</v>
      </c>
      <c r="W10" s="17">
        <v>3900</v>
      </c>
      <c r="X10" s="19">
        <v>4550</v>
      </c>
      <c r="Y10" s="79">
        <v>4636.1800741255702</v>
      </c>
      <c r="Z10" s="22">
        <v>4200</v>
      </c>
      <c r="AA10" s="23">
        <v>4350</v>
      </c>
      <c r="AB10" s="24">
        <v>4200</v>
      </c>
      <c r="AC10" s="25">
        <v>3400</v>
      </c>
      <c r="AD10" s="24">
        <v>4000</v>
      </c>
      <c r="AE10" s="70">
        <v>4100</v>
      </c>
      <c r="AF10" s="24">
        <v>4125.2299999999996</v>
      </c>
      <c r="AG10" s="74">
        <v>4150</v>
      </c>
      <c r="AH10" s="73">
        <v>4100</v>
      </c>
      <c r="AI10" s="75">
        <v>4400</v>
      </c>
      <c r="AJ10" s="73">
        <v>4350</v>
      </c>
      <c r="AK10" s="73">
        <v>4025</v>
      </c>
      <c r="AL10" s="73">
        <v>4500</v>
      </c>
      <c r="AM10" s="76">
        <v>4500</v>
      </c>
      <c r="AN10" s="77">
        <v>4500</v>
      </c>
      <c r="AO10" s="78">
        <v>4500</v>
      </c>
      <c r="AP10" s="87">
        <v>4600</v>
      </c>
      <c r="AQ10" s="11">
        <v>4525</v>
      </c>
      <c r="AR10" s="88">
        <v>4525</v>
      </c>
      <c r="AS10" s="87">
        <v>4550</v>
      </c>
      <c r="AT10" s="11">
        <v>4537.5</v>
      </c>
      <c r="AU10" s="89">
        <v>4468.3653438253796</v>
      </c>
      <c r="AV10" s="11">
        <v>4462.6183005869871</v>
      </c>
      <c r="AW10" s="90">
        <v>4300</v>
      </c>
      <c r="AX10" s="91">
        <v>4396.8320065478902</v>
      </c>
      <c r="AY10" s="7">
        <v>4400</v>
      </c>
      <c r="AZ10" s="11">
        <v>4479.7518436326081</v>
      </c>
      <c r="BA10" s="95">
        <v>4450</v>
      </c>
      <c r="BB10" s="96">
        <v>4473.9009887962748</v>
      </c>
      <c r="BC10" s="97">
        <v>4463.5500952409575</v>
      </c>
      <c r="BD10" s="98">
        <v>4458.467095358913</v>
      </c>
      <c r="BE10" s="97">
        <v>4500</v>
      </c>
      <c r="BF10" s="98">
        <v>4452.6793581457068</v>
      </c>
      <c r="BG10" s="103">
        <f t="shared" si="0"/>
        <v>-1.869325440315001</v>
      </c>
      <c r="BH10" s="103">
        <f t="shared" si="1"/>
        <v>-1.0515698189842926</v>
      </c>
    </row>
    <row r="11" spans="1:60" ht="15" customHeight="1" x14ac:dyDescent="0.25">
      <c r="A11" s="1" t="s">
        <v>6</v>
      </c>
      <c r="B11" s="8" t="s">
        <v>42</v>
      </c>
      <c r="C11" s="7">
        <v>4000</v>
      </c>
      <c r="D11" s="7">
        <v>4000</v>
      </c>
      <c r="E11" s="7">
        <v>4000</v>
      </c>
      <c r="F11" s="7">
        <v>4050</v>
      </c>
      <c r="G11" s="7">
        <v>4250</v>
      </c>
      <c r="H11" s="7">
        <v>4500</v>
      </c>
      <c r="I11" s="7">
        <v>4250</v>
      </c>
      <c r="J11" s="7">
        <v>4250</v>
      </c>
      <c r="K11" s="7">
        <v>4000</v>
      </c>
      <c r="L11" s="7">
        <v>5133.9373819576304</v>
      </c>
      <c r="M11" s="7">
        <v>4750</v>
      </c>
      <c r="N11" s="7">
        <v>4500</v>
      </c>
      <c r="O11" s="9">
        <v>5250</v>
      </c>
      <c r="P11" s="12">
        <v>5633.333333333333</v>
      </c>
      <c r="Q11" s="12">
        <v>5112.5</v>
      </c>
      <c r="R11" s="14">
        <v>5081.25</v>
      </c>
      <c r="S11" s="14">
        <v>5150</v>
      </c>
      <c r="T11" s="15">
        <v>4280</v>
      </c>
      <c r="U11" s="17">
        <v>4245</v>
      </c>
      <c r="V11" s="17">
        <v>4088.8888888888887</v>
      </c>
      <c r="W11" s="17">
        <v>3918.181818181818</v>
      </c>
      <c r="X11" s="19">
        <v>4400</v>
      </c>
      <c r="Y11" s="20">
        <v>4733.33</v>
      </c>
      <c r="Z11" s="22">
        <v>4531.25</v>
      </c>
      <c r="AA11" s="23">
        <v>4533.333333333333</v>
      </c>
      <c r="AB11" s="24">
        <v>4672.2222222222226</v>
      </c>
      <c r="AC11" s="25">
        <v>4616.666666666667</v>
      </c>
      <c r="AD11" s="24">
        <v>4566.666666666667</v>
      </c>
      <c r="AE11" s="70">
        <v>4555.5555555555557</v>
      </c>
      <c r="AF11" s="24">
        <v>4588.8888888888887</v>
      </c>
      <c r="AG11" s="74">
        <v>4488.8888888888887</v>
      </c>
      <c r="AH11" s="73">
        <v>4508.8888888888896</v>
      </c>
      <c r="AI11" s="75">
        <v>4566.0512497098307</v>
      </c>
      <c r="AJ11" s="73">
        <v>4640</v>
      </c>
      <c r="AK11" s="73">
        <v>4200</v>
      </c>
      <c r="AL11" s="73">
        <v>4540</v>
      </c>
      <c r="AM11" s="76">
        <v>4590</v>
      </c>
      <c r="AN11" s="77">
        <v>4600</v>
      </c>
      <c r="AO11" s="78">
        <v>4577.272727272727</v>
      </c>
      <c r="AP11" s="87">
        <v>4650</v>
      </c>
      <c r="AQ11" s="88">
        <v>4690</v>
      </c>
      <c r="AR11" s="88">
        <v>4654.5454545454504</v>
      </c>
      <c r="AS11" s="87">
        <v>4588.8888888888887</v>
      </c>
      <c r="AT11" s="11">
        <v>4569.2299999999996</v>
      </c>
      <c r="AU11" s="89">
        <v>4550</v>
      </c>
      <c r="AV11" s="87">
        <v>4508.333333333333</v>
      </c>
      <c r="AW11" s="90">
        <v>4611.1111111111113</v>
      </c>
      <c r="AX11" s="91">
        <v>4524</v>
      </c>
      <c r="AY11" s="7">
        <v>4620</v>
      </c>
      <c r="AZ11" s="92">
        <v>4594.990866273658</v>
      </c>
      <c r="BA11" s="95">
        <v>4635.5555555555602</v>
      </c>
      <c r="BB11" s="96">
        <v>4599.4207223195717</v>
      </c>
      <c r="BC11" s="97">
        <v>4545.454545454545</v>
      </c>
      <c r="BD11" s="98">
        <v>4583.2585715606119</v>
      </c>
      <c r="BE11" s="97">
        <v>4568.1818181818198</v>
      </c>
      <c r="BF11" s="98">
        <v>4544.4444444444398</v>
      </c>
      <c r="BG11" s="103">
        <f t="shared" si="0"/>
        <v>-0.54244490987671379</v>
      </c>
      <c r="BH11" s="103">
        <f t="shared" si="1"/>
        <v>-0.5196241017137917</v>
      </c>
    </row>
    <row r="12" spans="1:60" ht="15" customHeight="1" x14ac:dyDescent="0.25">
      <c r="A12" s="1" t="s">
        <v>7</v>
      </c>
      <c r="B12" s="8" t="s">
        <v>42</v>
      </c>
      <c r="C12" s="7">
        <v>3700</v>
      </c>
      <c r="D12" s="7">
        <v>3962.5</v>
      </c>
      <c r="E12" s="7">
        <v>4000</v>
      </c>
      <c r="F12" s="7">
        <v>3825</v>
      </c>
      <c r="G12" s="7">
        <v>3975</v>
      </c>
      <c r="H12" s="7">
        <v>4000</v>
      </c>
      <c r="I12" s="7">
        <v>4500</v>
      </c>
      <c r="J12" s="7">
        <v>3949.99999999999</v>
      </c>
      <c r="K12" s="7">
        <v>4000</v>
      </c>
      <c r="L12" s="7">
        <v>3866.7071105023701</v>
      </c>
      <c r="M12" s="7">
        <v>3815</v>
      </c>
      <c r="N12" s="7">
        <v>3975</v>
      </c>
      <c r="O12" s="9">
        <v>5083.333333333333</v>
      </c>
      <c r="P12" s="12">
        <v>5500</v>
      </c>
      <c r="Q12" s="12">
        <v>5250</v>
      </c>
      <c r="R12" s="14">
        <v>5100</v>
      </c>
      <c r="S12" s="14">
        <v>5250</v>
      </c>
      <c r="T12" s="15">
        <v>4700</v>
      </c>
      <c r="U12" s="17">
        <v>4750</v>
      </c>
      <c r="V12" s="18">
        <v>4100.34</v>
      </c>
      <c r="W12" s="17">
        <v>3900</v>
      </c>
      <c r="X12" s="19">
        <v>4433.333333333333</v>
      </c>
      <c r="Y12" s="20">
        <v>4400</v>
      </c>
      <c r="Z12" s="22">
        <v>5500</v>
      </c>
      <c r="AA12" s="23">
        <v>4500</v>
      </c>
      <c r="AB12" s="24">
        <v>5000</v>
      </c>
      <c r="AC12" s="25">
        <v>4966.6666666666697</v>
      </c>
      <c r="AD12" s="24">
        <v>5000</v>
      </c>
      <c r="AE12" s="70">
        <v>5150</v>
      </c>
      <c r="AF12" s="24">
        <v>4900.2139999999999</v>
      </c>
      <c r="AG12" s="74">
        <v>4775</v>
      </c>
      <c r="AH12" s="73">
        <v>5100</v>
      </c>
      <c r="AI12" s="75">
        <v>4881.25</v>
      </c>
      <c r="AJ12" s="73">
        <v>4500</v>
      </c>
      <c r="AK12" s="73">
        <v>4255.5555555555602</v>
      </c>
      <c r="AL12" s="73">
        <v>4300</v>
      </c>
      <c r="AM12" s="76">
        <v>4375</v>
      </c>
      <c r="AN12" s="77">
        <v>4550</v>
      </c>
      <c r="AO12" s="78">
        <v>4525</v>
      </c>
      <c r="AP12" s="87">
        <v>4483.333333333333</v>
      </c>
      <c r="AQ12" s="88">
        <v>4500</v>
      </c>
      <c r="AR12" s="88">
        <v>4500</v>
      </c>
      <c r="AS12" s="87">
        <v>4600.6666666666697</v>
      </c>
      <c r="AT12" s="11">
        <v>4625</v>
      </c>
      <c r="AU12" s="89">
        <v>4600</v>
      </c>
      <c r="AV12" s="87">
        <v>4666.666666666667</v>
      </c>
      <c r="AW12" s="90">
        <v>4500</v>
      </c>
      <c r="AX12" s="91">
        <v>4600</v>
      </c>
      <c r="AY12" s="7">
        <v>4600</v>
      </c>
      <c r="AZ12" s="92">
        <v>4500</v>
      </c>
      <c r="BA12" s="95">
        <v>4560</v>
      </c>
      <c r="BB12" s="96">
        <v>4560.9193463393067</v>
      </c>
      <c r="BC12" s="97">
        <v>4525</v>
      </c>
      <c r="BD12" s="98">
        <v>4500</v>
      </c>
      <c r="BE12" s="97">
        <v>4300</v>
      </c>
      <c r="BF12" s="98">
        <v>4357.3175476708502</v>
      </c>
      <c r="BG12" s="103">
        <f t="shared" si="0"/>
        <v>-5.7877286990086434</v>
      </c>
      <c r="BH12" s="103">
        <f t="shared" si="1"/>
        <v>1.3329662249034935</v>
      </c>
    </row>
    <row r="13" spans="1:60" ht="15" customHeight="1" x14ac:dyDescent="0.25">
      <c r="A13" s="1" t="s">
        <v>8</v>
      </c>
      <c r="B13" s="8" t="s">
        <v>42</v>
      </c>
      <c r="C13" s="7">
        <v>4166.6666666666597</v>
      </c>
      <c r="D13" s="7">
        <v>3500</v>
      </c>
      <c r="E13" s="7">
        <v>3500</v>
      </c>
      <c r="F13" s="7">
        <v>4500</v>
      </c>
      <c r="G13" s="10">
        <v>4149.9999999999927</v>
      </c>
      <c r="H13" s="7">
        <v>4112.5</v>
      </c>
      <c r="I13" s="7">
        <v>4120</v>
      </c>
      <c r="J13" s="7">
        <v>4250</v>
      </c>
      <c r="K13" s="7">
        <v>3920</v>
      </c>
      <c r="L13" s="7">
        <v>4653.027</v>
      </c>
      <c r="M13" s="7">
        <v>4316.6666666666652</v>
      </c>
      <c r="N13" s="7">
        <v>4550</v>
      </c>
      <c r="O13" s="9">
        <v>5950</v>
      </c>
      <c r="P13" s="12">
        <v>5833.333333333333</v>
      </c>
      <c r="Q13" s="12">
        <v>5020</v>
      </c>
      <c r="R13" s="14">
        <v>5171.4285714285716</v>
      </c>
      <c r="S13" s="14">
        <v>5300</v>
      </c>
      <c r="T13" s="15">
        <v>4357.1428571428569</v>
      </c>
      <c r="U13" s="17">
        <v>4457.1428571428596</v>
      </c>
      <c r="V13" s="17">
        <v>4222.2222222222199</v>
      </c>
      <c r="W13" s="17">
        <v>3900</v>
      </c>
      <c r="X13" s="19">
        <v>4560</v>
      </c>
      <c r="Y13" s="20">
        <v>4525</v>
      </c>
      <c r="Z13" s="22">
        <v>3966.6666666666665</v>
      </c>
      <c r="AA13" s="23">
        <v>4785.7142857142853</v>
      </c>
      <c r="AB13" s="24">
        <v>4500</v>
      </c>
      <c r="AC13" s="25">
        <v>4150</v>
      </c>
      <c r="AD13" s="24">
        <v>4250.8571428571404</v>
      </c>
      <c r="AE13" s="70">
        <v>4328.5714285714303</v>
      </c>
      <c r="AF13" s="24">
        <v>4344.4444444444398</v>
      </c>
      <c r="AG13" s="74">
        <v>4300</v>
      </c>
      <c r="AH13" s="73">
        <v>4533.3333333333303</v>
      </c>
      <c r="AI13" s="75">
        <v>4666.666666666667</v>
      </c>
      <c r="AJ13" s="73">
        <v>4785.7142857142853</v>
      </c>
      <c r="AK13" s="73">
        <v>4360</v>
      </c>
      <c r="AL13" s="73">
        <v>4100</v>
      </c>
      <c r="AM13" s="76">
        <v>4200</v>
      </c>
      <c r="AN13" s="77">
        <v>4320</v>
      </c>
      <c r="AO13" s="78">
        <v>4275</v>
      </c>
      <c r="AP13" s="87">
        <v>4287.5</v>
      </c>
      <c r="AQ13" s="88">
        <v>4162.5</v>
      </c>
      <c r="AR13" s="88">
        <v>4224</v>
      </c>
      <c r="AS13" s="87">
        <v>4193.25</v>
      </c>
      <c r="AT13" s="11">
        <v>4237.7246363829299</v>
      </c>
      <c r="AU13" s="89">
        <v>4229.9492514475096</v>
      </c>
      <c r="AV13" s="87">
        <v>4278.2444965343948</v>
      </c>
      <c r="AW13" s="90">
        <v>4185.7142857142853</v>
      </c>
      <c r="AX13" s="91">
        <v>4224.0828465404184</v>
      </c>
      <c r="AY13" s="7">
        <v>4300</v>
      </c>
      <c r="AZ13" s="92">
        <v>4242.9026958979866</v>
      </c>
      <c r="BA13" s="95">
        <v>4250</v>
      </c>
      <c r="BB13" s="96">
        <v>4234.4702245374865</v>
      </c>
      <c r="BC13" s="97">
        <v>4230.0807955885412</v>
      </c>
      <c r="BD13" s="98">
        <v>4235.7618118857063</v>
      </c>
      <c r="BE13" s="97">
        <v>4257.1428571428569</v>
      </c>
      <c r="BF13" s="98">
        <v>4246.7461155179872</v>
      </c>
      <c r="BG13" s="103">
        <f t="shared" si="0"/>
        <v>0.21288497741461165</v>
      </c>
      <c r="BH13" s="103">
        <f t="shared" si="1"/>
        <v>-0.24421876300029544</v>
      </c>
    </row>
    <row r="14" spans="1:60" ht="15" customHeight="1" x14ac:dyDescent="0.25">
      <c r="A14" s="1" t="s">
        <v>9</v>
      </c>
      <c r="B14" s="8" t="s">
        <v>42</v>
      </c>
      <c r="C14" s="7">
        <v>3663.3333333333298</v>
      </c>
      <c r="D14" s="7">
        <v>3600</v>
      </c>
      <c r="E14" s="7">
        <v>3868.75</v>
      </c>
      <c r="F14" s="7">
        <v>3850</v>
      </c>
      <c r="G14" s="10">
        <v>3849.48</v>
      </c>
      <c r="H14" s="7">
        <v>4175</v>
      </c>
      <c r="I14" s="7">
        <v>4355</v>
      </c>
      <c r="J14" s="7">
        <v>4191.6666666666652</v>
      </c>
      <c r="K14" s="10">
        <v>3935.68208</v>
      </c>
      <c r="L14" s="7">
        <v>4886.2287929265149</v>
      </c>
      <c r="M14" s="7">
        <v>3915</v>
      </c>
      <c r="N14" s="7">
        <v>3835</v>
      </c>
      <c r="O14" s="9">
        <v>5675</v>
      </c>
      <c r="P14" s="12">
        <v>6000</v>
      </c>
      <c r="Q14" s="12">
        <v>5005</v>
      </c>
      <c r="R14" s="14">
        <v>5120</v>
      </c>
      <c r="S14" s="14">
        <v>5330</v>
      </c>
      <c r="T14" s="15">
        <v>4555.5555555555557</v>
      </c>
      <c r="U14" s="17">
        <v>4631.818181818182</v>
      </c>
      <c r="V14" s="17">
        <v>4250</v>
      </c>
      <c r="W14" s="17">
        <v>3900</v>
      </c>
      <c r="X14" s="19">
        <v>4616.666666666667</v>
      </c>
      <c r="Y14" s="20">
        <v>4542.8500000000004</v>
      </c>
      <c r="Z14" s="22">
        <v>4800</v>
      </c>
      <c r="AA14" s="23">
        <v>4600</v>
      </c>
      <c r="AB14" s="24">
        <v>4666.666666666667</v>
      </c>
      <c r="AC14" s="25">
        <v>4730</v>
      </c>
      <c r="AD14" s="24">
        <v>4555.5555555555602</v>
      </c>
      <c r="AE14" s="70">
        <v>4687.5</v>
      </c>
      <c r="AF14" s="24">
        <v>4650</v>
      </c>
      <c r="AG14" s="74">
        <v>4554.545454545455</v>
      </c>
      <c r="AH14" s="73">
        <v>4733.333333333333</v>
      </c>
      <c r="AI14" s="75">
        <v>4646.7219188399504</v>
      </c>
      <c r="AJ14" s="73">
        <v>4730</v>
      </c>
      <c r="AK14" s="73">
        <v>4406.6666666666697</v>
      </c>
      <c r="AL14" s="73">
        <v>4846.1538461538457</v>
      </c>
      <c r="AM14" s="76">
        <v>4750</v>
      </c>
      <c r="AN14" s="77">
        <v>4759.090909090909</v>
      </c>
      <c r="AO14" s="78">
        <v>4753.5714285714303</v>
      </c>
      <c r="AP14" s="87">
        <v>4813.636363636364</v>
      </c>
      <c r="AQ14" s="88">
        <v>4540.9090909090901</v>
      </c>
      <c r="AR14" s="88">
        <v>4563.5714285714303</v>
      </c>
      <c r="AS14" s="87">
        <v>4552.2402597402597</v>
      </c>
      <c r="AT14" s="11">
        <v>4575</v>
      </c>
      <c r="AU14" s="89">
        <v>4565.3187323628299</v>
      </c>
      <c r="AV14" s="87">
        <v>4450</v>
      </c>
      <c r="AW14" s="90">
        <v>4516.666666666667</v>
      </c>
      <c r="AX14" s="91">
        <v>4638.7585373120783</v>
      </c>
      <c r="AY14" s="7">
        <v>4698.0769230769201</v>
      </c>
      <c r="AZ14" s="92">
        <v>4686.25</v>
      </c>
      <c r="BA14" s="95">
        <v>4650</v>
      </c>
      <c r="BB14" s="96">
        <v>4603.2605307781214</v>
      </c>
      <c r="BC14" s="97">
        <v>4585.7142857142853</v>
      </c>
      <c r="BD14" s="98">
        <v>4589.9039114451098</v>
      </c>
      <c r="BE14" s="97">
        <v>4592.1051314667384</v>
      </c>
      <c r="BF14" s="98">
        <v>4567.5</v>
      </c>
      <c r="BG14" s="103">
        <f t="shared" si="0"/>
        <v>-0.16393442622950818</v>
      </c>
      <c r="BH14" s="103">
        <f t="shared" si="1"/>
        <v>-0.5358137665040652</v>
      </c>
    </row>
    <row r="15" spans="1:60" ht="15" customHeight="1" x14ac:dyDescent="0.25">
      <c r="A15" s="1" t="s">
        <v>10</v>
      </c>
      <c r="B15" s="8" t="s">
        <v>42</v>
      </c>
      <c r="C15" s="7">
        <v>3525</v>
      </c>
      <c r="D15" s="7">
        <v>3550</v>
      </c>
      <c r="E15" s="7">
        <v>3550</v>
      </c>
      <c r="F15" s="7">
        <v>3650</v>
      </c>
      <c r="G15" s="10">
        <v>3511.7</v>
      </c>
      <c r="H15" s="7">
        <v>4041.6666666666652</v>
      </c>
      <c r="I15" s="7">
        <v>4575</v>
      </c>
      <c r="J15" s="7">
        <v>4037.5</v>
      </c>
      <c r="K15" s="10">
        <v>3798.4531999999999</v>
      </c>
      <c r="L15" s="7">
        <v>4362.1365553063097</v>
      </c>
      <c r="M15" s="7">
        <v>4216.6666666666652</v>
      </c>
      <c r="N15" s="7">
        <v>3825</v>
      </c>
      <c r="O15" s="9">
        <v>5933.3333333333303</v>
      </c>
      <c r="P15" s="12">
        <v>5923.0769230769229</v>
      </c>
      <c r="Q15" s="12">
        <v>4833.333333333333</v>
      </c>
      <c r="R15" s="14">
        <v>5041.666666666667</v>
      </c>
      <c r="S15" s="14">
        <v>5017.3076923076924</v>
      </c>
      <c r="T15" s="15">
        <v>4638.4615384615381</v>
      </c>
      <c r="U15" s="17">
        <v>4392.8571428571431</v>
      </c>
      <c r="V15" s="17">
        <v>4340</v>
      </c>
      <c r="W15" s="17">
        <v>3985.7142857142858</v>
      </c>
      <c r="X15" s="19">
        <v>4646.4285714285716</v>
      </c>
      <c r="Y15" s="20">
        <v>4666.66</v>
      </c>
      <c r="Z15" s="22">
        <v>4592.8571428571431</v>
      </c>
      <c r="AA15" s="23">
        <v>4413.333333333333</v>
      </c>
      <c r="AB15" s="24">
        <v>4458.333333333333</v>
      </c>
      <c r="AC15" s="25">
        <v>4350</v>
      </c>
      <c r="AD15" s="24">
        <v>4353.8461538461543</v>
      </c>
      <c r="AE15" s="70">
        <v>4335.7142857142853</v>
      </c>
      <c r="AF15" s="24">
        <v>4350</v>
      </c>
      <c r="AG15" s="74">
        <v>4341.6666666666697</v>
      </c>
      <c r="AH15" s="73">
        <v>4538.4615384615399</v>
      </c>
      <c r="AI15" s="75">
        <v>4392.1491680902218</v>
      </c>
      <c r="AJ15" s="73">
        <v>4503.0769230769201</v>
      </c>
      <c r="AK15" s="73">
        <v>4384.6153846153802</v>
      </c>
      <c r="AL15" s="73">
        <v>4766.666666666667</v>
      </c>
      <c r="AM15" s="76">
        <v>4757.1428571428569</v>
      </c>
      <c r="AN15" s="77">
        <v>4600</v>
      </c>
      <c r="AO15" s="78">
        <v>4630.7142857142899</v>
      </c>
      <c r="AP15" s="87">
        <v>4592.3076923076924</v>
      </c>
      <c r="AQ15" s="88">
        <v>4196.1538461538457</v>
      </c>
      <c r="AR15" s="88">
        <v>4256.8571428571404</v>
      </c>
      <c r="AS15" s="87">
        <v>4226.5054945054926</v>
      </c>
      <c r="AT15" s="11">
        <v>4255.5</v>
      </c>
      <c r="AU15" s="89">
        <v>4303.8461538461543</v>
      </c>
      <c r="AV15" s="87">
        <v>4285.7142857142899</v>
      </c>
      <c r="AW15" s="90">
        <v>4470.833333333333</v>
      </c>
      <c r="AX15" s="91">
        <v>4403.5714285714303</v>
      </c>
      <c r="AY15" s="7">
        <v>4453.8461538461543</v>
      </c>
      <c r="AZ15" s="92">
        <v>4442.3076923076924</v>
      </c>
      <c r="BA15" s="95">
        <v>4440</v>
      </c>
      <c r="BB15" s="96">
        <v>4366.6666666666697</v>
      </c>
      <c r="BC15" s="97">
        <v>4260.7142857142853</v>
      </c>
      <c r="BD15" s="98">
        <v>4306.3145613145398</v>
      </c>
      <c r="BE15" s="97">
        <v>4483.333333333333</v>
      </c>
      <c r="BF15" s="98">
        <v>4346.5625</v>
      </c>
      <c r="BG15" s="103">
        <f t="shared" si="0"/>
        <v>2.139877805193279</v>
      </c>
      <c r="BH15" s="103">
        <f t="shared" si="1"/>
        <v>-3.0506505576208114</v>
      </c>
    </row>
    <row r="16" spans="1:60" ht="15" customHeight="1" x14ac:dyDescent="0.25">
      <c r="A16" s="1" t="s">
        <v>11</v>
      </c>
      <c r="B16" s="8" t="s">
        <v>42</v>
      </c>
      <c r="C16" s="7">
        <v>3523.5714285714198</v>
      </c>
      <c r="D16" s="7">
        <v>3588.3333333333298</v>
      </c>
      <c r="E16" s="7">
        <v>3553.9285714285702</v>
      </c>
      <c r="F16" s="7">
        <v>3504.1666666666652</v>
      </c>
      <c r="G16" s="7">
        <v>3570.8333333333298</v>
      </c>
      <c r="H16" s="7">
        <v>4100</v>
      </c>
      <c r="I16" s="7">
        <v>4183.3333333333303</v>
      </c>
      <c r="J16" s="7">
        <v>3795.8333333333303</v>
      </c>
      <c r="K16" s="7">
        <v>4105.3713050061197</v>
      </c>
      <c r="L16" s="7">
        <v>4314.3130589263601</v>
      </c>
      <c r="M16" s="7">
        <v>3741.6666666666652</v>
      </c>
      <c r="N16" s="7">
        <v>3725</v>
      </c>
      <c r="O16" s="9">
        <v>5750</v>
      </c>
      <c r="P16" s="13">
        <v>5500.45</v>
      </c>
      <c r="Q16" s="12">
        <v>4650</v>
      </c>
      <c r="R16" s="14">
        <v>4900</v>
      </c>
      <c r="S16" s="14">
        <v>5041.666666666667</v>
      </c>
      <c r="T16" s="15">
        <v>4400</v>
      </c>
      <c r="U16" s="17">
        <v>4508.3333333333303</v>
      </c>
      <c r="V16" s="17">
        <v>3842.3166666666698</v>
      </c>
      <c r="W16" s="17">
        <v>4000</v>
      </c>
      <c r="X16" s="19">
        <v>4686.363636363636</v>
      </c>
      <c r="Y16" s="20">
        <v>4495</v>
      </c>
      <c r="Z16" s="22">
        <v>4641.666666666667</v>
      </c>
      <c r="AA16" s="23">
        <v>4370</v>
      </c>
      <c r="AB16" s="24">
        <v>4110</v>
      </c>
      <c r="AC16" s="25">
        <v>4172.5</v>
      </c>
      <c r="AD16" s="24">
        <v>4000.5</v>
      </c>
      <c r="AE16" s="70">
        <v>4098</v>
      </c>
      <c r="AF16" s="24">
        <v>4197.5</v>
      </c>
      <c r="AG16" s="74">
        <v>4138</v>
      </c>
      <c r="AH16" s="73">
        <v>4267.7</v>
      </c>
      <c r="AI16" s="75">
        <v>4391.25</v>
      </c>
      <c r="AJ16" s="73">
        <v>4463</v>
      </c>
      <c r="AK16" s="73">
        <v>4366.666666666667</v>
      </c>
      <c r="AL16" s="73">
        <v>4495</v>
      </c>
      <c r="AM16" s="76">
        <v>4185</v>
      </c>
      <c r="AN16" s="77">
        <v>3960</v>
      </c>
      <c r="AO16" s="78">
        <v>4133</v>
      </c>
      <c r="AP16" s="87">
        <v>4179.166666666667</v>
      </c>
      <c r="AQ16" s="88">
        <v>3985</v>
      </c>
      <c r="AR16" s="88">
        <v>4027.1428571428601</v>
      </c>
      <c r="AS16" s="87">
        <v>3955</v>
      </c>
      <c r="AT16" s="11">
        <v>3981.25</v>
      </c>
      <c r="AU16" s="89">
        <v>3868.5714285714298</v>
      </c>
      <c r="AV16" s="87">
        <v>3716.6666666666702</v>
      </c>
      <c r="AW16" s="90">
        <v>3833.3333333333335</v>
      </c>
      <c r="AX16" s="91">
        <v>4022.0330026142101</v>
      </c>
      <c r="AY16" s="7">
        <v>4033.3333333333298</v>
      </c>
      <c r="AZ16" s="92">
        <v>4100</v>
      </c>
      <c r="BA16" s="95">
        <v>4131.6666666666697</v>
      </c>
      <c r="BB16" s="96">
        <v>4084.1136996884402</v>
      </c>
      <c r="BC16" s="97">
        <v>4000.4824342851898</v>
      </c>
      <c r="BD16" s="98">
        <v>3977.7675925664894</v>
      </c>
      <c r="BE16" s="97">
        <v>3973.680415949832</v>
      </c>
      <c r="BF16" s="98">
        <v>4040.0121987125071</v>
      </c>
      <c r="BG16" s="103">
        <f t="shared" si="0"/>
        <v>1.4759735940347163</v>
      </c>
      <c r="BH16" s="103">
        <f t="shared" si="1"/>
        <v>1.66927824634382</v>
      </c>
    </row>
    <row r="17" spans="1:60" ht="15" customHeight="1" x14ac:dyDescent="0.25">
      <c r="A17" s="1" t="s">
        <v>12</v>
      </c>
      <c r="B17" s="8" t="s">
        <v>42</v>
      </c>
      <c r="C17" s="7">
        <v>3575</v>
      </c>
      <c r="D17" s="7">
        <v>3750</v>
      </c>
      <c r="E17" s="7">
        <v>3725</v>
      </c>
      <c r="F17" s="7">
        <v>3987.5</v>
      </c>
      <c r="G17" s="7">
        <v>3600</v>
      </c>
      <c r="H17" s="7">
        <v>4000</v>
      </c>
      <c r="I17" s="7">
        <v>4475</v>
      </c>
      <c r="J17" s="7">
        <v>4366.6666666666652</v>
      </c>
      <c r="K17" s="7">
        <v>4929.8752552771348</v>
      </c>
      <c r="L17" s="7">
        <v>4755.1352410696745</v>
      </c>
      <c r="M17" s="7">
        <v>4200</v>
      </c>
      <c r="N17" s="7">
        <v>4116.6666666666652</v>
      </c>
      <c r="O17" s="9">
        <v>5187.5</v>
      </c>
      <c r="P17" s="12">
        <v>6000</v>
      </c>
      <c r="Q17" s="12">
        <v>4920</v>
      </c>
      <c r="R17" s="14">
        <v>4936.363636363636</v>
      </c>
      <c r="S17" s="14">
        <v>4892.3076923076924</v>
      </c>
      <c r="T17" s="15">
        <v>4280</v>
      </c>
      <c r="U17" s="17">
        <v>3861.5384615384614</v>
      </c>
      <c r="V17" s="17">
        <v>3896.875</v>
      </c>
      <c r="W17" s="17">
        <v>4020</v>
      </c>
      <c r="X17" s="19">
        <v>4600</v>
      </c>
      <c r="Y17" s="20">
        <v>4487.5</v>
      </c>
      <c r="Z17" s="22">
        <v>4278.5714285714284</v>
      </c>
      <c r="AA17" s="23">
        <v>4498.75</v>
      </c>
      <c r="AB17" s="24">
        <v>4407.6923076923076</v>
      </c>
      <c r="AC17" s="25">
        <v>4293.0555555555557</v>
      </c>
      <c r="AD17" s="24">
        <v>4235.7142857142853</v>
      </c>
      <c r="AE17" s="70">
        <v>4161.5384615384619</v>
      </c>
      <c r="AF17" s="24">
        <v>4137.5</v>
      </c>
      <c r="AG17" s="74">
        <v>4153.5714285714284</v>
      </c>
      <c r="AH17" s="73">
        <v>4306.25</v>
      </c>
      <c r="AI17" s="75">
        <v>4300</v>
      </c>
      <c r="AJ17" s="73">
        <v>4292.3076923076924</v>
      </c>
      <c r="AK17" s="73">
        <v>4025</v>
      </c>
      <c r="AL17" s="73">
        <v>4346.1538461538457</v>
      </c>
      <c r="AM17" s="76">
        <v>4384.6153846153848</v>
      </c>
      <c r="AN17" s="77">
        <v>4442.3076923076924</v>
      </c>
      <c r="AO17" s="78">
        <v>4195</v>
      </c>
      <c r="AP17" s="87">
        <v>4166.666666666667</v>
      </c>
      <c r="AQ17" s="88">
        <v>3884.6153846153848</v>
      </c>
      <c r="AR17" s="88">
        <v>3940</v>
      </c>
      <c r="AS17" s="87">
        <v>3997.0940170940171</v>
      </c>
      <c r="AT17" s="11">
        <v>4000.9</v>
      </c>
      <c r="AU17" s="89">
        <v>4071.6015725983498</v>
      </c>
      <c r="AV17" s="87">
        <v>3895.3846153846198</v>
      </c>
      <c r="AW17" s="90">
        <v>4108.3378192321243</v>
      </c>
      <c r="AX17" s="91">
        <v>4115.3600373369654</v>
      </c>
      <c r="AY17" s="7">
        <v>4064.2857142857101</v>
      </c>
      <c r="AZ17" s="92">
        <v>4070.8721049728615</v>
      </c>
      <c r="BA17" s="95">
        <v>4091.5384615384601</v>
      </c>
      <c r="BB17" s="96">
        <v>4032.9569199007055</v>
      </c>
      <c r="BC17" s="97">
        <v>4022.0100514295041</v>
      </c>
      <c r="BD17" s="98">
        <v>4033.6766282831136</v>
      </c>
      <c r="BE17" s="97">
        <v>4041.5828267794977</v>
      </c>
      <c r="BF17" s="98">
        <v>4058.9217839541357</v>
      </c>
      <c r="BG17" s="103">
        <f t="shared" si="0"/>
        <v>1.4502182997359487</v>
      </c>
      <c r="BH17" s="103">
        <f t="shared" si="1"/>
        <v>0.42901402539000622</v>
      </c>
    </row>
    <row r="18" spans="1:60" ht="15" customHeight="1" x14ac:dyDescent="0.25">
      <c r="A18" s="1" t="s">
        <v>13</v>
      </c>
      <c r="B18" s="8" t="s">
        <v>42</v>
      </c>
      <c r="C18" s="7">
        <v>3500</v>
      </c>
      <c r="D18" s="7">
        <v>3800</v>
      </c>
      <c r="E18" s="7">
        <v>3800</v>
      </c>
      <c r="F18" s="7">
        <v>3800</v>
      </c>
      <c r="G18" s="10">
        <v>3594</v>
      </c>
      <c r="H18" s="7">
        <v>4500</v>
      </c>
      <c r="I18" s="7">
        <v>4500</v>
      </c>
      <c r="J18" s="10">
        <v>3788.8</v>
      </c>
      <c r="K18" s="7">
        <v>4024.1596382146599</v>
      </c>
      <c r="L18" s="7">
        <v>3523.0524517132399</v>
      </c>
      <c r="M18" s="7">
        <v>3500</v>
      </c>
      <c r="N18" s="10">
        <v>3777.6448</v>
      </c>
      <c r="O18" s="9">
        <v>5400</v>
      </c>
      <c r="P18" s="12">
        <v>5033.333333333333</v>
      </c>
      <c r="Q18" s="12">
        <v>4800</v>
      </c>
      <c r="R18" s="14">
        <v>4770</v>
      </c>
      <c r="S18" s="14">
        <v>4800</v>
      </c>
      <c r="T18" s="15">
        <v>4310</v>
      </c>
      <c r="U18" s="17">
        <v>3950</v>
      </c>
      <c r="V18" s="17">
        <v>4033.3333333333335</v>
      </c>
      <c r="W18" s="17">
        <v>4000</v>
      </c>
      <c r="X18" s="19">
        <v>4550</v>
      </c>
      <c r="Y18" s="20">
        <v>4430.76</v>
      </c>
      <c r="Z18" s="22">
        <v>4500</v>
      </c>
      <c r="AA18" s="23">
        <v>4410.95</v>
      </c>
      <c r="AB18" s="24">
        <v>4340</v>
      </c>
      <c r="AC18" s="25">
        <v>4220</v>
      </c>
      <c r="AD18" s="24">
        <v>4269.2307692307695</v>
      </c>
      <c r="AE18" s="70">
        <v>4300</v>
      </c>
      <c r="AF18" s="24">
        <v>4318.181818181818</v>
      </c>
      <c r="AG18" s="74">
        <v>4255.5555555555557</v>
      </c>
      <c r="AH18" s="73">
        <v>4392.8571428571431</v>
      </c>
      <c r="AI18" s="75">
        <v>4341.666666666667</v>
      </c>
      <c r="AJ18" s="73">
        <v>4353.3333333333003</v>
      </c>
      <c r="AK18" s="73">
        <v>4200</v>
      </c>
      <c r="AL18" s="73">
        <v>4653.333333333333</v>
      </c>
      <c r="AM18" s="73">
        <v>4653.333333333333</v>
      </c>
      <c r="AN18" s="77">
        <v>4066.6666666666665</v>
      </c>
      <c r="AO18" s="78">
        <v>4066.6666666666665</v>
      </c>
      <c r="AP18" s="87">
        <v>4100</v>
      </c>
      <c r="AQ18" s="88">
        <v>3806.25</v>
      </c>
      <c r="AR18" s="88">
        <v>3870.4117647058802</v>
      </c>
      <c r="AS18" s="87">
        <v>3945</v>
      </c>
      <c r="AT18" s="11">
        <v>3940.5698005698009</v>
      </c>
      <c r="AU18" s="89">
        <v>3786.1538461538498</v>
      </c>
      <c r="AV18" s="87">
        <v>3810.6447255204698</v>
      </c>
      <c r="AW18" s="90">
        <v>4012.5</v>
      </c>
      <c r="AX18" s="91">
        <v>4049.8456147259485</v>
      </c>
      <c r="AY18" s="7">
        <v>4146.875</v>
      </c>
      <c r="AZ18" s="92">
        <v>4248.4375</v>
      </c>
      <c r="BA18" s="95">
        <v>4175</v>
      </c>
      <c r="BB18" s="96">
        <v>4129.166666666667</v>
      </c>
      <c r="BC18" s="97">
        <v>3990.5398421292721</v>
      </c>
      <c r="BD18" s="98">
        <v>4006.2942740340463</v>
      </c>
      <c r="BE18" s="97">
        <v>3937.5</v>
      </c>
      <c r="BF18" s="98">
        <v>3835.9375</v>
      </c>
      <c r="BG18" s="103">
        <f t="shared" si="0"/>
        <v>-2.6552581445117718</v>
      </c>
      <c r="BH18" s="103">
        <f t="shared" si="1"/>
        <v>-2.5793650793650791</v>
      </c>
    </row>
    <row r="19" spans="1:60" ht="15" customHeight="1" x14ac:dyDescent="0.25">
      <c r="A19" s="1" t="s">
        <v>14</v>
      </c>
      <c r="B19" s="8" t="s">
        <v>42</v>
      </c>
      <c r="C19" s="7">
        <v>4012.5</v>
      </c>
      <c r="D19" s="7">
        <v>3535</v>
      </c>
      <c r="E19" s="7">
        <v>3508.3333333333298</v>
      </c>
      <c r="F19" s="7">
        <v>3550</v>
      </c>
      <c r="G19" s="7">
        <v>3800</v>
      </c>
      <c r="H19" s="7">
        <v>4500</v>
      </c>
      <c r="I19" s="7">
        <v>4937.5</v>
      </c>
      <c r="J19" s="7">
        <v>3550</v>
      </c>
      <c r="K19" s="7">
        <v>4549.7779558308703</v>
      </c>
      <c r="L19" s="7">
        <v>4573.9109771277899</v>
      </c>
      <c r="M19" s="7">
        <v>4850</v>
      </c>
      <c r="N19" s="7">
        <v>4766.6666666666652</v>
      </c>
      <c r="O19" s="9">
        <v>5725</v>
      </c>
      <c r="P19" s="12">
        <v>5412.5</v>
      </c>
      <c r="Q19" s="12">
        <v>4730</v>
      </c>
      <c r="R19" s="14">
        <v>4700</v>
      </c>
      <c r="S19" s="14">
        <v>4700</v>
      </c>
      <c r="T19" s="15">
        <v>4406.666666666667</v>
      </c>
      <c r="U19" s="17">
        <v>4150</v>
      </c>
      <c r="V19" s="17">
        <v>3971.4285714285716</v>
      </c>
      <c r="W19" s="17">
        <v>3970</v>
      </c>
      <c r="X19" s="19">
        <v>4537.5</v>
      </c>
      <c r="Y19" s="20">
        <v>4090</v>
      </c>
      <c r="Z19" s="22">
        <v>4310</v>
      </c>
      <c r="AA19" s="23">
        <v>4266.666666666667</v>
      </c>
      <c r="AB19" s="24">
        <v>4181.818181818182</v>
      </c>
      <c r="AC19" s="25">
        <v>3988.8888888888887</v>
      </c>
      <c r="AD19" s="24">
        <v>4100</v>
      </c>
      <c r="AE19" s="70">
        <v>4010</v>
      </c>
      <c r="AF19" s="24">
        <v>4060.9375</v>
      </c>
      <c r="AG19" s="74">
        <v>4094.5714285714284</v>
      </c>
      <c r="AH19" s="73">
        <v>4159.375</v>
      </c>
      <c r="AI19" s="75">
        <v>4250</v>
      </c>
      <c r="AJ19" s="73">
        <v>4200</v>
      </c>
      <c r="AK19" s="73">
        <v>4080</v>
      </c>
      <c r="AL19" s="73">
        <v>4350</v>
      </c>
      <c r="AM19" s="76">
        <v>4200</v>
      </c>
      <c r="AN19" s="77">
        <v>4000</v>
      </c>
      <c r="AO19" s="78">
        <v>4139.1666666666697</v>
      </c>
      <c r="AP19" s="87">
        <v>4075</v>
      </c>
      <c r="AQ19" s="88">
        <v>4608.333333333333</v>
      </c>
      <c r="AR19" s="88">
        <v>4563.8461538461497</v>
      </c>
      <c r="AS19" s="87">
        <v>4586.0897435897414</v>
      </c>
      <c r="AT19" s="11">
        <v>4586.0897435897414</v>
      </c>
      <c r="AU19" s="89">
        <v>4286.9470149454046</v>
      </c>
      <c r="AV19" s="87">
        <v>4300.8541777099426</v>
      </c>
      <c r="AW19" s="90">
        <v>4309.3672169454921</v>
      </c>
      <c r="AX19" s="91">
        <v>4234.090909090909</v>
      </c>
      <c r="AY19" s="7">
        <v>4195.4545454545496</v>
      </c>
      <c r="AZ19" s="92">
        <v>4092.5</v>
      </c>
      <c r="BA19" s="95">
        <v>4170</v>
      </c>
      <c r="BB19" s="96">
        <v>4080.2857142857101</v>
      </c>
      <c r="BC19" s="97">
        <v>4130.3124744532697</v>
      </c>
      <c r="BD19" s="98">
        <v>4200.9733908293101</v>
      </c>
      <c r="BE19" s="97">
        <v>4261.4500205574186</v>
      </c>
      <c r="BF19" s="98">
        <v>4170.1876177977847</v>
      </c>
      <c r="BG19" s="103">
        <f t="shared" si="0"/>
        <v>-9.0687742509463227</v>
      </c>
      <c r="BH19" s="103">
        <f t="shared" si="1"/>
        <v>-2.1415809717204271</v>
      </c>
    </row>
    <row r="20" spans="1:60" ht="15" customHeight="1" x14ac:dyDescent="0.25">
      <c r="A20" s="1" t="s">
        <v>15</v>
      </c>
      <c r="B20" s="8" t="s">
        <v>42</v>
      </c>
      <c r="C20" s="7">
        <v>3500</v>
      </c>
      <c r="D20" s="7">
        <v>3500</v>
      </c>
      <c r="E20" s="7">
        <v>3500</v>
      </c>
      <c r="F20" s="7">
        <v>3500</v>
      </c>
      <c r="G20" s="7">
        <v>3500</v>
      </c>
      <c r="H20" s="7">
        <v>4000</v>
      </c>
      <c r="I20" s="7">
        <v>4500</v>
      </c>
      <c r="J20" s="7">
        <v>3500</v>
      </c>
      <c r="K20" s="7">
        <v>4638.323634416055</v>
      </c>
      <c r="L20" s="7">
        <v>3929.2071105023701</v>
      </c>
      <c r="M20" s="7">
        <v>3800</v>
      </c>
      <c r="N20" s="7">
        <v>3700</v>
      </c>
      <c r="O20" s="9">
        <v>5333.3333333333303</v>
      </c>
      <c r="P20" s="12">
        <v>5500</v>
      </c>
      <c r="Q20" s="12">
        <v>5033.333333333333</v>
      </c>
      <c r="R20" s="14">
        <v>5000</v>
      </c>
      <c r="S20" s="14">
        <v>5000</v>
      </c>
      <c r="T20" s="15">
        <v>5000</v>
      </c>
      <c r="U20" s="17">
        <v>4800.67</v>
      </c>
      <c r="V20" s="17">
        <v>4300</v>
      </c>
      <c r="W20" s="17">
        <v>4000</v>
      </c>
      <c r="X20" s="19">
        <v>4550</v>
      </c>
      <c r="Y20" s="20">
        <v>4680.33</v>
      </c>
      <c r="Z20" s="22">
        <v>3375</v>
      </c>
      <c r="AA20" s="23">
        <v>4611.1980000000003</v>
      </c>
      <c r="AB20" s="24">
        <v>4437.5</v>
      </c>
      <c r="AC20" s="25">
        <v>4333.3333333333303</v>
      </c>
      <c r="AD20" s="24">
        <v>4000</v>
      </c>
      <c r="AE20" s="70">
        <v>4125</v>
      </c>
      <c r="AF20" s="24">
        <v>4160</v>
      </c>
      <c r="AG20" s="74">
        <v>4100.3</v>
      </c>
      <c r="AH20" s="73">
        <v>4433.3333333333303</v>
      </c>
      <c r="AI20" s="75">
        <v>4500</v>
      </c>
      <c r="AJ20" s="73">
        <v>5000</v>
      </c>
      <c r="AK20" s="73">
        <v>4200</v>
      </c>
      <c r="AL20" s="73">
        <v>4366.666666666667</v>
      </c>
      <c r="AM20" s="76">
        <v>4100</v>
      </c>
      <c r="AN20" s="77">
        <v>4366.666666666667</v>
      </c>
      <c r="AO20" s="78">
        <v>4388.8888888888896</v>
      </c>
      <c r="AP20" s="87">
        <v>4427.7777777777774</v>
      </c>
      <c r="AQ20" s="88">
        <v>4372.2222222222226</v>
      </c>
      <c r="AR20" s="88">
        <v>4396.2962962962965</v>
      </c>
      <c r="AS20" s="87">
        <v>4384.2592592592591</v>
      </c>
      <c r="AT20" s="11">
        <v>4428.57</v>
      </c>
      <c r="AU20" s="89">
        <v>4408.4644505838523</v>
      </c>
      <c r="AV20" s="87">
        <v>4398.8584980851256</v>
      </c>
      <c r="AW20" s="90">
        <v>4352.1530291956487</v>
      </c>
      <c r="AX20" s="91">
        <v>4365.0785480937948</v>
      </c>
      <c r="AY20" s="7">
        <v>4400</v>
      </c>
      <c r="AZ20" s="92">
        <v>4390.7087839605456</v>
      </c>
      <c r="BA20" s="95">
        <v>4400</v>
      </c>
      <c r="BB20" s="96">
        <v>4393.6439190459196</v>
      </c>
      <c r="BC20" s="97">
        <v>4390.8113366955622</v>
      </c>
      <c r="BD20" s="98">
        <v>4392.3639924600639</v>
      </c>
      <c r="BE20" s="97">
        <v>4392.0364592833275</v>
      </c>
      <c r="BF20" s="98">
        <v>4390.5683538062804</v>
      </c>
      <c r="BG20" s="103">
        <f t="shared" si="0"/>
        <v>-0.85810196505236125</v>
      </c>
      <c r="BH20" s="103">
        <f t="shared" si="1"/>
        <v>-3.3426532103213308E-2</v>
      </c>
    </row>
    <row r="21" spans="1:60" ht="15" customHeight="1" x14ac:dyDescent="0.25">
      <c r="A21" s="1" t="s">
        <v>16</v>
      </c>
      <c r="B21" s="8" t="s">
        <v>42</v>
      </c>
      <c r="C21" s="7">
        <v>3550</v>
      </c>
      <c r="D21" s="7">
        <v>3566.6666666666702</v>
      </c>
      <c r="E21" s="7">
        <v>3537.5</v>
      </c>
      <c r="F21" s="7">
        <v>3583.3333333333298</v>
      </c>
      <c r="G21" s="7">
        <v>3575</v>
      </c>
      <c r="H21" s="7">
        <v>4333.3333333333303</v>
      </c>
      <c r="I21" s="7">
        <v>4750</v>
      </c>
      <c r="J21" s="7">
        <v>4550</v>
      </c>
      <c r="K21" s="7">
        <v>4589.9057948</v>
      </c>
      <c r="L21" s="7">
        <v>3944.3064649726848</v>
      </c>
      <c r="M21" s="7">
        <v>3992.5</v>
      </c>
      <c r="N21" s="7">
        <v>3998</v>
      </c>
      <c r="O21" s="9">
        <v>5794.2857142857101</v>
      </c>
      <c r="P21" s="12">
        <v>5340</v>
      </c>
      <c r="Q21" s="12">
        <v>5033.333333333333</v>
      </c>
      <c r="R21" s="14">
        <v>4975</v>
      </c>
      <c r="S21" s="14">
        <v>5125</v>
      </c>
      <c r="T21" s="15">
        <v>4760</v>
      </c>
      <c r="U21" s="17">
        <v>4687</v>
      </c>
      <c r="V21" s="17">
        <v>4162.5</v>
      </c>
      <c r="W21" s="17">
        <v>4000</v>
      </c>
      <c r="X21" s="19">
        <v>4571.4285714285716</v>
      </c>
      <c r="Y21" s="20">
        <v>4660</v>
      </c>
      <c r="Z21" s="22">
        <v>4771.4285714285716</v>
      </c>
      <c r="AA21" s="23">
        <v>4537.5</v>
      </c>
      <c r="AB21" s="24">
        <v>4562.5</v>
      </c>
      <c r="AC21" s="25">
        <v>4618.75</v>
      </c>
      <c r="AD21" s="24">
        <v>4571.4285714285716</v>
      </c>
      <c r="AE21" s="70">
        <v>4550</v>
      </c>
      <c r="AF21" s="24">
        <v>4583.333333333333</v>
      </c>
      <c r="AG21" s="74">
        <v>4580</v>
      </c>
      <c r="AH21" s="73">
        <v>4562.5</v>
      </c>
      <c r="AI21" s="75">
        <v>4575</v>
      </c>
      <c r="AJ21" s="73">
        <v>4618.75</v>
      </c>
      <c r="AK21" s="73">
        <v>4433.333333333333</v>
      </c>
      <c r="AL21" s="73">
        <v>4585.7142857142899</v>
      </c>
      <c r="AM21" s="76">
        <v>4555.5555555555557</v>
      </c>
      <c r="AN21" s="77">
        <v>4500</v>
      </c>
      <c r="AO21" s="78">
        <v>4427.272727272727</v>
      </c>
      <c r="AP21" s="87">
        <v>4483.333333333333</v>
      </c>
      <c r="AQ21" s="88">
        <v>4373.333333333333</v>
      </c>
      <c r="AR21" s="88">
        <v>4350</v>
      </c>
      <c r="AS21" s="87">
        <v>4277.5</v>
      </c>
      <c r="AT21" s="11">
        <v>4294.4399999999996</v>
      </c>
      <c r="AU21" s="89">
        <v>3987.5</v>
      </c>
      <c r="AV21" s="87">
        <v>3872.2222222222199</v>
      </c>
      <c r="AW21" s="90">
        <v>3750</v>
      </c>
      <c r="AX21" s="91">
        <v>3815.0909090909099</v>
      </c>
      <c r="AY21" s="7">
        <v>3902.8571428571399</v>
      </c>
      <c r="AZ21" s="92">
        <v>4020.64504313724</v>
      </c>
      <c r="BA21" s="95">
        <v>4066.6666666666665</v>
      </c>
      <c r="BB21" s="96">
        <v>3980</v>
      </c>
      <c r="BC21" s="97">
        <v>3915</v>
      </c>
      <c r="BD21" s="98">
        <v>3950.0679120823402</v>
      </c>
      <c r="BE21" s="97">
        <v>3836.1111111111113</v>
      </c>
      <c r="BF21" s="98">
        <v>3800</v>
      </c>
      <c r="BG21" s="103">
        <f t="shared" si="0"/>
        <v>-11.513491863898428</v>
      </c>
      <c r="BH21" s="103">
        <f t="shared" si="1"/>
        <v>-0.94134685010862218</v>
      </c>
    </row>
    <row r="22" spans="1:60" ht="15" customHeight="1" x14ac:dyDescent="0.25">
      <c r="A22" s="1" t="s">
        <v>17</v>
      </c>
      <c r="B22" s="8" t="s">
        <v>42</v>
      </c>
      <c r="C22" s="7">
        <v>4666.6666666666597</v>
      </c>
      <c r="D22" s="7">
        <v>4500</v>
      </c>
      <c r="E22" s="7">
        <v>3995</v>
      </c>
      <c r="F22" s="7">
        <v>4866.6666666666597</v>
      </c>
      <c r="G22" s="7">
        <v>4833.3333333333303</v>
      </c>
      <c r="H22" s="7">
        <v>4200</v>
      </c>
      <c r="I22" s="7">
        <v>4566.6666666666597</v>
      </c>
      <c r="J22" s="7">
        <v>4500</v>
      </c>
      <c r="K22" s="7">
        <v>4805.0597625002147</v>
      </c>
      <c r="L22" s="7">
        <v>5603.7666666666601</v>
      </c>
      <c r="M22" s="7">
        <v>4750</v>
      </c>
      <c r="N22" s="7">
        <v>5666.6666666666597</v>
      </c>
      <c r="O22" s="9">
        <v>5166.666666666667</v>
      </c>
      <c r="P22" s="12">
        <v>5000</v>
      </c>
      <c r="Q22" s="12">
        <v>4800</v>
      </c>
      <c r="R22" s="14">
        <v>4700</v>
      </c>
      <c r="S22" s="14">
        <v>5000</v>
      </c>
      <c r="T22" s="15">
        <v>4200</v>
      </c>
      <c r="U22" s="17">
        <v>4200.55</v>
      </c>
      <c r="V22" s="17">
        <v>4300</v>
      </c>
      <c r="W22" s="17">
        <v>3900</v>
      </c>
      <c r="X22" s="19">
        <v>4550</v>
      </c>
      <c r="Y22" s="79">
        <v>4564.1398750243989</v>
      </c>
      <c r="Z22" s="22">
        <v>4200</v>
      </c>
      <c r="AA22" s="23">
        <v>4200</v>
      </c>
      <c r="AB22" s="24">
        <v>4100</v>
      </c>
      <c r="AC22" s="25">
        <v>4300</v>
      </c>
      <c r="AD22" s="24">
        <v>4100</v>
      </c>
      <c r="AE22" s="70">
        <v>4200</v>
      </c>
      <c r="AF22" s="24">
        <v>4360</v>
      </c>
      <c r="AG22" s="74">
        <v>4100</v>
      </c>
      <c r="AH22" s="73">
        <v>4300</v>
      </c>
      <c r="AI22" s="75">
        <v>4200</v>
      </c>
      <c r="AJ22" s="73">
        <v>4400</v>
      </c>
      <c r="AK22" s="73">
        <v>4200</v>
      </c>
      <c r="AL22" s="73">
        <v>4333.333333333333</v>
      </c>
      <c r="AM22" s="76">
        <v>4333.333333333333</v>
      </c>
      <c r="AN22" s="77">
        <v>4200</v>
      </c>
      <c r="AO22" s="78">
        <v>4325</v>
      </c>
      <c r="AP22" s="87">
        <v>4250</v>
      </c>
      <c r="AQ22" s="88">
        <v>4500</v>
      </c>
      <c r="AR22" s="88">
        <v>4485.6666666666697</v>
      </c>
      <c r="AS22" s="87">
        <v>4492.8333333333348</v>
      </c>
      <c r="AT22" s="11">
        <v>4489.2500000000018</v>
      </c>
      <c r="AU22" s="89">
        <v>4345.426916065604</v>
      </c>
      <c r="AV22" s="87">
        <v>4166.6666666666697</v>
      </c>
      <c r="AW22" s="90">
        <v>4341.8290470916836</v>
      </c>
      <c r="AX22" s="91">
        <v>4353.8621272436221</v>
      </c>
      <c r="AY22" s="7">
        <v>4260</v>
      </c>
      <c r="AZ22" s="92">
        <v>4133.333333333333</v>
      </c>
      <c r="BA22" s="95">
        <v>4128.5714285714284</v>
      </c>
      <c r="BB22" s="96">
        <v>4085</v>
      </c>
      <c r="BC22" s="97">
        <v>4012.5453530631999</v>
      </c>
      <c r="BD22" s="98">
        <v>4050.53820827557</v>
      </c>
      <c r="BE22" s="97">
        <v>4135.3708186802896</v>
      </c>
      <c r="BF22" s="98">
        <v>4143.6013314301154</v>
      </c>
      <c r="BG22" s="103">
        <f t="shared" si="0"/>
        <v>-7.6994747133682981</v>
      </c>
      <c r="BH22" s="103">
        <f t="shared" si="1"/>
        <v>0.19902719999490404</v>
      </c>
    </row>
    <row r="23" spans="1:60" ht="15" customHeight="1" x14ac:dyDescent="0.25">
      <c r="A23" s="1" t="s">
        <v>18</v>
      </c>
      <c r="B23" s="8" t="s">
        <v>42</v>
      </c>
      <c r="C23" s="7">
        <v>3833.3333333333298</v>
      </c>
      <c r="D23" s="7">
        <v>3600</v>
      </c>
      <c r="E23" s="7">
        <v>3800</v>
      </c>
      <c r="F23" s="7">
        <v>3850</v>
      </c>
      <c r="G23" s="7">
        <v>3600</v>
      </c>
      <c r="H23" s="7">
        <v>4000</v>
      </c>
      <c r="I23" s="7">
        <v>4350</v>
      </c>
      <c r="J23" s="7">
        <v>3700</v>
      </c>
      <c r="K23" s="10">
        <v>3585.6</v>
      </c>
      <c r="L23" s="7">
        <v>4213.1337469712498</v>
      </c>
      <c r="M23" s="7">
        <v>4034</v>
      </c>
      <c r="N23" s="7">
        <v>4000</v>
      </c>
      <c r="O23" s="9">
        <v>5000</v>
      </c>
      <c r="P23" s="12">
        <v>5333.333333333333</v>
      </c>
      <c r="Q23" s="12">
        <v>4800</v>
      </c>
      <c r="R23" s="14">
        <v>4880</v>
      </c>
      <c r="S23" s="14">
        <v>5000</v>
      </c>
      <c r="T23" s="15">
        <v>4166.666666666667</v>
      </c>
      <c r="U23" s="17">
        <v>4316.666666666667</v>
      </c>
      <c r="V23" s="17">
        <v>4233.3333333333303</v>
      </c>
      <c r="W23" s="17">
        <v>3933.3333333333335</v>
      </c>
      <c r="X23" s="19">
        <v>4500</v>
      </c>
      <c r="Y23" s="20">
        <v>4450</v>
      </c>
      <c r="Z23" s="22">
        <v>4000</v>
      </c>
      <c r="AA23" s="23">
        <v>4250</v>
      </c>
      <c r="AB23" s="24">
        <v>4000</v>
      </c>
      <c r="AC23" s="25">
        <v>4185</v>
      </c>
      <c r="AD23" s="24">
        <v>4218.75</v>
      </c>
      <c r="AE23" s="70">
        <v>4935</v>
      </c>
      <c r="AF23" s="24">
        <v>4750</v>
      </c>
      <c r="AG23" s="74">
        <v>4716.6666666666697</v>
      </c>
      <c r="AH23" s="73">
        <v>4525</v>
      </c>
      <c r="AI23" s="75">
        <v>4375</v>
      </c>
      <c r="AJ23" s="73">
        <v>4320</v>
      </c>
      <c r="AK23" s="73">
        <v>4200</v>
      </c>
      <c r="AL23" s="73">
        <v>4168.2</v>
      </c>
      <c r="AM23" s="76">
        <v>4168.2</v>
      </c>
      <c r="AN23" s="77">
        <v>4275</v>
      </c>
      <c r="AO23" s="78">
        <v>4275</v>
      </c>
      <c r="AP23" s="87">
        <v>4072.9166666666665</v>
      </c>
      <c r="AQ23" s="88">
        <v>4112.5</v>
      </c>
      <c r="AR23" s="88">
        <v>4098</v>
      </c>
      <c r="AS23" s="87">
        <v>4105.25</v>
      </c>
      <c r="AT23" s="11">
        <v>4101.625</v>
      </c>
      <c r="AU23" s="89">
        <v>3883.3333333333298</v>
      </c>
      <c r="AV23" s="87">
        <v>3760</v>
      </c>
      <c r="AW23" s="90">
        <v>3691.6666666666702</v>
      </c>
      <c r="AX23" s="91">
        <v>3720</v>
      </c>
      <c r="AY23" s="7">
        <v>3771.6666666666665</v>
      </c>
      <c r="AZ23" s="92">
        <v>3822.8571428571427</v>
      </c>
      <c r="BA23" s="95">
        <v>3875</v>
      </c>
      <c r="BB23" s="96">
        <v>3802.5</v>
      </c>
      <c r="BC23" s="97">
        <v>3922.5</v>
      </c>
      <c r="BD23" s="98">
        <v>3876.926421405693</v>
      </c>
      <c r="BE23" s="97">
        <v>3754.2857142857142</v>
      </c>
      <c r="BF23" s="98">
        <v>3843.75</v>
      </c>
      <c r="BG23" s="103">
        <f t="shared" si="0"/>
        <v>-6.2871422911650878</v>
      </c>
      <c r="BH23" s="103">
        <f t="shared" si="1"/>
        <v>2.3829908675799105</v>
      </c>
    </row>
    <row r="24" spans="1:60" ht="15" customHeight="1" x14ac:dyDescent="0.25">
      <c r="A24" s="1" t="s">
        <v>19</v>
      </c>
      <c r="B24" s="8" t="s">
        <v>42</v>
      </c>
      <c r="C24" s="7">
        <v>3650</v>
      </c>
      <c r="D24" s="7">
        <v>3550</v>
      </c>
      <c r="E24" s="7">
        <v>3685</v>
      </c>
      <c r="F24" s="7">
        <v>3600</v>
      </c>
      <c r="G24" s="7">
        <v>3650</v>
      </c>
      <c r="H24" s="7">
        <v>4080</v>
      </c>
      <c r="I24" s="7">
        <v>3825</v>
      </c>
      <c r="J24" s="7">
        <v>4000</v>
      </c>
      <c r="K24" s="10">
        <v>3837.4</v>
      </c>
      <c r="L24" s="7">
        <v>4761.7718264215455</v>
      </c>
      <c r="M24" s="7">
        <v>3825</v>
      </c>
      <c r="N24" s="7">
        <v>4000</v>
      </c>
      <c r="O24" s="9">
        <v>5250</v>
      </c>
      <c r="P24" s="12">
        <v>4900</v>
      </c>
      <c r="Q24" s="12">
        <v>4650</v>
      </c>
      <c r="R24" s="14">
        <v>4500</v>
      </c>
      <c r="S24" s="14">
        <v>5000</v>
      </c>
      <c r="T24" s="15">
        <v>4200</v>
      </c>
      <c r="U24" s="17">
        <v>4100</v>
      </c>
      <c r="V24" s="17">
        <v>4000</v>
      </c>
      <c r="W24" s="17">
        <v>4033.3333333333335</v>
      </c>
      <c r="X24" s="19">
        <v>4400</v>
      </c>
      <c r="Y24" s="20">
        <v>4510</v>
      </c>
      <c r="Z24" s="22">
        <v>4393.1347024288807</v>
      </c>
      <c r="AA24" s="23">
        <v>4400</v>
      </c>
      <c r="AB24" s="24">
        <v>4325</v>
      </c>
      <c r="AC24" s="25">
        <v>4375</v>
      </c>
      <c r="AD24" s="24">
        <v>4103.3333333333303</v>
      </c>
      <c r="AE24" s="70">
        <v>3973.3333333333298</v>
      </c>
      <c r="AF24" s="24">
        <v>4033.3333333333298</v>
      </c>
      <c r="AG24" s="74">
        <v>4066.6666666666665</v>
      </c>
      <c r="AH24" s="73">
        <v>4240</v>
      </c>
      <c r="AI24" s="75">
        <v>4033.3333333333335</v>
      </c>
      <c r="AJ24" s="73">
        <v>4266.666666666667</v>
      </c>
      <c r="AK24" s="73">
        <v>4150</v>
      </c>
      <c r="AL24" s="73">
        <v>4366.6666666666697</v>
      </c>
      <c r="AM24" s="76">
        <v>3866.6666666666665</v>
      </c>
      <c r="AN24" s="77">
        <v>3775</v>
      </c>
      <c r="AO24" s="78">
        <v>3787.5</v>
      </c>
      <c r="AP24" s="87">
        <v>3809.7222222222222</v>
      </c>
      <c r="AQ24" s="88">
        <v>3825</v>
      </c>
      <c r="AR24" s="88">
        <v>3775</v>
      </c>
      <c r="AS24" s="87">
        <v>3800</v>
      </c>
      <c r="AT24" s="11">
        <v>3800</v>
      </c>
      <c r="AU24" s="89">
        <v>3600</v>
      </c>
      <c r="AV24" s="87">
        <v>3600</v>
      </c>
      <c r="AW24" s="90">
        <v>3525</v>
      </c>
      <c r="AX24" s="91">
        <v>3689.1702276932801</v>
      </c>
      <c r="AY24" s="7">
        <v>3716.6666666666665</v>
      </c>
      <c r="AZ24" s="92">
        <v>3691.6666666666665</v>
      </c>
      <c r="BA24" s="95">
        <v>3741.6666666666665</v>
      </c>
      <c r="BB24" s="96">
        <v>3783.3333333333335</v>
      </c>
      <c r="BC24" s="97">
        <v>3811.1657383937099</v>
      </c>
      <c r="BD24" s="98">
        <v>3748.648554002827</v>
      </c>
      <c r="BE24" s="97">
        <v>3680</v>
      </c>
      <c r="BF24" s="98">
        <v>3732.528295967702</v>
      </c>
      <c r="BG24" s="103">
        <f t="shared" si="0"/>
        <v>-1.7755711587446847</v>
      </c>
      <c r="BH24" s="103">
        <f t="shared" si="1"/>
        <v>1.4273993469484234</v>
      </c>
    </row>
    <row r="25" spans="1:60" ht="15" customHeight="1" x14ac:dyDescent="0.25">
      <c r="A25" s="1" t="s">
        <v>20</v>
      </c>
      <c r="B25" s="8" t="s">
        <v>42</v>
      </c>
      <c r="C25" s="7">
        <v>3562.5</v>
      </c>
      <c r="D25" s="7">
        <v>3500</v>
      </c>
      <c r="E25" s="7">
        <v>3515.87301587301</v>
      </c>
      <c r="F25" s="7">
        <v>3567.6136363636401</v>
      </c>
      <c r="G25" s="7">
        <v>3518.0555555555502</v>
      </c>
      <c r="H25" s="7">
        <v>4000</v>
      </c>
      <c r="I25" s="7">
        <v>3826.6666666666652</v>
      </c>
      <c r="J25" s="7">
        <v>3805</v>
      </c>
      <c r="K25" s="10">
        <v>3505.5833333333298</v>
      </c>
      <c r="L25" s="7">
        <v>4218.3846772691104</v>
      </c>
      <c r="M25" s="7">
        <v>3555.5555555555502</v>
      </c>
      <c r="N25" s="7">
        <v>3650</v>
      </c>
      <c r="O25" s="9">
        <v>5972.2222222222199</v>
      </c>
      <c r="P25" s="12">
        <v>4950</v>
      </c>
      <c r="Q25" s="12">
        <v>4714.2857142857147</v>
      </c>
      <c r="R25" s="14">
        <v>4671.4285714285716</v>
      </c>
      <c r="S25" s="14">
        <v>4600</v>
      </c>
      <c r="T25" s="15">
        <v>4260</v>
      </c>
      <c r="U25" s="17">
        <v>4016.6666666666702</v>
      </c>
      <c r="V25" s="17">
        <v>3933.3333333333335</v>
      </c>
      <c r="W25" s="17">
        <v>4020</v>
      </c>
      <c r="X25" s="19">
        <v>4650</v>
      </c>
      <c r="Y25" s="20">
        <v>4587.5</v>
      </c>
      <c r="Z25" s="22">
        <v>4000</v>
      </c>
      <c r="AA25" s="23">
        <v>4000.7840000000001</v>
      </c>
      <c r="AB25" s="24">
        <v>4075</v>
      </c>
      <c r="AC25" s="25">
        <v>4133.3333333333303</v>
      </c>
      <c r="AD25" s="24">
        <v>4000</v>
      </c>
      <c r="AE25" s="70">
        <v>4100</v>
      </c>
      <c r="AF25" s="24">
        <v>4150</v>
      </c>
      <c r="AG25" s="74">
        <v>4000</v>
      </c>
      <c r="AH25" s="73">
        <v>4000</v>
      </c>
      <c r="AI25" s="75">
        <v>4182.1428571428569</v>
      </c>
      <c r="AJ25" s="73">
        <v>4233.3333333333303</v>
      </c>
      <c r="AK25" s="73">
        <v>4040</v>
      </c>
      <c r="AL25" s="73">
        <v>4200</v>
      </c>
      <c r="AM25" s="76">
        <v>4171.4285714285697</v>
      </c>
      <c r="AN25" s="77">
        <v>4025</v>
      </c>
      <c r="AO25" s="78">
        <v>4136</v>
      </c>
      <c r="AP25" s="87">
        <v>4110.7142857142853</v>
      </c>
      <c r="AQ25" s="88">
        <v>3842.8571428571399</v>
      </c>
      <c r="AR25" s="88">
        <v>3900.8571428571399</v>
      </c>
      <c r="AS25" s="87">
        <v>3914.2857142857142</v>
      </c>
      <c r="AT25" s="11">
        <v>3925</v>
      </c>
      <c r="AU25" s="89">
        <v>3714.2857142857142</v>
      </c>
      <c r="AV25" s="87">
        <v>3850</v>
      </c>
      <c r="AW25" s="90">
        <v>3757.5</v>
      </c>
      <c r="AX25" s="91">
        <v>3840</v>
      </c>
      <c r="AY25" s="7">
        <v>3800</v>
      </c>
      <c r="AZ25" s="92">
        <v>3793.75</v>
      </c>
      <c r="BA25" s="95">
        <v>3800</v>
      </c>
      <c r="BB25" s="96">
        <v>3760</v>
      </c>
      <c r="BC25" s="97">
        <v>3824.3535876136011</v>
      </c>
      <c r="BD25" s="98">
        <v>3854.2857142857101</v>
      </c>
      <c r="BE25" s="97">
        <v>3818.9913715756793</v>
      </c>
      <c r="BF25" s="98">
        <v>3811.3225028833131</v>
      </c>
      <c r="BG25" s="103">
        <f t="shared" si="0"/>
        <v>-2.8962419647563551</v>
      </c>
      <c r="BH25" s="103">
        <f t="shared" si="1"/>
        <v>-0.20080874624239148</v>
      </c>
    </row>
    <row r="26" spans="1:60" ht="15" customHeight="1" x14ac:dyDescent="0.25">
      <c r="A26" s="1" t="s">
        <v>21</v>
      </c>
      <c r="B26" s="8" t="s">
        <v>42</v>
      </c>
      <c r="C26" s="7">
        <v>3650</v>
      </c>
      <c r="D26" s="7">
        <v>3500</v>
      </c>
      <c r="E26" s="7">
        <v>3800</v>
      </c>
      <c r="F26" s="7">
        <v>3625</v>
      </c>
      <c r="G26" s="7">
        <v>3550</v>
      </c>
      <c r="H26" s="7">
        <v>4000</v>
      </c>
      <c r="I26" s="7">
        <v>4983.3333333333303</v>
      </c>
      <c r="J26" s="7">
        <v>4025</v>
      </c>
      <c r="K26" s="10">
        <v>3537.4</v>
      </c>
      <c r="L26" s="7">
        <v>4740.7417087762451</v>
      </c>
      <c r="M26" s="7">
        <v>3633.3333333333303</v>
      </c>
      <c r="N26" s="7">
        <v>3650</v>
      </c>
      <c r="O26" s="9">
        <v>5625</v>
      </c>
      <c r="P26" s="12">
        <v>6000</v>
      </c>
      <c r="Q26" s="12">
        <v>4887.5</v>
      </c>
      <c r="R26" s="14">
        <v>4833.333333333333</v>
      </c>
      <c r="S26" s="14">
        <v>5375</v>
      </c>
      <c r="T26" s="15">
        <v>4400</v>
      </c>
      <c r="U26" s="17">
        <v>4265</v>
      </c>
      <c r="V26" s="17">
        <v>4250</v>
      </c>
      <c r="W26" s="17">
        <v>4000</v>
      </c>
      <c r="X26" s="19">
        <v>4420</v>
      </c>
      <c r="Y26" s="20">
        <v>4380</v>
      </c>
      <c r="Z26" s="22">
        <v>3966.6666666666665</v>
      </c>
      <c r="AA26" s="23">
        <v>3750</v>
      </c>
      <c r="AB26" s="24">
        <v>4000</v>
      </c>
      <c r="AC26" s="25">
        <v>4168.75</v>
      </c>
      <c r="AD26" s="24">
        <v>4000</v>
      </c>
      <c r="AE26" s="70">
        <v>4100</v>
      </c>
      <c r="AF26" s="24">
        <v>4150.87</v>
      </c>
      <c r="AG26" s="74">
        <v>4000</v>
      </c>
      <c r="AH26" s="73">
        <v>4000</v>
      </c>
      <c r="AI26" s="75">
        <v>4033.3333333333298</v>
      </c>
      <c r="AJ26" s="73">
        <v>4100</v>
      </c>
      <c r="AK26" s="73">
        <v>4100</v>
      </c>
      <c r="AL26" s="73">
        <v>4100</v>
      </c>
      <c r="AM26" s="76">
        <v>4000</v>
      </c>
      <c r="AN26" s="77">
        <v>4150</v>
      </c>
      <c r="AO26" s="78">
        <v>4100</v>
      </c>
      <c r="AP26" s="87">
        <v>4175</v>
      </c>
      <c r="AQ26" s="88">
        <v>4166.6666666666697</v>
      </c>
      <c r="AR26" s="88">
        <v>4100.6666666666697</v>
      </c>
      <c r="AS26" s="87">
        <v>4000</v>
      </c>
      <c r="AT26" s="11">
        <v>4050</v>
      </c>
      <c r="AU26" s="89">
        <v>3860</v>
      </c>
      <c r="AV26" s="11">
        <v>4034.30742148942</v>
      </c>
      <c r="AW26" s="90">
        <v>4068.8269810742549</v>
      </c>
      <c r="AX26" s="91">
        <v>4066.2399529882509</v>
      </c>
      <c r="AY26" s="7">
        <v>3980</v>
      </c>
      <c r="AZ26" s="92">
        <v>4061.7422032673899</v>
      </c>
      <c r="BA26" s="95">
        <v>4000</v>
      </c>
      <c r="BB26" s="96">
        <v>4046.1382852043225</v>
      </c>
      <c r="BC26" s="97">
        <v>4035.5810597754089</v>
      </c>
      <c r="BD26" s="98">
        <v>4000</v>
      </c>
      <c r="BE26" s="97">
        <v>4016.5173295941863</v>
      </c>
      <c r="BF26" s="98">
        <v>4025.669404158431</v>
      </c>
      <c r="BG26" s="103">
        <f t="shared" si="0"/>
        <v>-0.60075545287824672</v>
      </c>
      <c r="BH26" s="103">
        <f t="shared" si="1"/>
        <v>0.22786095050085037</v>
      </c>
    </row>
    <row r="27" spans="1:60" ht="15" customHeight="1" x14ac:dyDescent="0.25">
      <c r="A27" s="1" t="s">
        <v>22</v>
      </c>
      <c r="B27" s="8" t="s">
        <v>42</v>
      </c>
      <c r="C27" s="7">
        <v>3512.5</v>
      </c>
      <c r="D27" s="7">
        <v>3583.3333333333298</v>
      </c>
      <c r="E27" s="7">
        <v>3543.75</v>
      </c>
      <c r="F27" s="7">
        <v>3550</v>
      </c>
      <c r="G27" s="7">
        <v>3560</v>
      </c>
      <c r="H27" s="7">
        <v>4000</v>
      </c>
      <c r="I27" s="7">
        <v>4025</v>
      </c>
      <c r="J27" s="7">
        <v>3980</v>
      </c>
      <c r="K27" s="10">
        <v>3547.76</v>
      </c>
      <c r="L27" s="7">
        <v>4059.08484029585</v>
      </c>
      <c r="M27" s="7">
        <v>3879.1666666666652</v>
      </c>
      <c r="N27" s="7">
        <v>3990</v>
      </c>
      <c r="O27" s="9">
        <v>5000</v>
      </c>
      <c r="P27" s="12">
        <v>5000</v>
      </c>
      <c r="Q27" s="12">
        <v>4912.5</v>
      </c>
      <c r="R27" s="14">
        <v>4825</v>
      </c>
      <c r="S27" s="14">
        <v>4744.4444444444443</v>
      </c>
      <c r="T27" s="15">
        <v>4325</v>
      </c>
      <c r="U27" s="17">
        <v>4350</v>
      </c>
      <c r="V27" s="17">
        <v>4287.5</v>
      </c>
      <c r="W27" s="17">
        <v>3950</v>
      </c>
      <c r="X27" s="19">
        <v>4631.25</v>
      </c>
      <c r="Y27" s="20">
        <v>4625.71</v>
      </c>
      <c r="Z27" s="22">
        <v>4533.333333333333</v>
      </c>
      <c r="AA27" s="23">
        <v>4780</v>
      </c>
      <c r="AB27" s="24">
        <v>4816.666666666667</v>
      </c>
      <c r="AC27" s="25">
        <v>4280</v>
      </c>
      <c r="AD27" s="24">
        <v>4550</v>
      </c>
      <c r="AE27" s="70">
        <v>4475</v>
      </c>
      <c r="AF27" s="24">
        <v>4350</v>
      </c>
      <c r="AG27" s="74">
        <v>4225</v>
      </c>
      <c r="AH27" s="73">
        <v>4510</v>
      </c>
      <c r="AI27" s="75">
        <v>4500</v>
      </c>
      <c r="AJ27" s="73">
        <v>4500</v>
      </c>
      <c r="AK27" s="73">
        <v>4320</v>
      </c>
      <c r="AL27" s="73">
        <v>4335</v>
      </c>
      <c r="AM27" s="76">
        <v>4380</v>
      </c>
      <c r="AN27" s="77">
        <v>4350</v>
      </c>
      <c r="AO27" s="78">
        <v>4170</v>
      </c>
      <c r="AP27" s="87">
        <v>4220</v>
      </c>
      <c r="AQ27" s="88">
        <v>4250</v>
      </c>
      <c r="AR27" s="88">
        <v>4300</v>
      </c>
      <c r="AS27" s="87">
        <v>4243.75</v>
      </c>
      <c r="AT27" s="11">
        <v>4180</v>
      </c>
      <c r="AU27" s="89">
        <v>4162.5</v>
      </c>
      <c r="AV27" s="87">
        <v>4020</v>
      </c>
      <c r="AW27" s="90">
        <v>4143.1401180640896</v>
      </c>
      <c r="AX27" s="91">
        <v>4270</v>
      </c>
      <c r="AY27" s="7">
        <v>4195</v>
      </c>
      <c r="AZ27" s="92">
        <v>4207.904891959708</v>
      </c>
      <c r="BA27" s="95">
        <v>4225</v>
      </c>
      <c r="BB27" s="96">
        <v>4225</v>
      </c>
      <c r="BC27" s="97">
        <v>4201.27439075849</v>
      </c>
      <c r="BD27" s="98">
        <v>4210.8180000779466</v>
      </c>
      <c r="BE27" s="97">
        <v>4167.8571428571404</v>
      </c>
      <c r="BF27" s="98">
        <v>4212.7670070793392</v>
      </c>
      <c r="BG27" s="103">
        <f t="shared" si="0"/>
        <v>0.78389969089328326</v>
      </c>
      <c r="BH27" s="103">
        <f t="shared" si="1"/>
        <v>1.0775288759396473</v>
      </c>
    </row>
    <row r="28" spans="1:60" ht="15" customHeight="1" x14ac:dyDescent="0.25">
      <c r="A28" s="1" t="s">
        <v>23</v>
      </c>
      <c r="B28" s="8" t="s">
        <v>42</v>
      </c>
      <c r="C28" s="7">
        <v>3550.625</v>
      </c>
      <c r="D28" s="7">
        <v>3522.5</v>
      </c>
      <c r="E28" s="7">
        <v>3568.75</v>
      </c>
      <c r="F28" s="7">
        <v>3591.4285714285702</v>
      </c>
      <c r="G28" s="7">
        <v>3579.1666666666702</v>
      </c>
      <c r="H28" s="7">
        <v>4000</v>
      </c>
      <c r="I28" s="7">
        <v>4368.75</v>
      </c>
      <c r="J28" s="7">
        <v>3839.375</v>
      </c>
      <c r="K28" s="10">
        <v>3566.85</v>
      </c>
      <c r="L28" s="7">
        <v>4346.30751483529</v>
      </c>
      <c r="M28" s="7">
        <v>3501.1111111111099</v>
      </c>
      <c r="N28" s="7">
        <v>3842.7777777777751</v>
      </c>
      <c r="O28" s="9">
        <v>5902.5</v>
      </c>
      <c r="P28" s="12">
        <v>5500</v>
      </c>
      <c r="Q28" s="12">
        <v>4950</v>
      </c>
      <c r="R28" s="14">
        <v>4550</v>
      </c>
      <c r="S28" s="14">
        <v>4650</v>
      </c>
      <c r="T28" s="15">
        <v>4300</v>
      </c>
      <c r="U28" s="17">
        <v>4250.1099999999997</v>
      </c>
      <c r="V28" s="17">
        <v>3625</v>
      </c>
      <c r="W28" s="17">
        <v>3816.6666666666665</v>
      </c>
      <c r="X28" s="19">
        <v>4650</v>
      </c>
      <c r="Y28" s="20">
        <v>4666.66</v>
      </c>
      <c r="Z28" s="22">
        <v>3566.6666666666665</v>
      </c>
      <c r="AA28" s="23">
        <v>3966.6666666666665</v>
      </c>
      <c r="AB28" s="24">
        <v>4000</v>
      </c>
      <c r="AC28" s="24">
        <v>4000</v>
      </c>
      <c r="AD28" s="24">
        <v>4550</v>
      </c>
      <c r="AE28" s="70">
        <v>4363.3333333333303</v>
      </c>
      <c r="AF28" s="24">
        <v>4291.666666666667</v>
      </c>
      <c r="AG28" s="74">
        <v>4125</v>
      </c>
      <c r="AH28" s="73">
        <v>4187.5</v>
      </c>
      <c r="AI28" s="75">
        <v>4250</v>
      </c>
      <c r="AJ28" s="73">
        <v>4300</v>
      </c>
      <c r="AK28" s="73">
        <v>4285</v>
      </c>
      <c r="AL28" s="73">
        <v>4191.666666666667</v>
      </c>
      <c r="AM28" s="76">
        <v>4150</v>
      </c>
      <c r="AN28" s="77">
        <v>3966.6666666666702</v>
      </c>
      <c r="AO28" s="78">
        <v>4070</v>
      </c>
      <c r="AP28" s="87">
        <v>4062.2222222222231</v>
      </c>
      <c r="AQ28" s="88">
        <v>3950</v>
      </c>
      <c r="AR28" s="88">
        <v>4000</v>
      </c>
      <c r="AS28" s="87">
        <v>4000</v>
      </c>
      <c r="AT28" s="11">
        <v>3983.3333333333335</v>
      </c>
      <c r="AU28" s="89">
        <v>3850</v>
      </c>
      <c r="AV28" s="87">
        <v>3950</v>
      </c>
      <c r="AW28" s="90">
        <v>4000</v>
      </c>
      <c r="AX28" s="91">
        <v>4013.5161469566465</v>
      </c>
      <c r="AY28" s="7">
        <v>4000</v>
      </c>
      <c r="AZ28" s="92">
        <v>3986.7670668014457</v>
      </c>
      <c r="BA28" s="95">
        <v>3966.6666666666665</v>
      </c>
      <c r="BB28" s="96">
        <v>3912.5</v>
      </c>
      <c r="BC28" s="97">
        <v>3900</v>
      </c>
      <c r="BD28" s="98">
        <v>3875</v>
      </c>
      <c r="BE28" s="97">
        <v>3952.7913585975266</v>
      </c>
      <c r="BF28" s="98">
        <v>3950.6246237429109</v>
      </c>
      <c r="BG28" s="103">
        <f t="shared" si="0"/>
        <v>-0.82113915289763817</v>
      </c>
      <c r="BH28" s="103">
        <f t="shared" si="1"/>
        <v>-5.481531044898022E-2</v>
      </c>
    </row>
    <row r="29" spans="1:60" ht="15" customHeight="1" x14ac:dyDescent="0.25">
      <c r="A29" s="1" t="s">
        <v>24</v>
      </c>
      <c r="B29" s="8" t="s">
        <v>42</v>
      </c>
      <c r="C29" s="7">
        <v>3501.6666666666702</v>
      </c>
      <c r="D29" s="7">
        <v>3527.5</v>
      </c>
      <c r="E29" s="7">
        <v>3503.3333333333298</v>
      </c>
      <c r="F29" s="7">
        <v>3700</v>
      </c>
      <c r="G29" s="7">
        <v>3503.3333333333298</v>
      </c>
      <c r="H29" s="7">
        <v>4000</v>
      </c>
      <c r="I29" s="7">
        <v>3950</v>
      </c>
      <c r="J29" s="7">
        <v>3675</v>
      </c>
      <c r="K29" s="10">
        <v>3991.32</v>
      </c>
      <c r="L29" s="7">
        <v>4709.4959183087594</v>
      </c>
      <c r="M29" s="7">
        <v>3775</v>
      </c>
      <c r="N29" s="7">
        <v>3941.5625</v>
      </c>
      <c r="O29" s="9">
        <v>5750</v>
      </c>
      <c r="P29" s="12">
        <v>4797.2222222222226</v>
      </c>
      <c r="Q29" s="12">
        <v>4676.1904761904761</v>
      </c>
      <c r="R29" s="14">
        <v>4610.5263157894733</v>
      </c>
      <c r="S29" s="14">
        <v>4621.875</v>
      </c>
      <c r="T29" s="15">
        <v>4333.3333333333303</v>
      </c>
      <c r="U29" s="17">
        <v>3894.1176470588198</v>
      </c>
      <c r="V29" s="17">
        <v>3578.9473684210525</v>
      </c>
      <c r="W29" s="17">
        <v>3994.1176470588234</v>
      </c>
      <c r="X29" s="19">
        <v>4581.818181818182</v>
      </c>
      <c r="Y29" s="20">
        <v>4600</v>
      </c>
      <c r="Z29" s="22">
        <v>3706.25</v>
      </c>
      <c r="AA29" s="23">
        <v>3653.8461538461538</v>
      </c>
      <c r="AB29" s="24">
        <v>3727.7777777777778</v>
      </c>
      <c r="AC29" s="25">
        <v>3768</v>
      </c>
      <c r="AD29" s="24">
        <v>3752.9411764705901</v>
      </c>
      <c r="AE29" s="70">
        <v>3683.3333333333298</v>
      </c>
      <c r="AF29" s="24">
        <v>3613.04347826087</v>
      </c>
      <c r="AG29" s="74">
        <v>3615.3846153846198</v>
      </c>
      <c r="AH29" s="73">
        <v>3952.3809523809523</v>
      </c>
      <c r="AI29" s="75">
        <v>4000</v>
      </c>
      <c r="AJ29" s="73">
        <v>4219.0476190476193</v>
      </c>
      <c r="AK29" s="73">
        <v>4150</v>
      </c>
      <c r="AL29" s="73">
        <v>3922.2222222222222</v>
      </c>
      <c r="AM29" s="76">
        <v>3876</v>
      </c>
      <c r="AN29" s="77">
        <v>3894.4444444444443</v>
      </c>
      <c r="AO29" s="78">
        <v>3944.7368421052633</v>
      </c>
      <c r="AP29" s="87">
        <v>4047.2222222222199</v>
      </c>
      <c r="AQ29" s="88">
        <v>3940.6008771929819</v>
      </c>
      <c r="AR29" s="88">
        <v>3940.6008771929819</v>
      </c>
      <c r="AS29" s="87">
        <v>3878.9473684210525</v>
      </c>
      <c r="AT29" s="11">
        <v>3845.33</v>
      </c>
      <c r="AU29" s="89">
        <v>3705</v>
      </c>
      <c r="AV29" s="87">
        <v>3844.8452868488498</v>
      </c>
      <c r="AW29" s="90">
        <v>4022.5</v>
      </c>
      <c r="AX29" s="91">
        <v>4025</v>
      </c>
      <c r="AY29" s="7">
        <v>3973.6363636363599</v>
      </c>
      <c r="AZ29" s="92">
        <v>3875.5555555555602</v>
      </c>
      <c r="BA29" s="95">
        <v>3840</v>
      </c>
      <c r="BB29" s="96">
        <v>3742.8571428571427</v>
      </c>
      <c r="BC29" s="97">
        <v>3885.0489825948639</v>
      </c>
      <c r="BD29" s="98">
        <v>3880.4551610868034</v>
      </c>
      <c r="BE29" s="97">
        <v>3825</v>
      </c>
      <c r="BF29" s="98">
        <v>3880.0885054324317</v>
      </c>
      <c r="BG29" s="103">
        <f t="shared" si="0"/>
        <v>0.90391475978477198</v>
      </c>
      <c r="BH29" s="103">
        <f t="shared" si="1"/>
        <v>1.4402223642465806</v>
      </c>
    </row>
    <row r="30" spans="1:60" ht="15" customHeight="1" x14ac:dyDescent="0.25">
      <c r="A30" s="1" t="s">
        <v>25</v>
      </c>
      <c r="B30" s="8" t="s">
        <v>42</v>
      </c>
      <c r="C30" s="7">
        <v>3533.3333333333303</v>
      </c>
      <c r="D30" s="7">
        <v>3525</v>
      </c>
      <c r="E30" s="7">
        <v>3552.8571428571399</v>
      </c>
      <c r="F30" s="7">
        <v>3514.2857142857101</v>
      </c>
      <c r="G30" s="7">
        <v>3573.5714285714198</v>
      </c>
      <c r="H30" s="7">
        <v>4000</v>
      </c>
      <c r="I30" s="7">
        <v>3850</v>
      </c>
      <c r="J30" s="7">
        <v>3507.5</v>
      </c>
      <c r="K30" s="10">
        <v>3560.8771428571399</v>
      </c>
      <c r="L30" s="7">
        <v>3936.002887447175</v>
      </c>
      <c r="M30" s="7">
        <v>3602.0833333333303</v>
      </c>
      <c r="N30" s="7">
        <v>3624.4047619047551</v>
      </c>
      <c r="O30" s="9">
        <v>5427.7777777777801</v>
      </c>
      <c r="P30" s="12">
        <v>5375</v>
      </c>
      <c r="Q30" s="12">
        <v>5150</v>
      </c>
      <c r="R30" s="14">
        <v>4928.5714285714284</v>
      </c>
      <c r="S30" s="14">
        <v>5016.666666666667</v>
      </c>
      <c r="T30" s="15">
        <v>4680</v>
      </c>
      <c r="U30" s="17">
        <v>4650</v>
      </c>
      <c r="V30" s="17">
        <v>4220</v>
      </c>
      <c r="W30" s="17">
        <v>3850</v>
      </c>
      <c r="X30" s="19">
        <v>4359.375</v>
      </c>
      <c r="Y30" s="20">
        <v>4404.33</v>
      </c>
      <c r="Z30" s="22">
        <v>4385</v>
      </c>
      <c r="AA30" s="23">
        <v>4520</v>
      </c>
      <c r="AB30" s="24">
        <v>4433.333333333333</v>
      </c>
      <c r="AC30" s="25">
        <v>4460</v>
      </c>
      <c r="AD30" s="24">
        <v>4514.2857142857101</v>
      </c>
      <c r="AE30" s="70">
        <v>4475</v>
      </c>
      <c r="AF30" s="24">
        <v>4433.3333333333303</v>
      </c>
      <c r="AG30" s="74">
        <v>4240</v>
      </c>
      <c r="AH30" s="73">
        <v>4483.3333333333303</v>
      </c>
      <c r="AI30" s="75">
        <v>4300</v>
      </c>
      <c r="AJ30" s="73">
        <v>4500</v>
      </c>
      <c r="AK30" s="73">
        <v>4061.1111111111113</v>
      </c>
      <c r="AL30" s="73">
        <v>4350</v>
      </c>
      <c r="AM30" s="73">
        <v>4350</v>
      </c>
      <c r="AN30" s="77">
        <v>4400</v>
      </c>
      <c r="AO30" s="80">
        <v>4375</v>
      </c>
      <c r="AP30" s="87">
        <v>4100</v>
      </c>
      <c r="AQ30" s="88">
        <v>4175</v>
      </c>
      <c r="AR30" s="88">
        <v>4240</v>
      </c>
      <c r="AS30" s="87">
        <v>4175</v>
      </c>
      <c r="AT30" s="11">
        <v>4196.666666666667</v>
      </c>
      <c r="AU30" s="89">
        <v>4066.6666666666665</v>
      </c>
      <c r="AV30" s="87">
        <v>4246.9064688591834</v>
      </c>
      <c r="AW30" s="90">
        <v>4226.4692316805904</v>
      </c>
      <c r="AX30" s="91">
        <v>4335</v>
      </c>
      <c r="AY30" s="7">
        <v>4350</v>
      </c>
      <c r="AZ30" s="92">
        <v>4375</v>
      </c>
      <c r="BA30" s="95">
        <v>4340</v>
      </c>
      <c r="BB30" s="96">
        <v>4350</v>
      </c>
      <c r="BC30" s="97">
        <v>4020</v>
      </c>
      <c r="BD30" s="98">
        <v>4075.0238340977498</v>
      </c>
      <c r="BE30" s="97">
        <v>4128.0176896031999</v>
      </c>
      <c r="BF30" s="98">
        <v>4244.4033126623062</v>
      </c>
      <c r="BG30" s="103">
        <f t="shared" si="0"/>
        <v>1.1374895789270674</v>
      </c>
      <c r="BH30" s="103">
        <f t="shared" si="1"/>
        <v>2.8194070813270611</v>
      </c>
    </row>
    <row r="31" spans="1:60" ht="15" customHeight="1" x14ac:dyDescent="0.25">
      <c r="A31" s="1" t="s">
        <v>26</v>
      </c>
      <c r="B31" s="8" t="s">
        <v>42</v>
      </c>
      <c r="C31" s="7">
        <v>3516.6666666666702</v>
      </c>
      <c r="D31" s="7">
        <v>3650</v>
      </c>
      <c r="E31" s="7">
        <v>3500</v>
      </c>
      <c r="F31" s="7">
        <v>3625</v>
      </c>
      <c r="G31" s="7">
        <v>3566.6666666666702</v>
      </c>
      <c r="H31" s="7">
        <v>4000</v>
      </c>
      <c r="I31" s="7">
        <v>4928.5714285714248</v>
      </c>
      <c r="J31" s="7">
        <v>3962.5</v>
      </c>
      <c r="K31" s="81">
        <v>3653.6</v>
      </c>
      <c r="L31" s="7">
        <v>4986.7579421685105</v>
      </c>
      <c r="M31" s="7">
        <v>3875</v>
      </c>
      <c r="N31" s="7">
        <v>4000</v>
      </c>
      <c r="O31" s="9">
        <v>5650</v>
      </c>
      <c r="P31" s="12">
        <v>5000</v>
      </c>
      <c r="Q31" s="12">
        <v>4962.5</v>
      </c>
      <c r="R31" s="14">
        <v>4666.666666666667</v>
      </c>
      <c r="S31" s="14">
        <v>4800</v>
      </c>
      <c r="T31" s="15">
        <v>4400</v>
      </c>
      <c r="U31" s="17">
        <v>4300.32</v>
      </c>
      <c r="V31" s="17">
        <v>4225</v>
      </c>
      <c r="W31" s="17">
        <v>3910</v>
      </c>
      <c r="X31" s="19">
        <v>4475</v>
      </c>
      <c r="Y31" s="20">
        <v>4516.66</v>
      </c>
      <c r="Z31" s="22">
        <v>4675</v>
      </c>
      <c r="AA31" s="23">
        <v>4690.326</v>
      </c>
      <c r="AB31" s="24">
        <v>4500</v>
      </c>
      <c r="AC31" s="25">
        <v>4625</v>
      </c>
      <c r="AD31" s="24">
        <v>4583.333333333333</v>
      </c>
      <c r="AE31" s="70">
        <v>4580</v>
      </c>
      <c r="AF31" s="24">
        <v>4550</v>
      </c>
      <c r="AG31" s="74">
        <v>4383.3333333333303</v>
      </c>
      <c r="AH31" s="73">
        <v>4300</v>
      </c>
      <c r="AI31" s="75">
        <v>4500</v>
      </c>
      <c r="AJ31" s="73">
        <v>4250</v>
      </c>
      <c r="AK31" s="73">
        <v>4100</v>
      </c>
      <c r="AL31" s="73">
        <v>4066.6666666666665</v>
      </c>
      <c r="AM31" s="76">
        <v>4185.7142857142899</v>
      </c>
      <c r="AN31" s="77">
        <v>4175</v>
      </c>
      <c r="AO31" s="78">
        <v>4070</v>
      </c>
      <c r="AP31" s="87">
        <v>4000</v>
      </c>
      <c r="AQ31" s="88">
        <v>4175</v>
      </c>
      <c r="AR31" s="88">
        <v>4125</v>
      </c>
      <c r="AS31" s="87">
        <v>4060</v>
      </c>
      <c r="AT31" s="11">
        <v>4092.5</v>
      </c>
      <c r="AU31" s="89">
        <v>3933.3333333333298</v>
      </c>
      <c r="AV31" s="87">
        <v>4066.6666666666665</v>
      </c>
      <c r="AW31" s="90">
        <v>4086.8758781558854</v>
      </c>
      <c r="AX31" s="91">
        <v>4085.7840994951894</v>
      </c>
      <c r="AY31" s="7">
        <v>4110</v>
      </c>
      <c r="AZ31" s="92">
        <v>4081.1682931161622</v>
      </c>
      <c r="BA31" s="95">
        <v>4116.6666666666697</v>
      </c>
      <c r="BB31" s="96">
        <v>4077.3167101705767</v>
      </c>
      <c r="BC31" s="97">
        <v>4083.8268332243288</v>
      </c>
      <c r="BD31" s="98">
        <v>4076.3195482156148</v>
      </c>
      <c r="BE31" s="97">
        <v>4125</v>
      </c>
      <c r="BF31" s="98">
        <v>4253.3333333333303</v>
      </c>
      <c r="BG31" s="103">
        <f t="shared" si="0"/>
        <v>3.9299531663611562</v>
      </c>
      <c r="BH31" s="103">
        <f t="shared" si="1"/>
        <v>3.1111111111110374</v>
      </c>
    </row>
    <row r="32" spans="1:60" ht="15" customHeight="1" x14ac:dyDescent="0.25">
      <c r="A32" s="1" t="s">
        <v>36</v>
      </c>
      <c r="B32" s="8" t="s">
        <v>42</v>
      </c>
      <c r="C32" s="7">
        <v>3504.1666666666702</v>
      </c>
      <c r="D32" s="7">
        <v>3750</v>
      </c>
      <c r="E32" s="7">
        <v>3741.6666666666652</v>
      </c>
      <c r="F32" s="7">
        <v>3700</v>
      </c>
      <c r="G32" s="7">
        <v>3850</v>
      </c>
      <c r="H32" s="7">
        <v>4000</v>
      </c>
      <c r="I32" s="7">
        <v>4275</v>
      </c>
      <c r="J32" s="7">
        <v>4100</v>
      </c>
      <c r="K32" s="10">
        <v>3834.6</v>
      </c>
      <c r="L32" s="7">
        <v>4185.3776646142996</v>
      </c>
      <c r="M32" s="7">
        <v>4100</v>
      </c>
      <c r="N32" s="7">
        <v>4010</v>
      </c>
      <c r="O32" s="9">
        <v>5030</v>
      </c>
      <c r="P32" s="12">
        <v>4777.7777777777774</v>
      </c>
      <c r="Q32" s="12">
        <v>4636.363636363636</v>
      </c>
      <c r="R32" s="14">
        <v>4654.545454545455</v>
      </c>
      <c r="S32" s="14">
        <v>4800</v>
      </c>
      <c r="T32" s="15">
        <v>4233.333333333333</v>
      </c>
      <c r="U32" s="17">
        <v>3981.25</v>
      </c>
      <c r="V32" s="17">
        <v>4075</v>
      </c>
      <c r="W32" s="17">
        <v>3856.25</v>
      </c>
      <c r="X32" s="19">
        <v>4600</v>
      </c>
      <c r="Y32" s="20">
        <v>4676.3599999999997</v>
      </c>
      <c r="Z32" s="22">
        <v>4000</v>
      </c>
      <c r="AA32" s="22">
        <v>4000</v>
      </c>
      <c r="AB32" s="24">
        <v>3788.8888888888887</v>
      </c>
      <c r="AC32" s="25">
        <v>3933.3333333333335</v>
      </c>
      <c r="AD32" s="24">
        <v>3966.6666666666702</v>
      </c>
      <c r="AE32" s="70">
        <v>3866.6666666666702</v>
      </c>
      <c r="AF32" s="24">
        <v>3809.0909090909099</v>
      </c>
      <c r="AG32" s="74">
        <v>3849.0909090908999</v>
      </c>
      <c r="AH32" s="73">
        <v>4033.3333333333335</v>
      </c>
      <c r="AI32" s="75">
        <v>4191.666666666667</v>
      </c>
      <c r="AJ32" s="73">
        <v>4244.4444444444443</v>
      </c>
      <c r="AK32" s="73">
        <v>4036.6666666666702</v>
      </c>
      <c r="AL32" s="73">
        <v>3862.5</v>
      </c>
      <c r="AM32" s="76">
        <v>3960</v>
      </c>
      <c r="AN32" s="77">
        <v>3835.7142857142858</v>
      </c>
      <c r="AO32" s="78">
        <v>3966.6666666666665</v>
      </c>
      <c r="AP32" s="87">
        <v>4018.1818181818198</v>
      </c>
      <c r="AQ32" s="88">
        <v>4344.4444444444443</v>
      </c>
      <c r="AR32" s="88">
        <v>4366.6666666666697</v>
      </c>
      <c r="AS32" s="87">
        <v>4355.5555555555566</v>
      </c>
      <c r="AT32" s="11">
        <v>4361.1111111111131</v>
      </c>
      <c r="AU32" s="89">
        <v>4150</v>
      </c>
      <c r="AV32" s="87">
        <v>4120.5656515674245</v>
      </c>
      <c r="AW32" s="90">
        <v>4135</v>
      </c>
      <c r="AX32" s="91">
        <v>4252.7777777777801</v>
      </c>
      <c r="AY32" s="7">
        <v>4185</v>
      </c>
      <c r="AZ32" s="92">
        <v>4170.9942869426168</v>
      </c>
      <c r="BA32" s="95">
        <v>4142.8571428571404</v>
      </c>
      <c r="BB32" s="96">
        <v>4215.4624782034307</v>
      </c>
      <c r="BC32" s="97">
        <v>4232.3333344798211</v>
      </c>
      <c r="BD32" s="98">
        <v>4223.1223758314945</v>
      </c>
      <c r="BE32" s="97">
        <v>4211.3755219885643</v>
      </c>
      <c r="BF32" s="98">
        <v>4204.1074189183228</v>
      </c>
      <c r="BG32" s="103">
        <f t="shared" si="0"/>
        <v>-3.6000846617455098</v>
      </c>
      <c r="BH32" s="103">
        <f t="shared" si="1"/>
        <v>-0.17258264033432966</v>
      </c>
    </row>
    <row r="33" spans="1:60" ht="15" customHeight="1" x14ac:dyDescent="0.25">
      <c r="A33" s="1" t="s">
        <v>27</v>
      </c>
      <c r="B33" s="8" t="s">
        <v>42</v>
      </c>
      <c r="C33" s="10">
        <v>3500</v>
      </c>
      <c r="D33" s="10">
        <v>3500</v>
      </c>
      <c r="E33" s="10">
        <v>3500</v>
      </c>
      <c r="F33" s="10">
        <v>3500</v>
      </c>
      <c r="G33" s="10">
        <v>3587.2</v>
      </c>
      <c r="H33" s="10">
        <v>3786</v>
      </c>
      <c r="I33" s="7">
        <v>4500</v>
      </c>
      <c r="J33" s="7">
        <v>3500</v>
      </c>
      <c r="K33" s="7">
        <v>4619.9941977738154</v>
      </c>
      <c r="L33" s="7">
        <v>4627.9462855167903</v>
      </c>
      <c r="M33" s="10">
        <v>4482</v>
      </c>
      <c r="N33" s="10">
        <v>3786</v>
      </c>
      <c r="O33" s="9">
        <v>5900</v>
      </c>
      <c r="P33" s="12">
        <v>4902.5</v>
      </c>
      <c r="Q33" s="12">
        <v>4808.333333333333</v>
      </c>
      <c r="R33" s="14">
        <v>4892.8571428571431</v>
      </c>
      <c r="S33" s="14">
        <v>4911.1111111111113</v>
      </c>
      <c r="T33" s="15">
        <v>4383.333333333333</v>
      </c>
      <c r="U33" s="17">
        <v>4343.75</v>
      </c>
      <c r="V33" s="17">
        <v>4002.7777777777778</v>
      </c>
      <c r="W33" s="17">
        <v>3929.1666666666665</v>
      </c>
      <c r="X33" s="19">
        <v>4550</v>
      </c>
      <c r="Y33" s="20">
        <v>4457.5</v>
      </c>
      <c r="Z33" s="22">
        <v>4196.875</v>
      </c>
      <c r="AA33" s="23">
        <v>4000</v>
      </c>
      <c r="AB33" s="24">
        <v>4214.7058823529414</v>
      </c>
      <c r="AC33" s="25">
        <v>4110.9375</v>
      </c>
      <c r="AD33" s="24">
        <v>4154.1666666666697</v>
      </c>
      <c r="AE33" s="70">
        <v>4138.8888888888896</v>
      </c>
      <c r="AF33" s="24">
        <v>4115.3846153846152</v>
      </c>
      <c r="AG33" s="74">
        <v>4038.8888888888901</v>
      </c>
      <c r="AH33" s="73">
        <v>4393.333333333333</v>
      </c>
      <c r="AI33" s="75">
        <v>4556.6666666666697</v>
      </c>
      <c r="AJ33" s="73">
        <v>4427.083333333333</v>
      </c>
      <c r="AK33" s="73">
        <v>4500</v>
      </c>
      <c r="AL33" s="73">
        <v>4385.7142857142853</v>
      </c>
      <c r="AM33" s="76">
        <v>3990</v>
      </c>
      <c r="AN33" s="77">
        <v>3980.7692307692309</v>
      </c>
      <c r="AO33" s="78">
        <v>4093.1818181818198</v>
      </c>
      <c r="AP33" s="87">
        <v>4172.6923076923104</v>
      </c>
      <c r="AQ33" s="88">
        <v>4033.3333333333335</v>
      </c>
      <c r="AR33" s="88">
        <v>4088.3333333333298</v>
      </c>
      <c r="AS33" s="87">
        <v>4126.9230769230771</v>
      </c>
      <c r="AT33" s="11">
        <v>4107.6282051282033</v>
      </c>
      <c r="AU33" s="89">
        <v>3972.7272727272698</v>
      </c>
      <c r="AV33" s="87">
        <v>4152.9691881194231</v>
      </c>
      <c r="AW33" s="90">
        <v>4104.166666666667</v>
      </c>
      <c r="AX33" s="91">
        <v>4095</v>
      </c>
      <c r="AY33" s="7">
        <v>4139.166666666667</v>
      </c>
      <c r="AZ33" s="92">
        <v>4088.4557214467568</v>
      </c>
      <c r="BA33" s="95">
        <v>4039.4444444444398</v>
      </c>
      <c r="BB33" s="96">
        <v>4093.0499092135183</v>
      </c>
      <c r="BC33" s="97">
        <v>4086.4820621889762</v>
      </c>
      <c r="BD33" s="98">
        <v>4090.9426099304906</v>
      </c>
      <c r="BE33" s="97">
        <v>4091.1601248023076</v>
      </c>
      <c r="BF33" s="98">
        <v>4090.3858987515323</v>
      </c>
      <c r="BG33" s="103">
        <f t="shared" si="0"/>
        <v>-0.41976307288825859</v>
      </c>
      <c r="BH33" s="103">
        <f t="shared" si="1"/>
        <v>-1.8924364413937012E-2</v>
      </c>
    </row>
    <row r="34" spans="1:60" ht="15" customHeight="1" x14ac:dyDescent="0.25">
      <c r="A34" s="1" t="s">
        <v>28</v>
      </c>
      <c r="B34" s="8" t="s">
        <v>42</v>
      </c>
      <c r="C34" s="7">
        <v>3500</v>
      </c>
      <c r="D34" s="10">
        <v>3595.45</v>
      </c>
      <c r="E34" s="7">
        <v>3750</v>
      </c>
      <c r="F34" s="7">
        <v>3500</v>
      </c>
      <c r="G34" s="7">
        <v>3500</v>
      </c>
      <c r="H34" s="7">
        <v>4000</v>
      </c>
      <c r="I34" s="7">
        <v>4850</v>
      </c>
      <c r="J34" s="7">
        <v>4000</v>
      </c>
      <c r="K34" s="7">
        <v>4376.4905222822999</v>
      </c>
      <c r="L34" s="7">
        <v>4168.0634242696997</v>
      </c>
      <c r="M34" s="7">
        <v>4200</v>
      </c>
      <c r="N34" s="7">
        <v>4300</v>
      </c>
      <c r="O34" s="9">
        <v>5200</v>
      </c>
      <c r="P34" s="12">
        <v>5233.333333333333</v>
      </c>
      <c r="Q34" s="12">
        <v>4862.5</v>
      </c>
      <c r="R34" s="14">
        <v>4900</v>
      </c>
      <c r="S34" s="14">
        <v>4837.5</v>
      </c>
      <c r="T34" s="15">
        <v>4282.5</v>
      </c>
      <c r="U34" s="17">
        <v>4059.090909090909</v>
      </c>
      <c r="V34" s="17">
        <v>3711.1111111111113</v>
      </c>
      <c r="W34" s="17">
        <v>3933.3333333333335</v>
      </c>
      <c r="X34" s="19">
        <v>4550</v>
      </c>
      <c r="Y34" s="20">
        <v>4395</v>
      </c>
      <c r="Z34" s="22">
        <v>3985.7142857142858</v>
      </c>
      <c r="AA34" s="23">
        <v>3800</v>
      </c>
      <c r="AB34" s="24">
        <v>4050</v>
      </c>
      <c r="AC34" s="25">
        <v>3973.0769230769201</v>
      </c>
      <c r="AD34" s="24">
        <v>4093.75</v>
      </c>
      <c r="AE34" s="70">
        <v>4085</v>
      </c>
      <c r="AF34" s="24">
        <v>3938.3333333333335</v>
      </c>
      <c r="AG34" s="74">
        <v>4139.2857142857147</v>
      </c>
      <c r="AH34" s="73">
        <v>4082.1428571428573</v>
      </c>
      <c r="AI34" s="75">
        <v>4245</v>
      </c>
      <c r="AJ34" s="73">
        <v>4235</v>
      </c>
      <c r="AK34" s="73">
        <v>4033.3333333333298</v>
      </c>
      <c r="AL34" s="73">
        <v>4325</v>
      </c>
      <c r="AM34" s="76">
        <v>3960</v>
      </c>
      <c r="AN34" s="77">
        <v>3975</v>
      </c>
      <c r="AO34" s="78">
        <v>3982.8125</v>
      </c>
      <c r="AP34" s="87">
        <v>4040</v>
      </c>
      <c r="AQ34" s="88">
        <v>3984.6153846153848</v>
      </c>
      <c r="AR34" s="88">
        <v>3988.4855769230767</v>
      </c>
      <c r="AS34" s="87">
        <v>3981.818181818182</v>
      </c>
      <c r="AT34" s="11">
        <v>3985.1518793706291</v>
      </c>
      <c r="AU34" s="89">
        <v>3830</v>
      </c>
      <c r="AV34" s="87">
        <v>4024.8734034656827</v>
      </c>
      <c r="AW34" s="90">
        <v>4007.8407713935217</v>
      </c>
      <c r="AX34" s="91">
        <v>4005.7236783227304</v>
      </c>
      <c r="AY34" s="7">
        <v>3998.5714285714284</v>
      </c>
      <c r="AZ34" s="92">
        <v>3938.4615384615399</v>
      </c>
      <c r="BA34" s="95">
        <v>3902.5</v>
      </c>
      <c r="BB34" s="96">
        <v>3873.0769230769001</v>
      </c>
      <c r="BC34" s="97">
        <v>3959.6591840858059</v>
      </c>
      <c r="BD34" s="98">
        <v>3957.5865696471142</v>
      </c>
      <c r="BE34" s="97">
        <v>3955.0224832241829</v>
      </c>
      <c r="BF34" s="98">
        <v>3948.6040308710189</v>
      </c>
      <c r="BG34" s="103">
        <f t="shared" si="0"/>
        <v>-0.91710051726766606</v>
      </c>
      <c r="BH34" s="103">
        <f t="shared" si="1"/>
        <v>-0.16228611544912272</v>
      </c>
    </row>
    <row r="35" spans="1:60" ht="15" customHeight="1" x14ac:dyDescent="0.25">
      <c r="A35" s="1" t="s">
        <v>29</v>
      </c>
      <c r="B35" s="8" t="s">
        <v>42</v>
      </c>
      <c r="C35" s="7">
        <v>3500</v>
      </c>
      <c r="D35" s="7">
        <v>4000</v>
      </c>
      <c r="E35" s="7">
        <v>3750</v>
      </c>
      <c r="F35" s="7">
        <v>3500</v>
      </c>
      <c r="G35" s="10">
        <v>3586</v>
      </c>
      <c r="H35" s="7">
        <v>4000</v>
      </c>
      <c r="I35" s="10">
        <v>3988</v>
      </c>
      <c r="J35" s="7">
        <v>3800</v>
      </c>
      <c r="K35" s="7">
        <v>4778.6783151868549</v>
      </c>
      <c r="L35" s="7">
        <v>3820.3186655855802</v>
      </c>
      <c r="M35" s="7">
        <v>3980</v>
      </c>
      <c r="N35" s="10">
        <v>3988</v>
      </c>
      <c r="O35" s="9">
        <v>5500</v>
      </c>
      <c r="P35" s="12">
        <v>4322.2222222222226</v>
      </c>
      <c r="Q35" s="12">
        <v>5100</v>
      </c>
      <c r="R35" s="14">
        <v>4581.25</v>
      </c>
      <c r="S35" s="14">
        <v>4615</v>
      </c>
      <c r="T35" s="15">
        <v>4118.75</v>
      </c>
      <c r="U35" s="17">
        <v>3915.3846153846152</v>
      </c>
      <c r="V35" s="17">
        <v>3462.5</v>
      </c>
      <c r="W35" s="17">
        <v>3975</v>
      </c>
      <c r="X35" s="19">
        <v>4450</v>
      </c>
      <c r="Y35" s="20">
        <v>4510.66</v>
      </c>
      <c r="Z35" s="22">
        <v>3732.1428571428573</v>
      </c>
      <c r="AA35" s="23">
        <v>3750</v>
      </c>
      <c r="AB35" s="24">
        <v>3871.0526315789475</v>
      </c>
      <c r="AC35" s="25">
        <v>3834.375</v>
      </c>
      <c r="AD35" s="24">
        <v>3947.5</v>
      </c>
      <c r="AE35" s="70">
        <v>3940.3846153846198</v>
      </c>
      <c r="AF35" s="24">
        <v>3831.9444444444398</v>
      </c>
      <c r="AG35" s="74">
        <v>3855.625</v>
      </c>
      <c r="AH35" s="73">
        <v>3948.125</v>
      </c>
      <c r="AI35" s="75">
        <v>4035</v>
      </c>
      <c r="AJ35" s="73">
        <v>4198.5294117647099</v>
      </c>
      <c r="AK35" s="73">
        <v>4000</v>
      </c>
      <c r="AL35" s="73">
        <v>3900</v>
      </c>
      <c r="AM35" s="76">
        <v>3945</v>
      </c>
      <c r="AN35" s="77">
        <v>3805.8823529411766</v>
      </c>
      <c r="AO35" s="78">
        <v>3802.7777777777778</v>
      </c>
      <c r="AP35" s="87">
        <v>4048.6111111111099</v>
      </c>
      <c r="AQ35" s="88">
        <v>3875</v>
      </c>
      <c r="AR35" s="88">
        <v>3908.7962962962956</v>
      </c>
      <c r="AS35" s="87">
        <v>3836.1111111111113</v>
      </c>
      <c r="AT35" s="11">
        <v>3872.4537037037035</v>
      </c>
      <c r="AU35" s="89">
        <v>3661.5384615384601</v>
      </c>
      <c r="AV35" s="87">
        <v>3702.4041461094198</v>
      </c>
      <c r="AW35" s="90">
        <v>3861.7230971335225</v>
      </c>
      <c r="AX35" s="91">
        <v>3870.1923076923076</v>
      </c>
      <c r="AY35" s="7">
        <v>3840.2777777777801</v>
      </c>
      <c r="AZ35" s="92">
        <v>3793.1818181818198</v>
      </c>
      <c r="BA35" s="95">
        <v>3707.8571428571399</v>
      </c>
      <c r="BB35" s="96">
        <v>3730.19352383452</v>
      </c>
      <c r="BC35" s="97">
        <v>3804.1370911463314</v>
      </c>
      <c r="BD35" s="98">
        <v>3798.2906732710876</v>
      </c>
      <c r="BE35" s="97">
        <v>3687.5</v>
      </c>
      <c r="BF35" s="98">
        <v>3778.4719141706537</v>
      </c>
      <c r="BG35" s="103">
        <f t="shared" si="0"/>
        <v>-2.4269312617776024</v>
      </c>
      <c r="BH35" s="103">
        <f t="shared" si="1"/>
        <v>2.4670349605601003</v>
      </c>
    </row>
    <row r="36" spans="1:60" ht="15" customHeight="1" x14ac:dyDescent="0.25">
      <c r="A36" s="1" t="s">
        <v>30</v>
      </c>
      <c r="B36" s="8" t="s">
        <v>42</v>
      </c>
      <c r="C36" s="7">
        <v>3562.5</v>
      </c>
      <c r="D36" s="7">
        <v>3875</v>
      </c>
      <c r="E36" s="7">
        <v>3937.5</v>
      </c>
      <c r="F36" s="7">
        <v>3762.5</v>
      </c>
      <c r="G36" s="7">
        <v>4362.5</v>
      </c>
      <c r="H36" s="7">
        <v>4133.3333333333303</v>
      </c>
      <c r="I36" s="7">
        <v>4157.1428571428551</v>
      </c>
      <c r="J36" s="7">
        <v>4070</v>
      </c>
      <c r="K36" s="10">
        <v>4345.05</v>
      </c>
      <c r="L36" s="7">
        <v>4654.0579810567597</v>
      </c>
      <c r="M36" s="7">
        <v>4833.3333333333303</v>
      </c>
      <c r="N36" s="7">
        <v>3560</v>
      </c>
      <c r="O36" s="9">
        <v>5911.1111111111104</v>
      </c>
      <c r="P36" s="12">
        <v>5100</v>
      </c>
      <c r="Q36" s="12">
        <v>4910</v>
      </c>
      <c r="R36" s="14">
        <v>4750</v>
      </c>
      <c r="S36" s="14">
        <v>4950</v>
      </c>
      <c r="T36" s="15">
        <v>4680</v>
      </c>
      <c r="U36" s="17">
        <v>4333.3333333333303</v>
      </c>
      <c r="V36" s="17">
        <v>3880</v>
      </c>
      <c r="W36" s="17">
        <v>3950</v>
      </c>
      <c r="X36" s="19">
        <v>4565</v>
      </c>
      <c r="Y36" s="20">
        <v>4533.33</v>
      </c>
      <c r="Z36" s="22">
        <v>4593.333333333333</v>
      </c>
      <c r="AA36" s="23">
        <v>4500</v>
      </c>
      <c r="AB36" s="24">
        <v>4500</v>
      </c>
      <c r="AC36" s="25">
        <v>4350</v>
      </c>
      <c r="AD36" s="24">
        <v>4533.3333333333303</v>
      </c>
      <c r="AE36" s="70">
        <v>4500</v>
      </c>
      <c r="AF36" s="24">
        <v>4575.03</v>
      </c>
      <c r="AG36" s="74">
        <v>4600</v>
      </c>
      <c r="AH36" s="73">
        <v>4500</v>
      </c>
      <c r="AI36" s="75">
        <v>4500</v>
      </c>
      <c r="AJ36" s="73">
        <v>4500</v>
      </c>
      <c r="AK36" s="73">
        <v>4333.3333333333303</v>
      </c>
      <c r="AL36" s="73">
        <v>4300</v>
      </c>
      <c r="AM36" s="76">
        <v>4350</v>
      </c>
      <c r="AN36" s="77">
        <v>4450</v>
      </c>
      <c r="AO36" s="78">
        <v>4450</v>
      </c>
      <c r="AP36" s="87">
        <v>4266.666666666667</v>
      </c>
      <c r="AQ36" s="88">
        <v>4375</v>
      </c>
      <c r="AR36" s="88">
        <v>4333.333333333333</v>
      </c>
      <c r="AS36" s="87">
        <v>4260</v>
      </c>
      <c r="AT36" s="11">
        <v>4260</v>
      </c>
      <c r="AU36" s="89">
        <v>4100</v>
      </c>
      <c r="AV36" s="87">
        <v>4300</v>
      </c>
      <c r="AW36" s="90">
        <v>4100</v>
      </c>
      <c r="AX36" s="91">
        <v>4294.0638480395373</v>
      </c>
      <c r="AY36" s="7">
        <v>4250</v>
      </c>
      <c r="AZ36" s="92">
        <v>4350</v>
      </c>
      <c r="BA36" s="95">
        <v>4415</v>
      </c>
      <c r="BB36" s="96">
        <v>4360</v>
      </c>
      <c r="BC36" s="97">
        <v>4275</v>
      </c>
      <c r="BD36" s="98">
        <v>4273.8058462172048</v>
      </c>
      <c r="BE36" s="97">
        <v>4185</v>
      </c>
      <c r="BF36" s="98">
        <v>4091.6666666666665</v>
      </c>
      <c r="BG36" s="103">
        <f t="shared" si="0"/>
        <v>-3.9514866979655747</v>
      </c>
      <c r="BH36" s="103">
        <f t="shared" si="1"/>
        <v>-2.2301871764237391</v>
      </c>
    </row>
    <row r="37" spans="1:60" ht="15" customHeight="1" x14ac:dyDescent="0.25">
      <c r="A37" s="1" t="s">
        <v>31</v>
      </c>
      <c r="B37" s="8" t="s">
        <v>42</v>
      </c>
      <c r="C37" s="7">
        <v>3591.6666666666702</v>
      </c>
      <c r="D37" s="7">
        <v>3575</v>
      </c>
      <c r="E37" s="7">
        <v>3575</v>
      </c>
      <c r="F37" s="7">
        <v>3550</v>
      </c>
      <c r="G37" s="7">
        <v>3525</v>
      </c>
      <c r="H37" s="7">
        <v>4000</v>
      </c>
      <c r="I37" s="7">
        <v>4050</v>
      </c>
      <c r="J37" s="7">
        <v>4358.3333333333303</v>
      </c>
      <c r="K37" s="10">
        <v>3812.5</v>
      </c>
      <c r="L37" s="7">
        <v>4724.3290699602603</v>
      </c>
      <c r="M37" s="7">
        <v>4202.5</v>
      </c>
      <c r="N37" s="7">
        <v>3787.5</v>
      </c>
      <c r="O37" s="9">
        <v>5166.666666666667</v>
      </c>
      <c r="P37" s="12">
        <v>6000</v>
      </c>
      <c r="Q37" s="12">
        <v>4962.5</v>
      </c>
      <c r="R37" s="14">
        <v>5000</v>
      </c>
      <c r="S37" s="14">
        <v>5100</v>
      </c>
      <c r="T37" s="15">
        <v>4725</v>
      </c>
      <c r="U37" s="17">
        <v>4428.5714285714303</v>
      </c>
      <c r="V37" s="17">
        <v>4253.3333333333303</v>
      </c>
      <c r="W37" s="17">
        <v>3966.6666666666665</v>
      </c>
      <c r="X37" s="19">
        <v>4665</v>
      </c>
      <c r="Y37" s="20">
        <v>4585</v>
      </c>
      <c r="Z37" s="22">
        <v>4472.727272727273</v>
      </c>
      <c r="AA37" s="23">
        <v>4491.666666666667</v>
      </c>
      <c r="AB37" s="24">
        <v>4641.666666666667</v>
      </c>
      <c r="AC37" s="25">
        <v>4520</v>
      </c>
      <c r="AD37" s="24">
        <v>4500</v>
      </c>
      <c r="AE37" s="70">
        <v>4546.666666666667</v>
      </c>
      <c r="AF37" s="24">
        <v>4500.125</v>
      </c>
      <c r="AG37" s="74">
        <v>4453.8461538461543</v>
      </c>
      <c r="AH37" s="73">
        <v>4470.588235294118</v>
      </c>
      <c r="AI37" s="75">
        <v>4400</v>
      </c>
      <c r="AJ37" s="73">
        <v>4646.4285714285716</v>
      </c>
      <c r="AK37" s="73">
        <v>4433.3333333333303</v>
      </c>
      <c r="AL37" s="73">
        <v>4347.0588235294099</v>
      </c>
      <c r="AM37" s="76">
        <v>4408.3333333333303</v>
      </c>
      <c r="AN37" s="77">
        <v>4455.5555555555602</v>
      </c>
      <c r="AO37" s="78">
        <v>4480.7692307692305</v>
      </c>
      <c r="AP37" s="87">
        <v>4437.5</v>
      </c>
      <c r="AQ37" s="88">
        <v>4250</v>
      </c>
      <c r="AR37" s="88">
        <v>4261.5384615384601</v>
      </c>
      <c r="AS37" s="87">
        <v>4358.8235294117603</v>
      </c>
      <c r="AT37" s="11">
        <v>4293.33</v>
      </c>
      <c r="AU37" s="89">
        <v>4058.8235294117649</v>
      </c>
      <c r="AV37" s="87">
        <v>3878.8235294117599</v>
      </c>
      <c r="AW37" s="90">
        <v>4031.8079606266801</v>
      </c>
      <c r="AX37" s="91">
        <v>4194.4444444444398</v>
      </c>
      <c r="AY37" s="7">
        <v>4095</v>
      </c>
      <c r="AZ37" s="92">
        <v>4237.0370370370374</v>
      </c>
      <c r="BA37" s="95">
        <v>4229.4117647058802</v>
      </c>
      <c r="BB37" s="96">
        <v>4196.25</v>
      </c>
      <c r="BC37" s="97">
        <v>4027.7777777777778</v>
      </c>
      <c r="BD37" s="98">
        <v>4053.1468394787898</v>
      </c>
      <c r="BE37" s="97">
        <v>4133.3333333333303</v>
      </c>
      <c r="BF37" s="98">
        <v>4255.5555555555602</v>
      </c>
      <c r="BG37" s="103">
        <f t="shared" si="0"/>
        <v>-0.87984022761911429</v>
      </c>
      <c r="BH37" s="103">
        <f t="shared" si="1"/>
        <v>2.9569892473120158</v>
      </c>
    </row>
    <row r="38" spans="1:60" ht="15" customHeight="1" x14ac:dyDescent="0.25">
      <c r="A38" s="1" t="s">
        <v>32</v>
      </c>
      <c r="B38" s="8" t="s">
        <v>42</v>
      </c>
      <c r="C38" s="7">
        <v>3500</v>
      </c>
      <c r="D38" s="7">
        <v>3500</v>
      </c>
      <c r="E38" s="7">
        <v>3500</v>
      </c>
      <c r="F38" s="7">
        <v>3500</v>
      </c>
      <c r="G38" s="7">
        <v>3525</v>
      </c>
      <c r="H38" s="7">
        <v>4000</v>
      </c>
      <c r="I38" s="7">
        <v>4300</v>
      </c>
      <c r="J38" s="7">
        <v>4100</v>
      </c>
      <c r="K38" s="7">
        <v>4651.5498513494204</v>
      </c>
      <c r="L38" s="7">
        <v>4780.6091045593803</v>
      </c>
      <c r="M38" s="7">
        <v>4325</v>
      </c>
      <c r="N38" s="7">
        <v>3875</v>
      </c>
      <c r="O38" s="9">
        <v>5800</v>
      </c>
      <c r="P38" s="13">
        <v>5750.54</v>
      </c>
      <c r="Q38" s="12">
        <v>5200</v>
      </c>
      <c r="R38" s="14">
        <v>5066.666666666667</v>
      </c>
      <c r="S38" s="14">
        <v>4983.333333333333</v>
      </c>
      <c r="T38" s="15">
        <v>4320</v>
      </c>
      <c r="U38" s="17">
        <v>3900.21</v>
      </c>
      <c r="V38" s="17">
        <v>4260</v>
      </c>
      <c r="W38" s="17">
        <v>3962.5</v>
      </c>
      <c r="X38" s="19">
        <v>4766.666666666667</v>
      </c>
      <c r="Y38" s="20">
        <v>4700</v>
      </c>
      <c r="Z38" s="22">
        <v>3800</v>
      </c>
      <c r="AA38" s="23">
        <v>3750</v>
      </c>
      <c r="AB38" s="24">
        <v>4150</v>
      </c>
      <c r="AC38" s="25">
        <v>4325</v>
      </c>
      <c r="AD38" s="24">
        <v>4200</v>
      </c>
      <c r="AE38" s="70">
        <v>4300</v>
      </c>
      <c r="AF38" s="24">
        <v>4296.5</v>
      </c>
      <c r="AG38" s="74">
        <v>4500</v>
      </c>
      <c r="AH38" s="73">
        <v>4490</v>
      </c>
      <c r="AI38" s="75">
        <v>4250</v>
      </c>
      <c r="AJ38" s="73">
        <v>4500</v>
      </c>
      <c r="AK38" s="73">
        <v>4206.25</v>
      </c>
      <c r="AL38" s="73">
        <v>4350</v>
      </c>
      <c r="AM38" s="76">
        <v>4100</v>
      </c>
      <c r="AN38" s="77">
        <v>4300</v>
      </c>
      <c r="AO38" s="78">
        <v>4266.6666666666697</v>
      </c>
      <c r="AP38" s="87">
        <v>4216.6666666666697</v>
      </c>
      <c r="AQ38" s="88">
        <v>4533.3333333333303</v>
      </c>
      <c r="AR38" s="88">
        <v>4500</v>
      </c>
      <c r="AS38" s="87">
        <v>4516.6666666666652</v>
      </c>
      <c r="AT38" s="11">
        <v>4500</v>
      </c>
      <c r="AU38" s="89">
        <v>4361.4511343129834</v>
      </c>
      <c r="AV38" s="87">
        <v>4100</v>
      </c>
      <c r="AW38" s="90">
        <v>4226.6076997725404</v>
      </c>
      <c r="AX38" s="91">
        <v>4328.3488587143274</v>
      </c>
      <c r="AY38" s="7">
        <v>4370</v>
      </c>
      <c r="AZ38" s="92">
        <v>4349.6048613225521</v>
      </c>
      <c r="BA38" s="95">
        <v>4285</v>
      </c>
      <c r="BB38" s="96">
        <v>4355.320242872448</v>
      </c>
      <c r="BC38" s="97">
        <v>4367.0784710145526</v>
      </c>
      <c r="BD38" s="98">
        <v>4353.5022598658206</v>
      </c>
      <c r="BE38" s="97">
        <v>4341.511568635563</v>
      </c>
      <c r="BF38" s="98">
        <v>4343.7207153416975</v>
      </c>
      <c r="BG38" s="103">
        <f t="shared" si="0"/>
        <v>-3.472872992406721</v>
      </c>
      <c r="BH38" s="103">
        <f t="shared" si="1"/>
        <v>5.0884275469726431E-2</v>
      </c>
    </row>
    <row r="39" spans="1:60" ht="15" customHeight="1" x14ac:dyDescent="0.25">
      <c r="A39" s="1" t="s">
        <v>33</v>
      </c>
      <c r="B39" s="8" t="s">
        <v>42</v>
      </c>
      <c r="C39" s="7">
        <v>3500</v>
      </c>
      <c r="D39" s="7">
        <v>3500</v>
      </c>
      <c r="E39" s="7">
        <v>3500</v>
      </c>
      <c r="F39" s="7">
        <v>3500</v>
      </c>
      <c r="G39" s="7">
        <v>3500</v>
      </c>
      <c r="H39" s="7">
        <v>4000</v>
      </c>
      <c r="I39" s="7">
        <v>4850</v>
      </c>
      <c r="J39" s="7">
        <v>3998.88</v>
      </c>
      <c r="K39" s="7">
        <v>4362.9190452858302</v>
      </c>
      <c r="L39" s="7">
        <v>4876.8410699701299</v>
      </c>
      <c r="M39" s="7">
        <v>4000</v>
      </c>
      <c r="N39" s="10">
        <v>3988</v>
      </c>
      <c r="O39" s="9">
        <v>5833.3333333333303</v>
      </c>
      <c r="P39" s="12">
        <v>5000</v>
      </c>
      <c r="Q39" s="13">
        <v>5100</v>
      </c>
      <c r="R39" s="14">
        <v>5000</v>
      </c>
      <c r="S39" s="14">
        <v>5000</v>
      </c>
      <c r="T39" s="16">
        <v>4850.1099999999997</v>
      </c>
      <c r="U39" s="17">
        <v>4400.9799999999996</v>
      </c>
      <c r="V39" s="17">
        <v>3880</v>
      </c>
      <c r="W39" s="18">
        <v>3950</v>
      </c>
      <c r="X39" s="19">
        <v>4450</v>
      </c>
      <c r="Y39" s="20">
        <v>4500</v>
      </c>
      <c r="Z39" s="22">
        <v>3500</v>
      </c>
      <c r="AA39" s="23">
        <v>4500</v>
      </c>
      <c r="AB39" s="23">
        <v>4500</v>
      </c>
      <c r="AC39" s="25">
        <v>4300</v>
      </c>
      <c r="AD39" s="24">
        <v>4315</v>
      </c>
      <c r="AE39" s="70">
        <v>4200</v>
      </c>
      <c r="AF39" s="24">
        <v>4209.63</v>
      </c>
      <c r="AG39" s="74">
        <v>4300</v>
      </c>
      <c r="AH39" s="73">
        <v>4300</v>
      </c>
      <c r="AI39" s="75">
        <v>4500</v>
      </c>
      <c r="AJ39" s="73">
        <v>4500</v>
      </c>
      <c r="AK39" s="73">
        <v>4260</v>
      </c>
      <c r="AL39" s="73">
        <v>4500</v>
      </c>
      <c r="AM39" s="76">
        <v>4200</v>
      </c>
      <c r="AN39" s="77">
        <v>4500</v>
      </c>
      <c r="AO39" s="78">
        <v>4250</v>
      </c>
      <c r="AP39" s="87">
        <v>4316.666666666667</v>
      </c>
      <c r="AQ39" s="88">
        <v>4316.666666666667</v>
      </c>
      <c r="AR39" s="88">
        <v>4280</v>
      </c>
      <c r="AS39" s="87">
        <v>4298.3333333333339</v>
      </c>
      <c r="AT39" s="11">
        <v>4289.166666666667</v>
      </c>
      <c r="AU39" s="89">
        <v>4345.7026894640194</v>
      </c>
      <c r="AV39" s="87">
        <v>4150</v>
      </c>
      <c r="AW39" s="90">
        <v>4307.7408016131849</v>
      </c>
      <c r="AX39" s="91">
        <v>4311.7432696886754</v>
      </c>
      <c r="AY39" s="7">
        <v>4400</v>
      </c>
      <c r="AZ39" s="92">
        <v>4380</v>
      </c>
      <c r="BA39" s="95">
        <v>4415</v>
      </c>
      <c r="BB39" s="96">
        <v>4470</v>
      </c>
      <c r="BC39" s="97">
        <v>4329.6561449025194</v>
      </c>
      <c r="BD39" s="98">
        <v>4330.7403641564097</v>
      </c>
      <c r="BE39" s="97">
        <v>4334.9957828091246</v>
      </c>
      <c r="BF39" s="98">
        <v>4371.2210418179338</v>
      </c>
      <c r="BG39" s="103">
        <f t="shared" si="0"/>
        <v>1.913061009938221</v>
      </c>
      <c r="BH39" s="103">
        <f t="shared" si="1"/>
        <v>0.83564692617382019</v>
      </c>
    </row>
    <row r="40" spans="1:60" ht="15" customHeight="1" x14ac:dyDescent="0.25">
      <c r="A40" s="1" t="s">
        <v>34</v>
      </c>
      <c r="B40" s="8" t="s">
        <v>42</v>
      </c>
      <c r="C40" s="7">
        <v>3675</v>
      </c>
      <c r="D40" s="10">
        <v>3670.2225000000003</v>
      </c>
      <c r="E40" s="10">
        <v>3968.7719999999999</v>
      </c>
      <c r="F40" s="7">
        <v>3600</v>
      </c>
      <c r="G40" s="7">
        <v>3537.5</v>
      </c>
      <c r="H40" s="7">
        <v>4500</v>
      </c>
      <c r="I40" s="7">
        <v>4850</v>
      </c>
      <c r="J40" s="7">
        <v>3800</v>
      </c>
      <c r="K40" s="10">
        <v>3524.55</v>
      </c>
      <c r="L40" s="7">
        <v>4419.4320200988104</v>
      </c>
      <c r="M40" s="7">
        <v>3562.5</v>
      </c>
      <c r="N40" s="7">
        <v>3900</v>
      </c>
      <c r="O40" s="9">
        <v>5125</v>
      </c>
      <c r="P40" s="12">
        <v>6000</v>
      </c>
      <c r="Q40" s="13">
        <v>5500</v>
      </c>
      <c r="R40" s="14">
        <v>4500</v>
      </c>
      <c r="S40" s="14">
        <v>5125</v>
      </c>
      <c r="T40" s="15">
        <v>4800</v>
      </c>
      <c r="U40" s="17">
        <v>4600.22</v>
      </c>
      <c r="V40" s="17">
        <v>4100</v>
      </c>
      <c r="W40" s="17">
        <v>3950</v>
      </c>
      <c r="X40" s="19">
        <v>4533.333333333333</v>
      </c>
      <c r="Y40" s="20">
        <v>4400</v>
      </c>
      <c r="Z40" s="22">
        <v>3500</v>
      </c>
      <c r="AA40" s="23">
        <v>3855.3850000000002</v>
      </c>
      <c r="AB40" s="24">
        <v>4000</v>
      </c>
      <c r="AC40" s="24">
        <v>4050</v>
      </c>
      <c r="AD40" s="24">
        <v>4037.5021057040731</v>
      </c>
      <c r="AE40" s="80">
        <v>4065.4954183874902</v>
      </c>
      <c r="AF40" s="24">
        <v>4000.8409999999999</v>
      </c>
      <c r="AG40" s="74">
        <v>4000</v>
      </c>
      <c r="AH40" s="73">
        <v>4122.5746887902815</v>
      </c>
      <c r="AI40" s="75">
        <v>4015.8141227539431</v>
      </c>
      <c r="AJ40" s="73">
        <v>4115.81412275394</v>
      </c>
      <c r="AK40" s="73">
        <v>4100</v>
      </c>
      <c r="AL40" s="73">
        <v>4100</v>
      </c>
      <c r="AM40" s="73">
        <v>4100</v>
      </c>
      <c r="AN40" s="77">
        <v>4064.1287222959204</v>
      </c>
      <c r="AO40" s="78">
        <v>4187.5</v>
      </c>
      <c r="AP40" s="87">
        <v>4150</v>
      </c>
      <c r="AQ40" s="88">
        <v>4187.5</v>
      </c>
      <c r="AR40" s="88">
        <v>4150</v>
      </c>
      <c r="AS40" s="87">
        <v>4168.75</v>
      </c>
      <c r="AT40" s="11">
        <v>4168.75</v>
      </c>
      <c r="AU40" s="89">
        <v>4125.1629783774124</v>
      </c>
      <c r="AV40" s="87">
        <v>3893.3333333333298</v>
      </c>
      <c r="AW40" s="90">
        <v>4015.5221021226198</v>
      </c>
      <c r="AX40" s="91">
        <v>4108.3880000337822</v>
      </c>
      <c r="AY40" s="7">
        <v>4150</v>
      </c>
      <c r="AZ40" s="92">
        <v>4113.2405157117983</v>
      </c>
      <c r="BA40" s="95">
        <v>4130</v>
      </c>
      <c r="BB40" s="96">
        <v>4112.6185347739383</v>
      </c>
      <c r="BC40" s="97">
        <v>4109.5186536995361</v>
      </c>
      <c r="BD40" s="11">
        <v>4103.0861352603197</v>
      </c>
      <c r="BE40" s="97">
        <v>4099.2006686271643</v>
      </c>
      <c r="BF40" s="98">
        <v>4115.727502138343</v>
      </c>
      <c r="BG40" s="103">
        <f t="shared" si="0"/>
        <v>-1.2719039966814278</v>
      </c>
      <c r="BH40" s="103">
        <f t="shared" si="1"/>
        <v>0.40317210225069455</v>
      </c>
    </row>
    <row r="41" spans="1:60" ht="15" customHeight="1" x14ac:dyDescent="0.25">
      <c r="A41" s="1" t="s">
        <v>35</v>
      </c>
      <c r="B41" s="8" t="s">
        <v>42</v>
      </c>
      <c r="C41" s="7">
        <v>3512.5</v>
      </c>
      <c r="D41" s="7">
        <v>3625</v>
      </c>
      <c r="E41" s="7">
        <v>3500</v>
      </c>
      <c r="F41" s="7">
        <v>4000</v>
      </c>
      <c r="G41" s="7">
        <v>4000</v>
      </c>
      <c r="H41" s="7">
        <v>4000</v>
      </c>
      <c r="I41" s="7">
        <v>4000</v>
      </c>
      <c r="J41" s="7">
        <v>4000</v>
      </c>
      <c r="K41" s="7">
        <v>4882.5714591039596</v>
      </c>
      <c r="L41" s="7">
        <v>4612.6144476587651</v>
      </c>
      <c r="M41" s="7">
        <v>3750</v>
      </c>
      <c r="N41" s="7">
        <v>4475</v>
      </c>
      <c r="O41" s="9">
        <v>5500</v>
      </c>
      <c r="P41" s="12">
        <v>5000</v>
      </c>
      <c r="Q41" s="12">
        <v>4850</v>
      </c>
      <c r="R41" s="14">
        <v>4500</v>
      </c>
      <c r="S41" s="14">
        <v>4666.666666666667</v>
      </c>
      <c r="T41" s="15">
        <v>4600</v>
      </c>
      <c r="U41" s="17">
        <v>4365.87</v>
      </c>
      <c r="V41" s="17">
        <v>4000</v>
      </c>
      <c r="W41" s="17">
        <v>4000</v>
      </c>
      <c r="X41" s="19">
        <v>4675</v>
      </c>
      <c r="Y41" s="20">
        <v>4700</v>
      </c>
      <c r="Z41" s="22">
        <v>4531.9146690870984</v>
      </c>
      <c r="AA41" s="23">
        <v>4320</v>
      </c>
      <c r="AB41" s="24">
        <v>4200</v>
      </c>
      <c r="AC41" s="25">
        <v>4000</v>
      </c>
      <c r="AD41" s="24">
        <v>4000</v>
      </c>
      <c r="AE41" s="70">
        <v>4066.6666666666702</v>
      </c>
      <c r="AF41" s="24">
        <v>3960</v>
      </c>
      <c r="AG41" s="74">
        <v>4000</v>
      </c>
      <c r="AH41" s="73">
        <v>4235.702705165485</v>
      </c>
      <c r="AI41" s="75">
        <v>4075</v>
      </c>
      <c r="AJ41" s="73">
        <v>4100</v>
      </c>
      <c r="AK41" s="73">
        <v>4100</v>
      </c>
      <c r="AL41" s="73">
        <v>4000</v>
      </c>
      <c r="AM41" s="76">
        <v>4000</v>
      </c>
      <c r="AN41" s="77">
        <v>4083.3333333333335</v>
      </c>
      <c r="AO41" s="78">
        <v>4166.666666666667</v>
      </c>
      <c r="AP41" s="87">
        <v>4000</v>
      </c>
      <c r="AQ41" s="88">
        <v>4000</v>
      </c>
      <c r="AR41" s="88">
        <v>4000</v>
      </c>
      <c r="AS41" s="87">
        <v>4000</v>
      </c>
      <c r="AT41" s="11">
        <v>4000</v>
      </c>
      <c r="AU41" s="89">
        <v>4057.8474626556804</v>
      </c>
      <c r="AV41" s="87">
        <v>3876.6666666666702</v>
      </c>
      <c r="AW41" s="90">
        <v>3575</v>
      </c>
      <c r="AX41" s="91">
        <v>3600</v>
      </c>
      <c r="AY41" s="7">
        <v>3700</v>
      </c>
      <c r="AZ41" s="92">
        <v>3817.1466695504901</v>
      </c>
      <c r="BA41" s="95">
        <v>3789.23076923077</v>
      </c>
      <c r="BB41" s="96">
        <v>3750</v>
      </c>
      <c r="BC41" s="97">
        <v>3900</v>
      </c>
      <c r="BD41" s="98">
        <v>3875.6739526913402</v>
      </c>
      <c r="BE41" s="97">
        <v>3825.594668960503</v>
      </c>
      <c r="BF41" s="98">
        <v>3781.0900775960736</v>
      </c>
      <c r="BG41" s="103">
        <f t="shared" si="0"/>
        <v>-5.4727480600981604</v>
      </c>
      <c r="BH41" s="103">
        <f t="shared" si="1"/>
        <v>-1.1633378654964059</v>
      </c>
    </row>
    <row r="42" spans="1:60" ht="15" customHeight="1" x14ac:dyDescent="0.25">
      <c r="A42" s="2" t="s">
        <v>37</v>
      </c>
      <c r="B42" s="3"/>
      <c r="C42" s="4">
        <f t="shared" ref="C42:AN42" si="2">AVERAGE(C5:C41)</f>
        <v>3676.4615508365505</v>
      </c>
      <c r="D42" s="4">
        <f t="shared" si="2"/>
        <v>3674.4776351351347</v>
      </c>
      <c r="E42" s="4">
        <f t="shared" si="2"/>
        <v>3694.338861432861</v>
      </c>
      <c r="F42" s="4">
        <f t="shared" si="2"/>
        <v>3746.2836375336378</v>
      </c>
      <c r="G42" s="4">
        <f t="shared" si="2"/>
        <v>3724.5570742170739</v>
      </c>
      <c r="H42" s="4">
        <f t="shared" si="2"/>
        <v>4091.3751608751609</v>
      </c>
      <c r="I42" s="4">
        <f t="shared" si="2"/>
        <v>4358.3999356499344</v>
      </c>
      <c r="J42" s="4">
        <f t="shared" si="2"/>
        <v>3978.0941505791498</v>
      </c>
      <c r="K42" s="4">
        <f t="shared" si="2"/>
        <v>4076.249616933811</v>
      </c>
      <c r="L42" s="4">
        <f t="shared" si="2"/>
        <v>4435.1679106534093</v>
      </c>
      <c r="M42" s="4">
        <f>AVERAGE(M5:M41)</f>
        <v>4016.0871943371935</v>
      </c>
      <c r="N42" s="4">
        <f t="shared" si="2"/>
        <v>4071.6254010724997</v>
      </c>
      <c r="O42" s="4">
        <f t="shared" si="2"/>
        <v>5508.1638781638785</v>
      </c>
      <c r="P42" s="4">
        <f t="shared" si="2"/>
        <v>5345.868175098175</v>
      </c>
      <c r="Q42" s="4">
        <f t="shared" si="2"/>
        <v>4923.4731484731483</v>
      </c>
      <c r="R42" s="4">
        <f t="shared" si="2"/>
        <v>4830.2157574525991</v>
      </c>
      <c r="S42" s="4">
        <f t="shared" si="2"/>
        <v>4957.8770460020469</v>
      </c>
      <c r="T42" s="4">
        <f t="shared" si="2"/>
        <v>4474.9072316272313</v>
      </c>
      <c r="U42" s="4">
        <f t="shared" si="2"/>
        <v>4374.1640619211221</v>
      </c>
      <c r="V42" s="4">
        <f t="shared" si="2"/>
        <v>4042.850066981383</v>
      </c>
      <c r="W42" s="4">
        <f t="shared" si="2"/>
        <v>3937.7128341098928</v>
      </c>
      <c r="X42" s="4">
        <f t="shared" si="2"/>
        <v>4561.1433780183779</v>
      </c>
      <c r="Y42" s="4">
        <f t="shared" si="2"/>
        <v>4542.3005603409947</v>
      </c>
      <c r="Z42" s="4">
        <f t="shared" si="2"/>
        <v>4262.7201002090624</v>
      </c>
      <c r="AA42" s="4">
        <f t="shared" si="2"/>
        <v>4327.893851004852</v>
      </c>
      <c r="AB42" s="4">
        <f t="shared" si="2"/>
        <v>4333.2655286215659</v>
      </c>
      <c r="AC42" s="4">
        <f t="shared" si="2"/>
        <v>4253.7295131670135</v>
      </c>
      <c r="AD42" s="4">
        <f t="shared" si="2"/>
        <v>4268.9467065340405</v>
      </c>
      <c r="AE42" s="4">
        <f t="shared" si="2"/>
        <v>4298.7168018895591</v>
      </c>
      <c r="AF42" s="4">
        <f t="shared" si="2"/>
        <v>4278.9510657305209</v>
      </c>
      <c r="AG42" s="4">
        <f t="shared" si="2"/>
        <v>4244.3483073233074</v>
      </c>
      <c r="AH42" s="4">
        <f t="shared" si="2"/>
        <v>4366.4769637386999</v>
      </c>
      <c r="AI42" s="4">
        <f t="shared" si="2"/>
        <v>4376.1942929823326</v>
      </c>
      <c r="AJ42" s="4">
        <f t="shared" si="2"/>
        <v>4446.1910323984666</v>
      </c>
      <c r="AK42" s="4">
        <f t="shared" si="2"/>
        <v>4242.2584527847685</v>
      </c>
      <c r="AL42" s="4">
        <f t="shared" si="2"/>
        <v>4332.0180997416292</v>
      </c>
      <c r="AM42" s="4">
        <f t="shared" si="2"/>
        <v>4277.8569712569715</v>
      </c>
      <c r="AN42" s="4">
        <f t="shared" si="2"/>
        <v>4244.906594237028</v>
      </c>
      <c r="AO42" s="4">
        <f t="shared" ref="AO42:BF42" si="3">AVERAGE(AO5:AO41)</f>
        <v>4259.4789310480091</v>
      </c>
      <c r="AP42" s="4">
        <f t="shared" si="3"/>
        <v>4253.9106801606804</v>
      </c>
      <c r="AQ42" s="4">
        <f t="shared" si="3"/>
        <v>4220.4437403516349</v>
      </c>
      <c r="AR42" s="4">
        <f t="shared" si="3"/>
        <v>4226.0369221470228</v>
      </c>
      <c r="AS42" s="4">
        <f t="shared" si="3"/>
        <v>4216.2948986006259</v>
      </c>
      <c r="AT42" s="4">
        <f t="shared" si="3"/>
        <v>4223.0846019008732</v>
      </c>
      <c r="AU42" s="4">
        <f t="shared" si="3"/>
        <v>4124.2029429072891</v>
      </c>
      <c r="AV42" s="4">
        <f t="shared" si="3"/>
        <v>4104.8251109434732</v>
      </c>
      <c r="AW42" s="4">
        <f t="shared" si="3"/>
        <v>4121.1534217682583</v>
      </c>
      <c r="AX42" s="4">
        <f t="shared" si="3"/>
        <v>4176.1954415649843</v>
      </c>
      <c r="AY42" s="4">
        <f t="shared" si="3"/>
        <v>4180.243245868246</v>
      </c>
      <c r="AZ42" s="4">
        <f t="shared" si="3"/>
        <v>4180.5678765669436</v>
      </c>
      <c r="BA42" s="4">
        <f t="shared" si="3"/>
        <v>4181.2243254890327</v>
      </c>
      <c r="BB42" s="4">
        <f t="shared" si="3"/>
        <v>4161.542625311713</v>
      </c>
      <c r="BC42" s="4">
        <f t="shared" si="3"/>
        <v>4136.8712430973037</v>
      </c>
      <c r="BD42" s="4">
        <f t="shared" si="3"/>
        <v>4139.1816603990819</v>
      </c>
      <c r="BE42" s="4">
        <f t="shared" si="3"/>
        <v>4126.8180372771603</v>
      </c>
      <c r="BF42" s="4">
        <f t="shared" si="3"/>
        <v>4136.7968701651844</v>
      </c>
      <c r="BG42" s="104">
        <f>(BF42-AT42)/AT42*100</f>
        <v>-2.0432394770601898</v>
      </c>
      <c r="BH42" s="104">
        <f>(BF42-BE42)/BE42*100</f>
        <v>0.24180452828029206</v>
      </c>
    </row>
    <row r="43" spans="1:60" ht="15" customHeight="1" x14ac:dyDescent="0.25">
      <c r="A43" s="2" t="s">
        <v>38</v>
      </c>
      <c r="B43" s="83"/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>
        <f t="shared" ref="O43:AN43" si="4">O42/N42*100-100</f>
        <v>35.281695529087301</v>
      </c>
      <c r="P43" s="82">
        <f t="shared" si="4"/>
        <v>-2.94645741585677</v>
      </c>
      <c r="Q43" s="82">
        <f t="shared" si="4"/>
        <v>-7.9013363739982196</v>
      </c>
      <c r="R43" s="82">
        <f t="shared" si="4"/>
        <v>-1.8941383086342256</v>
      </c>
      <c r="S43" s="82">
        <f t="shared" si="4"/>
        <v>2.6429727979020043</v>
      </c>
      <c r="T43" s="82">
        <f t="shared" si="4"/>
        <v>-9.7414641366363526</v>
      </c>
      <c r="U43" s="82">
        <f t="shared" si="4"/>
        <v>-2.2512906858512878</v>
      </c>
      <c r="V43" s="82">
        <f t="shared" si="4"/>
        <v>-7.5743385535984373</v>
      </c>
      <c r="W43" s="82">
        <f t="shared" si="4"/>
        <v>-2.6005721490926135</v>
      </c>
      <c r="X43" s="82">
        <f t="shared" si="4"/>
        <v>15.832300885633515</v>
      </c>
      <c r="Y43" s="82">
        <f t="shared" si="4"/>
        <v>-0.4131161008485833</v>
      </c>
      <c r="Z43" s="82">
        <f t="shared" si="4"/>
        <v>-6.1550409625677531</v>
      </c>
      <c r="AA43" s="82">
        <f t="shared" si="4"/>
        <v>1.5289240030700739</v>
      </c>
      <c r="AB43" s="82">
        <f t="shared" si="4"/>
        <v>0.12411759164257319</v>
      </c>
      <c r="AC43" s="82">
        <f t="shared" si="4"/>
        <v>-1.8354752306132838</v>
      </c>
      <c r="AD43" s="82">
        <f t="shared" si="4"/>
        <v>0.35773768218980706</v>
      </c>
      <c r="AE43" s="4">
        <f t="shared" si="4"/>
        <v>0.69736394951833347</v>
      </c>
      <c r="AF43" s="82">
        <f t="shared" si="4"/>
        <v>-0.45980549708112051</v>
      </c>
      <c r="AG43" s="82">
        <f t="shared" si="4"/>
        <v>-0.80867385197139185</v>
      </c>
      <c r="AH43" s="82">
        <f t="shared" si="4"/>
        <v>2.8774418961956769</v>
      </c>
      <c r="AI43" s="82">
        <f t="shared" si="4"/>
        <v>0.22254392555669256</v>
      </c>
      <c r="AJ43" s="82">
        <f t="shared" si="4"/>
        <v>1.5994888419003956</v>
      </c>
      <c r="AK43" s="82">
        <f t="shared" si="4"/>
        <v>-4.5866805570809674</v>
      </c>
      <c r="AL43" s="82">
        <f t="shared" si="4"/>
        <v>2.1158457919493259</v>
      </c>
      <c r="AM43" s="82">
        <f t="shared" si="4"/>
        <v>-1.2502516664897598</v>
      </c>
      <c r="AN43" s="82">
        <f t="shared" si="4"/>
        <v>-0.77025429417901137</v>
      </c>
      <c r="AO43" s="82">
        <f t="shared" ref="AO43:BE43" si="5">AO42/AN42*100-100</f>
        <v>0.34328992847014206</v>
      </c>
      <c r="AP43" s="82">
        <f t="shared" si="5"/>
        <v>-0.13072610470592849</v>
      </c>
      <c r="AQ43" s="82">
        <f t="shared" si="5"/>
        <v>-0.78673348655692621</v>
      </c>
      <c r="AR43" s="82">
        <f t="shared" si="5"/>
        <v>0.13252591764016586</v>
      </c>
      <c r="AS43" s="82">
        <f t="shared" si="5"/>
        <v>-0.2305238625659598</v>
      </c>
      <c r="AT43" s="82">
        <f t="shared" si="5"/>
        <v>0.16103482947791292</v>
      </c>
      <c r="AU43" s="82">
        <f t="shared" si="5"/>
        <v>-2.3414557915575784</v>
      </c>
      <c r="AV43" s="82">
        <f t="shared" si="5"/>
        <v>-0.46985641182234872</v>
      </c>
      <c r="AW43" s="82">
        <f t="shared" si="5"/>
        <v>0.39778334967923001</v>
      </c>
      <c r="AX43" s="82">
        <f t="shared" si="5"/>
        <v>1.3355974447830476</v>
      </c>
      <c r="AY43" s="82">
        <f t="shared" si="5"/>
        <v>9.6925643445104015E-2</v>
      </c>
      <c r="AZ43" s="82">
        <f t="shared" si="5"/>
        <v>7.7658327423506535E-3</v>
      </c>
      <c r="BA43" s="82">
        <f t="shared" si="5"/>
        <v>1.5702386409486735E-2</v>
      </c>
      <c r="BB43" s="82">
        <f t="shared" si="5"/>
        <v>-0.47071619806042975</v>
      </c>
      <c r="BC43" s="82">
        <f t="shared" si="5"/>
        <v>-0.59284223269396819</v>
      </c>
      <c r="BD43" s="82">
        <f t="shared" si="5"/>
        <v>5.5849388729072302E-2</v>
      </c>
      <c r="BE43" s="82">
        <f t="shared" si="5"/>
        <v>-0.29869728212725022</v>
      </c>
      <c r="BF43" s="82">
        <f>BF42/BE42*100-100</f>
        <v>0.24180452828028365</v>
      </c>
      <c r="BG43" s="105"/>
      <c r="BH43" s="105"/>
    </row>
    <row r="44" spans="1:60" ht="15" customHeight="1" x14ac:dyDescent="0.25">
      <c r="A44" s="2" t="s">
        <v>39</v>
      </c>
      <c r="B44" s="83"/>
      <c r="C44" s="84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>
        <f t="shared" ref="O44:AN44" si="6">O42/C42*100-100</f>
        <v>49.822425775418168</v>
      </c>
      <c r="P44" s="82">
        <f t="shared" si="6"/>
        <v>45.486480145675785</v>
      </c>
      <c r="Q44" s="82">
        <f t="shared" si="6"/>
        <v>33.270751090861324</v>
      </c>
      <c r="R44" s="82">
        <f t="shared" si="6"/>
        <v>28.933530527671593</v>
      </c>
      <c r="S44" s="82">
        <f t="shared" si="6"/>
        <v>33.113198353772702</v>
      </c>
      <c r="T44" s="82">
        <f t="shared" si="6"/>
        <v>9.3741604148085855</v>
      </c>
      <c r="U44" s="82">
        <f t="shared" si="6"/>
        <v>0.36169526670197172</v>
      </c>
      <c r="V44" s="82">
        <f t="shared" si="6"/>
        <v>1.6278125642854775</v>
      </c>
      <c r="W44" s="82">
        <f t="shared" si="6"/>
        <v>-3.3986334460088017</v>
      </c>
      <c r="X44" s="82">
        <f t="shared" si="6"/>
        <v>2.8403765066565114</v>
      </c>
      <c r="Y44" s="82">
        <f t="shared" si="6"/>
        <v>13.102637979219622</v>
      </c>
      <c r="Z44" s="82">
        <f t="shared" si="6"/>
        <v>4.6933271190966224</v>
      </c>
      <c r="AA44" s="82">
        <f t="shared" si="6"/>
        <v>-21.427649090797644</v>
      </c>
      <c r="AB44" s="82">
        <f t="shared" si="6"/>
        <v>-18.941781078580618</v>
      </c>
      <c r="AC44" s="82">
        <f t="shared" si="6"/>
        <v>-13.603072772191993</v>
      </c>
      <c r="AD44" s="82">
        <f t="shared" si="6"/>
        <v>-11.619958177904778</v>
      </c>
      <c r="AE44" s="82">
        <f t="shared" si="6"/>
        <v>-13.295211599570095</v>
      </c>
      <c r="AF44" s="82">
        <f t="shared" si="6"/>
        <v>-4.3789995133698909</v>
      </c>
      <c r="AG44" s="82">
        <f t="shared" si="6"/>
        <v>-2.967784307129989</v>
      </c>
      <c r="AH44" s="82">
        <f t="shared" si="6"/>
        <v>8.0049195838458331</v>
      </c>
      <c r="AI44" s="82">
        <f t="shared" si="6"/>
        <v>11.135435145858153</v>
      </c>
      <c r="AJ44" s="82">
        <f t="shared" si="6"/>
        <v>-2.5202528421690005</v>
      </c>
      <c r="AK44" s="82">
        <f t="shared" si="6"/>
        <v>-6.6055097757269863</v>
      </c>
      <c r="AL44" s="82">
        <f t="shared" si="6"/>
        <v>1.6256755757706856</v>
      </c>
      <c r="AM44" s="82">
        <f t="shared" si="6"/>
        <v>-1.1561484978718397</v>
      </c>
      <c r="AN44" s="82">
        <f t="shared" si="6"/>
        <v>-2.039084237993734</v>
      </c>
      <c r="AO44" s="82">
        <f t="shared" ref="AO44:BE44" si="7">AO42/AC42*100-100</f>
        <v>0.13516181184532172</v>
      </c>
      <c r="AP44" s="82">
        <f t="shared" si="7"/>
        <v>-0.35221864799450486</v>
      </c>
      <c r="AQ44" s="82">
        <f t="shared" si="7"/>
        <v>-1.8208471305557623</v>
      </c>
      <c r="AR44" s="82">
        <f t="shared" si="7"/>
        <v>-1.2366148331837508</v>
      </c>
      <c r="AS44" s="82">
        <f t="shared" si="7"/>
        <v>-0.66095915536143934</v>
      </c>
      <c r="AT44" s="82">
        <f t="shared" si="7"/>
        <v>-3.2839372113634226</v>
      </c>
      <c r="AU44" s="82">
        <f t="shared" si="7"/>
        <v>-5.758230398479725</v>
      </c>
      <c r="AV44" s="82">
        <f t="shared" si="7"/>
        <v>-7.6777160263140019</v>
      </c>
      <c r="AW44" s="82">
        <f t="shared" si="7"/>
        <v>-2.8547301482070822</v>
      </c>
      <c r="AX44" s="82">
        <f t="shared" si="7"/>
        <v>-3.5969992412067313</v>
      </c>
      <c r="AY44" s="82">
        <f t="shared" si="7"/>
        <v>-2.2818370516965558</v>
      </c>
      <c r="AZ44" s="82">
        <f t="shared" si="7"/>
        <v>-1.5156686311409544</v>
      </c>
      <c r="BA44" s="82">
        <f t="shared" si="7"/>
        <v>-1.8371872904116628</v>
      </c>
      <c r="BB44" s="82">
        <f t="shared" si="7"/>
        <v>-2.1713679903941596</v>
      </c>
      <c r="BC44" s="82">
        <f t="shared" si="7"/>
        <v>-1.9801827105357432</v>
      </c>
      <c r="BD44" s="82">
        <f t="shared" si="7"/>
        <v>-2.0552414318191694</v>
      </c>
      <c r="BE44" s="82">
        <f t="shared" si="7"/>
        <v>-2.1221680047371194</v>
      </c>
      <c r="BF44" s="82">
        <f>BF42/AT42*100-100</f>
        <v>-2.0432394770601832</v>
      </c>
      <c r="BG44" s="106"/>
      <c r="BH44" s="106"/>
    </row>
    <row r="46" spans="1:60" ht="15" customHeight="1" x14ac:dyDescent="0.25">
      <c r="A46" s="6" t="s">
        <v>40</v>
      </c>
      <c r="H46" s="1"/>
      <c r="I46" s="15"/>
      <c r="BG46" s="108"/>
      <c r="BH46" s="108"/>
    </row>
    <row r="47" spans="1:60" ht="15" customHeight="1" x14ac:dyDescent="0.25">
      <c r="A47" s="1" t="s">
        <v>3</v>
      </c>
      <c r="B47" s="98">
        <v>4622.5</v>
      </c>
      <c r="C47" s="26"/>
      <c r="W47" s="1"/>
      <c r="BG47"/>
      <c r="BH47"/>
    </row>
    <row r="48" spans="1:60" ht="15" customHeight="1" x14ac:dyDescent="0.25">
      <c r="A48" s="1" t="s">
        <v>9</v>
      </c>
      <c r="B48" s="98">
        <v>4567.5</v>
      </c>
      <c r="C48" s="26"/>
      <c r="W48" s="1"/>
      <c r="BG48"/>
      <c r="BH48"/>
    </row>
    <row r="49" spans="1:60" ht="15" customHeight="1" x14ac:dyDescent="0.25">
      <c r="A49" s="1" t="s">
        <v>6</v>
      </c>
      <c r="B49" s="98">
        <v>4544.4399999999996</v>
      </c>
      <c r="C49" s="1"/>
      <c r="W49" s="1"/>
      <c r="BG49"/>
      <c r="BH49"/>
    </row>
    <row r="50" spans="1:60" ht="15" customHeight="1" x14ac:dyDescent="0.25">
      <c r="C50" s="1"/>
      <c r="D50" s="1"/>
      <c r="E50" s="7"/>
      <c r="BG50"/>
      <c r="BH50"/>
    </row>
    <row r="51" spans="1:60" ht="15" customHeight="1" x14ac:dyDescent="0.25">
      <c r="A51" s="6" t="s">
        <v>41</v>
      </c>
      <c r="B51" s="11"/>
      <c r="BG51"/>
      <c r="BH51"/>
    </row>
    <row r="52" spans="1:60" ht="15" customHeight="1" x14ac:dyDescent="0.25">
      <c r="A52" s="1" t="s">
        <v>30</v>
      </c>
      <c r="B52" s="98">
        <v>3781.09</v>
      </c>
      <c r="C52" s="1"/>
      <c r="I52" s="1"/>
      <c r="BG52"/>
      <c r="BH52"/>
    </row>
    <row r="53" spans="1:60" ht="15" customHeight="1" x14ac:dyDescent="0.25">
      <c r="A53" s="1" t="s">
        <v>29</v>
      </c>
      <c r="B53" s="98">
        <v>3778.4719141706537</v>
      </c>
      <c r="C53" s="1"/>
      <c r="I53" s="1"/>
      <c r="BG53"/>
      <c r="BH53"/>
    </row>
    <row r="54" spans="1:60" ht="15" customHeight="1" x14ac:dyDescent="0.25">
      <c r="A54" s="1" t="s">
        <v>19</v>
      </c>
      <c r="B54" s="98">
        <v>3732.528295967702</v>
      </c>
      <c r="C54" s="1"/>
      <c r="E54" s="7"/>
      <c r="I54" s="1"/>
      <c r="J54" s="22"/>
      <c r="BG54"/>
      <c r="BH54"/>
    </row>
    <row r="55" spans="1:60" ht="15" customHeight="1" x14ac:dyDescent="0.25">
      <c r="D55" s="1"/>
      <c r="BG55"/>
      <c r="BH55"/>
    </row>
    <row r="56" spans="1:60" ht="15" customHeight="1" x14ac:dyDescent="0.25">
      <c r="BG56"/>
      <c r="BH56"/>
    </row>
    <row r="57" spans="1:60" ht="15" customHeight="1" x14ac:dyDescent="0.25">
      <c r="B57" s="11"/>
      <c r="BG57" s="109"/>
      <c r="BH57" s="109"/>
    </row>
    <row r="58" spans="1:60" ht="15" customHeight="1" x14ac:dyDescent="0.25">
      <c r="A58" s="1"/>
      <c r="B58" s="11"/>
      <c r="BG58" s="109"/>
      <c r="BH58" s="109"/>
    </row>
    <row r="59" spans="1:60" ht="15" customHeight="1" x14ac:dyDescent="0.25">
      <c r="A59" s="1"/>
      <c r="B59" s="11"/>
      <c r="BG59" s="109"/>
      <c r="BH59" s="109"/>
    </row>
    <row r="60" spans="1:60" ht="15" customHeight="1" x14ac:dyDescent="0.25">
      <c r="BG60" s="109"/>
      <c r="BH60" s="109"/>
    </row>
    <row r="61" spans="1:60" ht="15" customHeight="1" x14ac:dyDescent="0.25">
      <c r="BG61" s="109"/>
      <c r="BH61" s="109"/>
    </row>
    <row r="62" spans="1:60" ht="15" customHeight="1" x14ac:dyDescent="0.25">
      <c r="BG62" s="109"/>
      <c r="BH62" s="109"/>
    </row>
    <row r="63" spans="1:60" ht="15" customHeight="1" x14ac:dyDescent="0.25">
      <c r="BG63" s="109"/>
      <c r="BH63" s="109"/>
    </row>
    <row r="64" spans="1:60" ht="15" customHeight="1" x14ac:dyDescent="0.25">
      <c r="BG64" s="109"/>
      <c r="BH64" s="109"/>
    </row>
    <row r="65" spans="59:60" ht="15" customHeight="1" x14ac:dyDescent="0.25">
      <c r="BG65" s="109"/>
      <c r="BH65" s="109"/>
    </row>
    <row r="66" spans="59:60" ht="15" customHeight="1" x14ac:dyDescent="0.25">
      <c r="BG66" s="109"/>
      <c r="BH66" s="109"/>
    </row>
    <row r="67" spans="59:60" ht="15" customHeight="1" x14ac:dyDescent="0.25">
      <c r="BG67" s="109"/>
      <c r="BH67" s="109"/>
    </row>
    <row r="68" spans="59:60" ht="15" customHeight="1" x14ac:dyDescent="0.25">
      <c r="BG68" s="109"/>
      <c r="BH68" s="109"/>
    </row>
    <row r="69" spans="59:60" ht="15" customHeight="1" x14ac:dyDescent="0.25">
      <c r="BG69" s="109"/>
      <c r="BH69" s="109"/>
    </row>
    <row r="70" spans="59:60" ht="15" customHeight="1" x14ac:dyDescent="0.25">
      <c r="BG70" s="109"/>
      <c r="BH70" s="109"/>
    </row>
    <row r="71" spans="59:60" ht="15" customHeight="1" x14ac:dyDescent="0.25">
      <c r="BG71" s="109"/>
      <c r="BH71" s="109"/>
    </row>
    <row r="72" spans="59:60" ht="15" customHeight="1" x14ac:dyDescent="0.25">
      <c r="BG72" s="109"/>
      <c r="BH72" s="10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H72"/>
  <sheetViews>
    <sheetView tabSelected="1" zoomScale="106" zoomScaleNormal="106" workbookViewId="0">
      <pane xSplit="1" ySplit="4" topLeftCell="AY39" activePane="bottomRight" state="frozen"/>
      <selection pane="topRight" activeCell="B1" sqref="B1"/>
      <selection pane="bottomLeft" activeCell="A5" sqref="A5"/>
      <selection pane="bottomRight" activeCell="BG1" sqref="BG1:BH1048576"/>
    </sheetView>
  </sheetViews>
  <sheetFormatPr defaultRowHeight="15" customHeight="1" x14ac:dyDescent="0.25"/>
  <cols>
    <col min="1" max="1" width="22.7109375" style="59" customWidth="1"/>
    <col min="2" max="2" width="38.7109375" style="59" customWidth="1"/>
    <col min="3" max="3" width="10.28515625" style="59" customWidth="1"/>
    <col min="4" max="4" width="8" style="59" bestFit="1" customWidth="1"/>
    <col min="5" max="5" width="8.85546875" style="59" customWidth="1"/>
    <col min="6" max="16" width="8" style="59" bestFit="1" customWidth="1"/>
    <col min="17" max="20" width="9.140625" style="59"/>
    <col min="21" max="21" width="8.85546875" style="59" customWidth="1"/>
    <col min="22" max="24" width="9.140625" style="59"/>
    <col min="25" max="25" width="9.140625" style="59" customWidth="1"/>
    <col min="26" max="27" width="9.7109375" style="59" customWidth="1"/>
    <col min="28" max="31" width="9.140625" style="59"/>
    <col min="32" max="32" width="10.140625" style="59" bestFit="1" customWidth="1"/>
    <col min="33" max="58" width="9.140625" style="59"/>
    <col min="59" max="60" width="29" style="107" customWidth="1"/>
    <col min="61" max="16384" width="9.140625" style="59"/>
  </cols>
  <sheetData>
    <row r="2" spans="1:60" ht="15" customHeight="1" x14ac:dyDescent="0.25">
      <c r="BG2" s="101"/>
      <c r="BH2" s="101"/>
    </row>
    <row r="3" spans="1:60" ht="15" customHeight="1" x14ac:dyDescent="0.25">
      <c r="C3" s="59" t="s">
        <v>47</v>
      </c>
      <c r="BG3" s="102" t="s">
        <v>48</v>
      </c>
      <c r="BH3" s="102" t="s">
        <v>49</v>
      </c>
    </row>
    <row r="4" spans="1:60" s="47" customFormat="1" ht="15" customHeight="1" x14ac:dyDescent="0.25">
      <c r="A4" s="44" t="s">
        <v>46</v>
      </c>
      <c r="B4" s="44" t="s">
        <v>45</v>
      </c>
      <c r="C4" s="45">
        <v>42370</v>
      </c>
      <c r="D4" s="45">
        <v>42401</v>
      </c>
      <c r="E4" s="45">
        <v>42430</v>
      </c>
      <c r="F4" s="45">
        <v>42461</v>
      </c>
      <c r="G4" s="45">
        <v>42491</v>
      </c>
      <c r="H4" s="45">
        <v>42522</v>
      </c>
      <c r="I4" s="45">
        <v>42552</v>
      </c>
      <c r="J4" s="45">
        <v>42583</v>
      </c>
      <c r="K4" s="45">
        <v>42614</v>
      </c>
      <c r="L4" s="45">
        <v>42644</v>
      </c>
      <c r="M4" s="45">
        <v>42675</v>
      </c>
      <c r="N4" s="45">
        <v>42705</v>
      </c>
      <c r="O4" s="45">
        <v>42736</v>
      </c>
      <c r="P4" s="45">
        <v>42767</v>
      </c>
      <c r="Q4" s="46">
        <v>42795</v>
      </c>
      <c r="R4" s="45">
        <v>42826</v>
      </c>
      <c r="S4" s="45">
        <v>42856</v>
      </c>
      <c r="T4" s="45">
        <v>42887</v>
      </c>
      <c r="U4" s="45">
        <v>42917</v>
      </c>
      <c r="V4" s="45">
        <v>42948</v>
      </c>
      <c r="W4" s="45">
        <v>42979</v>
      </c>
      <c r="X4" s="45">
        <v>43009</v>
      </c>
      <c r="Y4" s="45">
        <v>43040</v>
      </c>
      <c r="Z4" s="45">
        <v>43070</v>
      </c>
      <c r="AA4" s="45">
        <v>43101</v>
      </c>
      <c r="AB4" s="45">
        <v>43132</v>
      </c>
      <c r="AC4" s="45">
        <v>43160</v>
      </c>
      <c r="AD4" s="45">
        <v>43191</v>
      </c>
      <c r="AE4" s="45">
        <v>43221</v>
      </c>
      <c r="AF4" s="45">
        <v>43252</v>
      </c>
      <c r="AG4" s="45">
        <v>43282</v>
      </c>
      <c r="AH4" s="45">
        <v>43313</v>
      </c>
      <c r="AI4" s="45">
        <v>43344</v>
      </c>
      <c r="AJ4" s="45">
        <v>43374</v>
      </c>
      <c r="AK4" s="45">
        <v>43405</v>
      </c>
      <c r="AL4" s="45">
        <v>43435</v>
      </c>
      <c r="AM4" s="45">
        <v>43466</v>
      </c>
      <c r="AN4" s="45">
        <v>43497</v>
      </c>
      <c r="AO4" s="45">
        <v>43525</v>
      </c>
      <c r="AP4" s="45">
        <v>43556</v>
      </c>
      <c r="AQ4" s="45">
        <v>43586</v>
      </c>
      <c r="AR4" s="45">
        <v>43617</v>
      </c>
      <c r="AS4" s="45">
        <v>43647</v>
      </c>
      <c r="AT4" s="45">
        <v>43678</v>
      </c>
      <c r="AU4" s="45">
        <v>43709</v>
      </c>
      <c r="AV4" s="45">
        <v>43739</v>
      </c>
      <c r="AW4" s="45">
        <v>43770</v>
      </c>
      <c r="AX4" s="45">
        <v>43800</v>
      </c>
      <c r="AY4" s="45">
        <v>43831</v>
      </c>
      <c r="AZ4" s="45">
        <v>43862</v>
      </c>
      <c r="BA4" s="45">
        <v>43891</v>
      </c>
      <c r="BB4" s="45">
        <v>43922</v>
      </c>
      <c r="BC4" s="45">
        <v>43952</v>
      </c>
      <c r="BD4" s="45">
        <v>43983</v>
      </c>
      <c r="BE4" s="45">
        <v>44013</v>
      </c>
      <c r="BF4" s="45">
        <v>44044</v>
      </c>
      <c r="BG4" s="102"/>
      <c r="BH4" s="102"/>
    </row>
    <row r="5" spans="1:60" ht="15" customHeight="1" x14ac:dyDescent="0.25">
      <c r="A5" s="48" t="s">
        <v>0</v>
      </c>
      <c r="B5" s="49" t="s">
        <v>44</v>
      </c>
      <c r="C5" s="50">
        <v>1657.8571428571399</v>
      </c>
      <c r="D5" s="50">
        <v>1658.3333333333301</v>
      </c>
      <c r="E5" s="50">
        <v>1730.9523809523751</v>
      </c>
      <c r="F5" s="50">
        <v>1745</v>
      </c>
      <c r="G5" s="50">
        <v>1657.1428571428601</v>
      </c>
      <c r="H5" s="50">
        <v>1842.8571428571399</v>
      </c>
      <c r="I5" s="50">
        <v>2133.3333333333298</v>
      </c>
      <c r="J5" s="50">
        <v>1864.2857142857101</v>
      </c>
      <c r="K5" s="50">
        <v>1835.7142857142849</v>
      </c>
      <c r="L5" s="50">
        <v>2162.3627237012397</v>
      </c>
      <c r="M5" s="50">
        <v>1814.2857142857101</v>
      </c>
      <c r="N5" s="50">
        <v>1834.2857142857099</v>
      </c>
      <c r="O5" s="51">
        <v>2591.6666666666702</v>
      </c>
      <c r="P5" s="51">
        <v>3000</v>
      </c>
      <c r="Q5" s="51">
        <v>2362.5</v>
      </c>
      <c r="R5" s="51">
        <v>2466.6666666666665</v>
      </c>
      <c r="S5" s="51">
        <v>2533.3333333333335</v>
      </c>
      <c r="T5" s="52">
        <v>2112.5</v>
      </c>
      <c r="U5" s="51">
        <v>2357.1428571428573</v>
      </c>
      <c r="V5" s="51">
        <v>1771.4285714285713</v>
      </c>
      <c r="W5" s="51">
        <v>1962.5</v>
      </c>
      <c r="X5" s="53">
        <v>2356.25</v>
      </c>
      <c r="Y5" s="54">
        <v>2177.77</v>
      </c>
      <c r="Z5" s="51">
        <v>2128.5714285714284</v>
      </c>
      <c r="AA5" s="55">
        <v>2125</v>
      </c>
      <c r="AB5" s="56">
        <v>2088.8888888888887</v>
      </c>
      <c r="AC5" s="57">
        <v>2016.6666666666667</v>
      </c>
      <c r="AD5" s="58">
        <v>2156.25</v>
      </c>
      <c r="AE5" s="70">
        <v>2018.75</v>
      </c>
      <c r="AF5" s="24">
        <v>2075</v>
      </c>
      <c r="AG5" s="72">
        <v>2000</v>
      </c>
      <c r="AH5" s="73">
        <v>2116.6666666666665</v>
      </c>
      <c r="AI5" s="75">
        <v>2200</v>
      </c>
      <c r="AJ5" s="75">
        <v>2165</v>
      </c>
      <c r="AK5" s="73">
        <v>2300.5</v>
      </c>
      <c r="AL5" s="73">
        <v>2112.5</v>
      </c>
      <c r="AM5" s="76">
        <v>2084.6153846153848</v>
      </c>
      <c r="AN5" s="77">
        <v>2056.25</v>
      </c>
      <c r="AO5" s="78">
        <v>2122.2222222221999</v>
      </c>
      <c r="AP5" s="87">
        <v>2166.6666666666665</v>
      </c>
      <c r="AQ5" s="88">
        <v>1862.8571428571429</v>
      </c>
      <c r="AR5" s="88">
        <v>1911.1111111111111</v>
      </c>
      <c r="AS5" s="88">
        <v>1988.8888888888889</v>
      </c>
      <c r="AT5" s="11">
        <v>1956.66</v>
      </c>
      <c r="AU5" s="89">
        <v>1885.7142857142858</v>
      </c>
      <c r="AV5" s="87">
        <v>1840</v>
      </c>
      <c r="AW5" s="90">
        <v>1860</v>
      </c>
      <c r="AX5" s="91">
        <v>1984.1444988465546</v>
      </c>
      <c r="AY5" s="7">
        <v>1894</v>
      </c>
      <c r="AZ5" s="92">
        <v>1830</v>
      </c>
      <c r="BA5" s="95">
        <v>1910</v>
      </c>
      <c r="BB5" s="96">
        <v>1922.2165945277231</v>
      </c>
      <c r="BC5" s="97">
        <v>1903.1360703143914</v>
      </c>
      <c r="BD5" s="98">
        <v>1906.5317027120886</v>
      </c>
      <c r="BE5" s="97">
        <v>1906.1505810260858</v>
      </c>
      <c r="BF5" s="98">
        <v>1895.7938880636436</v>
      </c>
      <c r="BG5" s="103">
        <f>(BF5-AT5)/AT5*100</f>
        <v>-3.1107147862355466</v>
      </c>
      <c r="BH5" s="103">
        <f>(BF5-BE5)/BE5*100</f>
        <v>-0.54333026286239694</v>
      </c>
    </row>
    <row r="6" spans="1:60" ht="15" customHeight="1" x14ac:dyDescent="0.25">
      <c r="A6" s="48" t="s">
        <v>1</v>
      </c>
      <c r="B6" s="49" t="s">
        <v>44</v>
      </c>
      <c r="C6" s="50">
        <v>1900</v>
      </c>
      <c r="D6" s="50">
        <v>1833.3333333333301</v>
      </c>
      <c r="E6" s="50">
        <v>1800</v>
      </c>
      <c r="F6" s="50">
        <v>1883.3333333333301</v>
      </c>
      <c r="G6" s="50">
        <v>1800</v>
      </c>
      <c r="H6" s="50">
        <v>1850</v>
      </c>
      <c r="I6" s="50">
        <v>2050</v>
      </c>
      <c r="J6" s="50">
        <v>1800</v>
      </c>
      <c r="K6" s="50">
        <v>1870</v>
      </c>
      <c r="L6" s="50">
        <v>1921.89932255343</v>
      </c>
      <c r="M6" s="50">
        <v>1805</v>
      </c>
      <c r="N6" s="50">
        <v>1866.6666666666652</v>
      </c>
      <c r="O6" s="51">
        <v>2800</v>
      </c>
      <c r="P6" s="51">
        <v>2780</v>
      </c>
      <c r="Q6" s="51">
        <v>2600</v>
      </c>
      <c r="R6" s="51">
        <v>2380</v>
      </c>
      <c r="S6" s="51">
        <v>2500</v>
      </c>
      <c r="T6" s="52">
        <v>2040</v>
      </c>
      <c r="U6" s="51">
        <v>2150</v>
      </c>
      <c r="V6" s="51">
        <v>1740</v>
      </c>
      <c r="W6" s="51">
        <v>2040</v>
      </c>
      <c r="X6" s="53">
        <v>2400</v>
      </c>
      <c r="Y6" s="54">
        <v>2000</v>
      </c>
      <c r="Z6" s="51">
        <v>2100</v>
      </c>
      <c r="AA6" s="55">
        <v>2060</v>
      </c>
      <c r="AB6" s="56">
        <v>1820</v>
      </c>
      <c r="AC6" s="57">
        <v>1760</v>
      </c>
      <c r="AD6" s="58">
        <v>1800</v>
      </c>
      <c r="AE6" s="70">
        <v>1840</v>
      </c>
      <c r="AF6" s="24">
        <v>1790</v>
      </c>
      <c r="AG6" s="72">
        <v>1730</v>
      </c>
      <c r="AH6" s="73">
        <v>1920</v>
      </c>
      <c r="AI6" s="75">
        <v>1900</v>
      </c>
      <c r="AJ6" s="75">
        <v>1960</v>
      </c>
      <c r="AK6" s="73">
        <v>1980</v>
      </c>
      <c r="AL6" s="73">
        <v>2000</v>
      </c>
      <c r="AM6" s="76">
        <v>1900</v>
      </c>
      <c r="AN6" s="76">
        <v>1900</v>
      </c>
      <c r="AO6" s="78">
        <v>1892</v>
      </c>
      <c r="AP6" s="87">
        <v>1960</v>
      </c>
      <c r="AQ6" s="88">
        <v>1675</v>
      </c>
      <c r="AR6" s="88">
        <v>1700</v>
      </c>
      <c r="AS6" s="88">
        <v>1778.3333333333333</v>
      </c>
      <c r="AT6" s="11">
        <v>1739.1666666666665</v>
      </c>
      <c r="AU6" s="89">
        <v>1680</v>
      </c>
      <c r="AV6" s="87">
        <v>1720</v>
      </c>
      <c r="AW6" s="90">
        <v>1760</v>
      </c>
      <c r="AX6" s="91">
        <v>1805.4005697858843</v>
      </c>
      <c r="AY6" s="7">
        <v>1880</v>
      </c>
      <c r="AZ6" s="92">
        <v>1780</v>
      </c>
      <c r="BA6" s="95">
        <v>1800</v>
      </c>
      <c r="BB6" s="96">
        <v>1850</v>
      </c>
      <c r="BC6" s="97">
        <v>1860</v>
      </c>
      <c r="BD6" s="98">
        <v>1798.3689123683</v>
      </c>
      <c r="BE6" s="97">
        <v>1800</v>
      </c>
      <c r="BF6" s="98">
        <v>1780</v>
      </c>
      <c r="BG6" s="103">
        <f t="shared" ref="BG6:BG41" si="0">(BF6-AT6)/AT6*100</f>
        <v>2.3478677527551599</v>
      </c>
      <c r="BH6" s="103">
        <f t="shared" ref="BH6:BH41" si="1">(BF6-BE6)/BE6*100</f>
        <v>-1.1111111111111112</v>
      </c>
    </row>
    <row r="7" spans="1:60" ht="15" customHeight="1" x14ac:dyDescent="0.25">
      <c r="A7" s="48" t="s">
        <v>2</v>
      </c>
      <c r="B7" s="49" t="s">
        <v>44</v>
      </c>
      <c r="C7" s="50">
        <v>1900</v>
      </c>
      <c r="D7" s="50">
        <v>1900</v>
      </c>
      <c r="E7" s="50">
        <v>1750</v>
      </c>
      <c r="F7" s="50">
        <v>1800</v>
      </c>
      <c r="G7" s="50">
        <v>1775</v>
      </c>
      <c r="H7" s="50">
        <v>1800</v>
      </c>
      <c r="I7" s="50">
        <v>2150</v>
      </c>
      <c r="J7" s="50">
        <v>1750</v>
      </c>
      <c r="K7" s="50">
        <v>1843.75</v>
      </c>
      <c r="L7" s="50">
        <v>1817.66256010249</v>
      </c>
      <c r="M7" s="50">
        <v>1800</v>
      </c>
      <c r="N7" s="50">
        <v>1825</v>
      </c>
      <c r="O7" s="51">
        <v>2550</v>
      </c>
      <c r="P7" s="51">
        <v>2500</v>
      </c>
      <c r="Q7" s="51">
        <v>2700</v>
      </c>
      <c r="R7" s="51">
        <v>2500</v>
      </c>
      <c r="S7" s="51">
        <v>2400</v>
      </c>
      <c r="T7" s="52">
        <v>2390</v>
      </c>
      <c r="U7" s="51">
        <v>2375</v>
      </c>
      <c r="V7" s="51">
        <v>1720</v>
      </c>
      <c r="W7" s="51">
        <v>2000</v>
      </c>
      <c r="X7" s="53">
        <v>2350</v>
      </c>
      <c r="Y7" s="53">
        <v>2330</v>
      </c>
      <c r="Z7" s="51">
        <v>2275</v>
      </c>
      <c r="AA7" s="55">
        <v>2000</v>
      </c>
      <c r="AB7" s="56">
        <v>2000</v>
      </c>
      <c r="AC7" s="57">
        <v>2000</v>
      </c>
      <c r="AD7" s="58">
        <v>2012.5</v>
      </c>
      <c r="AE7" s="70">
        <v>2030</v>
      </c>
      <c r="AF7" s="24">
        <v>2066.6666666666702</v>
      </c>
      <c r="AG7" s="72">
        <v>2050</v>
      </c>
      <c r="AH7" s="73">
        <v>2150.2800000000002</v>
      </c>
      <c r="AI7" s="75">
        <v>2275</v>
      </c>
      <c r="AJ7" s="75">
        <v>2300</v>
      </c>
      <c r="AK7" s="73">
        <v>2214.2857142857101</v>
      </c>
      <c r="AL7" s="73">
        <v>2275</v>
      </c>
      <c r="AM7" s="76">
        <v>2350</v>
      </c>
      <c r="AN7" s="77">
        <v>2400</v>
      </c>
      <c r="AO7" s="78">
        <v>2375</v>
      </c>
      <c r="AP7" s="87">
        <v>2375</v>
      </c>
      <c r="AQ7" s="88">
        <v>2500</v>
      </c>
      <c r="AR7" s="88">
        <v>2485</v>
      </c>
      <c r="AS7" s="88">
        <v>2492.5</v>
      </c>
      <c r="AT7" s="11">
        <v>2488.75</v>
      </c>
      <c r="AU7" s="89">
        <v>2375.6609325165359</v>
      </c>
      <c r="AV7" s="87">
        <v>2185</v>
      </c>
      <c r="AW7" s="90">
        <v>2274.0781491868202</v>
      </c>
      <c r="AX7" s="91">
        <v>2379.3554260594969</v>
      </c>
      <c r="AY7" s="7">
        <v>2400</v>
      </c>
      <c r="AZ7" s="92">
        <v>2392.4585912992275</v>
      </c>
      <c r="BA7" s="95">
        <v>2450</v>
      </c>
      <c r="BB7" s="96">
        <v>2398.0361990293845</v>
      </c>
      <c r="BC7" s="97">
        <v>2399.9659382947348</v>
      </c>
      <c r="BD7" s="98">
        <v>2391.8126974786164</v>
      </c>
      <c r="BE7" s="97">
        <v>2384.2066681471983</v>
      </c>
      <c r="BF7" s="98">
        <v>2402.2707186172811</v>
      </c>
      <c r="BG7" s="103">
        <f t="shared" si="0"/>
        <v>-3.4748078908174351</v>
      </c>
      <c r="BH7" s="103">
        <f t="shared" si="1"/>
        <v>0.75765455702380802</v>
      </c>
    </row>
    <row r="8" spans="1:60" ht="15" customHeight="1" x14ac:dyDescent="0.25">
      <c r="A8" s="48" t="s">
        <v>3</v>
      </c>
      <c r="B8" s="49" t="s">
        <v>44</v>
      </c>
      <c r="C8" s="50">
        <v>1712.5</v>
      </c>
      <c r="D8" s="50">
        <v>1983.3333333333301</v>
      </c>
      <c r="E8" s="50">
        <v>2066.6666666666601</v>
      </c>
      <c r="F8" s="50">
        <v>2133.3333333333298</v>
      </c>
      <c r="G8" s="60">
        <v>1705.65</v>
      </c>
      <c r="H8" s="50">
        <v>2033.3333333333301</v>
      </c>
      <c r="I8" s="50">
        <v>2166.6666666666601</v>
      </c>
      <c r="J8" s="50">
        <v>1850</v>
      </c>
      <c r="K8" s="50">
        <v>1850</v>
      </c>
      <c r="L8" s="50">
        <v>1814.6901740549299</v>
      </c>
      <c r="M8" s="50">
        <v>1816.6666666666652</v>
      </c>
      <c r="N8" s="50">
        <v>1933.3333333333301</v>
      </c>
      <c r="O8" s="51">
        <v>2520</v>
      </c>
      <c r="P8" s="51">
        <v>3000</v>
      </c>
      <c r="Q8" s="51">
        <v>2530</v>
      </c>
      <c r="R8" s="51">
        <v>2380</v>
      </c>
      <c r="S8" s="51">
        <v>2590</v>
      </c>
      <c r="T8" s="52">
        <v>2241.6666666666665</v>
      </c>
      <c r="U8" s="51">
        <v>2158.3333333333298</v>
      </c>
      <c r="V8" s="51">
        <v>2214.2857142857142</v>
      </c>
      <c r="W8" s="51">
        <v>2028.5714285714287</v>
      </c>
      <c r="X8" s="53">
        <v>2328.5714285714284</v>
      </c>
      <c r="Y8" s="54">
        <v>2395</v>
      </c>
      <c r="Z8" s="51">
        <v>2207.1428571428573</v>
      </c>
      <c r="AA8" s="55">
        <v>2350</v>
      </c>
      <c r="AB8" s="56">
        <v>2300</v>
      </c>
      <c r="AC8" s="57">
        <v>2057.1428571428573</v>
      </c>
      <c r="AD8" s="58">
        <v>2130</v>
      </c>
      <c r="AE8" s="70">
        <v>1946.6666666666667</v>
      </c>
      <c r="AF8" s="24">
        <v>2016.6666666666667</v>
      </c>
      <c r="AG8" s="72">
        <v>2066.6666666666702</v>
      </c>
      <c r="AH8" s="73">
        <v>2133.3333333333298</v>
      </c>
      <c r="AI8" s="75">
        <v>2200</v>
      </c>
      <c r="AJ8" s="75">
        <v>2196</v>
      </c>
      <c r="AK8" s="73">
        <v>2350.6799999999998</v>
      </c>
      <c r="AL8" s="73">
        <v>2300</v>
      </c>
      <c r="AM8" s="76">
        <v>2230</v>
      </c>
      <c r="AN8" s="77">
        <v>2300</v>
      </c>
      <c r="AO8" s="78">
        <v>2265</v>
      </c>
      <c r="AP8" s="87">
        <v>2210</v>
      </c>
      <c r="AQ8" s="88">
        <v>2103.5714285714284</v>
      </c>
      <c r="AR8" s="88">
        <v>2070</v>
      </c>
      <c r="AS8" s="88">
        <v>2175</v>
      </c>
      <c r="AT8" s="11">
        <v>2156.1904761904798</v>
      </c>
      <c r="AU8" s="89">
        <v>2221.1111111111113</v>
      </c>
      <c r="AV8" s="87">
        <v>2150</v>
      </c>
      <c r="AW8" s="90">
        <v>2209.4869397819789</v>
      </c>
      <c r="AX8" s="91">
        <v>2199.1966629712497</v>
      </c>
      <c r="AY8" s="7">
        <v>2098</v>
      </c>
      <c r="AZ8" s="92">
        <v>2178.8098855921512</v>
      </c>
      <c r="BA8" s="95">
        <v>2085</v>
      </c>
      <c r="BB8" s="96">
        <v>1988.75</v>
      </c>
      <c r="BC8" s="97">
        <v>1888.8888888888889</v>
      </c>
      <c r="BD8" s="98">
        <v>1945.42470422684</v>
      </c>
      <c r="BE8" s="97">
        <v>2055.2493678071201</v>
      </c>
      <c r="BF8" s="98">
        <v>2032.2209269575726</v>
      </c>
      <c r="BG8" s="103">
        <f t="shared" si="0"/>
        <v>-5.7494711437523112</v>
      </c>
      <c r="BH8" s="103">
        <f t="shared" si="1"/>
        <v>-1.1204694286863108</v>
      </c>
    </row>
    <row r="9" spans="1:60" ht="15" customHeight="1" x14ac:dyDescent="0.25">
      <c r="A9" s="48" t="s">
        <v>4</v>
      </c>
      <c r="B9" s="49" t="s">
        <v>44</v>
      </c>
      <c r="C9" s="50">
        <v>1725</v>
      </c>
      <c r="D9" s="50">
        <v>1666.6666666666652</v>
      </c>
      <c r="E9" s="50">
        <v>1666.6666666666652</v>
      </c>
      <c r="F9" s="50">
        <v>1747.5</v>
      </c>
      <c r="G9" s="50">
        <v>1766.6666666666699</v>
      </c>
      <c r="H9" s="50">
        <v>2070</v>
      </c>
      <c r="I9" s="50">
        <v>2079.1666666666702</v>
      </c>
      <c r="J9" s="50">
        <v>2198.3333333333298</v>
      </c>
      <c r="K9" s="50">
        <v>1895</v>
      </c>
      <c r="L9" s="50">
        <v>2209.70744613941</v>
      </c>
      <c r="M9" s="50">
        <v>2235.7142857142899</v>
      </c>
      <c r="N9" s="50">
        <v>2163.3333333333303</v>
      </c>
      <c r="O9" s="51">
        <v>2580</v>
      </c>
      <c r="P9" s="51">
        <v>2800</v>
      </c>
      <c r="Q9" s="51">
        <v>2516.6666666666702</v>
      </c>
      <c r="R9" s="51">
        <v>2471.4285714285716</v>
      </c>
      <c r="S9" s="51">
        <v>2557.1428571428573</v>
      </c>
      <c r="T9" s="52">
        <v>2228.5714285714284</v>
      </c>
      <c r="U9" s="51">
        <v>2300</v>
      </c>
      <c r="V9" s="51">
        <v>2207.6923076923076</v>
      </c>
      <c r="W9" s="51">
        <v>2010</v>
      </c>
      <c r="X9" s="53">
        <v>2346.1538461538462</v>
      </c>
      <c r="Y9" s="54">
        <v>2457.14</v>
      </c>
      <c r="Z9" s="51">
        <v>2220</v>
      </c>
      <c r="AA9" s="55">
        <v>2442.8571428571427</v>
      </c>
      <c r="AB9" s="56">
        <v>2364.2857142857142</v>
      </c>
      <c r="AC9" s="57">
        <v>2271.4285714285716</v>
      </c>
      <c r="AD9" s="58">
        <v>2204.1666666666665</v>
      </c>
      <c r="AE9" s="70">
        <v>2296.4285714285716</v>
      </c>
      <c r="AF9" s="24">
        <v>2242.8571428571399</v>
      </c>
      <c r="AG9" s="72">
        <v>2250</v>
      </c>
      <c r="AH9" s="73">
        <v>2345.4545454545455</v>
      </c>
      <c r="AI9" s="75">
        <v>2330.7692307692309</v>
      </c>
      <c r="AJ9" s="75">
        <v>2389.2857142857101</v>
      </c>
      <c r="AK9" s="73">
        <v>2247.3684210526317</v>
      </c>
      <c r="AL9" s="73">
        <v>2330.7692307692309</v>
      </c>
      <c r="AM9" s="76">
        <v>2275</v>
      </c>
      <c r="AN9" s="77">
        <v>2169.2307692307691</v>
      </c>
      <c r="AO9" s="78">
        <v>2275</v>
      </c>
      <c r="AP9" s="87">
        <v>2200</v>
      </c>
      <c r="AQ9" s="88">
        <v>2320</v>
      </c>
      <c r="AR9" s="88">
        <v>2250</v>
      </c>
      <c r="AS9" s="88">
        <v>2285</v>
      </c>
      <c r="AT9" s="11">
        <v>2267.5</v>
      </c>
      <c r="AU9" s="89">
        <v>2277.6029303724663</v>
      </c>
      <c r="AV9" s="87">
        <v>2146.6666666666702</v>
      </c>
      <c r="AW9" s="90">
        <v>2253.0333387617411</v>
      </c>
      <c r="AX9" s="91">
        <v>2253.5060593023209</v>
      </c>
      <c r="AY9" s="7">
        <v>2170.6666666666702</v>
      </c>
      <c r="AZ9" s="92">
        <v>2238.41013050627</v>
      </c>
      <c r="BA9" s="95">
        <v>2166.6666666666702</v>
      </c>
      <c r="BB9" s="96">
        <v>2084.6666666666702</v>
      </c>
      <c r="BC9" s="97">
        <v>2125.1598158116799</v>
      </c>
      <c r="BD9" s="98">
        <v>2208.9531719961642</v>
      </c>
      <c r="BE9" s="97">
        <v>2205.5665939196965</v>
      </c>
      <c r="BF9" s="98">
        <v>2205.5665939197002</v>
      </c>
      <c r="BG9" s="103">
        <f t="shared" si="0"/>
        <v>-2.7313519770804784</v>
      </c>
      <c r="BH9" s="103">
        <f t="shared" si="1"/>
        <v>1.6494531686873064E-13</v>
      </c>
    </row>
    <row r="10" spans="1:60" ht="15" customHeight="1" x14ac:dyDescent="0.25">
      <c r="A10" s="48" t="s">
        <v>5</v>
      </c>
      <c r="B10" s="49" t="s">
        <v>44</v>
      </c>
      <c r="C10" s="50">
        <v>1900</v>
      </c>
      <c r="D10" s="50">
        <v>1900</v>
      </c>
      <c r="E10" s="50">
        <v>1850</v>
      </c>
      <c r="F10" s="50">
        <v>2000</v>
      </c>
      <c r="G10" s="50">
        <v>1850</v>
      </c>
      <c r="H10" s="50">
        <v>2100</v>
      </c>
      <c r="I10" s="50">
        <v>2100</v>
      </c>
      <c r="J10" s="50">
        <v>1900</v>
      </c>
      <c r="K10" s="60">
        <v>1944.6</v>
      </c>
      <c r="L10" s="50">
        <v>2000</v>
      </c>
      <c r="M10" s="50">
        <v>2000</v>
      </c>
      <c r="N10" s="50">
        <v>2000</v>
      </c>
      <c r="O10" s="51">
        <v>2500</v>
      </c>
      <c r="P10" s="51">
        <v>2500</v>
      </c>
      <c r="Q10" s="51">
        <v>2416.6666666666665</v>
      </c>
      <c r="R10" s="51">
        <v>2350</v>
      </c>
      <c r="S10" s="51">
        <v>2400</v>
      </c>
      <c r="T10" s="52">
        <v>2175</v>
      </c>
      <c r="U10" s="51">
        <v>2400</v>
      </c>
      <c r="V10" s="51">
        <v>2000</v>
      </c>
      <c r="W10" s="51">
        <v>2000</v>
      </c>
      <c r="X10" s="53">
        <v>2500</v>
      </c>
      <c r="Y10" s="85">
        <v>2316.35</v>
      </c>
      <c r="Z10" s="51">
        <v>2200</v>
      </c>
      <c r="AA10" s="55">
        <v>2250</v>
      </c>
      <c r="AB10" s="56">
        <v>2200</v>
      </c>
      <c r="AC10" s="57">
        <v>2400</v>
      </c>
      <c r="AD10" s="58">
        <v>2200</v>
      </c>
      <c r="AE10" s="70">
        <v>2500</v>
      </c>
      <c r="AF10" s="24">
        <v>2500.058</v>
      </c>
      <c r="AG10" s="72">
        <v>2500</v>
      </c>
      <c r="AH10" s="73">
        <v>2490</v>
      </c>
      <c r="AI10" s="75">
        <v>2400</v>
      </c>
      <c r="AJ10" s="75">
        <v>2550</v>
      </c>
      <c r="AK10" s="73">
        <v>2300</v>
      </c>
      <c r="AL10" s="73">
        <v>2500</v>
      </c>
      <c r="AM10" s="76">
        <v>2540</v>
      </c>
      <c r="AN10" s="77">
        <v>2500</v>
      </c>
      <c r="AO10" s="78">
        <v>2500</v>
      </c>
      <c r="AP10" s="87">
        <v>2513.3333333333335</v>
      </c>
      <c r="AQ10" s="88">
        <v>2500</v>
      </c>
      <c r="AR10" s="88">
        <v>2450</v>
      </c>
      <c r="AS10" s="88">
        <v>2487.7777777777778</v>
      </c>
      <c r="AT10" s="11">
        <v>2468.8888888888887</v>
      </c>
      <c r="AU10" s="89">
        <v>2481.8812987254901</v>
      </c>
      <c r="AV10" s="87">
        <v>2481.8812987254855</v>
      </c>
      <c r="AW10" s="90">
        <v>2476.2875573070892</v>
      </c>
      <c r="AX10" s="91">
        <v>2491.5743161623009</v>
      </c>
      <c r="AY10" s="7">
        <v>2500</v>
      </c>
      <c r="AZ10" s="92">
        <v>2487.5807618596855</v>
      </c>
      <c r="BA10" s="95">
        <v>2500</v>
      </c>
      <c r="BB10" s="96">
        <v>2486.5486144285319</v>
      </c>
      <c r="BC10" s="97">
        <v>2484.3294814114051</v>
      </c>
      <c r="BD10" s="98">
        <v>2483.0280471952365</v>
      </c>
      <c r="BE10" s="71">
        <v>2485.8004001009854</v>
      </c>
      <c r="BF10" s="98">
        <v>2489.6034444876841</v>
      </c>
      <c r="BG10" s="103">
        <f t="shared" si="0"/>
        <v>0.83902340409162357</v>
      </c>
      <c r="BH10" s="103">
        <f t="shared" si="1"/>
        <v>0.15299073837723381</v>
      </c>
    </row>
    <row r="11" spans="1:60" ht="15" customHeight="1" x14ac:dyDescent="0.25">
      <c r="A11" s="48" t="s">
        <v>6</v>
      </c>
      <c r="B11" s="49" t="s">
        <v>44</v>
      </c>
      <c r="C11" s="50">
        <v>1900</v>
      </c>
      <c r="D11" s="50">
        <v>1900</v>
      </c>
      <c r="E11" s="50">
        <v>1800</v>
      </c>
      <c r="F11" s="50">
        <v>1900</v>
      </c>
      <c r="G11" s="50">
        <v>1900</v>
      </c>
      <c r="H11" s="60">
        <v>1984</v>
      </c>
      <c r="I11" s="50">
        <v>2000</v>
      </c>
      <c r="J11" s="50">
        <v>1850</v>
      </c>
      <c r="K11" s="50">
        <v>1925</v>
      </c>
      <c r="L11" s="50">
        <v>1914.37111408955</v>
      </c>
      <c r="M11" s="50">
        <v>2250</v>
      </c>
      <c r="N11" s="50">
        <v>2200</v>
      </c>
      <c r="O11" s="51">
        <v>2550</v>
      </c>
      <c r="P11" s="51">
        <v>3000</v>
      </c>
      <c r="Q11" s="51">
        <v>2600</v>
      </c>
      <c r="R11" s="51">
        <v>2500</v>
      </c>
      <c r="S11" s="51">
        <v>2568.181818181818</v>
      </c>
      <c r="T11" s="52">
        <v>2301</v>
      </c>
      <c r="U11" s="51">
        <v>2240</v>
      </c>
      <c r="V11" s="51">
        <v>2022.7272727272727</v>
      </c>
      <c r="W11" s="51">
        <v>1930</v>
      </c>
      <c r="X11" s="53">
        <v>2400</v>
      </c>
      <c r="Y11" s="54">
        <v>2200</v>
      </c>
      <c r="Z11" s="51">
        <v>2100</v>
      </c>
      <c r="AA11" s="55">
        <v>2072.2222222222222</v>
      </c>
      <c r="AB11" s="56">
        <v>2000</v>
      </c>
      <c r="AC11" s="57">
        <v>2091.6666666666665</v>
      </c>
      <c r="AD11" s="58">
        <v>2100</v>
      </c>
      <c r="AE11" s="70">
        <v>2190</v>
      </c>
      <c r="AF11" s="24">
        <v>1981.1111111111099</v>
      </c>
      <c r="AG11" s="72">
        <v>1933.3333333333301</v>
      </c>
      <c r="AH11" s="73">
        <v>2000</v>
      </c>
      <c r="AI11" s="75">
        <v>2000</v>
      </c>
      <c r="AJ11" s="75">
        <v>1950</v>
      </c>
      <c r="AK11" s="73">
        <v>2000</v>
      </c>
      <c r="AL11" s="73">
        <v>2100</v>
      </c>
      <c r="AM11" s="76">
        <v>2300</v>
      </c>
      <c r="AN11" s="76">
        <v>2300</v>
      </c>
      <c r="AO11" s="78">
        <v>2250</v>
      </c>
      <c r="AP11" s="87">
        <v>2050</v>
      </c>
      <c r="AQ11" s="88">
        <v>1920</v>
      </c>
      <c r="AR11" s="88">
        <v>1900</v>
      </c>
      <c r="AS11" s="88">
        <v>2020</v>
      </c>
      <c r="AT11" s="11">
        <v>1980</v>
      </c>
      <c r="AU11" s="89">
        <v>1886.6666666666699</v>
      </c>
      <c r="AV11" s="87">
        <v>1916.6666666666667</v>
      </c>
      <c r="AW11" s="90">
        <v>2046.8194793450762</v>
      </c>
      <c r="AX11" s="91">
        <v>2055.846067723201</v>
      </c>
      <c r="AY11" s="7">
        <v>2126.6666666666702</v>
      </c>
      <c r="AZ11" s="92">
        <v>2033.8187375527871</v>
      </c>
      <c r="BA11" s="95">
        <v>1938.8888888888889</v>
      </c>
      <c r="BB11" s="96">
        <v>1910</v>
      </c>
      <c r="BC11" s="97">
        <v>1918.1818181818182</v>
      </c>
      <c r="BD11" s="98">
        <v>1976.4271712632415</v>
      </c>
      <c r="BE11" s="97">
        <v>1982.9331978447476</v>
      </c>
      <c r="BF11" s="98">
        <v>1982.6201609169295</v>
      </c>
      <c r="BG11" s="103">
        <f t="shared" si="0"/>
        <v>0.13233135944088562</v>
      </c>
      <c r="BH11" s="103">
        <f t="shared" si="1"/>
        <v>-1.5786559434191497E-2</v>
      </c>
    </row>
    <row r="12" spans="1:60" ht="15" customHeight="1" x14ac:dyDescent="0.25">
      <c r="A12" s="48" t="s">
        <v>7</v>
      </c>
      <c r="B12" s="49" t="s">
        <v>44</v>
      </c>
      <c r="C12" s="50">
        <v>1977.5</v>
      </c>
      <c r="D12" s="50">
        <v>1900</v>
      </c>
      <c r="E12" s="50">
        <v>1900</v>
      </c>
      <c r="F12" s="50">
        <v>1900</v>
      </c>
      <c r="G12" s="50">
        <v>1900</v>
      </c>
      <c r="H12" s="50">
        <v>2033.3333333333301</v>
      </c>
      <c r="I12" s="50">
        <v>2050</v>
      </c>
      <c r="J12" s="50">
        <v>1883.8333333333301</v>
      </c>
      <c r="K12" s="50">
        <v>1833.3333333333301</v>
      </c>
      <c r="L12" s="50">
        <v>2082.1369029499401</v>
      </c>
      <c r="M12" s="50">
        <v>2270</v>
      </c>
      <c r="N12" s="50">
        <v>2262.5</v>
      </c>
      <c r="O12" s="51">
        <v>2500</v>
      </c>
      <c r="P12" s="51">
        <v>2700</v>
      </c>
      <c r="Q12" s="51">
        <v>2400</v>
      </c>
      <c r="R12" s="51">
        <v>2350</v>
      </c>
      <c r="S12" s="51">
        <v>2450</v>
      </c>
      <c r="T12" s="52">
        <v>2300</v>
      </c>
      <c r="U12" s="51">
        <v>2200</v>
      </c>
      <c r="V12" s="51">
        <v>1800</v>
      </c>
      <c r="W12" s="51">
        <v>2000</v>
      </c>
      <c r="X12" s="53">
        <v>2328.5714285714284</v>
      </c>
      <c r="Y12" s="54">
        <v>2740</v>
      </c>
      <c r="Z12" s="51">
        <v>2666.6666666666665</v>
      </c>
      <c r="AA12" s="55">
        <v>2300</v>
      </c>
      <c r="AB12" s="56">
        <v>2100</v>
      </c>
      <c r="AC12" s="57">
        <v>2366.6666666666665</v>
      </c>
      <c r="AD12" s="58">
        <v>2100</v>
      </c>
      <c r="AE12" s="70">
        <v>2306.6666666666702</v>
      </c>
      <c r="AF12" s="24">
        <v>2280</v>
      </c>
      <c r="AG12" s="72">
        <v>2270</v>
      </c>
      <c r="AH12" s="73">
        <v>2210</v>
      </c>
      <c r="AI12" s="75">
        <v>2350</v>
      </c>
      <c r="AJ12" s="75">
        <v>2353.7037037036998</v>
      </c>
      <c r="AK12" s="73">
        <v>2200</v>
      </c>
      <c r="AL12" s="73">
        <v>2000</v>
      </c>
      <c r="AM12" s="76">
        <v>2000</v>
      </c>
      <c r="AN12" s="77">
        <v>1980</v>
      </c>
      <c r="AO12" s="78">
        <v>2020</v>
      </c>
      <c r="AP12" s="87">
        <v>2066.6666666666702</v>
      </c>
      <c r="AQ12" s="88">
        <v>1900</v>
      </c>
      <c r="AR12" s="88">
        <v>1870</v>
      </c>
      <c r="AS12" s="88">
        <v>1945.5555555555566</v>
      </c>
      <c r="AT12" s="11">
        <v>1907.7777777777783</v>
      </c>
      <c r="AU12" s="89">
        <v>1900</v>
      </c>
      <c r="AV12" s="87">
        <v>1978.911417968008</v>
      </c>
      <c r="AW12" s="90">
        <v>1950</v>
      </c>
      <c r="AX12" s="91">
        <v>2050</v>
      </c>
      <c r="AY12" s="7">
        <v>2000</v>
      </c>
      <c r="AZ12" s="92">
        <v>1900</v>
      </c>
      <c r="BA12" s="95">
        <v>1966.6666666666667</v>
      </c>
      <c r="BB12" s="96">
        <v>2000</v>
      </c>
      <c r="BC12" s="97">
        <v>1960</v>
      </c>
      <c r="BD12" s="98">
        <v>1925</v>
      </c>
      <c r="BE12" s="97">
        <v>1956.5047969433176</v>
      </c>
      <c r="BF12" s="98">
        <v>2026.6666666666699</v>
      </c>
      <c r="BG12" s="103">
        <f t="shared" si="0"/>
        <v>6.231799650553433</v>
      </c>
      <c r="BH12" s="103">
        <f t="shared" si="1"/>
        <v>3.5860821722986547</v>
      </c>
    </row>
    <row r="13" spans="1:60" ht="15" customHeight="1" x14ac:dyDescent="0.25">
      <c r="A13" s="48" t="s">
        <v>8</v>
      </c>
      <c r="B13" s="49" t="s">
        <v>44</v>
      </c>
      <c r="C13" s="50">
        <v>1850</v>
      </c>
      <c r="D13" s="50">
        <v>1800</v>
      </c>
      <c r="E13" s="50">
        <v>2030</v>
      </c>
      <c r="F13" s="50">
        <v>1866.6666666666599</v>
      </c>
      <c r="G13" s="60">
        <v>1838.6</v>
      </c>
      <c r="H13" s="50">
        <v>2090</v>
      </c>
      <c r="I13" s="50">
        <v>2075</v>
      </c>
      <c r="J13" s="50">
        <v>2035</v>
      </c>
      <c r="K13" s="50">
        <v>1840</v>
      </c>
      <c r="L13" s="50">
        <v>2438.8834194993551</v>
      </c>
      <c r="M13" s="50">
        <v>2364.2857142857101</v>
      </c>
      <c r="N13" s="50">
        <v>2070</v>
      </c>
      <c r="O13" s="51">
        <v>2511.1111111111099</v>
      </c>
      <c r="P13" s="51">
        <v>2825</v>
      </c>
      <c r="Q13" s="51">
        <v>2650</v>
      </c>
      <c r="R13" s="51">
        <v>2228.5714285714284</v>
      </c>
      <c r="S13" s="51">
        <v>2337.5</v>
      </c>
      <c r="T13" s="52">
        <v>2228.5714285714284</v>
      </c>
      <c r="U13" s="51">
        <v>2214.2857142857101</v>
      </c>
      <c r="V13" s="51">
        <v>2155.5555555555602</v>
      </c>
      <c r="W13" s="51">
        <v>1914.2857142857142</v>
      </c>
      <c r="X13" s="53">
        <v>2372.5</v>
      </c>
      <c r="Y13" s="54">
        <v>2540</v>
      </c>
      <c r="Z13" s="51">
        <v>2300</v>
      </c>
      <c r="AA13" s="55">
        <v>2688.8888888888901</v>
      </c>
      <c r="AB13" s="56">
        <v>2500</v>
      </c>
      <c r="AC13" s="57">
        <v>2487.5</v>
      </c>
      <c r="AD13" s="58">
        <v>2428.5714285714284</v>
      </c>
      <c r="AE13" s="70">
        <v>2428.5714285714298</v>
      </c>
      <c r="AF13" s="24">
        <v>2465.3254000000002</v>
      </c>
      <c r="AG13" s="72">
        <v>2401.4285714285702</v>
      </c>
      <c r="AH13" s="73">
        <v>2400</v>
      </c>
      <c r="AI13" s="75">
        <v>2440</v>
      </c>
      <c r="AJ13" s="75">
        <v>2488.8888888888901</v>
      </c>
      <c r="AK13" s="73">
        <v>2260</v>
      </c>
      <c r="AL13" s="73">
        <v>2500</v>
      </c>
      <c r="AM13" s="76">
        <v>2325</v>
      </c>
      <c r="AN13" s="77">
        <v>2400</v>
      </c>
      <c r="AO13" s="78">
        <v>2362.5</v>
      </c>
      <c r="AP13" s="87">
        <v>2362.5</v>
      </c>
      <c r="AQ13" s="88">
        <v>2342.8571428571399</v>
      </c>
      <c r="AR13" s="88">
        <v>2407.1428571428601</v>
      </c>
      <c r="AS13" s="88">
        <v>2375</v>
      </c>
      <c r="AT13" s="11">
        <v>2391.0714285714303</v>
      </c>
      <c r="AU13" s="89">
        <v>2382.2873680730891</v>
      </c>
      <c r="AV13" s="87">
        <v>2382.2873680730891</v>
      </c>
      <c r="AW13" s="90">
        <v>2373.6127592589328</v>
      </c>
      <c r="AX13" s="91">
        <v>2383.3344299350183</v>
      </c>
      <c r="AY13" s="7">
        <v>2400</v>
      </c>
      <c r="AZ13" s="92">
        <v>2380.1505358322629</v>
      </c>
      <c r="BA13" s="95">
        <v>2450</v>
      </c>
      <c r="BB13" s="96">
        <v>2385.7231587659062</v>
      </c>
      <c r="BC13" s="97">
        <v>2387.6686955657001</v>
      </c>
      <c r="BD13" s="71">
        <v>2391.4414563449395</v>
      </c>
      <c r="BE13" s="97">
        <v>2390.1376385417279</v>
      </c>
      <c r="BF13" s="98">
        <v>2397.774632025023</v>
      </c>
      <c r="BG13" s="103">
        <f t="shared" si="0"/>
        <v>0.28034308693143789</v>
      </c>
      <c r="BH13" s="103">
        <f t="shared" si="1"/>
        <v>0.31952107527809931</v>
      </c>
    </row>
    <row r="14" spans="1:60" ht="15" customHeight="1" x14ac:dyDescent="0.25">
      <c r="A14" s="48" t="s">
        <v>9</v>
      </c>
      <c r="B14" s="49" t="s">
        <v>44</v>
      </c>
      <c r="C14" s="50">
        <v>1800</v>
      </c>
      <c r="D14" s="50">
        <v>1891.6666666666699</v>
      </c>
      <c r="E14" s="50">
        <v>1800</v>
      </c>
      <c r="F14" s="50">
        <v>1816.6666666666699</v>
      </c>
      <c r="G14" s="60">
        <v>1894</v>
      </c>
      <c r="H14" s="50">
        <v>1850</v>
      </c>
      <c r="I14" s="50">
        <v>2050</v>
      </c>
      <c r="J14" s="50">
        <v>1833.3333333333298</v>
      </c>
      <c r="K14" s="60">
        <v>1888.0239999999999</v>
      </c>
      <c r="L14" s="50">
        <v>2059.1171150789</v>
      </c>
      <c r="M14" s="50">
        <v>1815</v>
      </c>
      <c r="N14" s="50">
        <v>1840</v>
      </c>
      <c r="O14" s="51">
        <v>2600</v>
      </c>
      <c r="P14" s="51">
        <v>3000</v>
      </c>
      <c r="Q14" s="51">
        <v>2511.1111111111113</v>
      </c>
      <c r="R14" s="51">
        <v>2440</v>
      </c>
      <c r="S14" s="51">
        <v>2550</v>
      </c>
      <c r="T14" s="52">
        <v>2272.2222222222222</v>
      </c>
      <c r="U14" s="51">
        <v>2245.4545454545455</v>
      </c>
      <c r="V14" s="51">
        <v>2133.3333333333298</v>
      </c>
      <c r="W14" s="51">
        <v>2008.3333333333333</v>
      </c>
      <c r="X14" s="53">
        <v>2394.4444444444443</v>
      </c>
      <c r="Y14" s="54">
        <v>2262.5</v>
      </c>
      <c r="Z14" s="51">
        <v>2093.75</v>
      </c>
      <c r="AA14" s="55">
        <v>2145</v>
      </c>
      <c r="AB14" s="56">
        <v>2150</v>
      </c>
      <c r="AC14" s="57">
        <v>2155</v>
      </c>
      <c r="AD14" s="58">
        <v>2100</v>
      </c>
      <c r="AE14" s="70">
        <v>2112.5</v>
      </c>
      <c r="AF14" s="24">
        <v>2165</v>
      </c>
      <c r="AG14" s="72">
        <v>2095.45454545455</v>
      </c>
      <c r="AH14" s="73">
        <v>2111.1111111111099</v>
      </c>
      <c r="AI14" s="75">
        <v>2166.6666666666702</v>
      </c>
      <c r="AJ14" s="75">
        <v>2111.1111111111113</v>
      </c>
      <c r="AK14" s="73">
        <v>2086.6666666666665</v>
      </c>
      <c r="AL14" s="73">
        <v>2300</v>
      </c>
      <c r="AM14" s="76">
        <v>2350</v>
      </c>
      <c r="AN14" s="77">
        <v>2450</v>
      </c>
      <c r="AO14" s="78">
        <v>2400</v>
      </c>
      <c r="AP14" s="87">
        <v>2325</v>
      </c>
      <c r="AQ14" s="88">
        <v>2113.6363636363635</v>
      </c>
      <c r="AR14" s="88">
        <v>2132.1428571428601</v>
      </c>
      <c r="AS14" s="88">
        <v>2233.3333333333335</v>
      </c>
      <c r="AT14" s="11">
        <v>2198.7380952381</v>
      </c>
      <c r="AU14" s="89">
        <v>2124.54545454545</v>
      </c>
      <c r="AV14" s="87">
        <v>1985</v>
      </c>
      <c r="AW14" s="90">
        <v>2120.7726569981801</v>
      </c>
      <c r="AX14" s="91">
        <v>2223.7750571709457</v>
      </c>
      <c r="AY14" s="7">
        <v>2192.3076923076901</v>
      </c>
      <c r="AZ14" s="92">
        <v>2204.7392989370965</v>
      </c>
      <c r="BA14" s="95">
        <v>2190</v>
      </c>
      <c r="BB14" s="96">
        <v>2168.8320014649921</v>
      </c>
      <c r="BC14" s="97">
        <v>2314.2857142857142</v>
      </c>
      <c r="BD14" s="98">
        <v>2272.6597434894302</v>
      </c>
      <c r="BE14" s="97">
        <v>2184.2460591127901</v>
      </c>
      <c r="BF14" s="98">
        <v>2217.599447521739</v>
      </c>
      <c r="BG14" s="103">
        <f t="shared" si="0"/>
        <v>0.8578262378992676</v>
      </c>
      <c r="BH14" s="103">
        <f t="shared" si="1"/>
        <v>1.5269977606138618</v>
      </c>
    </row>
    <row r="15" spans="1:60" ht="15" customHeight="1" x14ac:dyDescent="0.25">
      <c r="A15" s="48" t="s">
        <v>10</v>
      </c>
      <c r="B15" s="49" t="s">
        <v>44</v>
      </c>
      <c r="C15" s="50">
        <v>1858.3333333333301</v>
      </c>
      <c r="D15" s="50">
        <v>1812.5</v>
      </c>
      <c r="E15" s="50">
        <v>1816.25</v>
      </c>
      <c r="F15" s="50">
        <v>1812.5</v>
      </c>
      <c r="G15" s="60">
        <v>1852.5</v>
      </c>
      <c r="H15" s="50">
        <v>1850</v>
      </c>
      <c r="I15" s="50">
        <v>2150</v>
      </c>
      <c r="J15" s="50">
        <v>2112.5</v>
      </c>
      <c r="K15" s="60">
        <v>1846.69</v>
      </c>
      <c r="L15" s="50">
        <v>2398.2195820870002</v>
      </c>
      <c r="M15" s="50">
        <v>1820</v>
      </c>
      <c r="N15" s="50">
        <v>1808.3333333333301</v>
      </c>
      <c r="O15" s="51">
        <v>2636.3636363636401</v>
      </c>
      <c r="P15" s="51">
        <v>2984.6153846153848</v>
      </c>
      <c r="Q15" s="51">
        <v>2500</v>
      </c>
      <c r="R15" s="51">
        <v>2375</v>
      </c>
      <c r="S15" s="51">
        <v>2453.8461538461538</v>
      </c>
      <c r="T15" s="52">
        <v>2076.9230769230771</v>
      </c>
      <c r="U15" s="51">
        <v>1771.4285714285713</v>
      </c>
      <c r="V15" s="51">
        <v>1878.6666666666699</v>
      </c>
      <c r="W15" s="51">
        <v>1892.8571428571429</v>
      </c>
      <c r="X15" s="53">
        <v>2406.25</v>
      </c>
      <c r="Y15" s="54">
        <v>2542.85</v>
      </c>
      <c r="Z15" s="51">
        <v>2320</v>
      </c>
      <c r="AA15" s="55">
        <v>2020</v>
      </c>
      <c r="AB15" s="56">
        <v>2150</v>
      </c>
      <c r="AC15" s="57">
        <v>1900</v>
      </c>
      <c r="AD15" s="58">
        <v>2000</v>
      </c>
      <c r="AE15" s="70">
        <v>2175.7142857142899</v>
      </c>
      <c r="AF15" s="24">
        <v>1985.7142857142901</v>
      </c>
      <c r="AG15" s="72">
        <v>1902.3076923076901</v>
      </c>
      <c r="AH15" s="73">
        <v>2041.6666666666699</v>
      </c>
      <c r="AI15" s="75">
        <v>2142.8571428571399</v>
      </c>
      <c r="AJ15" s="75">
        <v>2150</v>
      </c>
      <c r="AK15" s="73">
        <v>2015.38461538462</v>
      </c>
      <c r="AL15" s="73">
        <v>2300</v>
      </c>
      <c r="AM15" s="76">
        <v>2230</v>
      </c>
      <c r="AN15" s="77">
        <v>2300</v>
      </c>
      <c r="AO15" s="78">
        <v>2331.4285714285702</v>
      </c>
      <c r="AP15" s="87">
        <v>2232.8571428571399</v>
      </c>
      <c r="AQ15" s="88">
        <v>1867.3333333333333</v>
      </c>
      <c r="AR15" s="88">
        <v>1859.2857142857142</v>
      </c>
      <c r="AS15" s="88">
        <v>1863.3095238095239</v>
      </c>
      <c r="AT15" s="11">
        <v>1861.297619047619</v>
      </c>
      <c r="AU15" s="89">
        <v>1735</v>
      </c>
      <c r="AV15" s="87">
        <v>1681.4285714285713</v>
      </c>
      <c r="AW15" s="90">
        <v>2000.95971472115</v>
      </c>
      <c r="AX15" s="91">
        <v>2008.7569245078782</v>
      </c>
      <c r="AY15" s="7">
        <v>1990.76923076923</v>
      </c>
      <c r="AZ15" s="92">
        <v>1967.5254294659389</v>
      </c>
      <c r="BA15" s="95">
        <v>1900</v>
      </c>
      <c r="BB15" s="96">
        <v>1865.7142857142901</v>
      </c>
      <c r="BC15" s="97">
        <v>1760</v>
      </c>
      <c r="BD15" s="98">
        <v>1821.6311843526601</v>
      </c>
      <c r="BE15" s="97">
        <v>1868.4427666960109</v>
      </c>
      <c r="BF15" s="98">
        <v>1880.5492185313831</v>
      </c>
      <c r="BG15" s="103">
        <f t="shared" si="0"/>
        <v>1.0343106490199359</v>
      </c>
      <c r="BH15" s="103">
        <f t="shared" si="1"/>
        <v>0.64794341315469384</v>
      </c>
    </row>
    <row r="16" spans="1:60" ht="15" customHeight="1" x14ac:dyDescent="0.25">
      <c r="A16" s="48" t="s">
        <v>11</v>
      </c>
      <c r="B16" s="49" t="s">
        <v>44</v>
      </c>
      <c r="C16" s="50">
        <v>1780</v>
      </c>
      <c r="D16" s="50">
        <v>1700</v>
      </c>
      <c r="E16" s="50">
        <v>1733.3333333333301</v>
      </c>
      <c r="F16" s="50">
        <v>1760</v>
      </c>
      <c r="G16" s="50">
        <v>1735</v>
      </c>
      <c r="H16" s="50">
        <v>1775</v>
      </c>
      <c r="I16" s="50">
        <v>2187.5</v>
      </c>
      <c r="J16" s="50">
        <v>1845.8333333333298</v>
      </c>
      <c r="K16" s="50">
        <v>2179.2228997924499</v>
      </c>
      <c r="L16" s="50">
        <v>2239.6167119892198</v>
      </c>
      <c r="M16" s="50">
        <v>1883.3333333333301</v>
      </c>
      <c r="N16" s="50">
        <v>2225</v>
      </c>
      <c r="O16" s="51">
        <v>2562.5</v>
      </c>
      <c r="P16" s="61">
        <v>2880.34</v>
      </c>
      <c r="Q16" s="51">
        <v>2400</v>
      </c>
      <c r="R16" s="51">
        <v>2387.5</v>
      </c>
      <c r="S16" s="51">
        <v>2550</v>
      </c>
      <c r="T16" s="52">
        <v>2167.5</v>
      </c>
      <c r="U16" s="51">
        <v>2225</v>
      </c>
      <c r="V16" s="51">
        <v>1866.6666666666667</v>
      </c>
      <c r="W16" s="51">
        <v>1883.3333333333333</v>
      </c>
      <c r="X16" s="53">
        <v>2300</v>
      </c>
      <c r="Y16" s="54">
        <v>2525</v>
      </c>
      <c r="Z16" s="51">
        <v>2350</v>
      </c>
      <c r="AA16" s="55">
        <v>2233.3333333333298</v>
      </c>
      <c r="AB16" s="56">
        <v>1860</v>
      </c>
      <c r="AC16" s="57">
        <v>1870</v>
      </c>
      <c r="AD16" s="58">
        <v>1783.3333333333301</v>
      </c>
      <c r="AE16" s="70">
        <v>1690</v>
      </c>
      <c r="AF16" s="24">
        <v>1699.66</v>
      </c>
      <c r="AG16" s="72">
        <v>1700</v>
      </c>
      <c r="AH16" s="73">
        <v>1840</v>
      </c>
      <c r="AI16" s="75">
        <v>1900</v>
      </c>
      <c r="AJ16" s="75">
        <v>1916.6666666666667</v>
      </c>
      <c r="AK16" s="73">
        <v>1908.3333333333333</v>
      </c>
      <c r="AL16" s="73">
        <v>1910</v>
      </c>
      <c r="AM16" s="76">
        <v>1970</v>
      </c>
      <c r="AN16" s="77">
        <v>1975</v>
      </c>
      <c r="AO16" s="78">
        <v>1972.5</v>
      </c>
      <c r="AP16" s="87">
        <v>1960</v>
      </c>
      <c r="AQ16" s="88">
        <v>1666.6666666666667</v>
      </c>
      <c r="AR16" s="88">
        <v>1732.5</v>
      </c>
      <c r="AS16" s="88">
        <v>1786.3888888888889</v>
      </c>
      <c r="AT16" s="11">
        <v>1750</v>
      </c>
      <c r="AU16" s="89">
        <v>1700</v>
      </c>
      <c r="AV16" s="87">
        <v>1616.6666666666699</v>
      </c>
      <c r="AW16" s="90">
        <v>1650</v>
      </c>
      <c r="AX16" s="91">
        <v>1702.4743699462699</v>
      </c>
      <c r="AY16" s="7">
        <v>1780.3333333333301</v>
      </c>
      <c r="AZ16" s="92">
        <v>1671.4285714285713</v>
      </c>
      <c r="BA16" s="95">
        <v>1650</v>
      </c>
      <c r="BB16" s="96">
        <v>1733.3333333333333</v>
      </c>
      <c r="BC16" s="97">
        <v>1702.5260409391487</v>
      </c>
      <c r="BD16" s="98">
        <v>1705.5489218193532</v>
      </c>
      <c r="BE16" s="97">
        <v>1703.3220140082715</v>
      </c>
      <c r="BF16" s="98">
        <v>1716.6666666666667</v>
      </c>
      <c r="BG16" s="103">
        <f t="shared" si="0"/>
        <v>-1.9047619047619004</v>
      </c>
      <c r="BH16" s="103">
        <f t="shared" si="1"/>
        <v>0.78344861092897611</v>
      </c>
    </row>
    <row r="17" spans="1:60" ht="15" customHeight="1" x14ac:dyDescent="0.25">
      <c r="A17" s="48" t="s">
        <v>12</v>
      </c>
      <c r="B17" s="49" t="s">
        <v>44</v>
      </c>
      <c r="C17" s="50">
        <v>1750</v>
      </c>
      <c r="D17" s="50">
        <v>1766.6666666666699</v>
      </c>
      <c r="E17" s="50">
        <v>1787.5</v>
      </c>
      <c r="F17" s="50">
        <v>1737.5</v>
      </c>
      <c r="G17" s="50">
        <v>1700</v>
      </c>
      <c r="H17" s="50">
        <v>1850</v>
      </c>
      <c r="I17" s="50">
        <v>2137.5</v>
      </c>
      <c r="J17" s="50">
        <v>1862.5</v>
      </c>
      <c r="K17" s="50">
        <v>2171.0137144832302</v>
      </c>
      <c r="L17" s="50">
        <v>2262.0313158785602</v>
      </c>
      <c r="M17" s="50">
        <v>1816.6666666666652</v>
      </c>
      <c r="N17" s="50">
        <v>1983.3333333333298</v>
      </c>
      <c r="O17" s="51">
        <v>2500</v>
      </c>
      <c r="P17" s="51">
        <v>3030.7692307692309</v>
      </c>
      <c r="Q17" s="51">
        <v>2560</v>
      </c>
      <c r="R17" s="51">
        <v>2383.3333333333335</v>
      </c>
      <c r="S17" s="51">
        <v>2525</v>
      </c>
      <c r="T17" s="52">
        <v>2186.6666666666665</v>
      </c>
      <c r="U17" s="51">
        <v>2264.2857142857101</v>
      </c>
      <c r="V17" s="51">
        <v>2240.625</v>
      </c>
      <c r="W17" s="51">
        <v>1893.3333333333333</v>
      </c>
      <c r="X17" s="53">
        <v>2380</v>
      </c>
      <c r="Y17" s="54">
        <v>2550</v>
      </c>
      <c r="Z17" s="51">
        <v>2236.6666666666702</v>
      </c>
      <c r="AA17" s="55">
        <v>2146.875</v>
      </c>
      <c r="AB17" s="56">
        <v>2085.7142857142899</v>
      </c>
      <c r="AC17" s="57">
        <v>2194.7368421052602</v>
      </c>
      <c r="AD17" s="58">
        <v>2200</v>
      </c>
      <c r="AE17" s="70">
        <v>1846.1538461538462</v>
      </c>
      <c r="AF17" s="24">
        <v>1794.2857142857099</v>
      </c>
      <c r="AG17" s="72">
        <v>1731.25</v>
      </c>
      <c r="AH17" s="73">
        <v>1950</v>
      </c>
      <c r="AI17" s="75">
        <v>1964.2857142857142</v>
      </c>
      <c r="AJ17" s="75">
        <v>1973.0769230769199</v>
      </c>
      <c r="AK17" s="73">
        <v>2080</v>
      </c>
      <c r="AL17" s="73">
        <v>2000</v>
      </c>
      <c r="AM17" s="76">
        <v>2130</v>
      </c>
      <c r="AN17" s="77">
        <v>2000</v>
      </c>
      <c r="AO17" s="78">
        <v>2065</v>
      </c>
      <c r="AP17" s="87">
        <v>1981.42857142857</v>
      </c>
      <c r="AQ17" s="88">
        <v>1714.1666666666667</v>
      </c>
      <c r="AR17" s="88">
        <v>1809.090909090909</v>
      </c>
      <c r="AS17" s="88">
        <v>1918.75</v>
      </c>
      <c r="AT17" s="11">
        <v>1874.0025252525299</v>
      </c>
      <c r="AU17" s="89">
        <v>1797.8571428571399</v>
      </c>
      <c r="AV17" s="87">
        <v>1841.4828136185499</v>
      </c>
      <c r="AW17" s="90">
        <v>1930.3476068185007</v>
      </c>
      <c r="AX17" s="91">
        <v>1918.3736642199822</v>
      </c>
      <c r="AY17" s="7">
        <v>1907.1428571428601</v>
      </c>
      <c r="AZ17" s="92">
        <v>1894.1982872420342</v>
      </c>
      <c r="BA17" s="95">
        <v>1798.3333333333301</v>
      </c>
      <c r="BB17" s="96">
        <v>1864.0357532108617</v>
      </c>
      <c r="BC17" s="97">
        <v>1854.5728153095458</v>
      </c>
      <c r="BD17" s="98">
        <v>1866.779944741</v>
      </c>
      <c r="BE17" s="97">
        <v>1871.6696054489169</v>
      </c>
      <c r="BF17" s="98">
        <v>1864.9677612546141</v>
      </c>
      <c r="BG17" s="103">
        <f t="shared" si="0"/>
        <v>-0.48211055621167931</v>
      </c>
      <c r="BH17" s="103">
        <f t="shared" si="1"/>
        <v>-0.35806769393444138</v>
      </c>
    </row>
    <row r="18" spans="1:60" ht="15" customHeight="1" x14ac:dyDescent="0.25">
      <c r="A18" s="48" t="s">
        <v>13</v>
      </c>
      <c r="B18" s="49" t="s">
        <v>44</v>
      </c>
      <c r="C18" s="50">
        <v>1800</v>
      </c>
      <c r="D18" s="50">
        <v>1800</v>
      </c>
      <c r="E18" s="50">
        <v>1800</v>
      </c>
      <c r="F18" s="50">
        <v>1800</v>
      </c>
      <c r="G18" s="60">
        <v>1788.8</v>
      </c>
      <c r="H18" s="50">
        <v>2000</v>
      </c>
      <c r="I18" s="50">
        <v>2000</v>
      </c>
      <c r="J18" s="50">
        <v>2000</v>
      </c>
      <c r="K18" s="50">
        <v>1859.8886384349398</v>
      </c>
      <c r="L18" s="50">
        <v>1859.6</v>
      </c>
      <c r="M18" s="50">
        <v>1825</v>
      </c>
      <c r="N18" s="60">
        <v>1968.0640000000001</v>
      </c>
      <c r="O18" s="51">
        <v>2500</v>
      </c>
      <c r="P18" s="51">
        <v>2416.6666666666665</v>
      </c>
      <c r="Q18" s="51">
        <v>2580</v>
      </c>
      <c r="R18" s="51">
        <v>2477.7777777777778</v>
      </c>
      <c r="S18" s="51">
        <v>2305</v>
      </c>
      <c r="T18" s="52">
        <v>2070.8333333333335</v>
      </c>
      <c r="U18" s="51">
        <v>2075</v>
      </c>
      <c r="V18" s="51">
        <v>1745.4545454545455</v>
      </c>
      <c r="W18" s="51">
        <v>1893.75</v>
      </c>
      <c r="X18" s="53">
        <v>2350</v>
      </c>
      <c r="Y18" s="54">
        <v>2262.5</v>
      </c>
      <c r="Z18" s="51">
        <v>2062.5</v>
      </c>
      <c r="AA18" s="55">
        <v>2066.6666666666665</v>
      </c>
      <c r="AB18" s="56">
        <v>1950</v>
      </c>
      <c r="AC18" s="57">
        <v>1895</v>
      </c>
      <c r="AD18" s="58">
        <v>1815.625</v>
      </c>
      <c r="AE18" s="70">
        <v>1795</v>
      </c>
      <c r="AF18" s="24">
        <v>1800</v>
      </c>
      <c r="AG18" s="72">
        <v>1820</v>
      </c>
      <c r="AH18" s="73">
        <v>1846.1538461538462</v>
      </c>
      <c r="AI18" s="75">
        <v>2011.1111111111111</v>
      </c>
      <c r="AJ18" s="75">
        <v>2167.8571428571399</v>
      </c>
      <c r="AK18" s="73">
        <v>2200</v>
      </c>
      <c r="AL18" s="73">
        <v>1953.3333333333333</v>
      </c>
      <c r="AM18" s="76">
        <v>1961.5384615384614</v>
      </c>
      <c r="AN18" s="77">
        <v>1923.0769230769231</v>
      </c>
      <c r="AO18" s="78">
        <v>1960</v>
      </c>
      <c r="AP18" s="87">
        <v>1948.2051282051282</v>
      </c>
      <c r="AQ18" s="88">
        <v>2210</v>
      </c>
      <c r="AR18" s="88">
        <v>2200.5641025640998</v>
      </c>
      <c r="AS18" s="88">
        <v>2100.1111111111099</v>
      </c>
      <c r="AT18" s="11">
        <v>2120.3376068376001</v>
      </c>
      <c r="AU18" s="89">
        <v>2064.6399218281322</v>
      </c>
      <c r="AV18" s="87">
        <v>2064.6399218281322</v>
      </c>
      <c r="AW18" s="90">
        <v>2056.2636219289097</v>
      </c>
      <c r="AX18" s="91">
        <v>1986.9230769230801</v>
      </c>
      <c r="AY18" s="7">
        <v>1968.75</v>
      </c>
      <c r="AZ18" s="92">
        <v>1856.6666666666667</v>
      </c>
      <c r="BA18" s="95">
        <v>1819.2307692307693</v>
      </c>
      <c r="BB18" s="96">
        <v>1800</v>
      </c>
      <c r="BC18" s="97">
        <v>1861.1618589743591</v>
      </c>
      <c r="BD18" s="98">
        <v>1907.6194113669001</v>
      </c>
      <c r="BE18" s="97">
        <v>1964.0974805581827</v>
      </c>
      <c r="BF18" s="98">
        <v>1881.4963895488895</v>
      </c>
      <c r="BG18" s="103">
        <f t="shared" si="0"/>
        <v>-11.264301331943683</v>
      </c>
      <c r="BH18" s="103">
        <f t="shared" si="1"/>
        <v>-4.2055494611101762</v>
      </c>
    </row>
    <row r="19" spans="1:60" ht="15" customHeight="1" x14ac:dyDescent="0.25">
      <c r="A19" s="48" t="s">
        <v>14</v>
      </c>
      <c r="B19" s="49" t="s">
        <v>44</v>
      </c>
      <c r="C19" s="50">
        <v>1712.5</v>
      </c>
      <c r="D19" s="50">
        <v>1712.5</v>
      </c>
      <c r="E19" s="50">
        <v>1720.8333333333301</v>
      </c>
      <c r="F19" s="50">
        <v>2000</v>
      </c>
      <c r="G19" s="50">
        <v>2000</v>
      </c>
      <c r="H19" s="50">
        <v>2000</v>
      </c>
      <c r="I19" s="50">
        <v>2000</v>
      </c>
      <c r="J19" s="50">
        <v>1825</v>
      </c>
      <c r="K19" s="50">
        <v>2044.9498474480399</v>
      </c>
      <c r="L19" s="50">
        <v>2025.74815828445</v>
      </c>
      <c r="M19" s="50">
        <v>1900</v>
      </c>
      <c r="N19" s="50">
        <v>1923.3333333333301</v>
      </c>
      <c r="O19" s="51">
        <v>2533.3333333333298</v>
      </c>
      <c r="P19" s="51">
        <v>2944.4444444444443</v>
      </c>
      <c r="Q19" s="51">
        <v>2570</v>
      </c>
      <c r="R19" s="51">
        <v>2480</v>
      </c>
      <c r="S19" s="51">
        <v>2562.5</v>
      </c>
      <c r="T19" s="52">
        <v>2210</v>
      </c>
      <c r="U19" s="51">
        <v>2200</v>
      </c>
      <c r="V19" s="51">
        <v>1933.3333333333301</v>
      </c>
      <c r="W19" s="51">
        <v>1775.5555555555557</v>
      </c>
      <c r="X19" s="53">
        <v>2350</v>
      </c>
      <c r="Y19" s="54">
        <v>2563</v>
      </c>
      <c r="Z19" s="51">
        <v>2400</v>
      </c>
      <c r="AA19" s="55">
        <v>2115.5555555555602</v>
      </c>
      <c r="AB19" s="56">
        <v>2215</v>
      </c>
      <c r="AC19" s="57">
        <v>2185.5555555555602</v>
      </c>
      <c r="AD19" s="58">
        <v>2098.3333333333298</v>
      </c>
      <c r="AE19" s="70">
        <v>1838.5714285714287</v>
      </c>
      <c r="AF19" s="24">
        <v>1889.9</v>
      </c>
      <c r="AG19" s="72">
        <v>1860</v>
      </c>
      <c r="AH19" s="73">
        <v>1791.1111111111111</v>
      </c>
      <c r="AI19" s="75">
        <v>1865.4545454545455</v>
      </c>
      <c r="AJ19" s="75">
        <v>1918.1818181818201</v>
      </c>
      <c r="AK19" s="73">
        <v>2000</v>
      </c>
      <c r="AL19" s="73">
        <v>1748.4615384615386</v>
      </c>
      <c r="AM19" s="76">
        <v>1672.2222222222222</v>
      </c>
      <c r="AN19" s="77">
        <v>1680</v>
      </c>
      <c r="AO19" s="78">
        <v>1769.2307692307693</v>
      </c>
      <c r="AP19" s="87">
        <v>1853.8461538461499</v>
      </c>
      <c r="AQ19" s="88">
        <v>1763.6363636363637</v>
      </c>
      <c r="AR19" s="88">
        <v>1702.8571428571429</v>
      </c>
      <c r="AS19" s="88">
        <v>1733.2467532467533</v>
      </c>
      <c r="AT19" s="11">
        <v>1718.0519480519481</v>
      </c>
      <c r="AU19" s="89">
        <v>1755.49769541979</v>
      </c>
      <c r="AV19" s="87">
        <v>1615.38461538462</v>
      </c>
      <c r="AW19" s="90">
        <v>1763.6363636363637</v>
      </c>
      <c r="AX19" s="91">
        <v>1818.3333333333301</v>
      </c>
      <c r="AY19" s="7">
        <v>1822.7272727272727</v>
      </c>
      <c r="AZ19" s="92">
        <v>1748.5483824963489</v>
      </c>
      <c r="BA19" s="95">
        <v>1703.75</v>
      </c>
      <c r="BB19" s="96">
        <v>1641.1111111111111</v>
      </c>
      <c r="BC19" s="97">
        <v>1600</v>
      </c>
      <c r="BD19" s="98">
        <v>1607.1428571428571</v>
      </c>
      <c r="BE19" s="97">
        <v>1708.9568291640012</v>
      </c>
      <c r="BF19" s="98">
        <v>1700</v>
      </c>
      <c r="BG19" s="103">
        <f t="shared" si="0"/>
        <v>-1.0507218988585711</v>
      </c>
      <c r="BH19" s="103">
        <f t="shared" si="1"/>
        <v>-0.52411090854663389</v>
      </c>
    </row>
    <row r="20" spans="1:60" ht="15" customHeight="1" x14ac:dyDescent="0.25">
      <c r="A20" s="48" t="s">
        <v>15</v>
      </c>
      <c r="B20" s="49" t="s">
        <v>44</v>
      </c>
      <c r="C20" s="50">
        <v>1700</v>
      </c>
      <c r="D20" s="50">
        <v>1700</v>
      </c>
      <c r="E20" s="50">
        <v>1700</v>
      </c>
      <c r="F20" s="50">
        <v>1700</v>
      </c>
      <c r="G20" s="50">
        <v>1700</v>
      </c>
      <c r="H20" s="50">
        <v>2000</v>
      </c>
      <c r="I20" s="50">
        <v>2000</v>
      </c>
      <c r="J20" s="50">
        <v>1700</v>
      </c>
      <c r="K20" s="50">
        <v>2123.5248034756751</v>
      </c>
      <c r="L20" s="50">
        <v>1940.433132263415</v>
      </c>
      <c r="M20" s="50">
        <v>2000</v>
      </c>
      <c r="N20" s="50">
        <v>1900</v>
      </c>
      <c r="O20" s="51">
        <v>2500</v>
      </c>
      <c r="P20" s="51">
        <v>2500</v>
      </c>
      <c r="Q20" s="51">
        <v>2650</v>
      </c>
      <c r="R20" s="51">
        <v>2500</v>
      </c>
      <c r="S20" s="61">
        <v>2600.5</v>
      </c>
      <c r="T20" s="52">
        <v>2250</v>
      </c>
      <c r="U20" s="51">
        <v>2300</v>
      </c>
      <c r="V20" s="51">
        <v>2050</v>
      </c>
      <c r="W20" s="51">
        <v>2050</v>
      </c>
      <c r="X20" s="53">
        <v>2350</v>
      </c>
      <c r="Y20" s="54">
        <v>2150</v>
      </c>
      <c r="Z20" s="51">
        <v>2200</v>
      </c>
      <c r="AA20" s="55">
        <v>2500</v>
      </c>
      <c r="AB20" s="56">
        <v>2300</v>
      </c>
      <c r="AC20" s="57">
        <v>2150</v>
      </c>
      <c r="AD20" s="58">
        <v>2100</v>
      </c>
      <c r="AE20" s="70">
        <v>2500</v>
      </c>
      <c r="AF20" s="24">
        <v>2360.9499999999998</v>
      </c>
      <c r="AG20" s="72">
        <v>2314.2857142857101</v>
      </c>
      <c r="AH20" s="73">
        <v>2354.54545454545</v>
      </c>
      <c r="AI20" s="75">
        <v>2487.5</v>
      </c>
      <c r="AJ20" s="75">
        <v>2500</v>
      </c>
      <c r="AK20" s="73">
        <v>2200</v>
      </c>
      <c r="AL20" s="73">
        <v>1733.3333333333333</v>
      </c>
      <c r="AM20" s="76">
        <v>2023.3333333333301</v>
      </c>
      <c r="AN20" s="77">
        <v>2000</v>
      </c>
      <c r="AO20" s="78">
        <v>2011.6666666666652</v>
      </c>
      <c r="AP20" s="87">
        <v>2011.6666666666652</v>
      </c>
      <c r="AQ20" s="88">
        <v>2122.2222222222199</v>
      </c>
      <c r="AR20" s="88">
        <v>2011.1111111111099</v>
      </c>
      <c r="AS20" s="88">
        <v>1900</v>
      </c>
      <c r="AT20" s="11">
        <v>1925.55555555555</v>
      </c>
      <c r="AU20" s="89">
        <v>1931.9277289972899</v>
      </c>
      <c r="AV20" s="87">
        <v>2023.4002932855844</v>
      </c>
      <c r="AW20" s="90">
        <v>1988.0484242752814</v>
      </c>
      <c r="AX20" s="91">
        <v>1971.3359794255803</v>
      </c>
      <c r="AY20" s="7">
        <v>2000</v>
      </c>
      <c r="AZ20" s="92">
        <v>1990.661459544026</v>
      </c>
      <c r="BA20" s="95">
        <v>2000</v>
      </c>
      <c r="BB20" s="96">
        <v>1988.9209576729852</v>
      </c>
      <c r="BC20" s="97">
        <v>1987.0371312229456</v>
      </c>
      <c r="BD20" s="98">
        <v>1976.1682152330222</v>
      </c>
      <c r="BE20" s="97">
        <v>1973.2838591365662</v>
      </c>
      <c r="BF20" s="98">
        <v>1987.9867377946346</v>
      </c>
      <c r="BG20" s="103">
        <f t="shared" si="0"/>
        <v>3.2422425859882456</v>
      </c>
      <c r="BH20" s="103">
        <f t="shared" si="1"/>
        <v>0.74509699098748905</v>
      </c>
    </row>
    <row r="21" spans="1:60" ht="15" customHeight="1" x14ac:dyDescent="0.25">
      <c r="A21" s="48" t="s">
        <v>16</v>
      </c>
      <c r="B21" s="49" t="s">
        <v>44</v>
      </c>
      <c r="C21" s="50">
        <v>1750</v>
      </c>
      <c r="D21" s="50">
        <v>1949.999999999995</v>
      </c>
      <c r="E21" s="50">
        <v>1825</v>
      </c>
      <c r="F21" s="50">
        <v>1820</v>
      </c>
      <c r="G21" s="50">
        <v>1800</v>
      </c>
      <c r="H21" s="50">
        <v>2010</v>
      </c>
      <c r="I21" s="50">
        <v>2250</v>
      </c>
      <c r="J21" s="50">
        <v>2150</v>
      </c>
      <c r="K21" s="50">
        <v>2168.2046732532849</v>
      </c>
      <c r="L21" s="50">
        <v>1894.9692398488501</v>
      </c>
      <c r="M21" s="50">
        <v>2250</v>
      </c>
      <c r="N21" s="50">
        <v>1987.75</v>
      </c>
      <c r="O21" s="51">
        <v>2542.8571428571399</v>
      </c>
      <c r="P21" s="51">
        <v>2700</v>
      </c>
      <c r="Q21" s="51">
        <v>2500</v>
      </c>
      <c r="R21" s="51">
        <v>2500</v>
      </c>
      <c r="S21" s="51">
        <v>2537.5</v>
      </c>
      <c r="T21" s="52">
        <v>2340</v>
      </c>
      <c r="U21" s="51">
        <v>2320</v>
      </c>
      <c r="V21" s="51">
        <v>2155.5555555555557</v>
      </c>
      <c r="W21" s="51">
        <v>1850</v>
      </c>
      <c r="X21" s="53">
        <v>2342.8571428571427</v>
      </c>
      <c r="Y21" s="54">
        <v>2150</v>
      </c>
      <c r="Z21" s="51">
        <v>2557.1428571428573</v>
      </c>
      <c r="AA21" s="55">
        <v>2233.3333333333298</v>
      </c>
      <c r="AB21" s="56">
        <v>2171.4285714285702</v>
      </c>
      <c r="AC21" s="57">
        <v>1985.7142857142858</v>
      </c>
      <c r="AD21" s="58">
        <v>1833.3333333333333</v>
      </c>
      <c r="AE21" s="70">
        <v>1825</v>
      </c>
      <c r="AF21" s="24">
        <v>1840</v>
      </c>
      <c r="AG21" s="72">
        <v>1820</v>
      </c>
      <c r="AH21" s="73">
        <v>1866.6666666666667</v>
      </c>
      <c r="AI21" s="75">
        <v>1925</v>
      </c>
      <c r="AJ21" s="75">
        <v>1942.8571428571429</v>
      </c>
      <c r="AK21" s="73">
        <v>2075</v>
      </c>
      <c r="AL21" s="73">
        <v>2077.5</v>
      </c>
      <c r="AM21" s="76">
        <v>1985.7142857142858</v>
      </c>
      <c r="AN21" s="77">
        <v>1916.6666666666667</v>
      </c>
      <c r="AO21" s="78">
        <v>1915</v>
      </c>
      <c r="AP21" s="87">
        <v>1936.6666666666699</v>
      </c>
      <c r="AQ21" s="88">
        <v>1962.5</v>
      </c>
      <c r="AR21" s="88">
        <v>1875</v>
      </c>
      <c r="AS21" s="88">
        <v>1972.7272727272727</v>
      </c>
      <c r="AT21" s="11">
        <v>1925</v>
      </c>
      <c r="AU21" s="89">
        <v>1961.3046870157868</v>
      </c>
      <c r="AV21" s="87">
        <v>1961.3046870157868</v>
      </c>
      <c r="AW21" s="90">
        <v>1885.7142857142858</v>
      </c>
      <c r="AX21" s="91">
        <v>1950</v>
      </c>
      <c r="AY21" s="7">
        <v>1875</v>
      </c>
      <c r="AZ21" s="92">
        <v>1790.909090909091</v>
      </c>
      <c r="BA21" s="95">
        <v>1728.8888888888901</v>
      </c>
      <c r="BB21" s="96">
        <v>1668.8888888888889</v>
      </c>
      <c r="BC21" s="97">
        <v>1620</v>
      </c>
      <c r="BD21" s="98">
        <v>1675</v>
      </c>
      <c r="BE21" s="97">
        <v>1611.1111111111111</v>
      </c>
      <c r="BF21" s="98">
        <v>1672.2222222222222</v>
      </c>
      <c r="BG21" s="103">
        <f t="shared" si="0"/>
        <v>-13.131313131313133</v>
      </c>
      <c r="BH21" s="103">
        <f t="shared" si="1"/>
        <v>3.7931034482758608</v>
      </c>
    </row>
    <row r="22" spans="1:60" ht="15" customHeight="1" x14ac:dyDescent="0.25">
      <c r="A22" s="48" t="s">
        <v>17</v>
      </c>
      <c r="B22" s="49" t="s">
        <v>44</v>
      </c>
      <c r="C22" s="50">
        <v>1800</v>
      </c>
      <c r="D22" s="50">
        <v>1800</v>
      </c>
      <c r="E22" s="50">
        <v>1800</v>
      </c>
      <c r="F22" s="50">
        <v>1950</v>
      </c>
      <c r="G22" s="50">
        <v>1950</v>
      </c>
      <c r="H22" s="50">
        <v>2000</v>
      </c>
      <c r="I22" s="50">
        <v>1970</v>
      </c>
      <c r="J22" s="50">
        <v>1970.68</v>
      </c>
      <c r="K22" s="50">
        <v>1970</v>
      </c>
      <c r="L22" s="50">
        <v>1970.7</v>
      </c>
      <c r="M22" s="50">
        <v>1970</v>
      </c>
      <c r="N22" s="50">
        <v>2000</v>
      </c>
      <c r="O22" s="51">
        <v>2500</v>
      </c>
      <c r="P22" s="51">
        <v>2500</v>
      </c>
      <c r="Q22" s="51">
        <v>2250</v>
      </c>
      <c r="R22" s="51">
        <v>2500</v>
      </c>
      <c r="S22" s="61">
        <v>2450</v>
      </c>
      <c r="T22" s="52">
        <v>2350</v>
      </c>
      <c r="U22" s="51">
        <v>2200</v>
      </c>
      <c r="V22" s="51">
        <v>1800</v>
      </c>
      <c r="W22" s="51">
        <v>1775</v>
      </c>
      <c r="X22" s="53">
        <v>2400</v>
      </c>
      <c r="Y22" s="85">
        <v>2255.9699999999998</v>
      </c>
      <c r="Z22" s="51">
        <v>2100</v>
      </c>
      <c r="AA22" s="55">
        <v>2180</v>
      </c>
      <c r="AB22" s="56">
        <v>2133.3333333333298</v>
      </c>
      <c r="AC22" s="57">
        <v>1950</v>
      </c>
      <c r="AD22" s="58">
        <v>1812.5</v>
      </c>
      <c r="AE22" s="70">
        <v>1950</v>
      </c>
      <c r="AF22" s="24">
        <v>1952.88</v>
      </c>
      <c r="AG22" s="72">
        <v>1950</v>
      </c>
      <c r="AH22" s="73">
        <v>1900</v>
      </c>
      <c r="AI22" s="75">
        <v>2100</v>
      </c>
      <c r="AJ22" s="75">
        <v>2200</v>
      </c>
      <c r="AK22" s="73">
        <v>2100</v>
      </c>
      <c r="AL22" s="73">
        <v>1916.6666666666667</v>
      </c>
      <c r="AM22" s="76">
        <v>1966.6666666666699</v>
      </c>
      <c r="AN22" s="77">
        <v>2000</v>
      </c>
      <c r="AO22" s="78">
        <v>2080</v>
      </c>
      <c r="AP22" s="87">
        <v>1983.3333333333301</v>
      </c>
      <c r="AQ22" s="88">
        <v>1933.3333333333301</v>
      </c>
      <c r="AR22" s="88">
        <v>1850</v>
      </c>
      <c r="AS22" s="88">
        <v>1900</v>
      </c>
      <c r="AT22" s="11">
        <v>1900</v>
      </c>
      <c r="AU22" s="89">
        <v>1952.1053342023199</v>
      </c>
      <c r="AV22" s="87">
        <v>1979.5878219575902</v>
      </c>
      <c r="AW22" s="90">
        <v>1962.2489912949791</v>
      </c>
      <c r="AX22" s="91">
        <v>1850</v>
      </c>
      <c r="AY22" s="7">
        <v>1864.2857142857099</v>
      </c>
      <c r="AZ22" s="92">
        <v>1785</v>
      </c>
      <c r="BA22" s="95">
        <v>1727.7777777777778</v>
      </c>
      <c r="BB22" s="96">
        <v>1670</v>
      </c>
      <c r="BC22" s="97">
        <v>1660</v>
      </c>
      <c r="BD22" s="98">
        <v>1666.6666666666667</v>
      </c>
      <c r="BE22" s="97">
        <v>1616.6666666666699</v>
      </c>
      <c r="BF22" s="98">
        <v>1704.5454545454545</v>
      </c>
      <c r="BG22" s="103">
        <f t="shared" si="0"/>
        <v>-10.287081339712921</v>
      </c>
      <c r="BH22" s="103">
        <f t="shared" si="1"/>
        <v>5.4358013120897564</v>
      </c>
    </row>
    <row r="23" spans="1:60" ht="15" customHeight="1" x14ac:dyDescent="0.25">
      <c r="A23" s="48" t="s">
        <v>18</v>
      </c>
      <c r="B23" s="49" t="s">
        <v>44</v>
      </c>
      <c r="C23" s="50">
        <v>1900</v>
      </c>
      <c r="D23" s="50">
        <v>1900</v>
      </c>
      <c r="E23" s="50">
        <v>1800</v>
      </c>
      <c r="F23" s="50">
        <v>1750</v>
      </c>
      <c r="G23" s="50">
        <v>1833.3333333333301</v>
      </c>
      <c r="H23" s="50">
        <v>2000</v>
      </c>
      <c r="I23" s="50">
        <v>2250</v>
      </c>
      <c r="J23" s="50">
        <v>1866.6666666666699</v>
      </c>
      <c r="K23" s="60">
        <v>1825.9999999999968</v>
      </c>
      <c r="L23" s="50">
        <v>2155.2400111659999</v>
      </c>
      <c r="M23" s="50">
        <v>1880</v>
      </c>
      <c r="N23" s="50">
        <v>2200</v>
      </c>
      <c r="O23" s="51">
        <v>2566.6666666666702</v>
      </c>
      <c r="P23" s="51">
        <v>2500</v>
      </c>
      <c r="Q23" s="51">
        <v>2250</v>
      </c>
      <c r="R23" s="51">
        <v>2500</v>
      </c>
      <c r="S23" s="51">
        <v>2300</v>
      </c>
      <c r="T23" s="52">
        <v>2000</v>
      </c>
      <c r="U23" s="51">
        <v>2145</v>
      </c>
      <c r="V23" s="51">
        <v>2175</v>
      </c>
      <c r="W23" s="51">
        <v>1750</v>
      </c>
      <c r="X23" s="53">
        <v>2400</v>
      </c>
      <c r="Y23" s="54">
        <v>2450</v>
      </c>
      <c r="Z23" s="51">
        <v>2200</v>
      </c>
      <c r="AA23" s="55">
        <v>2000</v>
      </c>
      <c r="AB23" s="56">
        <v>2100</v>
      </c>
      <c r="AC23" s="57">
        <v>1966.6666666666667</v>
      </c>
      <c r="AD23" s="58">
        <v>1893.75</v>
      </c>
      <c r="AE23" s="70">
        <v>1687.5</v>
      </c>
      <c r="AF23" s="24">
        <v>1716.6666666666699</v>
      </c>
      <c r="AG23" s="72">
        <v>1760</v>
      </c>
      <c r="AH23" s="73">
        <v>1825</v>
      </c>
      <c r="AI23" s="75">
        <v>1800</v>
      </c>
      <c r="AJ23" s="75">
        <v>2000</v>
      </c>
      <c r="AK23" s="73">
        <v>2000.8</v>
      </c>
      <c r="AL23" s="73">
        <v>1888.6666666666667</v>
      </c>
      <c r="AM23" s="76">
        <v>1755.3333333333333</v>
      </c>
      <c r="AN23" s="77">
        <v>1725</v>
      </c>
      <c r="AO23" s="78">
        <v>1740.1666666666665</v>
      </c>
      <c r="AP23" s="87">
        <v>1800</v>
      </c>
      <c r="AQ23" s="88">
        <v>1891.6666666666699</v>
      </c>
      <c r="AR23" s="88">
        <v>1851.6666666666699</v>
      </c>
      <c r="AS23" s="88">
        <v>1916.6666666666667</v>
      </c>
      <c r="AT23" s="11">
        <v>1925</v>
      </c>
      <c r="AU23" s="89">
        <v>1860.8347106976084</v>
      </c>
      <c r="AV23" s="87">
        <v>1860.8347106976069</v>
      </c>
      <c r="AW23" s="90">
        <v>1849.6843216019097</v>
      </c>
      <c r="AX23" s="91">
        <v>1800</v>
      </c>
      <c r="AY23" s="7">
        <v>1825</v>
      </c>
      <c r="AZ23" s="92">
        <v>1836.2162014356618</v>
      </c>
      <c r="BA23" s="95">
        <v>1862.5</v>
      </c>
      <c r="BB23" s="96">
        <v>1856.2814622169053</v>
      </c>
      <c r="BC23" s="97">
        <v>1861.0502708106192</v>
      </c>
      <c r="BD23" s="98">
        <v>1858.5213833125279</v>
      </c>
      <c r="BE23" s="97">
        <v>1814.2857142857099</v>
      </c>
      <c r="BF23" s="98">
        <v>1844.7472738013316</v>
      </c>
      <c r="BG23" s="103">
        <f t="shared" si="0"/>
        <v>-4.1689727895412148</v>
      </c>
      <c r="BH23" s="103">
        <f t="shared" si="1"/>
        <v>1.6789835953492334</v>
      </c>
    </row>
    <row r="24" spans="1:60" ht="15" customHeight="1" x14ac:dyDescent="0.25">
      <c r="A24" s="48" t="s">
        <v>19</v>
      </c>
      <c r="B24" s="49" t="s">
        <v>44</v>
      </c>
      <c r="C24" s="50">
        <v>2000</v>
      </c>
      <c r="D24" s="50">
        <v>1950.55</v>
      </c>
      <c r="E24" s="50">
        <v>1950</v>
      </c>
      <c r="F24" s="50">
        <v>1950</v>
      </c>
      <c r="G24" s="50">
        <v>1950</v>
      </c>
      <c r="H24" s="50">
        <v>2150</v>
      </c>
      <c r="I24" s="50">
        <v>2000</v>
      </c>
      <c r="J24" s="50">
        <v>1900</v>
      </c>
      <c r="K24" s="60">
        <v>1994</v>
      </c>
      <c r="L24" s="50">
        <v>2162.0800476157701</v>
      </c>
      <c r="M24" s="50">
        <v>1975</v>
      </c>
      <c r="N24" s="50">
        <v>2200</v>
      </c>
      <c r="O24" s="51">
        <v>2750</v>
      </c>
      <c r="P24" s="51">
        <v>2500</v>
      </c>
      <c r="Q24" s="51">
        <v>2350</v>
      </c>
      <c r="R24" s="51">
        <v>2500</v>
      </c>
      <c r="S24" s="51">
        <v>2300</v>
      </c>
      <c r="T24" s="52">
        <v>2116.6666666666665</v>
      </c>
      <c r="U24" s="51">
        <v>2200</v>
      </c>
      <c r="V24" s="51">
        <v>1800</v>
      </c>
      <c r="W24" s="51">
        <v>1750</v>
      </c>
      <c r="X24" s="53">
        <v>2400</v>
      </c>
      <c r="Y24" s="54">
        <v>2550</v>
      </c>
      <c r="Z24" s="51">
        <v>2242.3464672904756</v>
      </c>
      <c r="AA24" s="55">
        <v>2250</v>
      </c>
      <c r="AB24" s="56">
        <v>2150</v>
      </c>
      <c r="AC24" s="57">
        <v>2033.3333333333333</v>
      </c>
      <c r="AD24" s="58">
        <v>1925</v>
      </c>
      <c r="AE24" s="70">
        <v>1800</v>
      </c>
      <c r="AF24" s="24">
        <v>1800.75</v>
      </c>
      <c r="AG24" s="72">
        <v>1810</v>
      </c>
      <c r="AH24" s="73">
        <v>1800</v>
      </c>
      <c r="AI24" s="75">
        <v>2075</v>
      </c>
      <c r="AJ24" s="75">
        <v>2100</v>
      </c>
      <c r="AK24" s="73">
        <v>2000</v>
      </c>
      <c r="AL24" s="73">
        <v>2200</v>
      </c>
      <c r="AM24" s="76">
        <v>2066.6666666666665</v>
      </c>
      <c r="AN24" s="77">
        <v>2100</v>
      </c>
      <c r="AO24" s="78">
        <v>2083.333333333333</v>
      </c>
      <c r="AP24" s="87">
        <v>1980</v>
      </c>
      <c r="AQ24" s="88">
        <v>1900</v>
      </c>
      <c r="AR24" s="88">
        <v>1875</v>
      </c>
      <c r="AS24" s="88">
        <v>1918.3333333333333</v>
      </c>
      <c r="AT24" s="11">
        <v>1875.33</v>
      </c>
      <c r="AU24" s="89">
        <v>1906.29483284394</v>
      </c>
      <c r="AV24" s="87">
        <v>1997.7648348947546</v>
      </c>
      <c r="AW24" s="90">
        <v>1989.4733233470363</v>
      </c>
      <c r="AX24" s="91">
        <v>1988.5986052658507</v>
      </c>
      <c r="AY24" s="7">
        <v>1922.5</v>
      </c>
      <c r="AZ24" s="92">
        <v>1960.0801359645661</v>
      </c>
      <c r="BA24" s="95">
        <v>1870</v>
      </c>
      <c r="BB24" s="96">
        <v>1840</v>
      </c>
      <c r="BC24" s="97">
        <v>1800</v>
      </c>
      <c r="BD24" s="98">
        <v>1875.987751953</v>
      </c>
      <c r="BE24" s="97">
        <v>1911.0716242321055</v>
      </c>
      <c r="BF24" s="98">
        <v>1882.149658834654</v>
      </c>
      <c r="BG24" s="103">
        <f t="shared" si="0"/>
        <v>0.36365113524841453</v>
      </c>
      <c r="BH24" s="103">
        <f t="shared" si="1"/>
        <v>-1.5133899237854413</v>
      </c>
    </row>
    <row r="25" spans="1:60" ht="15" customHeight="1" x14ac:dyDescent="0.25">
      <c r="A25" s="48" t="s">
        <v>20</v>
      </c>
      <c r="B25" s="49" t="s">
        <v>44</v>
      </c>
      <c r="C25" s="50">
        <v>1801.7857142857099</v>
      </c>
      <c r="D25" s="50">
        <v>1838.8888888888901</v>
      </c>
      <c r="E25" s="50">
        <v>1835.7142857142801</v>
      </c>
      <c r="F25" s="50">
        <v>1840</v>
      </c>
      <c r="G25" s="50">
        <v>1833.3333333333301</v>
      </c>
      <c r="H25" s="50">
        <v>2200</v>
      </c>
      <c r="I25" s="50">
        <v>2093.75</v>
      </c>
      <c r="J25" s="50">
        <v>1970.8333333333301</v>
      </c>
      <c r="K25" s="60">
        <v>1927.6</v>
      </c>
      <c r="L25" s="50">
        <v>2046.370005583</v>
      </c>
      <c r="M25" s="50">
        <v>1923.9583333333301</v>
      </c>
      <c r="N25" s="50">
        <v>1944.44444444444</v>
      </c>
      <c r="O25" s="51">
        <v>2572.2222222222199</v>
      </c>
      <c r="P25" s="51">
        <v>2500</v>
      </c>
      <c r="Q25" s="51">
        <v>2278.5714285714284</v>
      </c>
      <c r="R25" s="51">
        <v>2383.3333333333335</v>
      </c>
      <c r="S25" s="51">
        <v>2300</v>
      </c>
      <c r="T25" s="52">
        <v>2250</v>
      </c>
      <c r="U25" s="51">
        <v>2375</v>
      </c>
      <c r="V25" s="51">
        <v>1960</v>
      </c>
      <c r="W25" s="51">
        <v>1757.1428571428571</v>
      </c>
      <c r="X25" s="53">
        <v>2412.5</v>
      </c>
      <c r="Y25" s="54">
        <v>2511.11</v>
      </c>
      <c r="Z25" s="51">
        <v>2200</v>
      </c>
      <c r="AA25" s="55">
        <v>2186.6666666666702</v>
      </c>
      <c r="AB25" s="56">
        <v>2135.7142857142899</v>
      </c>
      <c r="AC25" s="57">
        <v>2050</v>
      </c>
      <c r="AD25" s="58">
        <v>1971.4285714285713</v>
      </c>
      <c r="AE25" s="70">
        <v>1900</v>
      </c>
      <c r="AF25" s="24">
        <v>1875</v>
      </c>
      <c r="AG25" s="72">
        <v>1857.1428571428601</v>
      </c>
      <c r="AH25" s="73">
        <v>2000</v>
      </c>
      <c r="AI25" s="75">
        <v>2114.2857142857101</v>
      </c>
      <c r="AJ25" s="75">
        <v>2195</v>
      </c>
      <c r="AK25" s="73">
        <v>1980.952380952381</v>
      </c>
      <c r="AL25" s="73">
        <v>2357.1428571428573</v>
      </c>
      <c r="AM25" s="76">
        <v>2171.4285714285716</v>
      </c>
      <c r="AN25" s="77">
        <v>1950</v>
      </c>
      <c r="AO25" s="78">
        <v>1978.1818181818201</v>
      </c>
      <c r="AP25" s="87">
        <v>1985.7142857142858</v>
      </c>
      <c r="AQ25" s="88">
        <v>1950</v>
      </c>
      <c r="AR25" s="88">
        <v>1935.7142857142858</v>
      </c>
      <c r="AS25" s="88">
        <v>1942.8571428571429</v>
      </c>
      <c r="AT25" s="11">
        <v>1925</v>
      </c>
      <c r="AU25" s="89">
        <v>1878.57142857143</v>
      </c>
      <c r="AV25" s="87">
        <v>1785</v>
      </c>
      <c r="AW25" s="90">
        <v>1982.0732741134866</v>
      </c>
      <c r="AX25" s="91">
        <v>1958.3333333333333</v>
      </c>
      <c r="AY25" s="7">
        <v>1972.2222222222199</v>
      </c>
      <c r="AZ25" s="92">
        <v>1936.196492775251</v>
      </c>
      <c r="BA25" s="95">
        <v>1900</v>
      </c>
      <c r="BB25" s="96">
        <v>1883.3333333333301</v>
      </c>
      <c r="BC25" s="97">
        <v>1920.0703869096335</v>
      </c>
      <c r="BD25" s="98">
        <v>1917.597086142285</v>
      </c>
      <c r="BE25" s="97">
        <v>1916.0949955572376</v>
      </c>
      <c r="BF25" s="98">
        <v>1920.6120962199927</v>
      </c>
      <c r="BG25" s="103">
        <f t="shared" si="0"/>
        <v>-0.22794305350687083</v>
      </c>
      <c r="BH25" s="103">
        <f t="shared" si="1"/>
        <v>0.23574513128152724</v>
      </c>
    </row>
    <row r="26" spans="1:60" ht="15" customHeight="1" x14ac:dyDescent="0.25">
      <c r="A26" s="48" t="s">
        <v>21</v>
      </c>
      <c r="B26" s="49" t="s">
        <v>44</v>
      </c>
      <c r="C26" s="60">
        <v>1900.65</v>
      </c>
      <c r="D26" s="50">
        <v>2000</v>
      </c>
      <c r="E26" s="50">
        <v>1900</v>
      </c>
      <c r="F26" s="50">
        <v>1891.6666666666699</v>
      </c>
      <c r="G26" s="50">
        <v>1883.3333333333301</v>
      </c>
      <c r="H26" s="50">
        <v>2200</v>
      </c>
      <c r="I26" s="50">
        <v>2250</v>
      </c>
      <c r="J26" s="50">
        <v>1925</v>
      </c>
      <c r="K26" s="60">
        <v>1876.2</v>
      </c>
      <c r="L26" s="50">
        <v>2007.7853545671601</v>
      </c>
      <c r="M26" s="50">
        <v>1916.6666666666652</v>
      </c>
      <c r="N26" s="50">
        <v>2000</v>
      </c>
      <c r="O26" s="51">
        <v>2575</v>
      </c>
      <c r="P26" s="51">
        <v>3000</v>
      </c>
      <c r="Q26" s="51">
        <v>2500</v>
      </c>
      <c r="R26" s="51">
        <v>2425</v>
      </c>
      <c r="S26" s="51">
        <v>2350</v>
      </c>
      <c r="T26" s="52">
        <v>2400</v>
      </c>
      <c r="U26" s="51">
        <v>2370</v>
      </c>
      <c r="V26" s="51">
        <v>2150</v>
      </c>
      <c r="W26" s="51">
        <v>1850</v>
      </c>
      <c r="X26" s="53">
        <v>2400</v>
      </c>
      <c r="Y26" s="54">
        <v>2375</v>
      </c>
      <c r="Z26" s="51">
        <v>2500</v>
      </c>
      <c r="AA26" s="55">
        <v>2000</v>
      </c>
      <c r="AB26" s="56">
        <v>2145.5</v>
      </c>
      <c r="AC26" s="57">
        <v>2075</v>
      </c>
      <c r="AD26" s="58">
        <v>2050.3333333333298</v>
      </c>
      <c r="AE26" s="70">
        <v>2125</v>
      </c>
      <c r="AF26" s="24">
        <v>2100.86</v>
      </c>
      <c r="AG26" s="72">
        <v>2009.95</v>
      </c>
      <c r="AH26" s="73">
        <v>2000</v>
      </c>
      <c r="AI26" s="75">
        <v>2100</v>
      </c>
      <c r="AJ26" s="75">
        <v>2100</v>
      </c>
      <c r="AK26" s="73">
        <v>2050</v>
      </c>
      <c r="AL26" s="73">
        <v>2000</v>
      </c>
      <c r="AM26" s="76">
        <v>2000</v>
      </c>
      <c r="AN26" s="77">
        <v>1950</v>
      </c>
      <c r="AO26" s="78">
        <v>2000</v>
      </c>
      <c r="AP26" s="87">
        <v>2050</v>
      </c>
      <c r="AQ26" s="88">
        <v>2200</v>
      </c>
      <c r="AR26" s="88">
        <v>2100</v>
      </c>
      <c r="AS26" s="88">
        <v>2000</v>
      </c>
      <c r="AT26" s="11">
        <v>1925</v>
      </c>
      <c r="AU26" s="89">
        <v>2032.7630431849809</v>
      </c>
      <c r="AV26" s="59">
        <v>2032.7630431849791</v>
      </c>
      <c r="AW26" s="90">
        <v>2027.2581024366564</v>
      </c>
      <c r="AX26" s="91">
        <v>2000</v>
      </c>
      <c r="AY26" s="7">
        <v>2000</v>
      </c>
      <c r="AZ26" s="92">
        <v>2025.3743711924089</v>
      </c>
      <c r="BA26" s="95">
        <v>1980</v>
      </c>
      <c r="BB26" s="96">
        <v>1890</v>
      </c>
      <c r="BC26" s="97">
        <v>2016.3834764293288</v>
      </c>
      <c r="BD26" s="98">
        <v>1925</v>
      </c>
      <c r="BE26" s="97">
        <v>1987.3298414977783</v>
      </c>
      <c r="BF26" s="98">
        <v>1974.3286394935285</v>
      </c>
      <c r="BG26" s="103">
        <f t="shared" si="0"/>
        <v>2.5625267269365453</v>
      </c>
      <c r="BH26" s="103">
        <f t="shared" si="1"/>
        <v>-0.65420453780592502</v>
      </c>
    </row>
    <row r="27" spans="1:60" ht="15" customHeight="1" x14ac:dyDescent="0.25">
      <c r="A27" s="48" t="s">
        <v>22</v>
      </c>
      <c r="B27" s="49" t="s">
        <v>44</v>
      </c>
      <c r="C27" s="50">
        <v>1851.6666666666699</v>
      </c>
      <c r="D27" s="50">
        <v>1803.125</v>
      </c>
      <c r="E27" s="50">
        <v>1812.5</v>
      </c>
      <c r="F27" s="50">
        <v>1900</v>
      </c>
      <c r="G27" s="50">
        <v>1875</v>
      </c>
      <c r="H27" s="50">
        <v>1975</v>
      </c>
      <c r="I27" s="50">
        <v>2000</v>
      </c>
      <c r="J27" s="50">
        <v>1855</v>
      </c>
      <c r="K27" s="60">
        <v>1869.1</v>
      </c>
      <c r="L27" s="50">
        <v>2080.30560491304</v>
      </c>
      <c r="M27" s="50">
        <v>1845.8333333333301</v>
      </c>
      <c r="N27" s="50">
        <v>2130</v>
      </c>
      <c r="O27" s="51">
        <v>2592.8571428571399</v>
      </c>
      <c r="P27" s="51">
        <v>2650</v>
      </c>
      <c r="Q27" s="51">
        <v>2448</v>
      </c>
      <c r="R27" s="51">
        <v>2392.8571428571427</v>
      </c>
      <c r="S27" s="51">
        <v>2531.25</v>
      </c>
      <c r="T27" s="52">
        <v>2005</v>
      </c>
      <c r="U27" s="51">
        <v>2100.98</v>
      </c>
      <c r="V27" s="51">
        <v>2014.2857142857142</v>
      </c>
      <c r="W27" s="51">
        <v>1875</v>
      </c>
      <c r="X27" s="53">
        <v>2400</v>
      </c>
      <c r="Y27" s="54">
        <v>2100</v>
      </c>
      <c r="Z27" s="51">
        <v>2400</v>
      </c>
      <c r="AA27" s="55">
        <v>2380</v>
      </c>
      <c r="AB27" s="56">
        <v>2264.2857142857101</v>
      </c>
      <c r="AC27" s="57">
        <v>2230</v>
      </c>
      <c r="AD27" s="58">
        <v>2207.1428571428601</v>
      </c>
      <c r="AE27" s="70">
        <v>1987.5</v>
      </c>
      <c r="AF27" s="24">
        <v>1975</v>
      </c>
      <c r="AG27" s="72">
        <v>1930</v>
      </c>
      <c r="AH27" s="73">
        <v>1950</v>
      </c>
      <c r="AI27" s="75">
        <v>1966.6666666666699</v>
      </c>
      <c r="AJ27" s="75">
        <v>2000</v>
      </c>
      <c r="AK27" s="73">
        <v>1983.3333333333333</v>
      </c>
      <c r="AL27" s="73">
        <v>2000</v>
      </c>
      <c r="AM27" s="76">
        <v>1850</v>
      </c>
      <c r="AN27" s="77">
        <v>2010</v>
      </c>
      <c r="AO27" s="78">
        <v>1925</v>
      </c>
      <c r="AP27" s="87">
        <v>1900</v>
      </c>
      <c r="AQ27" s="88">
        <v>1950</v>
      </c>
      <c r="AR27" s="88">
        <v>1890</v>
      </c>
      <c r="AS27" s="88">
        <v>1920</v>
      </c>
      <c r="AT27" s="11">
        <v>1875</v>
      </c>
      <c r="AU27" s="89">
        <v>1935.9383440974948</v>
      </c>
      <c r="AV27" s="87">
        <v>1850</v>
      </c>
      <c r="AW27" s="90">
        <v>1923.4017173497268</v>
      </c>
      <c r="AX27" s="91">
        <v>1880</v>
      </c>
      <c r="AY27" s="7">
        <v>1933.3333333333333</v>
      </c>
      <c r="AZ27" s="92">
        <v>1915.6438169028247</v>
      </c>
      <c r="BA27" s="95">
        <v>1876.6666666666699</v>
      </c>
      <c r="BB27" s="96">
        <v>1816.6666666666699</v>
      </c>
      <c r="BC27" s="97">
        <v>1887.5</v>
      </c>
      <c r="BD27" s="98">
        <v>1891.6996684973985</v>
      </c>
      <c r="BE27" s="97">
        <v>1891.84137651488</v>
      </c>
      <c r="BF27" s="98">
        <v>1887.3131470158546</v>
      </c>
      <c r="BG27" s="103">
        <f t="shared" si="0"/>
        <v>0.65670117417891261</v>
      </c>
      <c r="BH27" s="103">
        <f t="shared" si="1"/>
        <v>-0.23935566455192248</v>
      </c>
    </row>
    <row r="28" spans="1:60" ht="15" customHeight="1" x14ac:dyDescent="0.25">
      <c r="A28" s="48" t="s">
        <v>23</v>
      </c>
      <c r="B28" s="49" t="s">
        <v>44</v>
      </c>
      <c r="C28" s="50">
        <v>1868.75</v>
      </c>
      <c r="D28" s="50">
        <v>1818.75</v>
      </c>
      <c r="E28" s="50">
        <v>1894.44444444444</v>
      </c>
      <c r="F28" s="50">
        <v>1816.6666666666599</v>
      </c>
      <c r="G28" s="50">
        <v>1837.5</v>
      </c>
      <c r="H28" s="50">
        <v>1875</v>
      </c>
      <c r="I28" s="50">
        <v>2092.8571428571399</v>
      </c>
      <c r="J28" s="50">
        <v>1858.3333333333301</v>
      </c>
      <c r="K28" s="60">
        <v>1831.75</v>
      </c>
      <c r="L28" s="50">
        <v>1962.91920332524</v>
      </c>
      <c r="M28" s="50">
        <v>1940</v>
      </c>
      <c r="N28" s="50">
        <v>1912.5</v>
      </c>
      <c r="O28" s="51">
        <v>2527.2727272727302</v>
      </c>
      <c r="P28" s="51">
        <v>2800</v>
      </c>
      <c r="Q28" s="51">
        <v>2533.3333333333298</v>
      </c>
      <c r="R28" s="51">
        <v>2300</v>
      </c>
      <c r="S28" s="51">
        <v>2500</v>
      </c>
      <c r="T28" s="52">
        <v>2200</v>
      </c>
      <c r="U28" s="51">
        <v>2133.3333333333298</v>
      </c>
      <c r="V28" s="51">
        <v>2000</v>
      </c>
      <c r="W28" s="51">
        <v>1850</v>
      </c>
      <c r="X28" s="53">
        <v>2400</v>
      </c>
      <c r="Y28" s="54">
        <v>2550</v>
      </c>
      <c r="Z28" s="51">
        <v>2400</v>
      </c>
      <c r="AA28" s="55">
        <v>2270</v>
      </c>
      <c r="AB28" s="56">
        <v>2180</v>
      </c>
      <c r="AC28" s="62">
        <v>2100</v>
      </c>
      <c r="AD28" s="58">
        <v>2150</v>
      </c>
      <c r="AE28" s="70">
        <v>2163.3333333333298</v>
      </c>
      <c r="AF28" s="24">
        <v>2116.6666666666702</v>
      </c>
      <c r="AG28" s="72">
        <v>2100</v>
      </c>
      <c r="AH28" s="73">
        <v>2105</v>
      </c>
      <c r="AI28" s="75">
        <v>2000</v>
      </c>
      <c r="AJ28" s="75">
        <v>1900</v>
      </c>
      <c r="AK28" s="73">
        <v>1945.4545454545455</v>
      </c>
      <c r="AL28" s="73">
        <v>2000</v>
      </c>
      <c r="AM28" s="76">
        <v>1900</v>
      </c>
      <c r="AN28" s="77">
        <v>1933.3333333333301</v>
      </c>
      <c r="AO28" s="78">
        <v>1916.6666666666652</v>
      </c>
      <c r="AP28" s="87">
        <v>1933.3333333333333</v>
      </c>
      <c r="AQ28" s="88">
        <v>1980</v>
      </c>
      <c r="AR28" s="88">
        <v>1880</v>
      </c>
      <c r="AS28" s="88">
        <v>1900</v>
      </c>
      <c r="AT28" s="11">
        <v>1870</v>
      </c>
      <c r="AU28" s="89">
        <v>1900</v>
      </c>
      <c r="AV28" s="87">
        <v>1810</v>
      </c>
      <c r="AW28" s="90">
        <v>1800</v>
      </c>
      <c r="AX28" s="91">
        <v>1901.1025717775215</v>
      </c>
      <c r="AY28" s="7">
        <v>1875</v>
      </c>
      <c r="AZ28" s="92">
        <v>1890.9969052162148</v>
      </c>
      <c r="BA28" s="95">
        <v>1837.5</v>
      </c>
      <c r="BB28" s="96">
        <v>1782.5</v>
      </c>
      <c r="BC28" s="97">
        <v>1670</v>
      </c>
      <c r="BD28" s="98">
        <v>1784.87743730337</v>
      </c>
      <c r="BE28" s="97">
        <v>1737.5</v>
      </c>
      <c r="BF28" s="98">
        <v>1795.4414087428916</v>
      </c>
      <c r="BG28" s="103">
        <f t="shared" si="0"/>
        <v>-3.9870904415566013</v>
      </c>
      <c r="BH28" s="103">
        <f t="shared" si="1"/>
        <v>3.3347573377203772</v>
      </c>
    </row>
    <row r="29" spans="1:60" ht="15" customHeight="1" x14ac:dyDescent="0.25">
      <c r="A29" s="48" t="s">
        <v>24</v>
      </c>
      <c r="B29" s="49" t="s">
        <v>44</v>
      </c>
      <c r="C29" s="50">
        <v>1835.7142857142801</v>
      </c>
      <c r="D29" s="50">
        <v>1881.25</v>
      </c>
      <c r="E29" s="50">
        <v>1858.3333333333301</v>
      </c>
      <c r="F29" s="50">
        <v>2000</v>
      </c>
      <c r="G29" s="50">
        <v>1825</v>
      </c>
      <c r="H29" s="50">
        <v>1875</v>
      </c>
      <c r="I29" s="50">
        <v>2022.2222222222199</v>
      </c>
      <c r="J29" s="50">
        <v>1933.3333333333301</v>
      </c>
      <c r="K29" s="60">
        <v>1919.3</v>
      </c>
      <c r="L29" s="50">
        <v>2103.4600362986498</v>
      </c>
      <c r="M29" s="50">
        <v>1813.888888888885</v>
      </c>
      <c r="N29" s="50">
        <v>1900</v>
      </c>
      <c r="O29" s="51">
        <v>2650</v>
      </c>
      <c r="P29" s="51">
        <v>2425</v>
      </c>
      <c r="Q29" s="51">
        <v>2457.8947368421054</v>
      </c>
      <c r="R29" s="51">
        <v>2366.6666666666665</v>
      </c>
      <c r="S29" s="51">
        <v>2347.0588235294117</v>
      </c>
      <c r="T29" s="52">
        <v>2250</v>
      </c>
      <c r="U29" s="51">
        <v>2135.77</v>
      </c>
      <c r="V29" s="51">
        <v>1889.4736842105262</v>
      </c>
      <c r="W29" s="51">
        <v>2031.578947368421</v>
      </c>
      <c r="X29" s="53">
        <v>2400</v>
      </c>
      <c r="Y29" s="54">
        <v>2502.5</v>
      </c>
      <c r="Z29" s="51">
        <v>2344.1176470588198</v>
      </c>
      <c r="AA29" s="55">
        <v>2290.4761904761899</v>
      </c>
      <c r="AB29" s="56">
        <v>2190</v>
      </c>
      <c r="AC29" s="57">
        <v>2193</v>
      </c>
      <c r="AD29" s="58">
        <v>2113.8888888888901</v>
      </c>
      <c r="AE29" s="70">
        <v>1910</v>
      </c>
      <c r="AF29" s="24">
        <v>1856.25</v>
      </c>
      <c r="AG29" s="72">
        <v>1846.89655172414</v>
      </c>
      <c r="AH29" s="73">
        <v>1922.7272727272727</v>
      </c>
      <c r="AI29" s="75">
        <v>1931.578947368421</v>
      </c>
      <c r="AJ29" s="75">
        <v>2086.95652173913</v>
      </c>
      <c r="AK29" s="73">
        <v>1954.5454545454545</v>
      </c>
      <c r="AL29" s="73">
        <v>2020</v>
      </c>
      <c r="AM29" s="76">
        <v>1894.7368421052631</v>
      </c>
      <c r="AN29" s="77">
        <v>1901.1764705882354</v>
      </c>
      <c r="AO29" s="78">
        <v>1899.4736842105301</v>
      </c>
      <c r="AP29" s="87">
        <v>1898.4623323013429</v>
      </c>
      <c r="AQ29" s="88">
        <v>1966.6666666666699</v>
      </c>
      <c r="AR29" s="88">
        <v>1912.1031991744082</v>
      </c>
      <c r="AS29" s="88">
        <v>1947.0588235294117</v>
      </c>
      <c r="AT29" s="11">
        <v>1898.51</v>
      </c>
      <c r="AU29" s="89">
        <v>1790</v>
      </c>
      <c r="AV29" s="87">
        <v>1829.52474100052</v>
      </c>
      <c r="AW29" s="90">
        <v>1815.909090909091</v>
      </c>
      <c r="AX29" s="91">
        <v>1927.61904761905</v>
      </c>
      <c r="AY29" s="7">
        <v>1876.3157894736801</v>
      </c>
      <c r="AZ29" s="92">
        <v>1830.5555555555557</v>
      </c>
      <c r="BA29" s="95">
        <v>1873.3333333333333</v>
      </c>
      <c r="BB29" s="96">
        <v>1842.8571428571429</v>
      </c>
      <c r="BC29" s="97">
        <v>1875.1154888912115</v>
      </c>
      <c r="BD29" s="98">
        <v>1820</v>
      </c>
      <c r="BE29" s="97">
        <v>1760</v>
      </c>
      <c r="BF29" s="98">
        <v>1725</v>
      </c>
      <c r="BG29" s="103">
        <f t="shared" si="0"/>
        <v>-9.1392723767586155</v>
      </c>
      <c r="BH29" s="103">
        <f t="shared" si="1"/>
        <v>-1.9886363636363635</v>
      </c>
    </row>
    <row r="30" spans="1:60" ht="15" customHeight="1" x14ac:dyDescent="0.25">
      <c r="A30" s="48" t="s">
        <v>25</v>
      </c>
      <c r="B30" s="49" t="s">
        <v>44</v>
      </c>
      <c r="C30" s="50">
        <v>1854.1666666666699</v>
      </c>
      <c r="D30" s="50">
        <v>1860.7142857142801</v>
      </c>
      <c r="E30" s="50">
        <v>1852.9761904761799</v>
      </c>
      <c r="F30" s="50">
        <v>1814.88095238095</v>
      </c>
      <c r="G30" s="50">
        <v>1849.2857142857099</v>
      </c>
      <c r="H30" s="50">
        <v>1875</v>
      </c>
      <c r="I30" s="50">
        <v>2050</v>
      </c>
      <c r="J30" s="50">
        <v>1868.75</v>
      </c>
      <c r="K30" s="60">
        <v>1843.4885714285699</v>
      </c>
      <c r="L30" s="50">
        <v>2126.6706169457602</v>
      </c>
      <c r="M30" s="50">
        <v>1865.625</v>
      </c>
      <c r="N30" s="50">
        <v>1865</v>
      </c>
      <c r="O30" s="51">
        <v>2594.1176470588198</v>
      </c>
      <c r="P30" s="51">
        <v>2860</v>
      </c>
      <c r="Q30" s="51">
        <v>2583.3333333333335</v>
      </c>
      <c r="R30" s="51">
        <v>2500</v>
      </c>
      <c r="S30" s="51">
        <v>2516.6666666666665</v>
      </c>
      <c r="T30" s="52">
        <v>2350</v>
      </c>
      <c r="U30" s="51">
        <v>2225</v>
      </c>
      <c r="V30" s="51">
        <v>2140</v>
      </c>
      <c r="W30" s="51">
        <v>1887.5</v>
      </c>
      <c r="X30" s="53">
        <v>2400</v>
      </c>
      <c r="Y30" s="54">
        <v>2150</v>
      </c>
      <c r="Z30" s="51">
        <v>2125</v>
      </c>
      <c r="AA30" s="55">
        <v>2020</v>
      </c>
      <c r="AB30" s="56">
        <v>2050</v>
      </c>
      <c r="AC30" s="57">
        <v>2066.6666666666665</v>
      </c>
      <c r="AD30" s="58">
        <v>2020</v>
      </c>
      <c r="AE30" s="70">
        <v>2100</v>
      </c>
      <c r="AF30" s="24">
        <v>2025</v>
      </c>
      <c r="AG30" s="72">
        <v>2005.7142857142901</v>
      </c>
      <c r="AH30" s="73">
        <v>2100.4285714285702</v>
      </c>
      <c r="AI30" s="75">
        <v>2160</v>
      </c>
      <c r="AJ30" s="75">
        <v>2190</v>
      </c>
      <c r="AK30" s="73">
        <v>2088.2352941176468</v>
      </c>
      <c r="AL30" s="73">
        <v>2000</v>
      </c>
      <c r="AM30" s="76">
        <v>2133.3333333333298</v>
      </c>
      <c r="AN30" s="77">
        <v>2133.3333333333335</v>
      </c>
      <c r="AO30" s="78">
        <v>2100</v>
      </c>
      <c r="AP30" s="87">
        <v>1980</v>
      </c>
      <c r="AQ30" s="88">
        <v>2142.8571428571427</v>
      </c>
      <c r="AR30" s="88">
        <v>2133.3333333333298</v>
      </c>
      <c r="AS30" s="88">
        <v>2066.6666666666665</v>
      </c>
      <c r="AT30" s="11">
        <v>2071.42</v>
      </c>
      <c r="AU30" s="89">
        <v>2060</v>
      </c>
      <c r="AV30" s="87">
        <v>2142.8571428571427</v>
      </c>
      <c r="AW30" s="90">
        <v>1986.6666666666699</v>
      </c>
      <c r="AX30" s="91">
        <v>2016.6666666666667</v>
      </c>
      <c r="AY30" s="7">
        <v>2066.6666666666665</v>
      </c>
      <c r="AZ30" s="92">
        <v>2150</v>
      </c>
      <c r="BA30" s="95">
        <v>2207.1428571428601</v>
      </c>
      <c r="BB30" s="96">
        <v>2137.5</v>
      </c>
      <c r="BC30" s="97">
        <v>2097.5933477349226</v>
      </c>
      <c r="BD30" s="98">
        <v>2093.864804042893</v>
      </c>
      <c r="BE30" s="97">
        <v>2042.8571428571429</v>
      </c>
      <c r="BF30" s="98">
        <v>2040</v>
      </c>
      <c r="BG30" s="103">
        <f t="shared" si="0"/>
        <v>-1.5168338627608149</v>
      </c>
      <c r="BH30" s="103">
        <f t="shared" si="1"/>
        <v>-0.13986013986014145</v>
      </c>
    </row>
    <row r="31" spans="1:60" ht="15" customHeight="1" x14ac:dyDescent="0.25">
      <c r="A31" s="48" t="s">
        <v>26</v>
      </c>
      <c r="B31" s="49" t="s">
        <v>44</v>
      </c>
      <c r="C31" s="50">
        <v>2000</v>
      </c>
      <c r="D31" s="50">
        <v>2000</v>
      </c>
      <c r="E31" s="50">
        <v>1800</v>
      </c>
      <c r="F31" s="50">
        <v>1800</v>
      </c>
      <c r="G31" s="50">
        <v>1800</v>
      </c>
      <c r="H31" s="50">
        <v>2000</v>
      </c>
      <c r="I31" s="50">
        <v>2050</v>
      </c>
      <c r="J31" s="50">
        <v>1962.5</v>
      </c>
      <c r="K31" s="60">
        <v>1893.6</v>
      </c>
      <c r="L31" s="50">
        <v>2055.2400111659999</v>
      </c>
      <c r="M31" s="50">
        <v>1875</v>
      </c>
      <c r="N31" s="50">
        <v>1966.6666666666652</v>
      </c>
      <c r="O31" s="51">
        <v>2550</v>
      </c>
      <c r="P31" s="51">
        <v>2800</v>
      </c>
      <c r="Q31" s="51">
        <v>2512.5</v>
      </c>
      <c r="R31" s="51">
        <v>2500</v>
      </c>
      <c r="S31" s="51">
        <v>2500</v>
      </c>
      <c r="T31" s="52">
        <v>2000</v>
      </c>
      <c r="U31" s="51">
        <v>2343.75</v>
      </c>
      <c r="V31" s="51">
        <v>2150</v>
      </c>
      <c r="W31" s="51">
        <v>1900</v>
      </c>
      <c r="X31" s="53">
        <v>2400</v>
      </c>
      <c r="Y31" s="54">
        <v>2225</v>
      </c>
      <c r="Z31" s="51">
        <v>2250</v>
      </c>
      <c r="AA31" s="55">
        <v>2140</v>
      </c>
      <c r="AB31" s="56">
        <v>2195</v>
      </c>
      <c r="AC31" s="57">
        <v>1975</v>
      </c>
      <c r="AD31" s="58">
        <v>2000</v>
      </c>
      <c r="AE31" s="70">
        <v>1960</v>
      </c>
      <c r="AF31" s="24">
        <v>1961.58</v>
      </c>
      <c r="AG31" s="72">
        <v>1900</v>
      </c>
      <c r="AH31" s="73">
        <v>2100</v>
      </c>
      <c r="AI31" s="75">
        <v>2150</v>
      </c>
      <c r="AJ31" s="75">
        <v>2150</v>
      </c>
      <c r="AK31" s="73">
        <v>2000</v>
      </c>
      <c r="AL31" s="73">
        <v>2000</v>
      </c>
      <c r="AM31" s="76">
        <v>2014.2857142857142</v>
      </c>
      <c r="AN31" s="77">
        <v>2200</v>
      </c>
      <c r="AO31" s="78">
        <v>2033.3333333333333</v>
      </c>
      <c r="AP31" s="87">
        <v>2000</v>
      </c>
      <c r="AQ31" s="88">
        <v>2220</v>
      </c>
      <c r="AR31" s="88">
        <v>2136</v>
      </c>
      <c r="AS31" s="88">
        <v>2120</v>
      </c>
      <c r="AT31" s="11">
        <v>2097.5</v>
      </c>
      <c r="AU31" s="89">
        <v>1966.6666666666667</v>
      </c>
      <c r="AV31" s="87">
        <v>2025.5081144982601</v>
      </c>
      <c r="AW31" s="90">
        <v>2150</v>
      </c>
      <c r="AX31" s="91">
        <v>2200</v>
      </c>
      <c r="AY31" s="7">
        <v>2210</v>
      </c>
      <c r="AZ31" s="92">
        <v>2111.5317807526726</v>
      </c>
      <c r="BA31" s="95">
        <v>2138.3333333333298</v>
      </c>
      <c r="BB31" s="96">
        <v>2150</v>
      </c>
      <c r="BC31" s="97">
        <v>2250</v>
      </c>
      <c r="BD31" s="98">
        <v>2333.3333333333335</v>
      </c>
      <c r="BE31" s="97">
        <v>2308.3333333333298</v>
      </c>
      <c r="BF31" s="98">
        <v>2333.3333333333298</v>
      </c>
      <c r="BG31" s="103">
        <f t="shared" si="0"/>
        <v>11.243543901469838</v>
      </c>
      <c r="BH31" s="103">
        <f t="shared" si="1"/>
        <v>1.0830324909747309</v>
      </c>
    </row>
    <row r="32" spans="1:60" ht="15" customHeight="1" x14ac:dyDescent="0.25">
      <c r="A32" s="48" t="s">
        <v>36</v>
      </c>
      <c r="B32" s="49" t="s">
        <v>44</v>
      </c>
      <c r="C32" s="50">
        <v>2008.3333333333301</v>
      </c>
      <c r="D32" s="50">
        <v>1950</v>
      </c>
      <c r="E32" s="50">
        <v>1875</v>
      </c>
      <c r="F32" s="50">
        <v>1800</v>
      </c>
      <c r="G32" s="50">
        <v>1800</v>
      </c>
      <c r="H32" s="50">
        <v>2000</v>
      </c>
      <c r="I32" s="50">
        <v>1900</v>
      </c>
      <c r="J32" s="50">
        <v>1845</v>
      </c>
      <c r="K32" s="60">
        <v>1893.2</v>
      </c>
      <c r="L32" s="50">
        <v>2192.8222685880801</v>
      </c>
      <c r="M32" s="50">
        <v>1833.5333333333299</v>
      </c>
      <c r="N32" s="50">
        <v>1833.3333333333301</v>
      </c>
      <c r="O32" s="51">
        <v>2555.5555555555602</v>
      </c>
      <c r="P32" s="51">
        <v>2450</v>
      </c>
      <c r="Q32" s="51">
        <v>2480</v>
      </c>
      <c r="R32" s="51">
        <v>2371.4285714285716</v>
      </c>
      <c r="S32" s="51">
        <v>2300</v>
      </c>
      <c r="T32" s="52">
        <v>2231.25</v>
      </c>
      <c r="U32" s="51">
        <v>2241.6666666666702</v>
      </c>
      <c r="V32" s="51">
        <v>1721.4285714285713</v>
      </c>
      <c r="W32" s="51">
        <v>1862.5</v>
      </c>
      <c r="X32" s="53">
        <v>2408.3333333333335</v>
      </c>
      <c r="Y32" s="54">
        <v>2428.25</v>
      </c>
      <c r="Z32" s="51">
        <v>2160</v>
      </c>
      <c r="AA32" s="55">
        <v>2150</v>
      </c>
      <c r="AB32" s="56">
        <v>2189.4444444444398</v>
      </c>
      <c r="AC32" s="57">
        <v>2000</v>
      </c>
      <c r="AD32" s="58">
        <v>2100.7777777777801</v>
      </c>
      <c r="AE32" s="70">
        <v>2170</v>
      </c>
      <c r="AF32" s="24">
        <v>2105.9132</v>
      </c>
      <c r="AG32" s="72">
        <v>2136.3636363636401</v>
      </c>
      <c r="AH32" s="73">
        <v>2016.6666666666667</v>
      </c>
      <c r="AI32" s="75">
        <v>2140</v>
      </c>
      <c r="AJ32" s="75">
        <v>2260</v>
      </c>
      <c r="AK32" s="73">
        <v>2166.6666666666665</v>
      </c>
      <c r="AL32" s="73">
        <v>1768.75</v>
      </c>
      <c r="AM32" s="76">
        <v>1700</v>
      </c>
      <c r="AN32" s="77">
        <v>1841.6666666666667</v>
      </c>
      <c r="AO32" s="78">
        <v>1860</v>
      </c>
      <c r="AP32" s="87">
        <v>1800.5555555555557</v>
      </c>
      <c r="AQ32" s="88">
        <v>1855.55555555556</v>
      </c>
      <c r="AR32" s="88">
        <v>1811.5555555555566</v>
      </c>
      <c r="AS32" s="88">
        <v>1875</v>
      </c>
      <c r="AT32" s="11">
        <v>1843.2777777777783</v>
      </c>
      <c r="AU32" s="89">
        <v>1882.9647510337334</v>
      </c>
      <c r="AV32" s="87">
        <v>1882.9647510337334</v>
      </c>
      <c r="AW32" s="90">
        <v>1750</v>
      </c>
      <c r="AX32" s="91">
        <v>1830</v>
      </c>
      <c r="AY32" s="7">
        <v>1881.25</v>
      </c>
      <c r="AZ32" s="92">
        <v>1845.4545454545455</v>
      </c>
      <c r="BA32" s="95">
        <v>1808.57142857143</v>
      </c>
      <c r="BB32" s="96">
        <v>1838.5069298758285</v>
      </c>
      <c r="BC32" s="97">
        <v>1841.7054218365654</v>
      </c>
      <c r="BD32" s="98">
        <v>1840.5559211385196</v>
      </c>
      <c r="BE32" s="97">
        <v>1842.9934724357902</v>
      </c>
      <c r="BF32" s="98">
        <v>1842.9934724357902</v>
      </c>
      <c r="BG32" s="103">
        <f t="shared" si="0"/>
        <v>-1.5423901129587475E-2</v>
      </c>
      <c r="BH32" s="103">
        <f t="shared" si="1"/>
        <v>0</v>
      </c>
    </row>
    <row r="33" spans="1:60" ht="15" customHeight="1" x14ac:dyDescent="0.25">
      <c r="A33" s="48" t="s">
        <v>27</v>
      </c>
      <c r="B33" s="49" t="s">
        <v>44</v>
      </c>
      <c r="C33" s="60">
        <v>2000</v>
      </c>
      <c r="D33" s="60">
        <v>2097.27</v>
      </c>
      <c r="E33" s="60">
        <v>2094.543549</v>
      </c>
      <c r="F33" s="60">
        <v>2091.8206423863003</v>
      </c>
      <c r="G33" s="60">
        <v>2091.6</v>
      </c>
      <c r="H33" s="60">
        <v>2088.8809200000001</v>
      </c>
      <c r="I33" s="50">
        <v>2100</v>
      </c>
      <c r="J33" s="50">
        <v>2000</v>
      </c>
      <c r="K33" s="50">
        <v>2022.7479266128701</v>
      </c>
      <c r="L33" s="50">
        <v>2149.7772660231099</v>
      </c>
      <c r="M33" s="60">
        <v>2190</v>
      </c>
      <c r="N33" s="60">
        <v>2188</v>
      </c>
      <c r="O33" s="51">
        <v>2600</v>
      </c>
      <c r="P33" s="51">
        <v>2372.7272727272725</v>
      </c>
      <c r="Q33" s="51">
        <v>2400</v>
      </c>
      <c r="R33" s="51">
        <v>2396.1538461538462</v>
      </c>
      <c r="S33" s="51">
        <v>2294.4444444444443</v>
      </c>
      <c r="T33" s="52">
        <v>2083.3333333333335</v>
      </c>
      <c r="U33" s="51">
        <v>2142</v>
      </c>
      <c r="V33" s="51">
        <v>1845.4545454545455</v>
      </c>
      <c r="W33" s="51">
        <v>1845.4545454545455</v>
      </c>
      <c r="X33" s="53">
        <v>2333.3333333333335</v>
      </c>
      <c r="Y33" s="54">
        <v>2405</v>
      </c>
      <c r="Z33" s="51">
        <v>2212.5</v>
      </c>
      <c r="AA33" s="55">
        <v>2100</v>
      </c>
      <c r="AB33" s="56">
        <v>2148.125</v>
      </c>
      <c r="AC33" s="57">
        <v>2050</v>
      </c>
      <c r="AD33" s="58">
        <v>2100</v>
      </c>
      <c r="AE33" s="70">
        <v>2166.6666666666702</v>
      </c>
      <c r="AF33" s="24">
        <v>2100.0102999999999</v>
      </c>
      <c r="AG33" s="72">
        <v>2010.3333333333301</v>
      </c>
      <c r="AH33" s="73">
        <v>2000.57142857143</v>
      </c>
      <c r="AI33" s="75">
        <v>1953.3333333333333</v>
      </c>
      <c r="AJ33" s="75">
        <v>2075</v>
      </c>
      <c r="AK33" s="73">
        <v>2000</v>
      </c>
      <c r="AL33" s="73">
        <v>1731.25</v>
      </c>
      <c r="AM33" s="76">
        <v>1741.6666666666699</v>
      </c>
      <c r="AN33" s="77">
        <v>1843.3333333333333</v>
      </c>
      <c r="AO33" s="78">
        <v>1786.3636363636363</v>
      </c>
      <c r="AP33" s="87">
        <v>1823.0769230769199</v>
      </c>
      <c r="AQ33" s="88">
        <v>1897.9166666666667</v>
      </c>
      <c r="AR33" s="88">
        <v>1835.7857420357411</v>
      </c>
      <c r="AS33" s="88">
        <v>1928.5714285714287</v>
      </c>
      <c r="AT33" s="11">
        <v>1881.8488829320602</v>
      </c>
      <c r="AU33" s="89">
        <v>1865.0796697929093</v>
      </c>
      <c r="AV33" s="87">
        <v>1865.0796697929075</v>
      </c>
      <c r="AW33" s="90">
        <v>1848.5760782783527</v>
      </c>
      <c r="AX33" s="91">
        <v>1816.6666666666667</v>
      </c>
      <c r="AY33" s="7">
        <v>1895.45454545455</v>
      </c>
      <c r="AZ33" s="92">
        <v>1856.9202660566411</v>
      </c>
      <c r="BA33" s="95">
        <v>1868.75</v>
      </c>
      <c r="BB33" s="96">
        <v>1865.0514447013238</v>
      </c>
      <c r="BC33" s="97">
        <v>1868.5926411364092</v>
      </c>
      <c r="BD33" s="98">
        <v>1866.1695209139293</v>
      </c>
      <c r="BE33" s="97">
        <v>1868.7240878929547</v>
      </c>
      <c r="BF33" s="98">
        <v>1868.7240878929579</v>
      </c>
      <c r="BG33" s="103">
        <f t="shared" si="0"/>
        <v>-0.69744149799387212</v>
      </c>
      <c r="BH33" s="103">
        <f t="shared" si="1"/>
        <v>1.703425067846395E-13</v>
      </c>
    </row>
    <row r="34" spans="1:60" ht="15" customHeight="1" x14ac:dyDescent="0.25">
      <c r="A34" s="48" t="s">
        <v>28</v>
      </c>
      <c r="B34" s="49" t="s">
        <v>44</v>
      </c>
      <c r="C34" s="50">
        <v>1950</v>
      </c>
      <c r="D34" s="60">
        <v>1947.4650000000001</v>
      </c>
      <c r="E34" s="50">
        <v>1900</v>
      </c>
      <c r="F34" s="50">
        <v>1900</v>
      </c>
      <c r="G34" s="50">
        <v>1900</v>
      </c>
      <c r="H34" s="50">
        <v>2000</v>
      </c>
      <c r="I34" s="50">
        <v>2000</v>
      </c>
      <c r="J34" s="50">
        <v>2000</v>
      </c>
      <c r="K34" s="50">
        <v>2034.96235352143</v>
      </c>
      <c r="L34" s="50">
        <v>2070.5761724098302</v>
      </c>
      <c r="M34" s="50">
        <v>2000</v>
      </c>
      <c r="N34" s="50">
        <v>2100</v>
      </c>
      <c r="O34" s="51">
        <v>2500</v>
      </c>
      <c r="P34" s="51">
        <v>2393.75</v>
      </c>
      <c r="Q34" s="51">
        <v>2405.5555555555557</v>
      </c>
      <c r="R34" s="51">
        <v>2411.1111111111113</v>
      </c>
      <c r="S34" s="51">
        <v>2268.75</v>
      </c>
      <c r="T34" s="52">
        <v>2310</v>
      </c>
      <c r="U34" s="51">
        <v>2200.11</v>
      </c>
      <c r="V34" s="51">
        <v>1967</v>
      </c>
      <c r="W34" s="51">
        <v>1844.4444444444443</v>
      </c>
      <c r="X34" s="53">
        <v>2500</v>
      </c>
      <c r="Y34" s="54">
        <v>2616.66</v>
      </c>
      <c r="Z34" s="51">
        <v>2258.3333333333298</v>
      </c>
      <c r="AA34" s="55">
        <v>2200</v>
      </c>
      <c r="AB34" s="56">
        <v>2166.6666666666702</v>
      </c>
      <c r="AC34" s="57">
        <v>2000</v>
      </c>
      <c r="AD34" s="58">
        <v>2185</v>
      </c>
      <c r="AE34" s="70">
        <v>2263.5714285714298</v>
      </c>
      <c r="AF34" s="24">
        <v>2170</v>
      </c>
      <c r="AG34" s="72">
        <v>2126.6666666666702</v>
      </c>
      <c r="AH34" s="73">
        <v>2173.3333333333298</v>
      </c>
      <c r="AI34" s="75">
        <v>1977.7777777777778</v>
      </c>
      <c r="AJ34" s="75">
        <v>2056.1111111111099</v>
      </c>
      <c r="AK34" s="73">
        <v>2000</v>
      </c>
      <c r="AL34" s="73">
        <v>1802.5</v>
      </c>
      <c r="AM34" s="76">
        <v>1703.5714285714287</v>
      </c>
      <c r="AN34" s="77">
        <v>1811.1111111111111</v>
      </c>
      <c r="AO34" s="78">
        <v>1785.2941176470588</v>
      </c>
      <c r="AP34" s="87">
        <v>1766.6588857765328</v>
      </c>
      <c r="AQ34" s="88">
        <v>1784.2857142857099</v>
      </c>
      <c r="AR34" s="88">
        <v>1778.7462392364339</v>
      </c>
      <c r="AS34" s="88">
        <v>1776.563613099559</v>
      </c>
      <c r="AT34" s="11">
        <v>1694.44</v>
      </c>
      <c r="AU34" s="89">
        <v>1711.4557853716101</v>
      </c>
      <c r="AV34" s="87">
        <v>1802.9038531675735</v>
      </c>
      <c r="AW34" s="90">
        <v>1865</v>
      </c>
      <c r="AX34" s="91">
        <v>1843.75</v>
      </c>
      <c r="AY34" s="7">
        <v>1869.2857142857099</v>
      </c>
      <c r="AZ34" s="92">
        <v>1790.0519874172164</v>
      </c>
      <c r="BA34" s="95">
        <v>1765</v>
      </c>
      <c r="BB34" s="96">
        <v>1786.6052308571402</v>
      </c>
      <c r="BC34" s="97">
        <v>1788.2775568079373</v>
      </c>
      <c r="BD34" s="98">
        <v>1788.6106131951783</v>
      </c>
      <c r="BE34" s="97">
        <v>1789.4351094969654</v>
      </c>
      <c r="BF34" s="98">
        <v>1789.435109496967</v>
      </c>
      <c r="BG34" s="103">
        <f t="shared" si="0"/>
        <v>5.6062834622038524</v>
      </c>
      <c r="BH34" s="103">
        <f t="shared" si="1"/>
        <v>8.8945149206894081E-14</v>
      </c>
    </row>
    <row r="35" spans="1:60" ht="15" customHeight="1" x14ac:dyDescent="0.25">
      <c r="A35" s="48" t="s">
        <v>29</v>
      </c>
      <c r="B35" s="49" t="s">
        <v>44</v>
      </c>
      <c r="C35" s="50">
        <v>1800</v>
      </c>
      <c r="D35" s="50">
        <v>1800</v>
      </c>
      <c r="E35" s="50">
        <v>1800</v>
      </c>
      <c r="F35" s="50">
        <v>1800</v>
      </c>
      <c r="G35" s="60">
        <v>1992</v>
      </c>
      <c r="H35" s="50">
        <v>1995</v>
      </c>
      <c r="I35" s="50">
        <v>1995</v>
      </c>
      <c r="J35" s="50">
        <v>1995</v>
      </c>
      <c r="K35" s="50">
        <v>1983.6415983787599</v>
      </c>
      <c r="L35" s="50">
        <v>2033.3095743112199</v>
      </c>
      <c r="M35" s="50">
        <v>2033.3095743112199</v>
      </c>
      <c r="N35" s="60">
        <v>1993.2</v>
      </c>
      <c r="O35" s="51">
        <v>2700</v>
      </c>
      <c r="P35" s="51">
        <v>2376.4705882352941</v>
      </c>
      <c r="Q35" s="51">
        <v>2550</v>
      </c>
      <c r="R35" s="51">
        <v>2437.5</v>
      </c>
      <c r="S35" s="51">
        <v>2320</v>
      </c>
      <c r="T35" s="52">
        <v>2033.3333333333333</v>
      </c>
      <c r="U35" s="51">
        <v>2180</v>
      </c>
      <c r="V35" s="51">
        <v>1762.5</v>
      </c>
      <c r="W35" s="51">
        <v>1846.6666666666667</v>
      </c>
      <c r="X35" s="53">
        <v>2200</v>
      </c>
      <c r="Y35" s="54">
        <v>2546.15</v>
      </c>
      <c r="Z35" s="51">
        <v>2664.2857142857101</v>
      </c>
      <c r="AA35" s="55">
        <v>2243.3333333333298</v>
      </c>
      <c r="AB35" s="56">
        <v>2184.21052631579</v>
      </c>
      <c r="AC35" s="57">
        <v>1976.875</v>
      </c>
      <c r="AD35" s="58">
        <v>1917.5</v>
      </c>
      <c r="AE35" s="70">
        <v>2157.5</v>
      </c>
      <c r="AF35" s="24">
        <v>2102.9411764705901</v>
      </c>
      <c r="AG35" s="72">
        <v>2100.625</v>
      </c>
      <c r="AH35" s="73">
        <v>2160</v>
      </c>
      <c r="AI35" s="75">
        <v>2000</v>
      </c>
      <c r="AJ35" s="75">
        <v>2114.7058823529401</v>
      </c>
      <c r="AK35" s="73">
        <v>2000</v>
      </c>
      <c r="AL35" s="73">
        <v>1753.6842105263158</v>
      </c>
      <c r="AM35" s="76">
        <v>1769.23076923077</v>
      </c>
      <c r="AN35" s="77">
        <v>1812.5</v>
      </c>
      <c r="AO35" s="78">
        <v>1789.4117647058799</v>
      </c>
      <c r="AP35" s="87">
        <v>1790.3808446455498</v>
      </c>
      <c r="AQ35" s="88">
        <v>1926.6666666666667</v>
      </c>
      <c r="AR35" s="88">
        <v>1857.6380090497701</v>
      </c>
      <c r="AS35" s="88">
        <v>1900</v>
      </c>
      <c r="AT35" s="11">
        <v>1839.28</v>
      </c>
      <c r="AU35" s="89">
        <v>1865.6448431996537</v>
      </c>
      <c r="AV35" s="87">
        <v>1865.6448431996519</v>
      </c>
      <c r="AW35" s="90">
        <v>1846.2643701041923</v>
      </c>
      <c r="AX35" s="91">
        <v>1866.6666666666667</v>
      </c>
      <c r="AY35" s="7">
        <v>1880.89473684211</v>
      </c>
      <c r="AZ35" s="92">
        <v>1852.9932132142494</v>
      </c>
      <c r="BA35" s="95">
        <v>1810.7142857142901</v>
      </c>
      <c r="BB35" s="96">
        <v>1858.2399090424037</v>
      </c>
      <c r="BC35" s="97">
        <v>1864.0096074750404</v>
      </c>
      <c r="BD35" s="98">
        <v>1858.8810924475913</v>
      </c>
      <c r="BE35" s="97">
        <v>1858.9847202713718</v>
      </c>
      <c r="BF35" s="98">
        <v>1858.9847202713734</v>
      </c>
      <c r="BG35" s="103">
        <f t="shared" si="0"/>
        <v>1.0713279256759922</v>
      </c>
      <c r="BH35" s="103">
        <f t="shared" si="1"/>
        <v>8.5617472308770931E-14</v>
      </c>
    </row>
    <row r="36" spans="1:60" ht="15" customHeight="1" x14ac:dyDescent="0.25">
      <c r="A36" s="48" t="s">
        <v>30</v>
      </c>
      <c r="B36" s="49" t="s">
        <v>44</v>
      </c>
      <c r="C36" s="50">
        <v>1800</v>
      </c>
      <c r="D36" s="50">
        <v>1916.86666666667</v>
      </c>
      <c r="E36" s="50">
        <v>1916.6666666666652</v>
      </c>
      <c r="F36" s="50">
        <v>1850</v>
      </c>
      <c r="G36" s="50">
        <v>1900</v>
      </c>
      <c r="H36" s="50">
        <v>1970</v>
      </c>
      <c r="I36" s="50">
        <v>2176.1904761904698</v>
      </c>
      <c r="J36" s="50">
        <v>2160</v>
      </c>
      <c r="K36" s="60">
        <v>1892.4</v>
      </c>
      <c r="L36" s="50">
        <v>2186.2273786349501</v>
      </c>
      <c r="M36" s="50">
        <v>2099.99999999999</v>
      </c>
      <c r="N36" s="50">
        <v>2172.5</v>
      </c>
      <c r="O36" s="51">
        <v>2544.4444444444398</v>
      </c>
      <c r="P36" s="51">
        <v>2820</v>
      </c>
      <c r="Q36" s="51">
        <v>2700</v>
      </c>
      <c r="R36" s="51">
        <v>2433.3333333333335</v>
      </c>
      <c r="S36" s="51">
        <v>2500</v>
      </c>
      <c r="T36" s="52">
        <v>2080</v>
      </c>
      <c r="U36" s="51">
        <v>2138.4615384615386</v>
      </c>
      <c r="V36" s="51">
        <v>2175</v>
      </c>
      <c r="W36" s="51">
        <v>2012.5</v>
      </c>
      <c r="X36" s="53">
        <v>2410</v>
      </c>
      <c r="Y36" s="54">
        <v>2008.33</v>
      </c>
      <c r="Z36" s="51">
        <v>2060</v>
      </c>
      <c r="AA36" s="55">
        <v>2000</v>
      </c>
      <c r="AB36" s="56">
        <v>1985.7142857142901</v>
      </c>
      <c r="AC36" s="57">
        <v>2100</v>
      </c>
      <c r="AD36" s="58">
        <v>1916.6666666666667</v>
      </c>
      <c r="AE36" s="70">
        <v>2175</v>
      </c>
      <c r="AF36" s="24">
        <v>2002.35412</v>
      </c>
      <c r="AG36" s="72">
        <v>2140</v>
      </c>
      <c r="AH36" s="73">
        <v>2100</v>
      </c>
      <c r="AI36" s="75">
        <v>2150</v>
      </c>
      <c r="AJ36" s="75">
        <v>2170</v>
      </c>
      <c r="AK36" s="73">
        <v>2088.8888888888887</v>
      </c>
      <c r="AL36" s="73">
        <v>2000</v>
      </c>
      <c r="AM36" s="76">
        <v>1870</v>
      </c>
      <c r="AN36" s="77">
        <v>1910</v>
      </c>
      <c r="AO36" s="78">
        <v>1870</v>
      </c>
      <c r="AP36" s="87">
        <v>2000</v>
      </c>
      <c r="AQ36" s="88">
        <v>1875</v>
      </c>
      <c r="AR36" s="88">
        <v>1850</v>
      </c>
      <c r="AS36" s="88">
        <v>1950</v>
      </c>
      <c r="AT36" s="11">
        <v>1916.66</v>
      </c>
      <c r="AU36" s="89">
        <v>1805</v>
      </c>
      <c r="AV36" s="87">
        <v>1850</v>
      </c>
      <c r="AW36" s="90">
        <v>1883.3333333333333</v>
      </c>
      <c r="AX36" s="91">
        <v>1862.5</v>
      </c>
      <c r="AY36" s="7">
        <v>1862.5</v>
      </c>
      <c r="AZ36" s="92">
        <v>1885.6114033071019</v>
      </c>
      <c r="BA36" s="95">
        <v>1866.6666666666699</v>
      </c>
      <c r="BB36" s="96">
        <v>1883.3131065702289</v>
      </c>
      <c r="BC36" s="97">
        <v>1873.9021374191627</v>
      </c>
      <c r="BD36" s="98">
        <v>1873.8106778924887</v>
      </c>
      <c r="BE36" s="97">
        <v>1812.5</v>
      </c>
      <c r="BF36" s="98">
        <v>1870</v>
      </c>
      <c r="BG36" s="103">
        <f t="shared" si="0"/>
        <v>-2.4344432502373965</v>
      </c>
      <c r="BH36" s="103">
        <f t="shared" si="1"/>
        <v>3.1724137931034484</v>
      </c>
    </row>
    <row r="37" spans="1:60" ht="15" customHeight="1" x14ac:dyDescent="0.25">
      <c r="A37" s="48" t="s">
        <v>31</v>
      </c>
      <c r="B37" s="49" t="s">
        <v>44</v>
      </c>
      <c r="C37" s="50">
        <v>1808.3333333333301</v>
      </c>
      <c r="D37" s="50">
        <v>1885</v>
      </c>
      <c r="E37" s="50">
        <v>1805</v>
      </c>
      <c r="F37" s="50">
        <v>1875</v>
      </c>
      <c r="G37" s="50">
        <v>1825</v>
      </c>
      <c r="H37" s="50">
        <v>1875</v>
      </c>
      <c r="I37" s="50">
        <v>2100</v>
      </c>
      <c r="J37" s="50">
        <v>1966.6666666666599</v>
      </c>
      <c r="K37" s="60">
        <v>1819.3</v>
      </c>
      <c r="L37" s="50">
        <v>2050.30076318903</v>
      </c>
      <c r="M37" s="50">
        <v>1800</v>
      </c>
      <c r="N37" s="50">
        <v>1983.3333333333301</v>
      </c>
      <c r="O37" s="51">
        <v>2588.8888888888901</v>
      </c>
      <c r="P37" s="51">
        <v>3000</v>
      </c>
      <c r="Q37" s="51">
        <v>2566.6666666666665</v>
      </c>
      <c r="R37" s="51">
        <v>2462.5</v>
      </c>
      <c r="S37" s="51">
        <v>2585</v>
      </c>
      <c r="T37" s="52">
        <v>2300</v>
      </c>
      <c r="U37" s="51">
        <v>2200.67</v>
      </c>
      <c r="V37" s="51">
        <v>2186.6666666666702</v>
      </c>
      <c r="W37" s="51">
        <v>1965.3846153846155</v>
      </c>
      <c r="X37" s="53">
        <v>2400</v>
      </c>
      <c r="Y37" s="54">
        <v>2542.85</v>
      </c>
      <c r="Z37" s="51">
        <v>2200</v>
      </c>
      <c r="AA37" s="55">
        <v>2092.3076923076924</v>
      </c>
      <c r="AB37" s="56">
        <v>2230</v>
      </c>
      <c r="AC37" s="57">
        <v>2200</v>
      </c>
      <c r="AD37" s="58">
        <v>2200</v>
      </c>
      <c r="AE37" s="70">
        <v>1967.8571428571429</v>
      </c>
      <c r="AF37" s="24">
        <v>2082.1428571428573</v>
      </c>
      <c r="AG37" s="72">
        <v>2058.3333333333298</v>
      </c>
      <c r="AH37" s="73">
        <v>2112.5</v>
      </c>
      <c r="AI37" s="75">
        <v>2250</v>
      </c>
      <c r="AJ37" s="75">
        <v>2271.4285714285716</v>
      </c>
      <c r="AK37" s="73">
        <v>2057.1428571428573</v>
      </c>
      <c r="AL37" s="73">
        <v>2100</v>
      </c>
      <c r="AM37" s="76">
        <v>2205.6315789473701</v>
      </c>
      <c r="AN37" s="77">
        <v>2300</v>
      </c>
      <c r="AO37" s="78">
        <v>2129.54545454545</v>
      </c>
      <c r="AP37" s="87">
        <v>2247.0588235294117</v>
      </c>
      <c r="AQ37" s="88">
        <v>2294.1176470588234</v>
      </c>
      <c r="AR37" s="88">
        <v>2195.54545454545</v>
      </c>
      <c r="AS37" s="88">
        <v>2150</v>
      </c>
      <c r="AT37" s="11">
        <v>2172.7727272727252</v>
      </c>
      <c r="AU37" s="89">
        <v>1970</v>
      </c>
      <c r="AV37" s="87">
        <v>2053.8498343964602</v>
      </c>
      <c r="AW37" s="90">
        <v>2154.1419017892322</v>
      </c>
      <c r="AX37" s="91">
        <v>2162.428699478924</v>
      </c>
      <c r="AY37" s="7">
        <v>2084.1764705882401</v>
      </c>
      <c r="AZ37" s="92">
        <v>2157.5065932660286</v>
      </c>
      <c r="BA37" s="95">
        <v>2089.4117647058802</v>
      </c>
      <c r="BB37" s="96">
        <v>2011.7647058823529</v>
      </c>
      <c r="BC37" s="97">
        <v>2122.9795539992274</v>
      </c>
      <c r="BD37" s="98">
        <v>2109.3079462321666</v>
      </c>
      <c r="BE37" s="97">
        <v>2102.2762552494946</v>
      </c>
      <c r="BF37" s="98">
        <v>2130</v>
      </c>
      <c r="BG37" s="103">
        <f t="shared" si="0"/>
        <v>-1.9685780632203413</v>
      </c>
      <c r="BH37" s="103">
        <f t="shared" si="1"/>
        <v>1.3187488885572352</v>
      </c>
    </row>
    <row r="38" spans="1:60" ht="15" customHeight="1" x14ac:dyDescent="0.25">
      <c r="A38" s="48" t="s">
        <v>32</v>
      </c>
      <c r="B38" s="49" t="s">
        <v>44</v>
      </c>
      <c r="C38" s="50">
        <v>1800</v>
      </c>
      <c r="D38" s="50">
        <v>1833.7333333333299</v>
      </c>
      <c r="E38" s="50">
        <v>1883.3333333333301</v>
      </c>
      <c r="F38" s="50">
        <v>1800</v>
      </c>
      <c r="G38" s="50">
        <v>1841.6666666666599</v>
      </c>
      <c r="H38" s="50">
        <v>1800</v>
      </c>
      <c r="I38" s="50">
        <v>1900</v>
      </c>
      <c r="J38" s="50">
        <v>1900</v>
      </c>
      <c r="K38" s="50">
        <v>1900</v>
      </c>
      <c r="L38" s="50">
        <v>1970.4884224745499</v>
      </c>
      <c r="M38" s="50">
        <v>1968.75</v>
      </c>
      <c r="N38" s="50">
        <v>1800</v>
      </c>
      <c r="O38" s="51">
        <v>2575</v>
      </c>
      <c r="P38" s="61">
        <v>2500.3200000000002</v>
      </c>
      <c r="Q38" s="51">
        <v>2300</v>
      </c>
      <c r="R38" s="51">
        <v>2300</v>
      </c>
      <c r="S38" s="51">
        <v>2300</v>
      </c>
      <c r="T38" s="52">
        <v>2340</v>
      </c>
      <c r="U38" s="51">
        <v>2300</v>
      </c>
      <c r="V38" s="51">
        <v>1944</v>
      </c>
      <c r="W38" s="51">
        <v>1900</v>
      </c>
      <c r="X38" s="53">
        <v>2300</v>
      </c>
      <c r="Y38" s="54">
        <v>2300</v>
      </c>
      <c r="Z38" s="51">
        <v>2180</v>
      </c>
      <c r="AA38" s="55">
        <v>2100</v>
      </c>
      <c r="AB38" s="56">
        <v>2137.5</v>
      </c>
      <c r="AC38" s="57">
        <v>2050</v>
      </c>
      <c r="AD38" s="58">
        <v>1980</v>
      </c>
      <c r="AE38" s="70">
        <v>2130</v>
      </c>
      <c r="AF38" s="24">
        <v>2000.8945120000001</v>
      </c>
      <c r="AG38" s="72">
        <v>2000</v>
      </c>
      <c r="AH38" s="73">
        <v>1922.2222222222199</v>
      </c>
      <c r="AI38" s="75">
        <v>2075</v>
      </c>
      <c r="AJ38" s="75">
        <v>2000</v>
      </c>
      <c r="AK38" s="73">
        <v>2050.63</v>
      </c>
      <c r="AL38" s="73">
        <v>1983.3333333333333</v>
      </c>
      <c r="AM38" s="76">
        <v>2000</v>
      </c>
      <c r="AN38" s="77">
        <v>2080</v>
      </c>
      <c r="AO38" s="78">
        <v>2100</v>
      </c>
      <c r="AP38" s="87">
        <v>2075</v>
      </c>
      <c r="AQ38" s="88">
        <v>2075</v>
      </c>
      <c r="AR38" s="88">
        <v>2075</v>
      </c>
      <c r="AS38" s="88">
        <v>2075</v>
      </c>
      <c r="AT38" s="11">
        <v>2075</v>
      </c>
      <c r="AU38" s="89">
        <v>2053.1881088580167</v>
      </c>
      <c r="AV38" s="87">
        <v>2053.1881088580149</v>
      </c>
      <c r="AW38" s="90">
        <v>2057.683787336297</v>
      </c>
      <c r="AX38" s="91">
        <v>2058.2726970358367</v>
      </c>
      <c r="AY38" s="7">
        <v>2025</v>
      </c>
      <c r="AZ38" s="92">
        <v>2066.782454355663</v>
      </c>
      <c r="BA38" s="95">
        <v>1981.8181818181799</v>
      </c>
      <c r="BB38" s="96">
        <v>1890</v>
      </c>
      <c r="BC38" s="97">
        <v>2039.8022664607813</v>
      </c>
      <c r="BD38" s="98">
        <v>2036.8962130411405</v>
      </c>
      <c r="BE38" s="97">
        <v>2033.7526603952226</v>
      </c>
      <c r="BF38" s="98">
        <v>2033.7526603952226</v>
      </c>
      <c r="BG38" s="103">
        <f t="shared" si="0"/>
        <v>-1.987823595410958</v>
      </c>
      <c r="BH38" s="103">
        <f t="shared" si="1"/>
        <v>0</v>
      </c>
    </row>
    <row r="39" spans="1:60" ht="15" customHeight="1" x14ac:dyDescent="0.25">
      <c r="A39" s="48" t="s">
        <v>33</v>
      </c>
      <c r="B39" s="49" t="s">
        <v>44</v>
      </c>
      <c r="C39" s="50">
        <v>1900</v>
      </c>
      <c r="D39" s="50">
        <v>1900</v>
      </c>
      <c r="E39" s="50">
        <v>1900</v>
      </c>
      <c r="F39" s="50">
        <v>1900</v>
      </c>
      <c r="G39" s="50">
        <v>1958.3333333333301</v>
      </c>
      <c r="H39" s="50">
        <v>1850</v>
      </c>
      <c r="I39" s="50">
        <v>2050</v>
      </c>
      <c r="J39" s="50">
        <v>2000</v>
      </c>
      <c r="K39" s="50">
        <v>2231.4723703872451</v>
      </c>
      <c r="L39" s="50">
        <v>2048.6075856818898</v>
      </c>
      <c r="M39" s="50">
        <v>2000</v>
      </c>
      <c r="N39" s="50">
        <v>2100</v>
      </c>
      <c r="O39" s="51">
        <v>2580</v>
      </c>
      <c r="P39" s="51">
        <v>2500</v>
      </c>
      <c r="Q39" s="61">
        <v>2450</v>
      </c>
      <c r="R39" s="51">
        <v>2500</v>
      </c>
      <c r="S39" s="61">
        <v>2455.75</v>
      </c>
      <c r="T39" s="63">
        <v>2300.2399999999998</v>
      </c>
      <c r="U39" s="51">
        <v>2376.34</v>
      </c>
      <c r="V39" s="51">
        <v>2200</v>
      </c>
      <c r="W39" s="61">
        <v>2150</v>
      </c>
      <c r="X39" s="53">
        <v>2200</v>
      </c>
      <c r="Y39" s="54">
        <v>2400</v>
      </c>
      <c r="Z39" s="51">
        <v>2500</v>
      </c>
      <c r="AA39" s="55">
        <v>2000</v>
      </c>
      <c r="AB39" s="64">
        <v>2250</v>
      </c>
      <c r="AC39" s="57">
        <v>2000</v>
      </c>
      <c r="AD39" s="58">
        <v>2200</v>
      </c>
      <c r="AE39" s="86">
        <v>2271.7176923076922</v>
      </c>
      <c r="AF39" s="24">
        <v>2191.3249999999998</v>
      </c>
      <c r="AG39" s="72">
        <v>2000</v>
      </c>
      <c r="AH39" s="73">
        <v>2005.69852660793</v>
      </c>
      <c r="AI39" s="75">
        <v>2100</v>
      </c>
      <c r="AJ39" s="75">
        <v>2000</v>
      </c>
      <c r="AK39" s="73">
        <v>2000</v>
      </c>
      <c r="AL39" s="73">
        <v>2000</v>
      </c>
      <c r="AM39" s="76">
        <v>2153</v>
      </c>
      <c r="AN39" s="77">
        <v>2300</v>
      </c>
      <c r="AO39" s="78">
        <v>2350</v>
      </c>
      <c r="AP39" s="71">
        <v>2267.6666666666665</v>
      </c>
      <c r="AQ39" s="88">
        <v>2300</v>
      </c>
      <c r="AR39" s="88">
        <v>2250</v>
      </c>
      <c r="AS39" s="88">
        <v>2275</v>
      </c>
      <c r="AT39" s="11">
        <v>2262.5</v>
      </c>
      <c r="AU39" s="89">
        <v>2192.3410503268051</v>
      </c>
      <c r="AV39" s="87">
        <v>2192.3410503268033</v>
      </c>
      <c r="AW39" s="90">
        <v>2209.1809649092143</v>
      </c>
      <c r="AX39" s="91">
        <v>2227.5702064337142</v>
      </c>
      <c r="AY39" s="7">
        <v>2275</v>
      </c>
      <c r="AZ39" s="92">
        <v>2258.0122755579246</v>
      </c>
      <c r="BA39" s="95">
        <v>2300</v>
      </c>
      <c r="BB39" s="96">
        <v>2250.511146615067</v>
      </c>
      <c r="BC39" s="97">
        <v>2249.0873919411965</v>
      </c>
      <c r="BD39" s="98">
        <v>2244.895893785294</v>
      </c>
      <c r="BE39" s="97">
        <v>2244.471074609547</v>
      </c>
      <c r="BF39" s="98">
        <v>2244.4710746095489</v>
      </c>
      <c r="BG39" s="103">
        <f t="shared" si="0"/>
        <v>-0.79685858079342098</v>
      </c>
      <c r="BH39" s="103">
        <f t="shared" si="1"/>
        <v>8.1043120765648169E-14</v>
      </c>
    </row>
    <row r="40" spans="1:60" ht="15" customHeight="1" x14ac:dyDescent="0.25">
      <c r="A40" s="48" t="s">
        <v>34</v>
      </c>
      <c r="B40" s="49" t="s">
        <v>44</v>
      </c>
      <c r="C40" s="50">
        <v>1900</v>
      </c>
      <c r="D40" s="60">
        <v>1997.4</v>
      </c>
      <c r="E40" s="50">
        <v>1900</v>
      </c>
      <c r="F40" s="50">
        <v>1900</v>
      </c>
      <c r="G40" s="50">
        <v>1950</v>
      </c>
      <c r="H40" s="50">
        <v>2050</v>
      </c>
      <c r="I40" s="50">
        <v>2050</v>
      </c>
      <c r="J40" s="50">
        <v>1900</v>
      </c>
      <c r="K40" s="60">
        <v>1843.8</v>
      </c>
      <c r="L40" s="50">
        <v>2055.2400111659999</v>
      </c>
      <c r="M40" s="50">
        <v>1866.6666666666599</v>
      </c>
      <c r="N40" s="50">
        <v>1900</v>
      </c>
      <c r="O40" s="51">
        <v>2500</v>
      </c>
      <c r="P40" s="51">
        <v>2700</v>
      </c>
      <c r="Q40" s="61">
        <v>2500</v>
      </c>
      <c r="R40" s="51">
        <v>2500</v>
      </c>
      <c r="S40" s="61">
        <v>2550.25</v>
      </c>
      <c r="T40" s="52">
        <v>2400</v>
      </c>
      <c r="U40" s="51">
        <v>2300.5500000000002</v>
      </c>
      <c r="V40" s="51">
        <v>2100</v>
      </c>
      <c r="W40" s="51">
        <v>1850</v>
      </c>
      <c r="X40" s="53">
        <v>2433.3333333333335</v>
      </c>
      <c r="Y40" s="54">
        <v>2500</v>
      </c>
      <c r="Z40" s="51">
        <v>2500</v>
      </c>
      <c r="AA40" s="65">
        <v>2513.25</v>
      </c>
      <c r="AB40" s="56">
        <v>2500</v>
      </c>
      <c r="AC40" s="56">
        <v>2500</v>
      </c>
      <c r="AD40" s="58">
        <v>2387.0053268598053</v>
      </c>
      <c r="AE40" s="86">
        <v>2387.2606661687028</v>
      </c>
      <c r="AF40" s="24">
        <v>2203.0954000000002</v>
      </c>
      <c r="AG40" s="72">
        <v>2200</v>
      </c>
      <c r="AH40" s="73">
        <v>2327.9383801237632</v>
      </c>
      <c r="AI40" s="75">
        <v>2374.3079709993626</v>
      </c>
      <c r="AJ40" s="75">
        <v>2474.3079709993599</v>
      </c>
      <c r="AK40" s="73">
        <v>2250.33</v>
      </c>
      <c r="AL40" s="73">
        <v>2250.33</v>
      </c>
      <c r="AM40" s="73">
        <v>2250.33</v>
      </c>
      <c r="AN40" s="85">
        <v>2352.5585948058729</v>
      </c>
      <c r="AO40" s="78">
        <v>2301.4442974029362</v>
      </c>
      <c r="AP40" s="87">
        <v>2301.4442974029362</v>
      </c>
      <c r="AQ40" s="88">
        <v>2375</v>
      </c>
      <c r="AR40" s="88">
        <v>2295</v>
      </c>
      <c r="AS40" s="88">
        <v>2375</v>
      </c>
      <c r="AT40" s="11">
        <v>2335</v>
      </c>
      <c r="AU40" s="89">
        <v>2322.8002824708865</v>
      </c>
      <c r="AV40" s="71">
        <v>2322.8002824708865</v>
      </c>
      <c r="AW40" s="71">
        <v>2310.601476389204</v>
      </c>
      <c r="AX40" s="71">
        <v>2315.6963771986225</v>
      </c>
      <c r="AY40" s="7">
        <v>2321.2285314588607</v>
      </c>
      <c r="AZ40" s="92">
        <v>2327.2366136897099</v>
      </c>
      <c r="BA40" s="95">
        <v>2380</v>
      </c>
      <c r="BB40" s="96">
        <v>2331.6512323601105</v>
      </c>
      <c r="BC40" s="97">
        <v>2334.1863019342127</v>
      </c>
      <c r="BD40" s="71">
        <v>2330.8169871923128</v>
      </c>
      <c r="BE40" s="71">
        <v>2333.8268483816701</v>
      </c>
      <c r="BF40" s="59">
        <v>2333.8268483816719</v>
      </c>
      <c r="BG40" s="103">
        <f t="shared" si="0"/>
        <v>-5.0242039328827405E-2</v>
      </c>
      <c r="BH40" s="103">
        <f t="shared" si="1"/>
        <v>7.7940203867617094E-14</v>
      </c>
    </row>
    <row r="41" spans="1:60" ht="15" customHeight="1" x14ac:dyDescent="0.25">
      <c r="A41" s="48" t="s">
        <v>35</v>
      </c>
      <c r="B41" s="49" t="s">
        <v>44</v>
      </c>
      <c r="C41" s="50">
        <v>1700</v>
      </c>
      <c r="D41" s="50">
        <v>1775</v>
      </c>
      <c r="E41" s="50">
        <v>1700</v>
      </c>
      <c r="F41" s="50">
        <v>1875</v>
      </c>
      <c r="G41" s="50">
        <v>2037.5</v>
      </c>
      <c r="H41" s="50">
        <v>1700</v>
      </c>
      <c r="I41" s="50">
        <v>2000</v>
      </c>
      <c r="J41" s="50">
        <v>2000</v>
      </c>
      <c r="K41" s="50">
        <v>2037.29566313809</v>
      </c>
      <c r="L41" s="50">
        <v>2009.9726068671</v>
      </c>
      <c r="M41" s="50">
        <v>2150</v>
      </c>
      <c r="N41" s="50">
        <v>2100</v>
      </c>
      <c r="O41" s="51">
        <v>2500</v>
      </c>
      <c r="P41" s="51">
        <v>3000</v>
      </c>
      <c r="Q41" s="51">
        <v>2700</v>
      </c>
      <c r="R41" s="51">
        <v>2500</v>
      </c>
      <c r="S41" s="51">
        <v>2433.3333333333335</v>
      </c>
      <c r="T41" s="52">
        <v>2399.1799999999998</v>
      </c>
      <c r="U41" s="61">
        <v>2265.33</v>
      </c>
      <c r="V41" s="51">
        <v>2040</v>
      </c>
      <c r="W41" s="51">
        <v>1887.5</v>
      </c>
      <c r="X41" s="53">
        <v>2387.5</v>
      </c>
      <c r="Y41" s="54">
        <v>2400</v>
      </c>
      <c r="Z41" s="51">
        <v>2333.3333333333335</v>
      </c>
      <c r="AA41" s="55">
        <v>2166.6666666666665</v>
      </c>
      <c r="AB41" s="56">
        <v>2180</v>
      </c>
      <c r="AC41" s="57">
        <v>2050</v>
      </c>
      <c r="AD41" s="58">
        <v>1960</v>
      </c>
      <c r="AE41" s="70">
        <v>2060</v>
      </c>
      <c r="AF41" s="24">
        <v>2000.0509999999999</v>
      </c>
      <c r="AG41" s="72">
        <v>2000</v>
      </c>
      <c r="AH41" s="73">
        <v>1914.2857142857142</v>
      </c>
      <c r="AI41" s="75">
        <v>2000</v>
      </c>
      <c r="AJ41" s="75">
        <v>2000</v>
      </c>
      <c r="AK41" s="73">
        <v>2000</v>
      </c>
      <c r="AL41" s="73">
        <v>2040</v>
      </c>
      <c r="AM41" s="76">
        <v>2000</v>
      </c>
      <c r="AN41" s="77">
        <v>2100</v>
      </c>
      <c r="AO41" s="78">
        <v>2170</v>
      </c>
      <c r="AP41" s="87">
        <v>1985</v>
      </c>
      <c r="AQ41" s="88">
        <v>1975</v>
      </c>
      <c r="AR41" s="88">
        <v>1950</v>
      </c>
      <c r="AS41" s="88">
        <v>1925</v>
      </c>
      <c r="AT41" s="11">
        <v>1900</v>
      </c>
      <c r="AU41" s="89">
        <v>2002.7716304638366</v>
      </c>
      <c r="AV41" s="87">
        <v>2002.7716304638348</v>
      </c>
      <c r="AW41" s="90">
        <v>2000</v>
      </c>
      <c r="AX41" s="91">
        <v>2003.0027729728029</v>
      </c>
      <c r="AY41" s="7">
        <v>2060.2222222222199</v>
      </c>
      <c r="AZ41" s="92">
        <v>2000</v>
      </c>
      <c r="BA41" s="95">
        <v>2098</v>
      </c>
      <c r="BB41" s="96">
        <v>2079.1587014522702</v>
      </c>
      <c r="BC41" s="97">
        <v>2059.0139866478371</v>
      </c>
      <c r="BD41" s="98">
        <v>2059.0139866478371</v>
      </c>
      <c r="BE41" s="97">
        <v>2014.9280539267061</v>
      </c>
      <c r="BF41" s="98">
        <v>2014.9280539267061</v>
      </c>
      <c r="BG41" s="103">
        <f t="shared" si="0"/>
        <v>6.0488449435108453</v>
      </c>
      <c r="BH41" s="103">
        <f t="shared" si="1"/>
        <v>0</v>
      </c>
    </row>
    <row r="42" spans="1:60" ht="15" customHeight="1" x14ac:dyDescent="0.25">
      <c r="A42" s="66" t="s">
        <v>37</v>
      </c>
      <c r="B42" s="67"/>
      <c r="C42" s="68">
        <f t="shared" ref="C42:AN42" si="2">AVERAGE(C5:C41)</f>
        <v>1841.975418275418</v>
      </c>
      <c r="D42" s="68">
        <f t="shared" si="2"/>
        <v>1860.2976533676533</v>
      </c>
      <c r="E42" s="68">
        <f t="shared" si="2"/>
        <v>1839.3436265924479</v>
      </c>
      <c r="F42" s="68">
        <f t="shared" si="2"/>
        <v>1862.9063494081233</v>
      </c>
      <c r="G42" s="68">
        <f t="shared" si="2"/>
        <v>1853.9525740025731</v>
      </c>
      <c r="H42" s="68">
        <f t="shared" si="2"/>
        <v>1962.6325602574004</v>
      </c>
      <c r="I42" s="68">
        <f t="shared" si="2"/>
        <v>2071.0590948090939</v>
      </c>
      <c r="J42" s="68">
        <f t="shared" si="2"/>
        <v>1928.0643886743874</v>
      </c>
      <c r="K42" s="68">
        <f t="shared" si="2"/>
        <v>1938.6155318757353</v>
      </c>
      <c r="L42" s="68">
        <f t="shared" si="2"/>
        <v>2067.0146448499222</v>
      </c>
      <c r="M42" s="68">
        <f t="shared" si="2"/>
        <v>1962.5455183104264</v>
      </c>
      <c r="N42" s="68">
        <f t="shared" si="2"/>
        <v>2002.1597520377509</v>
      </c>
      <c r="O42" s="68">
        <f t="shared" si="2"/>
        <v>2567.5637077107663</v>
      </c>
      <c r="P42" s="68">
        <f t="shared" si="2"/>
        <v>2708.381178039414</v>
      </c>
      <c r="Q42" s="68">
        <f t="shared" si="2"/>
        <v>2493.5891756418077</v>
      </c>
      <c r="R42" s="68">
        <f t="shared" si="2"/>
        <v>2428.3827508827503</v>
      </c>
      <c r="S42" s="68">
        <f t="shared" si="2"/>
        <v>2446.5677683912977</v>
      </c>
      <c r="T42" s="68">
        <f t="shared" si="2"/>
        <v>2215.9583285483286</v>
      </c>
      <c r="U42" s="68">
        <f t="shared" si="2"/>
        <v>2226.2133047133043</v>
      </c>
      <c r="V42" s="68">
        <f t="shared" si="2"/>
        <v>1990.7063163444745</v>
      </c>
      <c r="W42" s="68">
        <f t="shared" si="2"/>
        <v>1911.4376193981454</v>
      </c>
      <c r="X42" s="68">
        <f t="shared" si="2"/>
        <v>2374.070224070224</v>
      </c>
      <c r="Y42" s="68">
        <f t="shared" si="2"/>
        <v>2377.8089189189191</v>
      </c>
      <c r="Z42" s="68">
        <f t="shared" si="2"/>
        <v>2276.9555938241119</v>
      </c>
      <c r="AA42" s="68">
        <f t="shared" si="2"/>
        <v>2190.0657484407484</v>
      </c>
      <c r="AB42" s="68">
        <f t="shared" si="2"/>
        <v>2155.9678842376211</v>
      </c>
      <c r="AC42" s="68">
        <f t="shared" si="2"/>
        <v>2090.6383723949511</v>
      </c>
      <c r="AD42" s="68">
        <f t="shared" si="2"/>
        <v>2058.1920680361077</v>
      </c>
      <c r="AE42" s="68">
        <f t="shared" si="2"/>
        <v>2072.2413465858886</v>
      </c>
      <c r="AF42" s="68">
        <f t="shared" si="2"/>
        <v>2034.9344834121187</v>
      </c>
      <c r="AG42" s="68">
        <f t="shared" si="2"/>
        <v>2010.4527618312104</v>
      </c>
      <c r="AH42" s="68">
        <f t="shared" si="2"/>
        <v>2054.1449058831427</v>
      </c>
      <c r="AI42" s="68">
        <f t="shared" si="2"/>
        <v>2107.4755357182621</v>
      </c>
      <c r="AJ42" s="68">
        <f t="shared" si="2"/>
        <v>2145.3010586286541</v>
      </c>
      <c r="AK42" s="68">
        <f t="shared" si="2"/>
        <v>2084.735085724993</v>
      </c>
      <c r="AL42" s="68">
        <f t="shared" si="2"/>
        <v>2052.7897613576561</v>
      </c>
      <c r="AM42" s="68">
        <f t="shared" si="2"/>
        <v>2039.8190610448505</v>
      </c>
      <c r="AN42" s="68">
        <f t="shared" si="2"/>
        <v>2067.6820865444929</v>
      </c>
      <c r="AO42" s="68">
        <f t="shared" ref="AO42:BF42" si="3">AVERAGE(AO5:AO41)</f>
        <v>2064.4530541244735</v>
      </c>
      <c r="AP42" s="68">
        <f t="shared" si="3"/>
        <v>2046.5276291262935</v>
      </c>
      <c r="AQ42" s="68">
        <f t="shared" si="3"/>
        <v>2028.0409024379612</v>
      </c>
      <c r="AR42" s="68">
        <f t="shared" si="3"/>
        <v>1995.3755213680388</v>
      </c>
      <c r="AS42" s="68">
        <f t="shared" si="3"/>
        <v>2024.8010841458552</v>
      </c>
      <c r="AT42" s="68">
        <f t="shared" si="3"/>
        <v>2000.3385939475988</v>
      </c>
      <c r="AU42" s="68">
        <f t="shared" si="3"/>
        <v>1976.1112893412194</v>
      </c>
      <c r="AV42" s="68">
        <f t="shared" si="3"/>
        <v>1967.4623086521233</v>
      </c>
      <c r="AW42" s="68">
        <f t="shared" si="3"/>
        <v>2000.2853593944244</v>
      </c>
      <c r="AX42" s="68">
        <f t="shared" si="3"/>
        <v>2018.6812093899659</v>
      </c>
      <c r="AY42" s="68">
        <f t="shared" si="3"/>
        <v>2019.0999909850545</v>
      </c>
      <c r="AZ42" s="68">
        <f t="shared" si="3"/>
        <v>1995.3532551742262</v>
      </c>
      <c r="BA42" s="68">
        <f t="shared" si="3"/>
        <v>1981.0705813352877</v>
      </c>
      <c r="BB42" s="68">
        <f t="shared" si="3"/>
        <v>1957.3167183039304</v>
      </c>
      <c r="BC42" s="68">
        <f t="shared" si="3"/>
        <v>1965.0320028549845</v>
      </c>
      <c r="BD42" s="68">
        <f t="shared" si="3"/>
        <v>1973.9471655532052</v>
      </c>
      <c r="BE42" s="68">
        <f t="shared" si="3"/>
        <v>1971.3392418154406</v>
      </c>
      <c r="BF42" s="68">
        <f t="shared" si="3"/>
        <v>1979.1511490430253</v>
      </c>
      <c r="BG42" s="104">
        <f>(BF42-AT42)/AT42*100</f>
        <v>-1.0591929270714555</v>
      </c>
      <c r="BH42" s="104">
        <f>(BF42-BE42)/BE42*100</f>
        <v>0.39627411973956223</v>
      </c>
    </row>
    <row r="43" spans="1:60" ht="15" customHeight="1" x14ac:dyDescent="0.25">
      <c r="A43" s="66" t="s">
        <v>38</v>
      </c>
      <c r="B43" s="67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>
        <f t="shared" ref="O43:AN43" si="4">O42/N42*100-100</f>
        <v>28.239702406242088</v>
      </c>
      <c r="P43" s="68">
        <f t="shared" si="4"/>
        <v>5.484478141895849</v>
      </c>
      <c r="Q43" s="68">
        <f t="shared" si="4"/>
        <v>-7.9306415263560979</v>
      </c>
      <c r="R43" s="68">
        <f t="shared" si="4"/>
        <v>-2.6149626167780582</v>
      </c>
      <c r="S43" s="68">
        <f t="shared" si="4"/>
        <v>0.7488530175869812</v>
      </c>
      <c r="T43" s="68">
        <f t="shared" si="4"/>
        <v>-9.4258349522279019</v>
      </c>
      <c r="U43" s="68">
        <f t="shared" si="4"/>
        <v>0.46277838499308643</v>
      </c>
      <c r="V43" s="68">
        <f t="shared" si="4"/>
        <v>-10.578815060992497</v>
      </c>
      <c r="W43" s="68">
        <f t="shared" si="4"/>
        <v>-3.9819382846933422</v>
      </c>
      <c r="X43" s="68">
        <f t="shared" si="4"/>
        <v>24.203384927505383</v>
      </c>
      <c r="Y43" s="68">
        <f t="shared" si="4"/>
        <v>0.15748038161589761</v>
      </c>
      <c r="Z43" s="68">
        <f t="shared" si="4"/>
        <v>-4.2414394315864854</v>
      </c>
      <c r="AA43" s="68">
        <f t="shared" si="4"/>
        <v>-3.8160535769357438</v>
      </c>
      <c r="AB43" s="68">
        <f t="shared" si="4"/>
        <v>-1.5569333581607765</v>
      </c>
      <c r="AC43" s="68">
        <f t="shared" si="4"/>
        <v>-3.0301709186067711</v>
      </c>
      <c r="AD43" s="68">
        <f t="shared" si="4"/>
        <v>-1.5519807149466232</v>
      </c>
      <c r="AE43" s="68">
        <f t="shared" si="4"/>
        <v>0.68260289056436818</v>
      </c>
      <c r="AF43" s="68">
        <f t="shared" si="4"/>
        <v>-1.800314583783134</v>
      </c>
      <c r="AG43" s="68">
        <f t="shared" si="4"/>
        <v>-1.2030717342731378</v>
      </c>
      <c r="AH43" s="68">
        <f t="shared" si="4"/>
        <v>2.1732489756255404</v>
      </c>
      <c r="AI43" s="68">
        <f t="shared" si="4"/>
        <v>2.5962447772004111</v>
      </c>
      <c r="AJ43" s="68">
        <f t="shared" si="4"/>
        <v>1.7948261922528417</v>
      </c>
      <c r="AK43" s="68">
        <f t="shared" si="4"/>
        <v>-2.823192234957304</v>
      </c>
      <c r="AL43" s="68">
        <f t="shared" si="4"/>
        <v>-1.5323445451692663</v>
      </c>
      <c r="AM43" s="68">
        <f t="shared" si="4"/>
        <v>-0.63185721971971986</v>
      </c>
      <c r="AN43" s="68">
        <f t="shared" si="4"/>
        <v>1.3659557375334259</v>
      </c>
      <c r="AO43" s="68">
        <f t="shared" ref="AO43:BE43" si="5">AO42/AN42*100-100</f>
        <v>-0.15616677442980631</v>
      </c>
      <c r="AP43" s="68">
        <f t="shared" si="5"/>
        <v>-0.86828930124460157</v>
      </c>
      <c r="AQ43" s="68">
        <f t="shared" si="5"/>
        <v>-0.90332162758167556</v>
      </c>
      <c r="AR43" s="68">
        <f t="shared" si="5"/>
        <v>-1.610686501966228</v>
      </c>
      <c r="AS43" s="68">
        <f t="shared" si="5"/>
        <v>1.4746879703947684</v>
      </c>
      <c r="AT43" s="68">
        <f t="shared" si="5"/>
        <v>-1.2081428832588585</v>
      </c>
      <c r="AU43" s="68">
        <f t="shared" si="5"/>
        <v>-1.211160184564946</v>
      </c>
      <c r="AV43" s="68">
        <f t="shared" si="5"/>
        <v>-0.4376768016936694</v>
      </c>
      <c r="AW43" s="68">
        <f t="shared" si="5"/>
        <v>1.6682937506837305</v>
      </c>
      <c r="AX43" s="68">
        <f t="shared" si="5"/>
        <v>0.91966128278370718</v>
      </c>
      <c r="AY43" s="68">
        <f t="shared" si="5"/>
        <v>2.0745306051310308E-2</v>
      </c>
      <c r="AZ43" s="68">
        <f t="shared" si="5"/>
        <v>-1.1761049931580203</v>
      </c>
      <c r="BA43" s="68">
        <f t="shared" si="5"/>
        <v>-0.71579675437928358</v>
      </c>
      <c r="BB43" s="68">
        <f t="shared" si="5"/>
        <v>-1.1990417330485315</v>
      </c>
      <c r="BC43" s="68">
        <f t="shared" si="5"/>
        <v>0.39417660304559377</v>
      </c>
      <c r="BD43" s="68">
        <f t="shared" si="5"/>
        <v>0.4536904582351724</v>
      </c>
      <c r="BE43" s="68">
        <f t="shared" si="5"/>
        <v>-0.13211720066649946</v>
      </c>
      <c r="BF43" s="68">
        <f>BF42/BE42*100-100</f>
        <v>0.39627411973957294</v>
      </c>
      <c r="BG43" s="105"/>
      <c r="BH43" s="105"/>
    </row>
    <row r="44" spans="1:60" ht="15" customHeight="1" x14ac:dyDescent="0.25">
      <c r="A44" s="66" t="s">
        <v>39</v>
      </c>
      <c r="B44" s="67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>
        <f t="shared" ref="O44:AN44" si="6">O42/C42*100-100</f>
        <v>39.391855191786078</v>
      </c>
      <c r="P44" s="68">
        <f t="shared" si="6"/>
        <v>45.58859294030151</v>
      </c>
      <c r="Q44" s="68">
        <f t="shared" si="6"/>
        <v>35.569511840558533</v>
      </c>
      <c r="R44" s="68">
        <f t="shared" si="6"/>
        <v>30.354526498569726</v>
      </c>
      <c r="S44" s="68">
        <f t="shared" si="6"/>
        <v>31.964959767514642</v>
      </c>
      <c r="T44" s="68">
        <f t="shared" si="6"/>
        <v>12.907447548801713</v>
      </c>
      <c r="U44" s="68">
        <f t="shared" si="6"/>
        <v>7.4915394878441361</v>
      </c>
      <c r="V44" s="68">
        <f t="shared" si="6"/>
        <v>3.2489541344184971</v>
      </c>
      <c r="W44" s="68">
        <f t="shared" si="6"/>
        <v>-1.401923797200439</v>
      </c>
      <c r="X44" s="68">
        <f t="shared" si="6"/>
        <v>14.855026788772264</v>
      </c>
      <c r="Y44" s="68">
        <f t="shared" si="6"/>
        <v>21.159427729655761</v>
      </c>
      <c r="Z44" s="68">
        <f t="shared" si="6"/>
        <v>13.724970822467114</v>
      </c>
      <c r="AA44" s="68">
        <f t="shared" si="6"/>
        <v>-14.70257420045067</v>
      </c>
      <c r="AB44" s="68">
        <f t="shared" si="6"/>
        <v>-20.396438222247667</v>
      </c>
      <c r="AC44" s="68">
        <f t="shared" si="6"/>
        <v>-16.1594703403035</v>
      </c>
      <c r="AD44" s="68">
        <f t="shared" si="6"/>
        <v>-15.244330108673083</v>
      </c>
      <c r="AE44" s="68">
        <f t="shared" si="6"/>
        <v>-15.300063486552901</v>
      </c>
      <c r="AF44" s="68">
        <f t="shared" si="6"/>
        <v>-8.1690996984947049</v>
      </c>
      <c r="AG44" s="68">
        <f t="shared" si="6"/>
        <v>-9.691818049298746</v>
      </c>
      <c r="AH44" s="68">
        <f t="shared" si="6"/>
        <v>3.1867377431724861</v>
      </c>
      <c r="AI44" s="68">
        <f t="shared" si="6"/>
        <v>10.256045728651245</v>
      </c>
      <c r="AJ44" s="68">
        <f t="shared" si="6"/>
        <v>-9.6361583209344417</v>
      </c>
      <c r="AK44" s="68">
        <f t="shared" si="6"/>
        <v>-12.325373618632625</v>
      </c>
      <c r="AL44" s="68">
        <f t="shared" si="6"/>
        <v>-9.8449804236178693</v>
      </c>
      <c r="AM44" s="68">
        <f t="shared" si="6"/>
        <v>-6.8603733701998806</v>
      </c>
      <c r="AN44" s="68">
        <f t="shared" si="6"/>
        <v>-4.0949495740910464</v>
      </c>
      <c r="AO44" s="68">
        <f t="shared" ref="AO44:BE44" si="7">AO42/AC42*100-100</f>
        <v>-1.2525034753131763</v>
      </c>
      <c r="AP44" s="68">
        <f t="shared" si="7"/>
        <v>-0.56673228368546802</v>
      </c>
      <c r="AQ44" s="68">
        <f t="shared" si="7"/>
        <v>-2.1329776196556196</v>
      </c>
      <c r="AR44" s="68">
        <f t="shared" si="7"/>
        <v>-1.9439919253689482</v>
      </c>
      <c r="AS44" s="68">
        <f t="shared" si="7"/>
        <v>0.71368612021383626</v>
      </c>
      <c r="AT44" s="68">
        <f t="shared" si="7"/>
        <v>-2.6194019604673855</v>
      </c>
      <c r="AU44" s="68">
        <f t="shared" si="7"/>
        <v>-6.2332513071033873</v>
      </c>
      <c r="AV44" s="68">
        <f t="shared" si="7"/>
        <v>-8.2896873266921034</v>
      </c>
      <c r="AW44" s="68">
        <f t="shared" si="7"/>
        <v>-4.0508612777148301</v>
      </c>
      <c r="AX44" s="68">
        <f t="shared" si="7"/>
        <v>-1.6615706396124921</v>
      </c>
      <c r="AY44" s="68">
        <f t="shared" si="7"/>
        <v>-1.0157307800223663</v>
      </c>
      <c r="AZ44" s="68">
        <f t="shared" si="7"/>
        <v>-3.4980634518695553</v>
      </c>
      <c r="BA44" s="68">
        <f t="shared" si="7"/>
        <v>-4.0389619237211463</v>
      </c>
      <c r="BB44" s="68">
        <f t="shared" si="7"/>
        <v>-4.3591354229822485</v>
      </c>
      <c r="BC44" s="68">
        <f t="shared" si="7"/>
        <v>-3.1068850488780555</v>
      </c>
      <c r="BD44" s="68">
        <f t="shared" si="7"/>
        <v>-1.07390090663948</v>
      </c>
      <c r="BE44" s="68">
        <f t="shared" si="7"/>
        <v>-2.6403503410295315</v>
      </c>
      <c r="BF44" s="68">
        <f>BF42/AT42*100-100</f>
        <v>-1.0591929270714502</v>
      </c>
      <c r="BG44" s="106"/>
      <c r="BH44" s="106"/>
    </row>
    <row r="46" spans="1:60" ht="15" customHeight="1" x14ac:dyDescent="0.25">
      <c r="A46" s="69" t="s">
        <v>40</v>
      </c>
      <c r="BG46" s="108"/>
      <c r="BH46" s="108"/>
    </row>
    <row r="47" spans="1:60" ht="15" customHeight="1" x14ac:dyDescent="0.25">
      <c r="A47" s="1" t="s">
        <v>5</v>
      </c>
      <c r="B47" s="98">
        <v>2489.6</v>
      </c>
      <c r="V47" s="48"/>
      <c r="W47" s="70"/>
      <c r="BG47"/>
      <c r="BH47"/>
    </row>
    <row r="48" spans="1:60" ht="15" customHeight="1" x14ac:dyDescent="0.25">
      <c r="A48" s="1" t="s">
        <v>2</v>
      </c>
      <c r="B48" s="98">
        <v>2402.27</v>
      </c>
      <c r="D48" s="48"/>
      <c r="E48" s="7"/>
      <c r="V48" s="48"/>
      <c r="W48" s="70"/>
      <c r="BG48"/>
      <c r="BH48"/>
    </row>
    <row r="49" spans="1:60" ht="15" customHeight="1" x14ac:dyDescent="0.25">
      <c r="A49" s="1" t="s">
        <v>8</v>
      </c>
      <c r="B49" s="98">
        <v>2397.77</v>
      </c>
      <c r="D49" s="1"/>
      <c r="E49" s="7"/>
      <c r="G49" s="52"/>
      <c r="V49" s="48"/>
      <c r="W49" s="70"/>
      <c r="BG49"/>
      <c r="BH49"/>
    </row>
    <row r="50" spans="1:60" ht="15" customHeight="1" x14ac:dyDescent="0.25">
      <c r="A50" s="48"/>
      <c r="B50" s="88"/>
      <c r="C50" s="48"/>
      <c r="V50" s="48"/>
      <c r="W50" s="71"/>
      <c r="BG50"/>
      <c r="BH50"/>
    </row>
    <row r="51" spans="1:60" ht="15" customHeight="1" x14ac:dyDescent="0.25">
      <c r="A51" s="69" t="s">
        <v>41</v>
      </c>
      <c r="BG51"/>
      <c r="BH51"/>
    </row>
    <row r="52" spans="1:60" ht="15" customHeight="1" x14ac:dyDescent="0.25">
      <c r="A52" s="48" t="s">
        <v>17</v>
      </c>
      <c r="B52" s="98">
        <v>1704.5454545454545</v>
      </c>
      <c r="V52" s="48"/>
      <c r="W52" s="70"/>
      <c r="Z52" s="48"/>
      <c r="BG52"/>
      <c r="BH52"/>
    </row>
    <row r="53" spans="1:60" ht="15" customHeight="1" x14ac:dyDescent="0.25">
      <c r="A53" s="48" t="s">
        <v>14</v>
      </c>
      <c r="B53" s="98">
        <v>1700</v>
      </c>
      <c r="V53" s="48"/>
      <c r="W53" s="70"/>
      <c r="Z53" s="48"/>
      <c r="BG53"/>
      <c r="BH53"/>
    </row>
    <row r="54" spans="1:60" ht="15" customHeight="1" x14ac:dyDescent="0.25">
      <c r="A54" s="48" t="s">
        <v>16</v>
      </c>
      <c r="B54" s="99">
        <v>1672.2222222222222</v>
      </c>
      <c r="V54" s="48"/>
      <c r="W54" s="70"/>
      <c r="Z54" s="48"/>
      <c r="BG54"/>
      <c r="BH54"/>
    </row>
    <row r="55" spans="1:60" ht="15" customHeight="1" x14ac:dyDescent="0.25">
      <c r="BG55"/>
      <c r="BH55"/>
    </row>
    <row r="56" spans="1:60" ht="15" customHeight="1" x14ac:dyDescent="0.25">
      <c r="BG56"/>
      <c r="BH56"/>
    </row>
    <row r="57" spans="1:60" ht="15" customHeight="1" x14ac:dyDescent="0.25">
      <c r="A57" s="48"/>
      <c r="B57" s="11"/>
      <c r="BG57" s="109"/>
      <c r="BH57" s="109"/>
    </row>
    <row r="58" spans="1:60" ht="15" customHeight="1" x14ac:dyDescent="0.25">
      <c r="A58" s="48"/>
      <c r="B58" s="11"/>
      <c r="BG58" s="109"/>
      <c r="BH58" s="109"/>
    </row>
    <row r="59" spans="1:60" ht="15" customHeight="1" x14ac:dyDescent="0.25">
      <c r="A59" s="48"/>
      <c r="B59" s="11"/>
      <c r="BG59" s="109"/>
      <c r="BH59" s="109"/>
    </row>
    <row r="60" spans="1:60" ht="15" customHeight="1" x14ac:dyDescent="0.25">
      <c r="BG60" s="109"/>
      <c r="BH60" s="109"/>
    </row>
    <row r="61" spans="1:60" ht="15" customHeight="1" x14ac:dyDescent="0.25">
      <c r="B61" s="48"/>
      <c r="C61" s="49"/>
      <c r="BG61" s="109"/>
      <c r="BH61" s="109"/>
    </row>
    <row r="62" spans="1:60" ht="15" customHeight="1" x14ac:dyDescent="0.25">
      <c r="BG62" s="109"/>
      <c r="BH62" s="109"/>
    </row>
    <row r="63" spans="1:60" ht="15" customHeight="1" x14ac:dyDescent="0.25">
      <c r="BG63" s="109"/>
      <c r="BH63" s="109"/>
    </row>
    <row r="64" spans="1:60" ht="15" customHeight="1" x14ac:dyDescent="0.25">
      <c r="BG64" s="109"/>
      <c r="BH64" s="109"/>
    </row>
    <row r="65" spans="59:60" ht="15" customHeight="1" x14ac:dyDescent="0.25">
      <c r="BG65" s="109"/>
      <c r="BH65" s="109"/>
    </row>
    <row r="66" spans="59:60" ht="15" customHeight="1" x14ac:dyDescent="0.25">
      <c r="BG66" s="109"/>
      <c r="BH66" s="109"/>
    </row>
    <row r="67" spans="59:60" ht="15" customHeight="1" x14ac:dyDescent="0.25">
      <c r="BG67" s="109"/>
      <c r="BH67" s="109"/>
    </row>
    <row r="68" spans="59:60" ht="15" customHeight="1" x14ac:dyDescent="0.25">
      <c r="BG68" s="109"/>
      <c r="BH68" s="109"/>
    </row>
    <row r="69" spans="59:60" ht="15" customHeight="1" x14ac:dyDescent="0.25">
      <c r="BG69" s="109"/>
      <c r="BH69" s="109"/>
    </row>
    <row r="70" spans="59:60" ht="15" customHeight="1" x14ac:dyDescent="0.25">
      <c r="BG70" s="109"/>
      <c r="BH70" s="109"/>
    </row>
    <row r="71" spans="59:60" ht="15" customHeight="1" x14ac:dyDescent="0.25">
      <c r="BG71" s="109"/>
      <c r="BH71" s="109"/>
    </row>
    <row r="72" spans="59:60" ht="15" customHeight="1" x14ac:dyDescent="0.25">
      <c r="BG72" s="109"/>
      <c r="BH72" s="10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0"/>
  <sheetViews>
    <sheetView topLeftCell="A26" workbookViewId="0">
      <selection activeCell="G38" sqref="B1:G38"/>
    </sheetView>
  </sheetViews>
  <sheetFormatPr defaultRowHeight="15" x14ac:dyDescent="0.25"/>
  <cols>
    <col min="4" max="4" width="10.140625" customWidth="1"/>
  </cols>
  <sheetData>
    <row r="1" spans="2:7" x14ac:dyDescent="0.25">
      <c r="B1" s="48"/>
      <c r="C1" s="98"/>
    </row>
    <row r="2" spans="2:7" x14ac:dyDescent="0.25">
      <c r="B2" s="48"/>
      <c r="C2" s="98"/>
      <c r="D2" s="96"/>
      <c r="F2" s="26"/>
      <c r="G2" s="98"/>
    </row>
    <row r="3" spans="2:7" x14ac:dyDescent="0.25">
      <c r="B3" s="48"/>
      <c r="C3" s="98"/>
      <c r="D3" s="97"/>
      <c r="E3" s="92"/>
      <c r="F3" s="1"/>
      <c r="G3" s="98"/>
    </row>
    <row r="4" spans="2:7" x14ac:dyDescent="0.25">
      <c r="B4" s="48"/>
      <c r="C4" s="98"/>
      <c r="D4" s="97"/>
      <c r="E4" s="92"/>
      <c r="F4" s="1"/>
      <c r="G4" s="98"/>
    </row>
    <row r="5" spans="2:7" x14ac:dyDescent="0.25">
      <c r="B5" s="48"/>
      <c r="C5" s="98"/>
      <c r="D5" s="97"/>
      <c r="E5" s="92"/>
      <c r="F5" s="1"/>
      <c r="G5" s="98"/>
    </row>
    <row r="6" spans="2:7" x14ac:dyDescent="0.25">
      <c r="B6" s="48"/>
      <c r="C6" s="100"/>
      <c r="D6" s="97"/>
      <c r="E6" s="92"/>
      <c r="F6" s="1"/>
      <c r="G6" s="98"/>
    </row>
    <row r="7" spans="2:7" x14ac:dyDescent="0.25">
      <c r="B7" s="48"/>
      <c r="C7" s="98"/>
      <c r="D7" s="97"/>
      <c r="E7" s="92"/>
      <c r="F7" s="1"/>
      <c r="G7" s="98"/>
    </row>
    <row r="8" spans="2:7" x14ac:dyDescent="0.25">
      <c r="B8" s="48"/>
      <c r="C8" s="98"/>
      <c r="D8" s="97"/>
      <c r="E8" s="92"/>
      <c r="F8" s="1"/>
      <c r="G8" s="98"/>
    </row>
    <row r="9" spans="2:7" x14ac:dyDescent="0.25">
      <c r="B9" s="48"/>
      <c r="C9" s="98"/>
      <c r="D9" s="97"/>
      <c r="E9" s="93"/>
      <c r="F9" s="1"/>
      <c r="G9" s="98"/>
    </row>
    <row r="10" spans="2:7" x14ac:dyDescent="0.25">
      <c r="B10" s="48"/>
      <c r="C10" s="98"/>
      <c r="D10" s="97"/>
      <c r="E10" s="92"/>
      <c r="F10" s="1"/>
      <c r="G10" s="98"/>
    </row>
    <row r="11" spans="2:7" x14ac:dyDescent="0.25">
      <c r="B11" s="48"/>
      <c r="C11" s="98"/>
      <c r="D11" s="97"/>
      <c r="E11" s="94"/>
      <c r="F11" s="1"/>
      <c r="G11" s="98"/>
    </row>
    <row r="12" spans="2:7" x14ac:dyDescent="0.25">
      <c r="B12" s="48"/>
      <c r="C12" s="98"/>
      <c r="D12" s="97"/>
      <c r="E12" s="92"/>
      <c r="F12" s="1"/>
      <c r="G12" s="98"/>
    </row>
    <row r="13" spans="2:7" x14ac:dyDescent="0.25">
      <c r="B13" s="48"/>
      <c r="C13" s="98"/>
      <c r="D13" s="97"/>
      <c r="E13" s="92"/>
      <c r="F13" s="1"/>
      <c r="G13" s="98"/>
    </row>
    <row r="14" spans="2:7" x14ac:dyDescent="0.25">
      <c r="B14" s="48"/>
      <c r="C14" s="98"/>
      <c r="D14" s="97"/>
      <c r="E14" s="92"/>
      <c r="F14" s="1"/>
      <c r="G14" s="98"/>
    </row>
    <row r="15" spans="2:7" x14ac:dyDescent="0.25">
      <c r="B15" s="48"/>
      <c r="C15" s="98"/>
      <c r="D15" s="97"/>
      <c r="E15" s="92"/>
      <c r="F15" s="1"/>
      <c r="G15" s="98"/>
    </row>
    <row r="16" spans="2:7" x14ac:dyDescent="0.25">
      <c r="B16" s="48"/>
      <c r="C16" s="98"/>
      <c r="D16" s="97"/>
      <c r="E16" s="92"/>
      <c r="F16" s="1"/>
      <c r="G16" s="98"/>
    </row>
    <row r="17" spans="2:7" x14ac:dyDescent="0.25">
      <c r="B17" s="48"/>
      <c r="C17" s="98"/>
      <c r="D17" s="97"/>
      <c r="E17" s="92"/>
      <c r="F17" s="1"/>
      <c r="G17" s="98"/>
    </row>
    <row r="18" spans="2:7" x14ac:dyDescent="0.25">
      <c r="B18" s="48"/>
      <c r="C18" s="98"/>
      <c r="D18" s="97"/>
      <c r="E18" s="92"/>
      <c r="F18" s="1"/>
      <c r="G18" s="98"/>
    </row>
    <row r="19" spans="2:7" x14ac:dyDescent="0.25">
      <c r="B19" s="48"/>
      <c r="C19" s="98"/>
      <c r="D19" s="97"/>
      <c r="E19" s="92"/>
      <c r="F19" s="1"/>
      <c r="G19" s="98"/>
    </row>
    <row r="20" spans="2:7" x14ac:dyDescent="0.25">
      <c r="B20" s="48"/>
      <c r="C20" s="98"/>
      <c r="D20" s="97"/>
      <c r="E20" s="92"/>
      <c r="F20" s="1"/>
      <c r="G20" s="98"/>
    </row>
    <row r="21" spans="2:7" x14ac:dyDescent="0.25">
      <c r="B21" s="48"/>
      <c r="C21" s="98"/>
      <c r="D21" s="97"/>
      <c r="E21" s="92"/>
      <c r="F21" s="1"/>
      <c r="G21" s="98"/>
    </row>
    <row r="22" spans="2:7" x14ac:dyDescent="0.25">
      <c r="B22" s="48"/>
      <c r="C22" s="98"/>
      <c r="D22" s="97"/>
      <c r="E22" s="92"/>
      <c r="F22" s="1"/>
      <c r="G22" s="98"/>
    </row>
    <row r="23" spans="2:7" x14ac:dyDescent="0.25">
      <c r="B23" s="48"/>
      <c r="C23" s="98"/>
      <c r="D23" s="97"/>
      <c r="E23" s="92"/>
      <c r="F23" s="1"/>
      <c r="G23" s="98"/>
    </row>
    <row r="24" spans="2:7" x14ac:dyDescent="0.25">
      <c r="B24" s="48"/>
      <c r="C24" s="98"/>
      <c r="D24" s="97"/>
      <c r="E24" s="92"/>
      <c r="F24" s="1"/>
      <c r="G24" s="98"/>
    </row>
    <row r="25" spans="2:7" x14ac:dyDescent="0.25">
      <c r="B25" s="48"/>
      <c r="C25" s="98"/>
      <c r="D25" s="97"/>
      <c r="E25" s="92"/>
      <c r="F25" s="1"/>
      <c r="G25" s="98"/>
    </row>
    <row r="26" spans="2:7" x14ac:dyDescent="0.25">
      <c r="B26" s="48"/>
      <c r="C26" s="98"/>
      <c r="D26" s="97"/>
      <c r="E26" s="92"/>
      <c r="F26" s="1"/>
      <c r="G26" s="98"/>
    </row>
    <row r="27" spans="2:7" x14ac:dyDescent="0.25">
      <c r="B27" s="48"/>
      <c r="C27" s="98"/>
      <c r="D27" s="97"/>
      <c r="E27" s="92"/>
      <c r="F27" s="1"/>
      <c r="G27" s="98"/>
    </row>
    <row r="28" spans="2:7" x14ac:dyDescent="0.25">
      <c r="B28" s="48"/>
      <c r="C28" s="98"/>
      <c r="D28" s="97"/>
      <c r="E28" s="92"/>
      <c r="F28" s="1"/>
      <c r="G28" s="98"/>
    </row>
    <row r="29" spans="2:7" x14ac:dyDescent="0.25">
      <c r="B29" s="48"/>
      <c r="C29" s="98"/>
      <c r="D29" s="97"/>
      <c r="E29" s="92"/>
      <c r="F29" s="1"/>
      <c r="G29" s="98"/>
    </row>
    <row r="30" spans="2:7" x14ac:dyDescent="0.25">
      <c r="B30" s="48"/>
      <c r="C30" s="98"/>
      <c r="D30" s="97"/>
      <c r="E30" s="92"/>
      <c r="F30" s="1"/>
      <c r="G30" s="98"/>
    </row>
    <row r="31" spans="2:7" x14ac:dyDescent="0.25">
      <c r="B31" s="48"/>
      <c r="C31" s="98"/>
      <c r="D31" s="97"/>
      <c r="E31" s="92"/>
      <c r="F31" s="1"/>
      <c r="G31" s="98"/>
    </row>
    <row r="32" spans="2:7" x14ac:dyDescent="0.25">
      <c r="B32" s="48"/>
      <c r="C32" s="98"/>
      <c r="D32" s="97"/>
      <c r="E32" s="92"/>
      <c r="F32" s="1"/>
      <c r="G32" s="98"/>
    </row>
    <row r="33" spans="2:7" x14ac:dyDescent="0.25">
      <c r="B33" s="48"/>
      <c r="C33" s="98"/>
      <c r="D33" s="97"/>
      <c r="E33" s="92"/>
      <c r="F33" s="1"/>
      <c r="G33" s="98"/>
    </row>
    <row r="34" spans="2:7" x14ac:dyDescent="0.25">
      <c r="B34" s="48"/>
      <c r="C34" s="98"/>
      <c r="D34" s="97"/>
      <c r="E34" s="92"/>
      <c r="F34" s="1"/>
      <c r="G34" s="98"/>
    </row>
    <row r="35" spans="2:7" x14ac:dyDescent="0.25">
      <c r="B35" s="48"/>
      <c r="C35" s="98"/>
      <c r="D35" s="97"/>
      <c r="E35" s="92"/>
      <c r="F35" s="1"/>
      <c r="G35" s="98"/>
    </row>
    <row r="36" spans="2:7" x14ac:dyDescent="0.25">
      <c r="B36" s="48"/>
      <c r="C36" s="98"/>
      <c r="D36" s="97"/>
      <c r="E36" s="92"/>
      <c r="F36" s="1"/>
      <c r="G36" s="98"/>
    </row>
    <row r="37" spans="2:7" x14ac:dyDescent="0.25">
      <c r="B37" s="48"/>
      <c r="C37" s="99"/>
      <c r="D37" s="97"/>
      <c r="E37" s="92"/>
      <c r="F37" s="1"/>
      <c r="G37" s="98"/>
    </row>
    <row r="38" spans="2:7" x14ac:dyDescent="0.25">
      <c r="B38" s="48"/>
      <c r="C38" s="98"/>
      <c r="D38" s="97"/>
      <c r="E38" s="92"/>
      <c r="F38" s="1"/>
      <c r="G38" s="98"/>
    </row>
    <row r="39" spans="2:7" x14ac:dyDescent="0.25">
      <c r="B39" s="1"/>
      <c r="C39" s="98"/>
      <c r="D39" s="97"/>
      <c r="E39" s="92"/>
      <c r="F39" s="92"/>
    </row>
    <row r="40" spans="2:7" x14ac:dyDescent="0.25">
      <c r="D40" s="1"/>
      <c r="E40" s="92"/>
    </row>
  </sheetData>
  <sortState xmlns:xlrd2="http://schemas.microsoft.com/office/spreadsheetml/2017/richdata2" ref="F3:G38">
    <sortCondition descending="1"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GAS 12.5Kg </vt:lpstr>
      <vt:lpstr>GAS 5Kg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Yemi Kale</cp:lastModifiedBy>
  <dcterms:created xsi:type="dcterms:W3CDTF">2016-07-14T11:28:09Z</dcterms:created>
  <dcterms:modified xsi:type="dcterms:W3CDTF">2020-09-13T06:59:29Z</dcterms:modified>
</cp:coreProperties>
</file>