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mik\Desktop\"/>
    </mc:Choice>
  </mc:AlternateContent>
  <xr:revisionPtr revIDLastSave="0" documentId="8_{80E19FC4-F089-4C34-B60F-8E34A9DD5BD8}" xr6:coauthVersionLast="45" xr6:coauthVersionMax="45" xr10:uidLastSave="{00000000-0000-0000-0000-000000000000}"/>
  <bookViews>
    <workbookView xWindow="-120" yWindow="-120" windowWidth="20730" windowHeight="11160" tabRatio="869" firstSheet="20" activeTab="33" xr2:uid="{00000000-000D-0000-FFFF-FFFF00000000}"/>
  </bookViews>
  <sheets>
    <sheet name="ABIA" sheetId="3" r:id="rId1"/>
    <sheet name="ABUJA" sheetId="2" r:id="rId2"/>
    <sheet name="ADAMAWA" sheetId="4" r:id="rId3"/>
    <sheet name="AKWA IBOM" sheetId="5" r:id="rId4"/>
    <sheet name="ANAMBRA" sheetId="6" r:id="rId5"/>
    <sheet name="BAUCHI" sheetId="7" r:id="rId6"/>
    <sheet name="BAYELSA" sheetId="33" r:id="rId7"/>
    <sheet name="BENUE" sheetId="8" r:id="rId8"/>
    <sheet name="BORNO" sheetId="9" r:id="rId9"/>
    <sheet name="CROSS RIVER" sheetId="10" r:id="rId10"/>
    <sheet name="DELTA" sheetId="11" r:id="rId11"/>
    <sheet name="EBONYI" sheetId="35" r:id="rId12"/>
    <sheet name="EDO" sheetId="12" r:id="rId13"/>
    <sheet name="EKITI" sheetId="34" r:id="rId14"/>
    <sheet name="ENUGU" sheetId="13" r:id="rId15"/>
    <sheet name="GOMBE" sheetId="36" r:id="rId16"/>
    <sheet name="IMO" sheetId="14" r:id="rId17"/>
    <sheet name="JIGAWA" sheetId="15" r:id="rId18"/>
    <sheet name="KADUNA" sheetId="16" r:id="rId19"/>
    <sheet name="KATSINA" sheetId="18" r:id="rId20"/>
    <sheet name="KEBBI" sheetId="19" r:id="rId21"/>
    <sheet name="KOGI" sheetId="20" r:id="rId22"/>
    <sheet name="KWARA" sheetId="21" r:id="rId23"/>
    <sheet name="KANO" sheetId="17" r:id="rId24"/>
    <sheet name="LAGOS" sheetId="22" r:id="rId25"/>
    <sheet name="NASSARAWA" sheetId="37" r:id="rId26"/>
    <sheet name="NIGER" sheetId="23" r:id="rId27"/>
    <sheet name="OGUN" sheetId="24" r:id="rId28"/>
    <sheet name="ONDO" sheetId="25" r:id="rId29"/>
    <sheet name="OSUN" sheetId="26" r:id="rId30"/>
    <sheet name="OYO" sheetId="27" r:id="rId31"/>
    <sheet name="PLATEAU" sheetId="28" r:id="rId32"/>
    <sheet name="RIVERS" sheetId="29" r:id="rId33"/>
    <sheet name="SOKOTO" sheetId="30" r:id="rId34"/>
    <sheet name="TARABA" sheetId="31" r:id="rId35"/>
    <sheet name="YOBE" sheetId="32" r:id="rId36"/>
    <sheet name="ZAMFARA" sheetId="38" r:id="rId37"/>
  </sheets>
  <calcPr calcId="181029"/>
</workbook>
</file>

<file path=xl/calcChain.xml><?xml version="1.0" encoding="utf-8"?>
<calcChain xmlns="http://schemas.openxmlformats.org/spreadsheetml/2006/main">
  <c r="BG7" i="3" l="1"/>
  <c r="BF7" i="3"/>
  <c r="BG6" i="3"/>
  <c r="BF6" i="3"/>
  <c r="BG5" i="3"/>
  <c r="BF5" i="3"/>
  <c r="BG4" i="3"/>
  <c r="BF4" i="3"/>
  <c r="BG3" i="3"/>
  <c r="BF3" i="3"/>
  <c r="BG7" i="2"/>
  <c r="BF7" i="2"/>
  <c r="BG6" i="2"/>
  <c r="BF6" i="2"/>
  <c r="BG5" i="2"/>
  <c r="BF5" i="2"/>
  <c r="BG4" i="2"/>
  <c r="BF4" i="2"/>
  <c r="BG3" i="2"/>
  <c r="BF3" i="2"/>
  <c r="BG7" i="4"/>
  <c r="BF7" i="4"/>
  <c r="BG6" i="4"/>
  <c r="BF6" i="4"/>
  <c r="BG5" i="4"/>
  <c r="BF5" i="4"/>
  <c r="BG4" i="4"/>
  <c r="BF4" i="4"/>
  <c r="BG3" i="4"/>
  <c r="BF3" i="4"/>
  <c r="BG7" i="5"/>
  <c r="BF7" i="5"/>
  <c r="BG6" i="5"/>
  <c r="BF6" i="5"/>
  <c r="BG5" i="5"/>
  <c r="BF5" i="5"/>
  <c r="BG4" i="5"/>
  <c r="BF4" i="5"/>
  <c r="BG3" i="5"/>
  <c r="BF3" i="5"/>
  <c r="BG7" i="6"/>
  <c r="BF7" i="6"/>
  <c r="BG6" i="6"/>
  <c r="BF6" i="6"/>
  <c r="BG5" i="6"/>
  <c r="BF5" i="6"/>
  <c r="BG4" i="6"/>
  <c r="BF4" i="6"/>
  <c r="BG3" i="6"/>
  <c r="BF3" i="6"/>
  <c r="BG7" i="7"/>
  <c r="BF7" i="7"/>
  <c r="BG6" i="7"/>
  <c r="BF6" i="7"/>
  <c r="BG5" i="7"/>
  <c r="BF5" i="7"/>
  <c r="BG4" i="7"/>
  <c r="BF4" i="7"/>
  <c r="BG3" i="7"/>
  <c r="BF3" i="7"/>
  <c r="BG7" i="33"/>
  <c r="BF7" i="33"/>
  <c r="BG6" i="33"/>
  <c r="BF6" i="33"/>
  <c r="BG5" i="33"/>
  <c r="BF5" i="33"/>
  <c r="BG4" i="33"/>
  <c r="BF4" i="33"/>
  <c r="BG3" i="33"/>
  <c r="BF3" i="33"/>
  <c r="BG7" i="8"/>
  <c r="BF7" i="8"/>
  <c r="BG6" i="8"/>
  <c r="BF6" i="8"/>
  <c r="BG5" i="8"/>
  <c r="BF5" i="8"/>
  <c r="BG4" i="8"/>
  <c r="BF4" i="8"/>
  <c r="BG3" i="8"/>
  <c r="BF3" i="8"/>
  <c r="BG7" i="9"/>
  <c r="BF7" i="9"/>
  <c r="BG6" i="9"/>
  <c r="BF6" i="9"/>
  <c r="BG5" i="9"/>
  <c r="BF5" i="9"/>
  <c r="BG4" i="9"/>
  <c r="BF4" i="9"/>
  <c r="BG3" i="9"/>
  <c r="BF3" i="9"/>
  <c r="BG7" i="10"/>
  <c r="BF7" i="10"/>
  <c r="BG6" i="10"/>
  <c r="BF6" i="10"/>
  <c r="BG5" i="10"/>
  <c r="BF5" i="10"/>
  <c r="BG4" i="10"/>
  <c r="BF4" i="10"/>
  <c r="BG3" i="10"/>
  <c r="BF3" i="10"/>
  <c r="BG7" i="11"/>
  <c r="BF7" i="11"/>
  <c r="BG6" i="11"/>
  <c r="BF6" i="11"/>
  <c r="BG5" i="11"/>
  <c r="BF5" i="11"/>
  <c r="BG4" i="11"/>
  <c r="BF4" i="11"/>
  <c r="BG3" i="11"/>
  <c r="BF3" i="11"/>
  <c r="BG7" i="35"/>
  <c r="BF7" i="35"/>
  <c r="BG6" i="35"/>
  <c r="BF6" i="35"/>
  <c r="BG5" i="35"/>
  <c r="BF5" i="35"/>
  <c r="BG4" i="35"/>
  <c r="BF4" i="35"/>
  <c r="BG3" i="35"/>
  <c r="BF3" i="35"/>
  <c r="BG7" i="12"/>
  <c r="BF7" i="12"/>
  <c r="BG6" i="12"/>
  <c r="BF6" i="12"/>
  <c r="BG5" i="12"/>
  <c r="BF5" i="12"/>
  <c r="BG4" i="12"/>
  <c r="BF4" i="12"/>
  <c r="BG3" i="12"/>
  <c r="BF3" i="12"/>
  <c r="BG7" i="34"/>
  <c r="BF7" i="34"/>
  <c r="BG6" i="34"/>
  <c r="BF6" i="34"/>
  <c r="BG5" i="34"/>
  <c r="BF5" i="34"/>
  <c r="BG4" i="34"/>
  <c r="BF4" i="34"/>
  <c r="BG3" i="34"/>
  <c r="BF3" i="34"/>
  <c r="BG7" i="13"/>
  <c r="BF7" i="13"/>
  <c r="BG6" i="13"/>
  <c r="BF6" i="13"/>
  <c r="BG5" i="13"/>
  <c r="BF5" i="13"/>
  <c r="BG4" i="13"/>
  <c r="BF4" i="13"/>
  <c r="BG3" i="13"/>
  <c r="BF3" i="13"/>
  <c r="BG7" i="36"/>
  <c r="BF7" i="36"/>
  <c r="BG6" i="36"/>
  <c r="BF6" i="36"/>
  <c r="BG5" i="36"/>
  <c r="BF5" i="36"/>
  <c r="BG4" i="36"/>
  <c r="BF4" i="36"/>
  <c r="BG3" i="36"/>
  <c r="BF3" i="36"/>
  <c r="BG7" i="14"/>
  <c r="BF7" i="14"/>
  <c r="BG6" i="14"/>
  <c r="BF6" i="14"/>
  <c r="BG5" i="14"/>
  <c r="BF5" i="14"/>
  <c r="BG4" i="14"/>
  <c r="BF4" i="14"/>
  <c r="BG3" i="14"/>
  <c r="BF3" i="14"/>
  <c r="BG7" i="15"/>
  <c r="BF7" i="15"/>
  <c r="BG6" i="15"/>
  <c r="BF6" i="15"/>
  <c r="BG5" i="15"/>
  <c r="BF5" i="15"/>
  <c r="BG4" i="15"/>
  <c r="BF4" i="15"/>
  <c r="BG3" i="15"/>
  <c r="BF3" i="15"/>
  <c r="BG7" i="16"/>
  <c r="BF7" i="16"/>
  <c r="BG6" i="16"/>
  <c r="BF6" i="16"/>
  <c r="BG5" i="16"/>
  <c r="BF5" i="16"/>
  <c r="BG4" i="16"/>
  <c r="BF4" i="16"/>
  <c r="BG3" i="16"/>
  <c r="BF3" i="16"/>
  <c r="BG7" i="18"/>
  <c r="BF7" i="18"/>
  <c r="BG6" i="18"/>
  <c r="BF6" i="18"/>
  <c r="BG5" i="18"/>
  <c r="BF5" i="18"/>
  <c r="BG4" i="18"/>
  <c r="BF4" i="18"/>
  <c r="BG3" i="18"/>
  <c r="BF3" i="18"/>
  <c r="BG7" i="19"/>
  <c r="BF7" i="19"/>
  <c r="BG6" i="19"/>
  <c r="BF6" i="19"/>
  <c r="BG5" i="19"/>
  <c r="BF5" i="19"/>
  <c r="BG4" i="19"/>
  <c r="BF4" i="19"/>
  <c r="BG3" i="19"/>
  <c r="BF3" i="19"/>
  <c r="BG7" i="20"/>
  <c r="BF7" i="20"/>
  <c r="BG6" i="20"/>
  <c r="BF6" i="20"/>
  <c r="BG5" i="20"/>
  <c r="BF5" i="20"/>
  <c r="BG4" i="20"/>
  <c r="BF4" i="20"/>
  <c r="BG3" i="20"/>
  <c r="BF3" i="20"/>
  <c r="BG7" i="21"/>
  <c r="BF7" i="21"/>
  <c r="BG6" i="21"/>
  <c r="BF6" i="21"/>
  <c r="BG5" i="21"/>
  <c r="BF5" i="21"/>
  <c r="BG4" i="21"/>
  <c r="BF4" i="21"/>
  <c r="BG3" i="21"/>
  <c r="BF3" i="21"/>
  <c r="BG7" i="17"/>
  <c r="BF7" i="17"/>
  <c r="BG6" i="17"/>
  <c r="BF6" i="17"/>
  <c r="BG5" i="17"/>
  <c r="BF5" i="17"/>
  <c r="BG4" i="17"/>
  <c r="BF4" i="17"/>
  <c r="BG3" i="17"/>
  <c r="BF3" i="17"/>
  <c r="BG7" i="22"/>
  <c r="BF7" i="22"/>
  <c r="BG6" i="22"/>
  <c r="BF6" i="22"/>
  <c r="BG5" i="22"/>
  <c r="BF5" i="22"/>
  <c r="BG4" i="22"/>
  <c r="BF4" i="22"/>
  <c r="BG3" i="22"/>
  <c r="BF3" i="22"/>
  <c r="BG7" i="37"/>
  <c r="BF7" i="37"/>
  <c r="BG6" i="37"/>
  <c r="BF6" i="37"/>
  <c r="BG5" i="37"/>
  <c r="BF5" i="37"/>
  <c r="BG4" i="37"/>
  <c r="BF4" i="37"/>
  <c r="BG3" i="37"/>
  <c r="BF3" i="37"/>
  <c r="BG7" i="23"/>
  <c r="BF7" i="23"/>
  <c r="BG6" i="23"/>
  <c r="BF6" i="23"/>
  <c r="BG5" i="23"/>
  <c r="BF5" i="23"/>
  <c r="BG4" i="23"/>
  <c r="BF4" i="23"/>
  <c r="BG3" i="23"/>
  <c r="BF3" i="23"/>
  <c r="BG7" i="24"/>
  <c r="BF7" i="24"/>
  <c r="BG6" i="24"/>
  <c r="BF6" i="24"/>
  <c r="BG5" i="24"/>
  <c r="BF5" i="24"/>
  <c r="BG4" i="24"/>
  <c r="BF4" i="24"/>
  <c r="BG3" i="24"/>
  <c r="BF3" i="24"/>
  <c r="BG7" i="25"/>
  <c r="BF7" i="25"/>
  <c r="BG6" i="25"/>
  <c r="BF6" i="25"/>
  <c r="BG5" i="25"/>
  <c r="BF5" i="25"/>
  <c r="BG4" i="25"/>
  <c r="BF4" i="25"/>
  <c r="BG3" i="25"/>
  <c r="BF3" i="25"/>
  <c r="BG7" i="26"/>
  <c r="BF7" i="26"/>
  <c r="BG6" i="26"/>
  <c r="BF6" i="26"/>
  <c r="BG5" i="26"/>
  <c r="BF5" i="26"/>
  <c r="BG4" i="26"/>
  <c r="BF4" i="26"/>
  <c r="BG3" i="26"/>
  <c r="BF3" i="26"/>
  <c r="BG7" i="27"/>
  <c r="BF7" i="27"/>
  <c r="BG6" i="27"/>
  <c r="BF6" i="27"/>
  <c r="BG5" i="27"/>
  <c r="BF5" i="27"/>
  <c r="BG4" i="27"/>
  <c r="BF4" i="27"/>
  <c r="BG3" i="27"/>
  <c r="BF3" i="27"/>
  <c r="BG7" i="28"/>
  <c r="BF7" i="28"/>
  <c r="BG6" i="28"/>
  <c r="BF6" i="28"/>
  <c r="BG5" i="28"/>
  <c r="BF5" i="28"/>
  <c r="BG4" i="28"/>
  <c r="BF4" i="28"/>
  <c r="BG3" i="28"/>
  <c r="BF3" i="28"/>
  <c r="BG7" i="29"/>
  <c r="BF7" i="29"/>
  <c r="BG6" i="29"/>
  <c r="BF6" i="29"/>
  <c r="BG5" i="29"/>
  <c r="BF5" i="29"/>
  <c r="BG4" i="29"/>
  <c r="BF4" i="29"/>
  <c r="BG3" i="29"/>
  <c r="BF3" i="29"/>
  <c r="BG7" i="31"/>
  <c r="BF7" i="31"/>
  <c r="BG6" i="31"/>
  <c r="BF6" i="31"/>
  <c r="BG5" i="31"/>
  <c r="BF5" i="31"/>
  <c r="BG4" i="31"/>
  <c r="BF4" i="31"/>
  <c r="BG3" i="31"/>
  <c r="BF3" i="31"/>
  <c r="BG7" i="32"/>
  <c r="BF7" i="32"/>
  <c r="BG6" i="32"/>
  <c r="BF6" i="32"/>
  <c r="BG5" i="32"/>
  <c r="BF5" i="32"/>
  <c r="BG4" i="32"/>
  <c r="BF4" i="32"/>
  <c r="BG3" i="32"/>
  <c r="BF3" i="32"/>
  <c r="BG7" i="38"/>
  <c r="BF7" i="38"/>
  <c r="BG6" i="38"/>
  <c r="BF6" i="38"/>
  <c r="BG5" i="38"/>
  <c r="BF5" i="38"/>
  <c r="BG4" i="38"/>
  <c r="BF4" i="38"/>
  <c r="BG3" i="38"/>
  <c r="BF3" i="38"/>
  <c r="BG7" i="30"/>
  <c r="BF7" i="30"/>
  <c r="BG6" i="30"/>
  <c r="BF6" i="30"/>
  <c r="BG5" i="30"/>
  <c r="BF5" i="30"/>
  <c r="BG4" i="30"/>
  <c r="BF4" i="30"/>
  <c r="BG3" i="30"/>
  <c r="BF3" i="30"/>
  <c r="AG7" i="2"/>
  <c r="F7" i="32"/>
  <c r="E7" i="32"/>
  <c r="G7" i="32" s="1"/>
  <c r="D7" i="32"/>
</calcChain>
</file>

<file path=xl/sharedStrings.xml><?xml version="1.0" encoding="utf-8"?>
<sst xmlns="http://schemas.openxmlformats.org/spreadsheetml/2006/main" count="333" uniqueCount="45">
  <si>
    <t>Bus journey within  city , per  drop constant  rou</t>
  </si>
  <si>
    <t>Bus journey intercity, state route, charg. per per</t>
  </si>
  <si>
    <t>Air fare charg.for specified routes single journey</t>
  </si>
  <si>
    <t>Journey by motorcycle (okada) per drop</t>
  </si>
  <si>
    <t>Water transport : water way passenger  transportat</t>
  </si>
  <si>
    <t>ItemLabels</t>
  </si>
  <si>
    <t>ABIA STATE</t>
  </si>
  <si>
    <t>ADAMAWA STATE</t>
  </si>
  <si>
    <t>AKWA IBOM STATE</t>
  </si>
  <si>
    <t>ANAMBRA STATE</t>
  </si>
  <si>
    <t>BAUCHI STATE</t>
  </si>
  <si>
    <t>BENUE STATE</t>
  </si>
  <si>
    <t>BORNO STATE</t>
  </si>
  <si>
    <t>EDO STATE</t>
  </si>
  <si>
    <t>ENUGU STATE</t>
  </si>
  <si>
    <t>IMO STATE</t>
  </si>
  <si>
    <t>JIGAWA STATE</t>
  </si>
  <si>
    <t>KADUNA STATE</t>
  </si>
  <si>
    <t>ZAMFARA STATE</t>
  </si>
  <si>
    <t>GOMBE STATE</t>
  </si>
  <si>
    <t>EBONYI STATE</t>
  </si>
  <si>
    <t>EKITI STATE</t>
  </si>
  <si>
    <t>BAYELSA STATE</t>
  </si>
  <si>
    <t>YOBE STATE</t>
  </si>
  <si>
    <t>TARABA STATE</t>
  </si>
  <si>
    <t>SOKOTO STATE</t>
  </si>
  <si>
    <t>RIVERS STATE</t>
  </si>
  <si>
    <t>PLATEAU STATE</t>
  </si>
  <si>
    <t>OYO STATE</t>
  </si>
  <si>
    <t>OSUN STATE</t>
  </si>
  <si>
    <t>ONDO STATE</t>
  </si>
  <si>
    <t>OGUN STATE</t>
  </si>
  <si>
    <t>KANO STATE</t>
  </si>
  <si>
    <t>KATSINA STATE</t>
  </si>
  <si>
    <t>KEBBI STATE</t>
  </si>
  <si>
    <t>KOGI STATE</t>
  </si>
  <si>
    <t>KWARA STATE</t>
  </si>
  <si>
    <t>LAGOS STATE</t>
  </si>
  <si>
    <t>NIGER STATE</t>
  </si>
  <si>
    <t>ABUJA</t>
  </si>
  <si>
    <t>CROSS RIVER STATE</t>
  </si>
  <si>
    <t>DELTA STATE</t>
  </si>
  <si>
    <t>NASARAWA STATE</t>
  </si>
  <si>
    <t>Year on Year %</t>
  </si>
  <si>
    <t>Month on Month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</si>
</sst>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b/>
      <u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0" borderId="0"/>
    <xf numFmtId="43" fontId="9" fillId="0" borderId="0" applyFont="0" applyFill="0" applyBorder="0" applyAlignment="0" applyProtection="0"/>
    <xf numFmtId="0" fontId="1" fillId="0" borderId="0"/>
    <xf numFmtId="0" fontId="12" fillId="0" borderId="0"/>
    <xf numFmtId="0" fontId="16" fillId="0" borderId="0"/>
  </cellStyleXfs>
  <cellXfs count="86">
    <xf numFmtId="0" fontId="0" fillId="0" borderId="0" xfId="0"/>
    <xf numFmtId="0" fontId="2" fillId="0" borderId="1" xfId="1" applyFont="1" applyBorder="1" applyAlignment="1">
      <alignment wrapText="1"/>
    </xf>
    <xf numFmtId="2" fontId="2" fillId="0" borderId="1" xfId="1" applyNumberFormat="1" applyFont="1" applyBorder="1" applyAlignment="1">
      <alignment horizontal="right" wrapText="1"/>
    </xf>
    <xf numFmtId="2" fontId="1" fillId="0" borderId="0" xfId="1" applyNumberFormat="1"/>
    <xf numFmtId="0" fontId="2" fillId="2" borderId="2" xfId="1" applyFont="1" applyFill="1" applyBorder="1" applyAlignment="1">
      <alignment horizontal="center"/>
    </xf>
    <xf numFmtId="17" fontId="2" fillId="2" borderId="2" xfId="1" applyNumberFormat="1" applyFont="1" applyFill="1" applyBorder="1" applyAlignment="1">
      <alignment horizontal="center"/>
    </xf>
    <xf numFmtId="2" fontId="2" fillId="0" borderId="0" xfId="1" applyNumberFormat="1" applyFont="1" applyAlignment="1">
      <alignment horizontal="right" wrapText="1"/>
    </xf>
    <xf numFmtId="2" fontId="2" fillId="0" borderId="1" xfId="2" applyNumberFormat="1" applyFont="1" applyBorder="1" applyAlignment="1">
      <alignment horizontal="right" wrapText="1"/>
    </xf>
    <xf numFmtId="2" fontId="3" fillId="0" borderId="1" xfId="2" applyNumberFormat="1" applyFont="1" applyBorder="1" applyAlignment="1">
      <alignment horizontal="right" wrapText="1"/>
    </xf>
    <xf numFmtId="2" fontId="3" fillId="0" borderId="0" xfId="2" applyNumberFormat="1" applyFont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0" fillId="0" borderId="0" xfId="0" applyNumberFormat="1"/>
    <xf numFmtId="2" fontId="2" fillId="0" borderId="0" xfId="2" applyNumberFormat="1" applyFont="1" applyAlignment="1">
      <alignment horizontal="right" wrapText="1"/>
    </xf>
    <xf numFmtId="2" fontId="2" fillId="0" borderId="4" xfId="2" applyNumberFormat="1" applyFont="1" applyBorder="1" applyAlignment="1">
      <alignment horizontal="right" wrapText="1"/>
    </xf>
    <xf numFmtId="2" fontId="3" fillId="0" borderId="4" xfId="2" applyNumberFormat="1" applyFont="1" applyBorder="1" applyAlignment="1">
      <alignment horizontal="right" wrapText="1"/>
    </xf>
    <xf numFmtId="2" fontId="3" fillId="0" borderId="5" xfId="2" applyNumberFormat="1" applyFont="1" applyBorder="1" applyAlignment="1">
      <alignment horizontal="right" wrapText="1"/>
    </xf>
    <xf numFmtId="2" fontId="1" fillId="0" borderId="0" xfId="1" applyNumberFormat="1" applyAlignment="1">
      <alignment horizontal="center"/>
    </xf>
    <xf numFmtId="2" fontId="3" fillId="0" borderId="1" xfId="1" applyNumberFormat="1" applyFont="1" applyBorder="1" applyAlignment="1">
      <alignment horizontal="right" wrapText="1"/>
    </xf>
    <xf numFmtId="2" fontId="3" fillId="0" borderId="0" xfId="1" applyNumberFormat="1" applyFont="1" applyAlignment="1">
      <alignment horizontal="right" wrapText="1"/>
    </xf>
    <xf numFmtId="2" fontId="3" fillId="0" borderId="1" xfId="3" applyNumberFormat="1" applyFont="1" applyBorder="1" applyAlignment="1">
      <alignment horizontal="right" wrapText="1"/>
    </xf>
    <xf numFmtId="2" fontId="3" fillId="0" borderId="0" xfId="3" applyNumberFormat="1" applyFont="1" applyAlignment="1">
      <alignment horizontal="right" wrapText="1"/>
    </xf>
    <xf numFmtId="2" fontId="2" fillId="0" borderId="5" xfId="1" applyNumberFormat="1" applyFont="1" applyBorder="1" applyAlignment="1">
      <alignment horizontal="right" wrapText="1"/>
    </xf>
    <xf numFmtId="2" fontId="5" fillId="0" borderId="1" xfId="2" applyNumberFormat="1" applyFont="1" applyBorder="1" applyAlignment="1">
      <alignment horizontal="right" wrapText="1"/>
    </xf>
    <xf numFmtId="2" fontId="5" fillId="0" borderId="0" xfId="2" applyNumberFormat="1" applyFont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5" fillId="0" borderId="3" xfId="2" applyNumberFormat="1" applyFont="1" applyBorder="1" applyAlignment="1">
      <alignment horizontal="right" wrapText="1"/>
    </xf>
    <xf numFmtId="2" fontId="3" fillId="0" borderId="3" xfId="3" applyNumberFormat="1" applyFont="1" applyBorder="1" applyAlignment="1">
      <alignment horizontal="right" wrapText="1"/>
    </xf>
    <xf numFmtId="0" fontId="2" fillId="0" borderId="1" xfId="4" applyFont="1" applyBorder="1" applyAlignment="1">
      <alignment wrapText="1"/>
    </xf>
    <xf numFmtId="2" fontId="2" fillId="0" borderId="1" xfId="4" applyNumberFormat="1" applyFont="1" applyBorder="1" applyAlignment="1">
      <alignment horizontal="right" wrapText="1"/>
    </xf>
    <xf numFmtId="2" fontId="2" fillId="0" borderId="0" xfId="4" applyNumberFormat="1" applyFont="1" applyAlignment="1">
      <alignment horizontal="right" wrapText="1"/>
    </xf>
    <xf numFmtId="2" fontId="7" fillId="0" borderId="1" xfId="5" applyNumberFormat="1" applyFont="1" applyBorder="1" applyAlignment="1">
      <alignment horizontal="right" wrapText="1"/>
    </xf>
    <xf numFmtId="2" fontId="2" fillId="0" borderId="3" xfId="4" applyNumberFormat="1" applyFont="1" applyBorder="1" applyAlignment="1">
      <alignment horizontal="right" wrapText="1"/>
    </xf>
    <xf numFmtId="2" fontId="7" fillId="0" borderId="0" xfId="5" applyNumberFormat="1" applyFont="1" applyAlignment="1">
      <alignment horizontal="right" wrapText="1"/>
    </xf>
    <xf numFmtId="2" fontId="2" fillId="0" borderId="0" xfId="5" applyNumberFormat="1" applyFont="1" applyAlignment="1">
      <alignment horizontal="right" wrapText="1"/>
    </xf>
    <xf numFmtId="2" fontId="2" fillId="0" borderId="4" xfId="1" applyNumberFormat="1" applyFont="1" applyBorder="1" applyAlignment="1">
      <alignment horizontal="right" wrapText="1"/>
    </xf>
    <xf numFmtId="2" fontId="8" fillId="0" borderId="1" xfId="2" applyNumberFormat="1" applyFont="1" applyBorder="1" applyAlignment="1">
      <alignment horizontal="right" wrapText="1"/>
    </xf>
    <xf numFmtId="2" fontId="8" fillId="0" borderId="0" xfId="2" applyNumberFormat="1" applyFont="1" applyAlignment="1">
      <alignment horizontal="right" wrapText="1"/>
    </xf>
    <xf numFmtId="2" fontId="2" fillId="0" borderId="3" xfId="3" applyNumberFormat="1" applyFont="1" applyBorder="1" applyAlignment="1">
      <alignment horizontal="right" wrapText="1"/>
    </xf>
    <xf numFmtId="2" fontId="2" fillId="0" borderId="3" xfId="5" applyNumberFormat="1" applyFont="1" applyBorder="1" applyAlignment="1">
      <alignment horizontal="right" wrapText="1"/>
    </xf>
    <xf numFmtId="43" fontId="8" fillId="0" borderId="1" xfId="6" applyFont="1" applyBorder="1" applyAlignment="1">
      <alignment horizontal="right" wrapText="1"/>
    </xf>
    <xf numFmtId="43" fontId="2" fillId="0" borderId="0" xfId="6" applyFont="1" applyAlignment="1">
      <alignment horizontal="right" wrapText="1"/>
    </xf>
    <xf numFmtId="43" fontId="8" fillId="0" borderId="0" xfId="6" applyFont="1" applyAlignment="1">
      <alignment horizontal="right" wrapText="1"/>
    </xf>
    <xf numFmtId="2" fontId="8" fillId="0" borderId="3" xfId="2" applyNumberFormat="1" applyFont="1" applyBorder="1" applyAlignment="1">
      <alignment horizontal="right" wrapText="1"/>
    </xf>
    <xf numFmtId="43" fontId="2" fillId="0" borderId="1" xfId="6" applyFont="1" applyBorder="1" applyAlignment="1">
      <alignment horizontal="right" wrapText="1"/>
    </xf>
    <xf numFmtId="2" fontId="2" fillId="0" borderId="0" xfId="3" applyNumberFormat="1" applyFont="1" applyAlignment="1">
      <alignment horizontal="right" wrapText="1"/>
    </xf>
    <xf numFmtId="2" fontId="2" fillId="0" borderId="1" xfId="7" applyNumberFormat="1" applyFont="1" applyBorder="1" applyAlignment="1">
      <alignment horizontal="right" wrapText="1"/>
    </xf>
    <xf numFmtId="2" fontId="2" fillId="0" borderId="1" xfId="3" applyNumberFormat="1" applyFont="1" applyBorder="1" applyAlignment="1">
      <alignment horizontal="right" wrapText="1"/>
    </xf>
    <xf numFmtId="2" fontId="2" fillId="0" borderId="1" xfId="5" applyNumberFormat="1" applyFont="1" applyBorder="1" applyAlignment="1">
      <alignment horizontal="right" wrapText="1"/>
    </xf>
    <xf numFmtId="2" fontId="10" fillId="0" borderId="0" xfId="1" applyNumberFormat="1" applyFont="1"/>
    <xf numFmtId="2" fontId="11" fillId="0" borderId="0" xfId="0" applyNumberFormat="1" applyFont="1"/>
    <xf numFmtId="43" fontId="11" fillId="0" borderId="0" xfId="6" applyFont="1"/>
    <xf numFmtId="2" fontId="2" fillId="0" borderId="0" xfId="1" applyNumberFormat="1" applyFont="1"/>
    <xf numFmtId="2" fontId="2" fillId="0" borderId="1" xfId="7" applyNumberFormat="1" applyFont="1" applyBorder="1" applyAlignment="1">
      <alignment wrapText="1"/>
    </xf>
    <xf numFmtId="0" fontId="2" fillId="0" borderId="1" xfId="2" applyFont="1" applyBorder="1" applyAlignment="1">
      <alignment horizontal="right" wrapText="1"/>
    </xf>
    <xf numFmtId="0" fontId="2" fillId="0" borderId="1" xfId="2" applyFont="1" applyBorder="1" applyAlignment="1">
      <alignment wrapText="1"/>
    </xf>
    <xf numFmtId="2" fontId="13" fillId="0" borderId="1" xfId="8" applyNumberFormat="1" applyFont="1" applyBorder="1" applyAlignment="1">
      <alignment horizontal="right" wrapText="1"/>
    </xf>
    <xf numFmtId="2" fontId="2" fillId="0" borderId="1" xfId="3" applyNumberFormat="1" applyFont="1" applyBorder="1" applyAlignment="1">
      <alignment wrapText="1"/>
    </xf>
    <xf numFmtId="0" fontId="2" fillId="0" borderId="0" xfId="2" applyFont="1" applyAlignment="1">
      <alignment horizontal="right" wrapText="1"/>
    </xf>
    <xf numFmtId="2" fontId="14" fillId="0" borderId="1" xfId="2" applyNumberFormat="1" applyFont="1" applyBorder="1" applyAlignment="1">
      <alignment horizontal="right" wrapText="1"/>
    </xf>
    <xf numFmtId="2" fontId="2" fillId="0" borderId="1" xfId="2" applyNumberFormat="1" applyFont="1" applyBorder="1" applyAlignment="1">
      <alignment wrapText="1"/>
    </xf>
    <xf numFmtId="2" fontId="14" fillId="0" borderId="0" xfId="2" applyNumberFormat="1" applyFont="1" applyAlignment="1">
      <alignment horizontal="right" wrapText="1"/>
    </xf>
    <xf numFmtId="2" fontId="13" fillId="0" borderId="3" xfId="8" applyNumberFormat="1" applyFont="1" applyBorder="1" applyAlignment="1">
      <alignment horizontal="right" wrapText="1"/>
    </xf>
    <xf numFmtId="2" fontId="13" fillId="0" borderId="0" xfId="8" applyNumberFormat="1" applyFont="1" applyAlignment="1">
      <alignment horizontal="right" wrapText="1"/>
    </xf>
    <xf numFmtId="2" fontId="2" fillId="0" borderId="5" xfId="3" applyNumberFormat="1" applyFont="1" applyBorder="1" applyAlignment="1">
      <alignment horizontal="right" wrapText="1"/>
    </xf>
    <xf numFmtId="0" fontId="2" fillId="0" borderId="1" xfId="3" applyFont="1" applyBorder="1" applyAlignment="1">
      <alignment horizontal="right" wrapText="1"/>
    </xf>
    <xf numFmtId="0" fontId="2" fillId="0" borderId="1" xfId="3" applyFont="1" applyBorder="1" applyAlignment="1">
      <alignment wrapText="1"/>
    </xf>
    <xf numFmtId="0" fontId="15" fillId="0" borderId="1" xfId="3" applyFont="1" applyBorder="1" applyAlignment="1">
      <alignment horizontal="right" wrapText="1"/>
    </xf>
    <xf numFmtId="2" fontId="15" fillId="0" borderId="1" xfId="3" applyNumberFormat="1" applyFont="1" applyBorder="1" applyAlignment="1">
      <alignment horizontal="right" wrapText="1"/>
    </xf>
    <xf numFmtId="2" fontId="15" fillId="0" borderId="0" xfId="3" applyNumberFormat="1" applyFont="1" applyAlignment="1">
      <alignment horizontal="right" wrapText="1"/>
    </xf>
    <xf numFmtId="2" fontId="15" fillId="0" borderId="1" xfId="9" applyNumberFormat="1" applyFont="1" applyFill="1" applyBorder="1" applyAlignment="1">
      <alignment horizontal="right" wrapText="1"/>
    </xf>
    <xf numFmtId="2" fontId="0" fillId="0" borderId="0" xfId="0" applyNumberFormat="1" applyFill="1" applyBorder="1"/>
    <xf numFmtId="2" fontId="15" fillId="0" borderId="3" xfId="3" applyNumberFormat="1" applyFont="1" applyFill="1" applyBorder="1" applyAlignment="1">
      <alignment horizontal="right" wrapText="1"/>
    </xf>
    <xf numFmtId="2" fontId="15" fillId="0" borderId="0" xfId="9" applyNumberFormat="1" applyFont="1" applyFill="1" applyBorder="1" applyAlignment="1">
      <alignment horizontal="right" wrapText="1"/>
    </xf>
    <xf numFmtId="2" fontId="15" fillId="0" borderId="0" xfId="3" applyNumberFormat="1" applyFont="1" applyFill="1" applyBorder="1" applyAlignment="1">
      <alignment horizontal="right" wrapText="1"/>
    </xf>
    <xf numFmtId="2" fontId="15" fillId="0" borderId="3" xfId="9" applyNumberFormat="1" applyFont="1" applyFill="1" applyBorder="1" applyAlignment="1">
      <alignment horizontal="right" wrapText="1"/>
    </xf>
    <xf numFmtId="2" fontId="15" fillId="0" borderId="4" xfId="3" applyNumberFormat="1" applyFont="1" applyFill="1" applyBorder="1" applyAlignment="1">
      <alignment horizontal="right" wrapText="1"/>
    </xf>
    <xf numFmtId="2" fontId="2" fillId="0" borderId="3" xfId="3" applyNumberFormat="1" applyFont="1" applyFill="1" applyBorder="1" applyAlignment="1">
      <alignment horizontal="right" wrapText="1"/>
    </xf>
    <xf numFmtId="2" fontId="2" fillId="0" borderId="0" xfId="3" applyNumberFormat="1" applyFont="1" applyFill="1" applyBorder="1" applyAlignment="1">
      <alignment horizontal="right" wrapText="1"/>
    </xf>
    <xf numFmtId="2" fontId="2" fillId="0" borderId="4" xfId="3" applyNumberFormat="1" applyFont="1" applyFill="1" applyBorder="1" applyAlignment="1">
      <alignment horizontal="right" wrapText="1"/>
    </xf>
    <xf numFmtId="2" fontId="2" fillId="0" borderId="3" xfId="9" applyNumberFormat="1" applyFont="1" applyFill="1" applyBorder="1" applyAlignment="1">
      <alignment horizontal="right" wrapText="1"/>
    </xf>
    <xf numFmtId="2" fontId="2" fillId="0" borderId="0" xfId="9" applyNumberFormat="1" applyFont="1" applyFill="1" applyBorder="1" applyAlignment="1">
      <alignment horizontal="right" wrapText="1"/>
    </xf>
    <xf numFmtId="2" fontId="17" fillId="0" borderId="1" xfId="1" applyNumberFormat="1" applyFont="1" applyBorder="1" applyAlignment="1">
      <alignment horizontal="right" wrapText="1"/>
    </xf>
    <xf numFmtId="2" fontId="17" fillId="0" borderId="0" xfId="1" applyNumberFormat="1" applyFont="1" applyFill="1" applyBorder="1" applyAlignment="1">
      <alignment horizontal="right" wrapText="1"/>
    </xf>
    <xf numFmtId="2" fontId="17" fillId="0" borderId="3" xfId="1" applyNumberFormat="1" applyFont="1" applyFill="1" applyBorder="1" applyAlignment="1">
      <alignment horizontal="right" wrapText="1"/>
    </xf>
    <xf numFmtId="0" fontId="18" fillId="3" borderId="6" xfId="0" applyFont="1" applyFill="1" applyBorder="1" applyAlignment="1">
      <alignment horizontal="center"/>
    </xf>
    <xf numFmtId="2" fontId="19" fillId="0" borderId="6" xfId="0" applyNumberFormat="1" applyFont="1" applyBorder="1" applyAlignment="1">
      <alignment horizontal="center"/>
    </xf>
  </cellXfs>
  <cellStyles count="10">
    <cellStyle name="Comma" xfId="6" builtinId="3"/>
    <cellStyle name="Normal" xfId="0" builtinId="0"/>
    <cellStyle name="Normal_Selected Items Transport (State" xfId="7" xr:uid="{00000000-0005-0000-0000-000002000000}"/>
    <cellStyle name="Normal_Sheet1" xfId="2" xr:uid="{00000000-0005-0000-0000-000003000000}"/>
    <cellStyle name="Normal_Sheet2" xfId="1" xr:uid="{00000000-0005-0000-0000-000004000000}"/>
    <cellStyle name="Normal_Sheet3" xfId="3" xr:uid="{00000000-0005-0000-0000-000005000000}"/>
    <cellStyle name="Normal_Sheet4" xfId="8" xr:uid="{00000000-0005-0000-0000-000006000000}"/>
    <cellStyle name="Normal_TRANS" xfId="5" xr:uid="{00000000-0005-0000-0000-000007000000}"/>
    <cellStyle name="Normal_TRANSPORT AVERAGE" xfId="4" xr:uid="{00000000-0005-0000-0000-000008000000}"/>
    <cellStyle name="Normal_TRANSPORTATION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3"/>
  <sheetViews>
    <sheetView tabSelected="1" zoomScale="130" zoomScaleNormal="13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4.5703125" customWidth="1"/>
    <col min="21" max="21" width="11.28515625" customWidth="1"/>
    <col min="22" max="22" width="11.140625" customWidth="1"/>
    <col min="24" max="24" width="11.5703125" bestFit="1" customWidth="1"/>
    <col min="25" max="25" width="12" customWidth="1"/>
    <col min="27" max="27" width="9.42578125" customWidth="1"/>
    <col min="28" max="28" width="9.7109375" customWidth="1"/>
    <col min="29" max="32" width="9.28515625" bestFit="1" customWidth="1"/>
    <col min="34" max="34" width="9.28515625" bestFit="1" customWidth="1"/>
    <col min="35" max="35" width="9.140625" customWidth="1"/>
    <col min="36" max="36" width="9.28515625" bestFit="1" customWidth="1"/>
    <col min="38" max="38" width="10.42578125" bestFit="1" customWidth="1"/>
    <col min="39" max="39" width="9.28515625" bestFit="1" customWidth="1"/>
    <col min="40" max="40" width="10.5703125" customWidth="1"/>
    <col min="41" max="41" width="9.28515625" bestFit="1" customWidth="1"/>
    <col min="42" max="42" width="10.85546875" customWidth="1"/>
    <col min="43" max="51" width="9.28515625" bestFit="1" customWidth="1"/>
    <col min="53" max="54" width="9.28515625" bestFit="1" customWidth="1"/>
    <col min="56" max="57" width="9.28515625" bestFit="1" customWidth="1"/>
    <col min="58" max="58" width="14.42578125" customWidth="1"/>
    <col min="59" max="59" width="18.42578125" customWidth="1"/>
  </cols>
  <sheetData>
    <row r="1" spans="1:59" x14ac:dyDescent="0.25">
      <c r="C1" t="s">
        <v>6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80.714285714285694</v>
      </c>
      <c r="C3" s="2">
        <v>87.76785714285711</v>
      </c>
      <c r="D3" s="2">
        <v>73.809523809523753</v>
      </c>
      <c r="E3" s="2">
        <v>96.666666666666501</v>
      </c>
      <c r="F3" s="2">
        <v>84.714285714285694</v>
      </c>
      <c r="G3" s="2">
        <v>73.818181818181799</v>
      </c>
      <c r="H3" s="2">
        <v>73.818181818181799</v>
      </c>
      <c r="I3" s="2">
        <v>121.607142857143</v>
      </c>
      <c r="J3" s="2">
        <v>114.28571428571425</v>
      </c>
      <c r="K3" s="2">
        <v>109.36674619853801</v>
      </c>
      <c r="L3" s="2">
        <v>128.57142857142824</v>
      </c>
      <c r="M3" s="2">
        <v>130.52380952380901</v>
      </c>
      <c r="N3" s="7">
        <v>130.6543333333328</v>
      </c>
      <c r="O3" s="2">
        <v>130.833333333333</v>
      </c>
      <c r="P3" s="46">
        <v>122.222222222222</v>
      </c>
      <c r="Q3" s="7">
        <v>116.66666666666667</v>
      </c>
      <c r="R3" s="7">
        <v>102.85714285714199</v>
      </c>
      <c r="S3" s="24">
        <v>100.22</v>
      </c>
      <c r="T3" s="47">
        <v>104.615384615384</v>
      </c>
      <c r="U3" s="43">
        <v>100.333333333333</v>
      </c>
      <c r="V3" s="43">
        <v>114</v>
      </c>
      <c r="W3" s="28">
        <v>116.25</v>
      </c>
      <c r="X3" s="45">
        <v>122.22222222222223</v>
      </c>
      <c r="Y3" s="7">
        <v>212.5</v>
      </c>
      <c r="Z3" s="46">
        <v>250</v>
      </c>
      <c r="AA3" s="7">
        <v>225.2</v>
      </c>
      <c r="AB3" s="12">
        <v>250</v>
      </c>
      <c r="AC3" s="12">
        <v>240</v>
      </c>
      <c r="AD3" s="11">
        <v>235.54000000000002</v>
      </c>
      <c r="AE3" s="12">
        <v>235.5</v>
      </c>
      <c r="AF3" s="58">
        <v>240</v>
      </c>
      <c r="AG3" s="46">
        <v>291.230769230769</v>
      </c>
      <c r="AH3" s="46">
        <v>280</v>
      </c>
      <c r="AI3" s="46">
        <v>113.84615384615384</v>
      </c>
      <c r="AJ3" s="63">
        <v>150</v>
      </c>
      <c r="AK3" s="46">
        <v>129.28571428571399</v>
      </c>
      <c r="AL3" s="67">
        <v>121.111111111111</v>
      </c>
      <c r="AM3" s="67">
        <v>129.9</v>
      </c>
      <c r="AN3" s="67">
        <v>131.75</v>
      </c>
      <c r="AO3" s="71">
        <v>130.69999999999999</v>
      </c>
      <c r="AP3" s="67">
        <v>140.666666666666</v>
      </c>
      <c r="AQ3" s="71">
        <v>138.5</v>
      </c>
      <c r="AR3" s="71">
        <v>145.75</v>
      </c>
      <c r="AS3" s="76">
        <v>146</v>
      </c>
      <c r="AT3" s="76">
        <v>144</v>
      </c>
      <c r="AU3" s="11">
        <v>148</v>
      </c>
      <c r="AV3" s="78">
        <v>146</v>
      </c>
      <c r="AW3" s="78">
        <v>149</v>
      </c>
      <c r="AX3" s="78">
        <v>145</v>
      </c>
      <c r="AY3" s="78">
        <v>147</v>
      </c>
      <c r="AZ3" s="81">
        <v>156.6</v>
      </c>
      <c r="BA3" s="83">
        <v>162</v>
      </c>
      <c r="BB3" s="83">
        <v>161</v>
      </c>
      <c r="BC3" s="83">
        <v>177.69</v>
      </c>
      <c r="BD3" s="83">
        <v>181.5</v>
      </c>
      <c r="BE3" s="83">
        <v>183.12</v>
      </c>
      <c r="BF3" s="85">
        <f>(BE3-AS3)/AS3*100</f>
        <v>25.424657534246581</v>
      </c>
      <c r="BG3" s="85">
        <f>(BE3-BD3)/BD3*100</f>
        <v>0.89256198347107685</v>
      </c>
    </row>
    <row r="4" spans="1:59" ht="15" customHeight="1" x14ac:dyDescent="0.25">
      <c r="A4" s="1" t="s">
        <v>1</v>
      </c>
      <c r="B4" s="2">
        <v>580.55555555555543</v>
      </c>
      <c r="C4" s="2">
        <v>408.730158730158</v>
      </c>
      <c r="D4" s="2">
        <v>416.9642857142855</v>
      </c>
      <c r="E4" s="2">
        <v>535.41666666666652</v>
      </c>
      <c r="F4" s="2">
        <v>463.09523809523751</v>
      </c>
      <c r="G4" s="2">
        <v>503.33333333333303</v>
      </c>
      <c r="H4" s="2">
        <v>560.33333333333303</v>
      </c>
      <c r="I4" s="2">
        <v>428.5714285714285</v>
      </c>
      <c r="J4" s="2">
        <v>450.65</v>
      </c>
      <c r="K4" s="2">
        <v>593.09478421653603</v>
      </c>
      <c r="L4" s="2">
        <v>407.142857142857</v>
      </c>
      <c r="M4" s="2">
        <v>628.57142857142799</v>
      </c>
      <c r="N4" s="7">
        <v>593.33333333333337</v>
      </c>
      <c r="O4" s="2">
        <v>683.33333333333303</v>
      </c>
      <c r="P4" s="46">
        <v>775</v>
      </c>
      <c r="Q4" s="7">
        <v>850</v>
      </c>
      <c r="R4" s="7">
        <v>1093.3333333333333</v>
      </c>
      <c r="S4" s="24">
        <v>1100.55</v>
      </c>
      <c r="T4" s="47">
        <v>1203.3333333333301</v>
      </c>
      <c r="U4" s="43">
        <v>1106.6666666666599</v>
      </c>
      <c r="V4" s="43">
        <v>1387.5</v>
      </c>
      <c r="W4" s="28">
        <v>1362.5</v>
      </c>
      <c r="X4" s="45">
        <v>1202.8803793768911</v>
      </c>
      <c r="Y4" s="7">
        <v>1556.8181818181799</v>
      </c>
      <c r="Z4" s="46">
        <v>1642.8571428571399</v>
      </c>
      <c r="AA4" s="7">
        <v>1576.6666666666599</v>
      </c>
      <c r="AB4" s="12">
        <v>1555.45</v>
      </c>
      <c r="AC4" s="12">
        <v>1600</v>
      </c>
      <c r="AD4" s="58">
        <v>1577.3722222222198</v>
      </c>
      <c r="AE4" s="12">
        <v>1577.3</v>
      </c>
      <c r="AF4" s="58">
        <v>1580</v>
      </c>
      <c r="AG4" s="46">
        <v>1592.8571428571399</v>
      </c>
      <c r="AH4" s="46">
        <v>1595.5</v>
      </c>
      <c r="AI4" s="46">
        <v>1507.1428571428501</v>
      </c>
      <c r="AJ4" s="37">
        <v>1000</v>
      </c>
      <c r="AK4" s="46">
        <v>1371.875</v>
      </c>
      <c r="AL4" s="67">
        <v>1289.4736842105201</v>
      </c>
      <c r="AM4" s="67">
        <v>1303.8461538461499</v>
      </c>
      <c r="AN4" s="67">
        <v>1310</v>
      </c>
      <c r="AO4" s="71">
        <v>1320</v>
      </c>
      <c r="AP4" s="67">
        <v>1350</v>
      </c>
      <c r="AQ4" s="71">
        <v>1350</v>
      </c>
      <c r="AR4" s="71">
        <v>1348</v>
      </c>
      <c r="AS4" s="76">
        <v>1350</v>
      </c>
      <c r="AT4" s="76">
        <v>1340</v>
      </c>
      <c r="AU4" s="11">
        <v>1350</v>
      </c>
      <c r="AV4" s="78">
        <v>1353</v>
      </c>
      <c r="AW4" s="78">
        <v>1400</v>
      </c>
      <c r="AX4" s="78">
        <v>1400</v>
      </c>
      <c r="AY4" s="78">
        <v>1395</v>
      </c>
      <c r="AZ4" s="81">
        <v>1437.5</v>
      </c>
      <c r="BA4" s="83">
        <v>1550</v>
      </c>
      <c r="BB4" s="83">
        <v>1557</v>
      </c>
      <c r="BC4" s="83">
        <v>1582</v>
      </c>
      <c r="BD4" s="83">
        <v>1594.3</v>
      </c>
      <c r="BE4" s="83">
        <v>1610</v>
      </c>
      <c r="BF4" s="85">
        <f t="shared" ref="BF4:BF7" si="0">(BE4-AS4)/AS4*100</f>
        <v>19.25925925925926</v>
      </c>
      <c r="BG4" s="85">
        <f t="shared" ref="BG4:BG7" si="1">(BE4-BD4)/BD4*100</f>
        <v>0.98475820109139089</v>
      </c>
    </row>
    <row r="5" spans="1:59" ht="15" customHeight="1" x14ac:dyDescent="0.25">
      <c r="A5" s="1" t="s">
        <v>2</v>
      </c>
      <c r="B5" s="51">
        <v>25000</v>
      </c>
      <c r="C5" s="51">
        <v>25052.5</v>
      </c>
      <c r="D5" s="51">
        <v>25105.110250000002</v>
      </c>
      <c r="E5" s="51">
        <v>25157.830981525</v>
      </c>
      <c r="F5" s="51">
        <v>25210.662426586201</v>
      </c>
      <c r="G5" s="51">
        <v>25263.604817682033</v>
      </c>
      <c r="H5" s="2">
        <v>30000</v>
      </c>
      <c r="I5" s="51">
        <v>30063</v>
      </c>
      <c r="J5" s="51">
        <v>30126.132300000001</v>
      </c>
      <c r="K5" s="2">
        <v>23463.350739495101</v>
      </c>
      <c r="L5" s="51">
        <v>23512.62377604804</v>
      </c>
      <c r="M5" s="51">
        <v>33562.000285977701</v>
      </c>
      <c r="N5" s="49">
        <v>33562.000285977701</v>
      </c>
      <c r="O5" s="49">
        <v>33562.000285977701</v>
      </c>
      <c r="P5" s="46">
        <v>34650</v>
      </c>
      <c r="Q5" s="46">
        <v>35000</v>
      </c>
      <c r="R5" s="46">
        <v>34500</v>
      </c>
      <c r="S5" s="44">
        <v>35000</v>
      </c>
      <c r="T5" s="44">
        <v>35000</v>
      </c>
      <c r="U5" s="40">
        <v>34500</v>
      </c>
      <c r="V5" s="40">
        <v>34700</v>
      </c>
      <c r="W5" s="44">
        <v>34700</v>
      </c>
      <c r="X5" s="44">
        <v>34700</v>
      </c>
      <c r="Y5" s="7">
        <v>33451.356815483399</v>
      </c>
      <c r="Z5" s="12">
        <v>35000</v>
      </c>
      <c r="AA5" s="12">
        <v>35000</v>
      </c>
      <c r="AB5" s="12">
        <v>33000</v>
      </c>
      <c r="AC5" s="12">
        <v>34000</v>
      </c>
      <c r="AD5" s="58">
        <v>33800</v>
      </c>
      <c r="AE5" s="12">
        <v>33500</v>
      </c>
      <c r="AF5" s="12">
        <v>33500</v>
      </c>
      <c r="AG5" s="12">
        <v>33500</v>
      </c>
      <c r="AH5" s="46">
        <v>33750</v>
      </c>
      <c r="AI5" s="44">
        <v>33650</v>
      </c>
      <c r="AJ5" s="44">
        <v>33800</v>
      </c>
      <c r="AK5" s="44">
        <v>33800</v>
      </c>
      <c r="AL5" s="64">
        <v>32152.651000000002</v>
      </c>
      <c r="AM5" s="67">
        <v>33519.699999999997</v>
      </c>
      <c r="AN5" s="67">
        <v>33536.175499999998</v>
      </c>
      <c r="AO5" s="73">
        <v>33539</v>
      </c>
      <c r="AP5">
        <v>33181.4</v>
      </c>
      <c r="AQ5" s="73">
        <v>33200</v>
      </c>
      <c r="AR5" s="73">
        <v>33250</v>
      </c>
      <c r="AS5" s="77">
        <v>33320</v>
      </c>
      <c r="AT5" s="77">
        <v>33350</v>
      </c>
      <c r="AU5" s="11">
        <v>33390</v>
      </c>
      <c r="AV5" s="77">
        <v>33400</v>
      </c>
      <c r="AW5" s="77">
        <v>33500</v>
      </c>
      <c r="AX5" s="77">
        <v>33550</v>
      </c>
      <c r="AY5" s="77">
        <v>33600</v>
      </c>
      <c r="AZ5" s="77">
        <v>33550</v>
      </c>
      <c r="BA5" s="77">
        <v>33550</v>
      </c>
      <c r="BB5" s="77">
        <v>33550</v>
      </c>
      <c r="BC5" s="77">
        <v>33550</v>
      </c>
      <c r="BD5" s="77">
        <v>35550</v>
      </c>
      <c r="BE5" s="77">
        <v>38350</v>
      </c>
      <c r="BF5" s="85">
        <f t="shared" si="0"/>
        <v>15.096038415366147</v>
      </c>
      <c r="BG5" s="85">
        <f t="shared" si="1"/>
        <v>7.876230661040788</v>
      </c>
    </row>
    <row r="6" spans="1:59" ht="15" customHeight="1" x14ac:dyDescent="0.25">
      <c r="A6" s="1" t="s">
        <v>3</v>
      </c>
      <c r="B6" s="2">
        <v>132.777777777777</v>
      </c>
      <c r="C6" s="2">
        <v>103.8888888888885</v>
      </c>
      <c r="D6" s="2">
        <v>105</v>
      </c>
      <c r="E6" s="2">
        <v>124.333333333333</v>
      </c>
      <c r="F6" s="2">
        <v>128.93939393939351</v>
      </c>
      <c r="G6" s="2">
        <v>102.916666666666</v>
      </c>
      <c r="H6" s="2">
        <v>107.5</v>
      </c>
      <c r="I6" s="2">
        <v>108.125</v>
      </c>
      <c r="J6" s="2">
        <v>116.428571428571</v>
      </c>
      <c r="K6" s="2">
        <v>141.19</v>
      </c>
      <c r="L6" s="2">
        <v>129.444444444444</v>
      </c>
      <c r="M6" s="2">
        <v>152.77777777777749</v>
      </c>
      <c r="N6" s="7">
        <v>155.38461538461499</v>
      </c>
      <c r="O6" s="2">
        <v>151.25</v>
      </c>
      <c r="P6" s="46">
        <v>125</v>
      </c>
      <c r="Q6" s="7">
        <v>152.85714285714286</v>
      </c>
      <c r="R6" s="7">
        <v>159.09090909090909</v>
      </c>
      <c r="S6" s="24">
        <v>159.58000000000001</v>
      </c>
      <c r="T6" s="47">
        <v>159.33545454545455</v>
      </c>
      <c r="U6" s="43">
        <v>152</v>
      </c>
      <c r="V6" s="43">
        <v>157.777777777778</v>
      </c>
      <c r="W6" s="28">
        <v>124.61538461538461</v>
      </c>
      <c r="X6" s="45">
        <v>125</v>
      </c>
      <c r="Y6" s="7">
        <v>142.941176470588</v>
      </c>
      <c r="Z6" s="46">
        <v>151.81818181818201</v>
      </c>
      <c r="AA6" s="7">
        <v>150.166666666667</v>
      </c>
      <c r="AB6" s="12">
        <v>145.25</v>
      </c>
      <c r="AC6" s="12">
        <v>140</v>
      </c>
      <c r="AD6" s="58">
        <v>145.138888888889</v>
      </c>
      <c r="AE6" s="12">
        <v>146</v>
      </c>
      <c r="AF6" s="58">
        <v>140</v>
      </c>
      <c r="AG6" s="46">
        <v>145</v>
      </c>
      <c r="AH6" s="46">
        <v>150</v>
      </c>
      <c r="AI6" s="46">
        <v>125.38461538461539</v>
      </c>
      <c r="AJ6" s="44">
        <v>145</v>
      </c>
      <c r="AK6" s="46">
        <v>141.875</v>
      </c>
      <c r="AL6" s="67">
        <v>136.5</v>
      </c>
      <c r="AM6" s="67">
        <v>134.55000000000001</v>
      </c>
      <c r="AN6" s="67">
        <v>140</v>
      </c>
      <c r="AO6" s="73">
        <v>135</v>
      </c>
      <c r="AP6" s="67">
        <v>133.333333333333</v>
      </c>
      <c r="AQ6" s="73">
        <v>135</v>
      </c>
      <c r="AR6" s="73">
        <v>135</v>
      </c>
      <c r="AS6" s="77">
        <v>138</v>
      </c>
      <c r="AT6" s="77">
        <v>136</v>
      </c>
      <c r="AU6" s="70">
        <v>136</v>
      </c>
      <c r="AV6" s="77">
        <v>137</v>
      </c>
      <c r="AW6" s="77">
        <v>138</v>
      </c>
      <c r="AX6" s="77">
        <v>140</v>
      </c>
      <c r="AY6" s="77">
        <v>142</v>
      </c>
      <c r="AZ6" s="81">
        <v>138.18181818181799</v>
      </c>
      <c r="BA6" s="77">
        <v>150</v>
      </c>
      <c r="BB6" s="77">
        <v>152</v>
      </c>
      <c r="BC6" s="77">
        <v>160</v>
      </c>
      <c r="BD6" s="77">
        <v>168</v>
      </c>
      <c r="BE6" s="77">
        <v>168</v>
      </c>
      <c r="BF6" s="85">
        <f t="shared" si="0"/>
        <v>21.739130434782609</v>
      </c>
      <c r="BG6" s="85">
        <f t="shared" si="1"/>
        <v>0</v>
      </c>
    </row>
    <row r="7" spans="1:59" ht="14.25" customHeight="1" x14ac:dyDescent="0.25">
      <c r="A7" s="1" t="s">
        <v>4</v>
      </c>
      <c r="B7" s="51">
        <v>350.23</v>
      </c>
      <c r="C7" s="51">
        <v>352.05119600000006</v>
      </c>
      <c r="D7" s="51">
        <v>353.88186221920012</v>
      </c>
      <c r="E7" s="51">
        <v>355.72204790273997</v>
      </c>
      <c r="F7" s="51">
        <v>357.57180255183425</v>
      </c>
      <c r="G7" s="51">
        <v>359.43117592510384</v>
      </c>
      <c r="H7" s="51">
        <v>361.3002180399144</v>
      </c>
      <c r="I7" s="51">
        <v>363.17897917372198</v>
      </c>
      <c r="J7" s="51">
        <v>365.06750986542539</v>
      </c>
      <c r="K7" s="51">
        <v>366.96586091672566</v>
      </c>
      <c r="L7" s="51">
        <v>368.87408339349264</v>
      </c>
      <c r="M7" s="51">
        <v>370.79222862713885</v>
      </c>
      <c r="N7" s="49">
        <v>371.16302085576598</v>
      </c>
      <c r="O7" s="49">
        <v>371.263020855766</v>
      </c>
      <c r="P7" s="44">
        <v>340.34</v>
      </c>
      <c r="Q7" s="12">
        <v>350</v>
      </c>
      <c r="R7" s="12">
        <v>330.33</v>
      </c>
      <c r="S7" s="49">
        <v>340.16499999999996</v>
      </c>
      <c r="T7" s="47">
        <v>340.2475</v>
      </c>
      <c r="U7" s="40">
        <v>325.13</v>
      </c>
      <c r="V7" s="50">
        <v>320</v>
      </c>
      <c r="W7" s="29">
        <v>320</v>
      </c>
      <c r="X7" s="49">
        <v>329.2038694335867</v>
      </c>
      <c r="Y7" s="7">
        <v>343.892229710001</v>
      </c>
      <c r="Z7" s="44">
        <v>350</v>
      </c>
      <c r="AA7" s="44">
        <v>350</v>
      </c>
      <c r="AB7" s="12">
        <v>320</v>
      </c>
      <c r="AC7" s="12">
        <v>340</v>
      </c>
      <c r="AD7" s="58">
        <v>336.66666666666669</v>
      </c>
      <c r="AE7" s="12">
        <v>340</v>
      </c>
      <c r="AF7" s="60">
        <v>340</v>
      </c>
      <c r="AG7" s="11">
        <v>338.8</v>
      </c>
      <c r="AH7" s="44">
        <v>335</v>
      </c>
      <c r="AI7" s="44">
        <v>350</v>
      </c>
      <c r="AJ7" s="44">
        <v>350</v>
      </c>
      <c r="AK7" s="44">
        <v>350</v>
      </c>
      <c r="AL7" s="68">
        <v>325.55</v>
      </c>
      <c r="AM7" s="67">
        <v>340.33</v>
      </c>
      <c r="AN7" s="67">
        <v>332.94</v>
      </c>
      <c r="AO7" s="73">
        <v>335</v>
      </c>
      <c r="AP7">
        <v>333.41273103340666</v>
      </c>
      <c r="AQ7" s="73">
        <v>255</v>
      </c>
      <c r="AR7" s="73">
        <v>280</v>
      </c>
      <c r="AS7" s="77">
        <v>270</v>
      </c>
      <c r="AT7" s="77">
        <v>275</v>
      </c>
      <c r="AU7" s="70">
        <v>275</v>
      </c>
      <c r="AV7" s="77">
        <v>278</v>
      </c>
      <c r="AW7" s="77">
        <v>280</v>
      </c>
      <c r="AX7" s="77">
        <v>280</v>
      </c>
      <c r="AY7" s="77">
        <v>284</v>
      </c>
      <c r="AZ7" s="77">
        <v>280</v>
      </c>
      <c r="BA7" s="77">
        <v>300</v>
      </c>
      <c r="BB7" s="77">
        <v>300</v>
      </c>
      <c r="BC7" s="77">
        <v>320</v>
      </c>
      <c r="BD7" s="77">
        <v>330</v>
      </c>
      <c r="BE7" s="77">
        <v>345</v>
      </c>
      <c r="BF7" s="85">
        <f t="shared" si="0"/>
        <v>27.777777777777779</v>
      </c>
      <c r="BG7" s="85">
        <f t="shared" si="1"/>
        <v>4.5454545454545459</v>
      </c>
    </row>
    <row r="11" spans="1:59" x14ac:dyDescent="0.25">
      <c r="A11" s="27"/>
      <c r="B11" s="28"/>
      <c r="F11" s="27"/>
      <c r="G11" s="28"/>
    </row>
    <row r="12" spans="1:59" x14ac:dyDescent="0.25">
      <c r="A12" s="27"/>
      <c r="B12" s="28"/>
      <c r="F12" s="27"/>
      <c r="G12" s="28"/>
    </row>
    <row r="13" spans="1:59" x14ac:dyDescent="0.25">
      <c r="A13" s="27"/>
      <c r="B13" s="28"/>
      <c r="F13" s="27"/>
      <c r="G13" s="2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17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1.7109375" customWidth="1"/>
    <col min="14" max="14" width="9.5703125" bestFit="1" customWidth="1"/>
    <col min="19" max="19" width="9.5703125" bestFit="1" customWidth="1"/>
    <col min="22" max="22" width="9.85546875" customWidth="1"/>
    <col min="31" max="31" width="9.5703125" customWidth="1"/>
    <col min="40" max="40" width="9.140625" customWidth="1"/>
    <col min="58" max="58" width="14.42578125" customWidth="1"/>
    <col min="59" max="59" width="18.42578125" customWidth="1"/>
  </cols>
  <sheetData>
    <row r="1" spans="1:59" x14ac:dyDescent="0.25">
      <c r="C1" t="s">
        <v>40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108.333333333333</v>
      </c>
      <c r="C3" s="2">
        <v>157.5</v>
      </c>
      <c r="D3" s="2">
        <v>183.75</v>
      </c>
      <c r="E3" s="2">
        <v>150</v>
      </c>
      <c r="F3" s="2">
        <v>186.90476190476099</v>
      </c>
      <c r="G3" s="2">
        <v>190</v>
      </c>
      <c r="H3" s="2">
        <v>195</v>
      </c>
      <c r="I3" s="2">
        <v>200</v>
      </c>
      <c r="J3" s="2">
        <v>203.75</v>
      </c>
      <c r="K3" s="2">
        <v>209.80306383124099</v>
      </c>
      <c r="L3" s="2">
        <v>218.75</v>
      </c>
      <c r="M3" s="2">
        <v>253.75</v>
      </c>
      <c r="N3" s="7">
        <v>210</v>
      </c>
      <c r="O3" s="2">
        <v>223.333333333333</v>
      </c>
      <c r="P3" s="46">
        <v>209.09090909090909</v>
      </c>
      <c r="Q3" s="7">
        <v>210.538461538462</v>
      </c>
      <c r="R3" s="7">
        <v>211.81818181818201</v>
      </c>
      <c r="S3" s="49">
        <v>211.17832167832199</v>
      </c>
      <c r="T3" s="47">
        <v>228.333333333333</v>
      </c>
      <c r="U3" s="7">
        <v>232.30769230769201</v>
      </c>
      <c r="V3" s="43">
        <v>255.555555555556</v>
      </c>
      <c r="W3" s="28">
        <v>246.42857142857099</v>
      </c>
      <c r="X3" s="45">
        <v>214.28571428571399</v>
      </c>
      <c r="Y3" s="7">
        <v>242.72727272727272</v>
      </c>
      <c r="Z3" s="46">
        <v>303.57142857142901</v>
      </c>
      <c r="AA3" s="7">
        <v>275</v>
      </c>
      <c r="AB3" s="7">
        <v>270</v>
      </c>
      <c r="AC3" s="24">
        <v>280</v>
      </c>
      <c r="AD3" s="24">
        <v>282.14285714285722</v>
      </c>
      <c r="AE3" s="7">
        <v>282.2</v>
      </c>
      <c r="AF3" s="24">
        <v>285</v>
      </c>
      <c r="AG3" s="46">
        <v>315</v>
      </c>
      <c r="AH3" s="46">
        <v>300</v>
      </c>
      <c r="AI3" s="46">
        <v>335.71428571428572</v>
      </c>
      <c r="AJ3" s="37">
        <v>320</v>
      </c>
      <c r="AK3" s="46">
        <v>323.07692307692298</v>
      </c>
      <c r="AL3" s="67">
        <v>307.69230769230802</v>
      </c>
      <c r="AM3" s="67">
        <v>283.33</v>
      </c>
      <c r="AN3" s="69">
        <v>280</v>
      </c>
      <c r="AO3" s="74">
        <v>284</v>
      </c>
      <c r="AP3" s="67">
        <v>305</v>
      </c>
      <c r="AQ3" s="71">
        <v>300</v>
      </c>
      <c r="AR3" s="71">
        <v>310</v>
      </c>
      <c r="AS3" s="76">
        <v>320</v>
      </c>
      <c r="AT3" s="76">
        <v>305</v>
      </c>
      <c r="AU3" s="76">
        <v>310</v>
      </c>
      <c r="AV3" s="76">
        <v>304</v>
      </c>
      <c r="AW3" s="76">
        <v>310</v>
      </c>
      <c r="AX3" s="76">
        <v>308</v>
      </c>
      <c r="AY3" s="76">
        <v>310</v>
      </c>
      <c r="AZ3" s="81">
        <v>296.36363636363598</v>
      </c>
      <c r="BA3" s="83">
        <v>315</v>
      </c>
      <c r="BB3" s="83">
        <v>320</v>
      </c>
      <c r="BC3" s="83">
        <v>326</v>
      </c>
      <c r="BD3" s="83">
        <v>350</v>
      </c>
      <c r="BE3" s="83">
        <v>400</v>
      </c>
      <c r="BF3" s="85">
        <f>(BE3-AS3)/AS3*100</f>
        <v>25</v>
      </c>
      <c r="BG3" s="85">
        <f>(BE3-BD3)/BD3*100</f>
        <v>14.285714285714285</v>
      </c>
    </row>
    <row r="4" spans="1:59" ht="15" customHeight="1" x14ac:dyDescent="0.25">
      <c r="A4" s="1" t="s">
        <v>1</v>
      </c>
      <c r="B4" s="2">
        <v>1133.75</v>
      </c>
      <c r="C4" s="2">
        <v>1400</v>
      </c>
      <c r="D4" s="2">
        <v>1195.8333333333298</v>
      </c>
      <c r="E4" s="2">
        <v>1370</v>
      </c>
      <c r="F4" s="2">
        <v>1200</v>
      </c>
      <c r="G4" s="2">
        <v>1200</v>
      </c>
      <c r="H4" s="2">
        <v>1200</v>
      </c>
      <c r="I4" s="2">
        <v>1200</v>
      </c>
      <c r="J4" s="2">
        <v>1480.3571428571399</v>
      </c>
      <c r="K4" s="2">
        <v>1317.78764710927</v>
      </c>
      <c r="L4" s="2">
        <v>1316.2857142857099</v>
      </c>
      <c r="M4" s="2">
        <v>1364.2857142857099</v>
      </c>
      <c r="N4" s="7">
        <v>1180</v>
      </c>
      <c r="O4" s="2">
        <v>1316.6666666666667</v>
      </c>
      <c r="P4" s="46">
        <v>1229.1666666666699</v>
      </c>
      <c r="Q4" s="7">
        <v>1393.3333333333333</v>
      </c>
      <c r="R4" s="7">
        <v>1396.6666666666699</v>
      </c>
      <c r="S4" s="28">
        <v>1308.3333333333333</v>
      </c>
      <c r="T4" s="47">
        <v>1332.35294117647</v>
      </c>
      <c r="U4" s="7">
        <v>1292.1052631578948</v>
      </c>
      <c r="V4" s="43">
        <v>1366.6666666666667</v>
      </c>
      <c r="W4" s="28">
        <v>1247.61904761905</v>
      </c>
      <c r="X4" s="45">
        <v>1230.7692307692307</v>
      </c>
      <c r="Y4" s="7">
        <v>1284.6153846153845</v>
      </c>
      <c r="Z4" s="46">
        <v>1307.5</v>
      </c>
      <c r="AA4" s="7">
        <v>1261.1111111111099</v>
      </c>
      <c r="AB4" s="7">
        <v>1245</v>
      </c>
      <c r="AC4" s="24">
        <v>1265</v>
      </c>
      <c r="AD4" s="24">
        <v>1269.6527777777774</v>
      </c>
      <c r="AE4" s="7">
        <v>1270</v>
      </c>
      <c r="AF4" s="24">
        <v>1290</v>
      </c>
      <c r="AG4" s="46">
        <v>1400</v>
      </c>
      <c r="AH4" s="46">
        <v>1400</v>
      </c>
      <c r="AI4" s="46">
        <v>1315.7894736842106</v>
      </c>
      <c r="AJ4" s="37">
        <v>1350</v>
      </c>
      <c r="AK4" s="46">
        <v>1420</v>
      </c>
      <c r="AL4" s="67">
        <v>1386.6666666666699</v>
      </c>
      <c r="AM4" s="67">
        <v>1397.2222222222199</v>
      </c>
      <c r="AN4" s="69">
        <v>1368.75</v>
      </c>
      <c r="AO4" s="74">
        <v>1370</v>
      </c>
      <c r="AP4" s="67">
        <v>1368.4210526315801</v>
      </c>
      <c r="AQ4" s="71">
        <v>1350</v>
      </c>
      <c r="AR4" s="71">
        <v>1365</v>
      </c>
      <c r="AS4" s="76">
        <v>1360</v>
      </c>
      <c r="AT4" s="76">
        <v>1370</v>
      </c>
      <c r="AU4" s="76">
        <v>1374</v>
      </c>
      <c r="AV4" s="76">
        <v>1375</v>
      </c>
      <c r="AW4" s="76">
        <v>1380</v>
      </c>
      <c r="AX4" s="76">
        <v>1390</v>
      </c>
      <c r="AY4" s="76">
        <v>1395</v>
      </c>
      <c r="AZ4" s="81">
        <v>1371.0526315789473</v>
      </c>
      <c r="BA4" s="83">
        <v>1400</v>
      </c>
      <c r="BB4" s="83">
        <v>1415</v>
      </c>
      <c r="BC4" s="83">
        <v>1430</v>
      </c>
      <c r="BD4" s="83">
        <v>1497.2</v>
      </c>
      <c r="BE4" s="83">
        <v>1700.91</v>
      </c>
      <c r="BF4" s="85">
        <f t="shared" ref="BF4:BF7" si="0">(BE4-AS4)/AS4*100</f>
        <v>25.066911764705889</v>
      </c>
      <c r="BG4" s="85">
        <f t="shared" ref="BG4:BG7" si="1">(BE4-BD4)/BD4*100</f>
        <v>13.606064654020841</v>
      </c>
    </row>
    <row r="5" spans="1:59" ht="15" customHeight="1" x14ac:dyDescent="0.25">
      <c r="A5" s="1" t="s">
        <v>2</v>
      </c>
      <c r="B5" s="2">
        <v>22000</v>
      </c>
      <c r="C5" s="2">
        <v>26000</v>
      </c>
      <c r="D5" s="2">
        <v>30000</v>
      </c>
      <c r="E5" s="2">
        <v>26000</v>
      </c>
      <c r="F5" s="2">
        <v>24000</v>
      </c>
      <c r="G5" s="2">
        <v>22500</v>
      </c>
      <c r="H5" s="2">
        <v>23250</v>
      </c>
      <c r="I5" s="2">
        <v>25833.333333333299</v>
      </c>
      <c r="J5" s="2">
        <v>24750</v>
      </c>
      <c r="K5" s="2">
        <v>25077.448368109301</v>
      </c>
      <c r="L5" s="2">
        <v>27625</v>
      </c>
      <c r="M5" s="2">
        <v>35650</v>
      </c>
      <c r="N5" s="2">
        <v>35758</v>
      </c>
      <c r="O5" s="2">
        <v>35758</v>
      </c>
      <c r="P5" s="46">
        <v>35333.333333333299</v>
      </c>
      <c r="Q5" s="7">
        <v>35000</v>
      </c>
      <c r="R5" s="7">
        <v>34600</v>
      </c>
      <c r="S5" s="28">
        <v>34400</v>
      </c>
      <c r="T5" s="47">
        <v>34750</v>
      </c>
      <c r="U5" s="7">
        <v>35250</v>
      </c>
      <c r="V5" s="43">
        <v>35500</v>
      </c>
      <c r="W5" s="28">
        <v>36000</v>
      </c>
      <c r="X5" s="45">
        <v>35800</v>
      </c>
      <c r="Y5" s="7">
        <v>35000</v>
      </c>
      <c r="Z5" s="7">
        <v>35000</v>
      </c>
      <c r="AA5" s="7">
        <v>31600</v>
      </c>
      <c r="AB5" s="7">
        <v>30092.5</v>
      </c>
      <c r="AC5" s="7">
        <v>31000</v>
      </c>
      <c r="AD5" s="24">
        <v>31900.125</v>
      </c>
      <c r="AE5" s="7">
        <v>31900</v>
      </c>
      <c r="AF5" s="24">
        <v>31900</v>
      </c>
      <c r="AG5" s="46">
        <v>32650</v>
      </c>
      <c r="AH5" s="46">
        <v>32700</v>
      </c>
      <c r="AI5" s="46">
        <v>36425</v>
      </c>
      <c r="AJ5" s="37">
        <v>36500</v>
      </c>
      <c r="AK5" s="46">
        <v>32500</v>
      </c>
      <c r="AL5" s="67">
        <v>31100.95</v>
      </c>
      <c r="AM5" s="67">
        <v>32525</v>
      </c>
      <c r="AN5" s="69">
        <v>32283.333333333299</v>
      </c>
      <c r="AO5" s="74">
        <v>32290</v>
      </c>
      <c r="AP5" s="67">
        <v>31333.333333333332</v>
      </c>
      <c r="AQ5" s="71">
        <v>31400</v>
      </c>
      <c r="AR5" s="71">
        <v>31600</v>
      </c>
      <c r="AS5" s="76">
        <v>31640</v>
      </c>
      <c r="AT5" s="76">
        <v>31650</v>
      </c>
      <c r="AU5" s="76">
        <v>31668</v>
      </c>
      <c r="AV5" s="76">
        <v>31670</v>
      </c>
      <c r="AW5" s="76">
        <v>31700</v>
      </c>
      <c r="AX5" s="76">
        <v>31700</v>
      </c>
      <c r="AY5" s="76">
        <v>31750</v>
      </c>
      <c r="AZ5" s="81">
        <v>30650</v>
      </c>
      <c r="BA5" s="83">
        <v>30650</v>
      </c>
      <c r="BB5" s="83">
        <v>30650</v>
      </c>
      <c r="BC5" s="83">
        <v>30650</v>
      </c>
      <c r="BD5" s="83">
        <v>38650</v>
      </c>
      <c r="BE5" s="83">
        <v>39650</v>
      </c>
      <c r="BF5" s="85">
        <f t="shared" si="0"/>
        <v>25.316055625790142</v>
      </c>
      <c r="BG5" s="85">
        <f t="shared" si="1"/>
        <v>2.58732212160414</v>
      </c>
    </row>
    <row r="6" spans="1:59" ht="15" customHeight="1" x14ac:dyDescent="0.25">
      <c r="A6" s="1" t="s">
        <v>3</v>
      </c>
      <c r="B6" s="2">
        <v>166.666666666667</v>
      </c>
      <c r="C6" s="2">
        <v>133.75</v>
      </c>
      <c r="D6" s="2">
        <v>135.83333333333331</v>
      </c>
      <c r="E6" s="2">
        <v>138.888888888888</v>
      </c>
      <c r="F6" s="2">
        <v>124.722222222222</v>
      </c>
      <c r="G6" s="2">
        <v>121.666666666666</v>
      </c>
      <c r="H6" s="2">
        <v>115.833333333333</v>
      </c>
      <c r="I6" s="2">
        <v>140</v>
      </c>
      <c r="J6" s="2">
        <v>117.5</v>
      </c>
      <c r="K6" s="2">
        <v>112.16647110283995</v>
      </c>
      <c r="L6" s="2">
        <v>120.8333333333333</v>
      </c>
      <c r="M6" s="2">
        <v>143.958333333333</v>
      </c>
      <c r="N6" s="7">
        <v>116</v>
      </c>
      <c r="O6" s="2">
        <v>105.88235294117646</v>
      </c>
      <c r="P6" s="46">
        <v>141.66666666666666</v>
      </c>
      <c r="Q6" s="7">
        <v>156.66666666666666</v>
      </c>
      <c r="R6" s="7">
        <v>142.142857142857</v>
      </c>
      <c r="S6" s="28">
        <v>147.777777777778</v>
      </c>
      <c r="T6" s="47">
        <v>150</v>
      </c>
      <c r="U6" s="7">
        <v>146.666666666667</v>
      </c>
      <c r="V6" s="43">
        <v>157.14285714285714</v>
      </c>
      <c r="W6" s="28">
        <v>144.210526315789</v>
      </c>
      <c r="X6" s="45">
        <v>138.57142857142901</v>
      </c>
      <c r="Y6" s="7">
        <v>147.857142857143</v>
      </c>
      <c r="Z6" s="46">
        <v>150.5</v>
      </c>
      <c r="AA6" s="7">
        <v>165.78947368421052</v>
      </c>
      <c r="AB6" s="7">
        <v>125</v>
      </c>
      <c r="AC6" s="12">
        <v>130</v>
      </c>
      <c r="AD6" s="24">
        <v>135.5</v>
      </c>
      <c r="AE6" s="7">
        <v>135.69999999999999</v>
      </c>
      <c r="AF6" s="12">
        <v>140</v>
      </c>
      <c r="AG6" s="46">
        <v>146.66666666666666</v>
      </c>
      <c r="AH6" s="46">
        <v>150</v>
      </c>
      <c r="AI6" s="46">
        <v>113.15789473684211</v>
      </c>
      <c r="AJ6" s="44">
        <v>110</v>
      </c>
      <c r="AK6" s="46">
        <v>108.82352941176471</v>
      </c>
      <c r="AL6" s="67">
        <v>123.68421052631579</v>
      </c>
      <c r="AM6" s="67">
        <v>108.33333333333333</v>
      </c>
      <c r="AN6" s="69">
        <v>116.666666666667</v>
      </c>
      <c r="AO6" s="72">
        <v>120</v>
      </c>
      <c r="AP6" s="67">
        <v>115</v>
      </c>
      <c r="AQ6" s="73">
        <v>118</v>
      </c>
      <c r="AR6" s="73">
        <v>120</v>
      </c>
      <c r="AS6" s="77">
        <v>120</v>
      </c>
      <c r="AT6" s="77">
        <v>130</v>
      </c>
      <c r="AU6" s="77">
        <v>135</v>
      </c>
      <c r="AV6" s="77">
        <v>133</v>
      </c>
      <c r="AW6" s="77">
        <v>139</v>
      </c>
      <c r="AX6" s="77">
        <v>140</v>
      </c>
      <c r="AY6" s="77">
        <v>142</v>
      </c>
      <c r="AZ6" s="81">
        <v>141.052631578947</v>
      </c>
      <c r="BA6" s="82">
        <v>156</v>
      </c>
      <c r="BB6" s="82">
        <v>155</v>
      </c>
      <c r="BC6" s="82">
        <v>157</v>
      </c>
      <c r="BD6" s="82">
        <v>188.4</v>
      </c>
      <c r="BE6" s="82">
        <v>210.68</v>
      </c>
      <c r="BF6" s="85">
        <f t="shared" si="0"/>
        <v>75.566666666666677</v>
      </c>
      <c r="BG6" s="85">
        <f t="shared" si="1"/>
        <v>11.825902335456476</v>
      </c>
    </row>
    <row r="7" spans="1:59" ht="15" customHeight="1" x14ac:dyDescent="0.25">
      <c r="A7" s="1" t="s">
        <v>4</v>
      </c>
      <c r="B7" s="2">
        <v>1500</v>
      </c>
      <c r="C7" s="2">
        <v>1500</v>
      </c>
      <c r="D7" s="2">
        <v>1500</v>
      </c>
      <c r="E7" s="2">
        <v>1500</v>
      </c>
      <c r="F7" s="2">
        <v>1375</v>
      </c>
      <c r="G7" s="2">
        <v>1500</v>
      </c>
      <c r="H7" s="2">
        <v>1350</v>
      </c>
      <c r="I7" s="2">
        <v>1425</v>
      </c>
      <c r="J7" s="2">
        <v>1587.5</v>
      </c>
      <c r="K7" s="2">
        <v>1658.3333333333301</v>
      </c>
      <c r="L7" s="2">
        <v>1865.8333333333301</v>
      </c>
      <c r="M7" s="2">
        <v>2216.6666666666601</v>
      </c>
      <c r="N7" s="7">
        <v>1750.89</v>
      </c>
      <c r="O7" s="2">
        <v>1700</v>
      </c>
      <c r="P7" s="46">
        <v>1500.77</v>
      </c>
      <c r="Q7" s="7">
        <v>1650</v>
      </c>
      <c r="R7" s="7">
        <v>1650</v>
      </c>
      <c r="S7" s="28">
        <v>1655</v>
      </c>
      <c r="T7" s="47">
        <v>1627.7777777777701</v>
      </c>
      <c r="U7" s="7">
        <v>1537.5</v>
      </c>
      <c r="V7" s="43">
        <v>1560</v>
      </c>
      <c r="W7" s="28">
        <v>1410</v>
      </c>
      <c r="X7" s="45">
        <v>1345.7142857142901</v>
      </c>
      <c r="Y7" s="7">
        <v>1833.3333333333301</v>
      </c>
      <c r="Z7" s="46">
        <v>1877.7777777777701</v>
      </c>
      <c r="AA7" s="7">
        <v>1183.3333333333301</v>
      </c>
      <c r="AB7" s="7">
        <v>1050</v>
      </c>
      <c r="AC7" s="7">
        <v>1120</v>
      </c>
      <c r="AD7" s="24">
        <v>1200.8</v>
      </c>
      <c r="AE7" s="7">
        <v>1200</v>
      </c>
      <c r="AF7" s="12">
        <v>1200</v>
      </c>
      <c r="AG7" s="46">
        <v>1270.6666666666599</v>
      </c>
      <c r="AH7" s="46">
        <v>1270</v>
      </c>
      <c r="AI7" s="46">
        <v>1050</v>
      </c>
      <c r="AJ7" s="44">
        <v>1100</v>
      </c>
      <c r="AK7" s="46">
        <v>970</v>
      </c>
      <c r="AL7" s="67">
        <v>985.71428571428999</v>
      </c>
      <c r="AM7" s="67">
        <v>960</v>
      </c>
      <c r="AN7" s="69">
        <v>935.71428571428601</v>
      </c>
      <c r="AO7" s="72">
        <v>938</v>
      </c>
      <c r="AP7" s="67">
        <v>960</v>
      </c>
      <c r="AQ7" s="73">
        <v>960</v>
      </c>
      <c r="AR7" s="73">
        <v>945</v>
      </c>
      <c r="AS7" s="77">
        <v>947</v>
      </c>
      <c r="AT7" s="77">
        <v>945</v>
      </c>
      <c r="AU7" s="77">
        <v>946</v>
      </c>
      <c r="AV7" s="77">
        <v>947</v>
      </c>
      <c r="AW7" s="77">
        <v>950</v>
      </c>
      <c r="AX7" s="77">
        <v>970</v>
      </c>
      <c r="AY7" s="77">
        <v>970</v>
      </c>
      <c r="AZ7" s="81">
        <v>950</v>
      </c>
      <c r="BA7" s="82">
        <v>1000</v>
      </c>
      <c r="BB7" s="82">
        <v>1000</v>
      </c>
      <c r="BC7" s="82">
        <v>1090</v>
      </c>
      <c r="BD7" s="82">
        <v>1150.7</v>
      </c>
      <c r="BE7" s="82">
        <v>1300</v>
      </c>
      <c r="BF7" s="85">
        <f t="shared" si="0"/>
        <v>37.275607180570219</v>
      </c>
      <c r="BG7" s="85">
        <f t="shared" si="1"/>
        <v>12.97471104545059</v>
      </c>
    </row>
    <row r="9" spans="1:59" x14ac:dyDescent="0.25">
      <c r="AF9" s="7"/>
    </row>
    <row r="10" spans="1:59" x14ac:dyDescent="0.25">
      <c r="AF10" s="7"/>
    </row>
    <row r="11" spans="1:59" x14ac:dyDescent="0.25">
      <c r="B11" s="7">
        <v>24300</v>
      </c>
      <c r="AF11" s="7"/>
    </row>
    <row r="12" spans="1:59" x14ac:dyDescent="0.25">
      <c r="B12" s="7">
        <v>1495</v>
      </c>
      <c r="AF12" s="7"/>
    </row>
    <row r="13" spans="1:59" x14ac:dyDescent="0.25">
      <c r="B13" s="7">
        <v>425</v>
      </c>
      <c r="AF13" s="7"/>
    </row>
    <row r="14" spans="1:59" x14ac:dyDescent="0.25">
      <c r="B14" s="7">
        <v>112.5</v>
      </c>
    </row>
    <row r="15" spans="1:59" x14ac:dyDescent="0.25">
      <c r="B15" s="7">
        <v>220</v>
      </c>
    </row>
    <row r="17" spans="31:31" x14ac:dyDescent="0.25">
      <c r="AE1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13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customHeight="1" x14ac:dyDescent="0.25"/>
  <cols>
    <col min="1" max="1" width="35.85546875" customWidth="1"/>
    <col min="22" max="22" width="10" bestFit="1" customWidth="1"/>
    <col min="31" max="31" width="11" customWidth="1"/>
    <col min="40" max="40" width="9.140625" customWidth="1"/>
    <col min="58" max="58" width="14.42578125" customWidth="1"/>
    <col min="59" max="59" width="18.42578125" customWidth="1"/>
  </cols>
  <sheetData>
    <row r="1" spans="1:59" ht="15" customHeight="1" x14ac:dyDescent="0.25">
      <c r="C1" t="s">
        <v>41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101.25</v>
      </c>
      <c r="C3" s="2">
        <v>86.428571428571402</v>
      </c>
      <c r="D3" s="2">
        <v>70</v>
      </c>
      <c r="E3" s="2">
        <v>96.666666666666501</v>
      </c>
      <c r="F3" s="2">
        <v>96.666666666666501</v>
      </c>
      <c r="G3" s="2">
        <v>96.666666666666501</v>
      </c>
      <c r="H3" s="2">
        <v>149</v>
      </c>
      <c r="I3" s="2">
        <v>149</v>
      </c>
      <c r="J3" s="51">
        <v>149.31289999999998</v>
      </c>
      <c r="K3" s="51">
        <v>149.31289999999998</v>
      </c>
      <c r="L3" s="2">
        <v>186.42857142857099</v>
      </c>
      <c r="M3" s="2">
        <v>196.42857142857099</v>
      </c>
      <c r="N3" s="7">
        <v>153.333333333333</v>
      </c>
      <c r="O3" s="2">
        <v>138.88888888888889</v>
      </c>
      <c r="P3" s="46">
        <v>127.777777777778</v>
      </c>
      <c r="Q3" s="7">
        <v>128.25</v>
      </c>
      <c r="R3" s="7">
        <v>121</v>
      </c>
      <c r="S3" s="28">
        <v>115.454545454545</v>
      </c>
      <c r="T3" s="47">
        <v>118.72727272727199</v>
      </c>
      <c r="U3" s="7">
        <v>100.83333333333333</v>
      </c>
      <c r="V3" s="43">
        <v>103.333333333333</v>
      </c>
      <c r="W3" s="28">
        <v>102.166666666666</v>
      </c>
      <c r="X3" s="45">
        <v>127.5</v>
      </c>
      <c r="Y3" s="7">
        <v>145</v>
      </c>
      <c r="Z3" s="46">
        <v>155.555555555556</v>
      </c>
      <c r="AA3" s="7">
        <v>133.63636363636363</v>
      </c>
      <c r="AB3" s="7">
        <v>125</v>
      </c>
      <c r="AC3" s="7">
        <v>130</v>
      </c>
      <c r="AD3" s="7">
        <v>136.797979798</v>
      </c>
      <c r="AE3" s="11">
        <v>137</v>
      </c>
      <c r="AF3" s="13">
        <v>140</v>
      </c>
      <c r="AG3" s="46">
        <v>150.833333333333</v>
      </c>
      <c r="AH3" s="46">
        <v>155</v>
      </c>
      <c r="AI3" s="46">
        <v>146.25</v>
      </c>
      <c r="AJ3" s="37">
        <v>148</v>
      </c>
      <c r="AK3" s="46">
        <v>145</v>
      </c>
      <c r="AL3" s="67">
        <v>133.636363636364</v>
      </c>
      <c r="AM3" s="67">
        <v>140</v>
      </c>
      <c r="AN3" s="69">
        <v>157.5</v>
      </c>
      <c r="AO3" s="74">
        <v>150</v>
      </c>
      <c r="AP3" s="67">
        <v>152</v>
      </c>
      <c r="AQ3" s="71">
        <v>151</v>
      </c>
      <c r="AR3" s="71">
        <v>153</v>
      </c>
      <c r="AS3" s="76">
        <v>155</v>
      </c>
      <c r="AT3" s="76">
        <v>158</v>
      </c>
      <c r="AU3" s="76">
        <v>159</v>
      </c>
      <c r="AV3" s="76">
        <v>160</v>
      </c>
      <c r="AW3" s="76">
        <v>164</v>
      </c>
      <c r="AX3" s="76">
        <v>165</v>
      </c>
      <c r="AY3" s="76">
        <v>167</v>
      </c>
      <c r="AZ3" s="81">
        <v>185</v>
      </c>
      <c r="BA3" s="83">
        <v>197</v>
      </c>
      <c r="BB3" s="83">
        <v>199</v>
      </c>
      <c r="BC3" s="83">
        <v>199</v>
      </c>
      <c r="BD3" s="83">
        <v>203.6</v>
      </c>
      <c r="BE3" s="83">
        <v>220.46</v>
      </c>
      <c r="BF3" s="85">
        <f>(BE3-AS3)/AS3*100</f>
        <v>42.232258064516131</v>
      </c>
      <c r="BG3" s="85">
        <f>(BE3-BD3)/BD3*100</f>
        <v>8.2809430255402816</v>
      </c>
    </row>
    <row r="4" spans="1:59" ht="15" customHeight="1" x14ac:dyDescent="0.25">
      <c r="A4" s="1" t="s">
        <v>1</v>
      </c>
      <c r="B4" s="2">
        <v>640.625</v>
      </c>
      <c r="C4" s="2">
        <v>640.625</v>
      </c>
      <c r="D4" s="2">
        <v>680</v>
      </c>
      <c r="E4" s="2">
        <v>688.75</v>
      </c>
      <c r="F4" s="2">
        <v>950</v>
      </c>
      <c r="G4" s="2">
        <v>812.5</v>
      </c>
      <c r="H4" s="2">
        <v>812.5</v>
      </c>
      <c r="I4" s="2">
        <v>812.5</v>
      </c>
      <c r="J4" s="2">
        <v>812.5</v>
      </c>
      <c r="K4" s="2">
        <v>812.5</v>
      </c>
      <c r="L4" s="2">
        <v>1100</v>
      </c>
      <c r="M4" s="2">
        <v>1200</v>
      </c>
      <c r="N4" s="7">
        <v>1110</v>
      </c>
      <c r="O4" s="2">
        <v>1009.0909090909</v>
      </c>
      <c r="P4" s="46">
        <v>1165</v>
      </c>
      <c r="Q4" s="7">
        <v>1290.9090909090901</v>
      </c>
      <c r="R4" s="7">
        <v>1213.6363636363601</v>
      </c>
      <c r="S4" s="28">
        <v>1266.6666666666699</v>
      </c>
      <c r="T4" s="47">
        <v>1306.9230769230701</v>
      </c>
      <c r="U4" s="7">
        <v>1396.6666666666599</v>
      </c>
      <c r="V4" s="43">
        <v>1398.38461538461</v>
      </c>
      <c r="W4" s="28">
        <v>1371.42857142857</v>
      </c>
      <c r="X4" s="45">
        <v>1323.0769230769199</v>
      </c>
      <c r="Y4" s="7">
        <v>1318.1818181818101</v>
      </c>
      <c r="Z4" s="46">
        <v>1358.3333333333301</v>
      </c>
      <c r="AA4" s="7">
        <v>1250</v>
      </c>
      <c r="AB4" s="7">
        <v>1200</v>
      </c>
      <c r="AC4" s="7">
        <v>1250</v>
      </c>
      <c r="AD4" s="7">
        <v>1264.5833333333326</v>
      </c>
      <c r="AE4" s="11">
        <v>1265</v>
      </c>
      <c r="AF4" s="13">
        <v>1260</v>
      </c>
      <c r="AG4" s="46">
        <v>1293.0769230769199</v>
      </c>
      <c r="AH4" s="46">
        <v>1298</v>
      </c>
      <c r="AI4" s="46">
        <v>1220.8333333333301</v>
      </c>
      <c r="AJ4" s="37">
        <v>1300</v>
      </c>
      <c r="AK4" s="46">
        <v>1318.1818181818182</v>
      </c>
      <c r="AL4" s="67">
        <v>1250</v>
      </c>
      <c r="AM4" s="67">
        <v>1250</v>
      </c>
      <c r="AN4" s="69">
        <v>1200.4000000000001</v>
      </c>
      <c r="AO4" s="74">
        <v>1210</v>
      </c>
      <c r="AP4" s="67">
        <v>1222.72727272727</v>
      </c>
      <c r="AQ4" s="71">
        <v>1215</v>
      </c>
      <c r="AR4" s="71">
        <v>1220</v>
      </c>
      <c r="AS4" s="76">
        <v>1225</v>
      </c>
      <c r="AT4" s="76">
        <v>1228</v>
      </c>
      <c r="AU4" s="76">
        <v>1230</v>
      </c>
      <c r="AV4" s="76">
        <v>1230</v>
      </c>
      <c r="AW4" s="76">
        <v>1237</v>
      </c>
      <c r="AX4" s="76">
        <v>1240</v>
      </c>
      <c r="AY4" s="76">
        <v>1245</v>
      </c>
      <c r="AZ4" s="81">
        <v>1259.1666666666599</v>
      </c>
      <c r="BA4" s="83">
        <v>1450</v>
      </c>
      <c r="BB4" s="83">
        <v>1460</v>
      </c>
      <c r="BC4" s="83">
        <v>1485</v>
      </c>
      <c r="BD4" s="83">
        <v>1500</v>
      </c>
      <c r="BE4" s="83">
        <v>1700.82</v>
      </c>
      <c r="BF4" s="85">
        <f t="shared" ref="BF4:BF7" si="0">(BE4-AS4)/AS4*100</f>
        <v>38.842448979591829</v>
      </c>
      <c r="BG4" s="85">
        <f t="shared" ref="BG4:BG7" si="1">(BE4-BD4)/BD4*100</f>
        <v>13.387999999999996</v>
      </c>
    </row>
    <row r="5" spans="1:59" ht="15" customHeight="1" x14ac:dyDescent="0.25">
      <c r="A5" s="1" t="s">
        <v>2</v>
      </c>
      <c r="B5" s="2">
        <v>19250</v>
      </c>
      <c r="C5" s="2">
        <v>19250</v>
      </c>
      <c r="D5" s="2">
        <v>25000</v>
      </c>
      <c r="E5" s="2">
        <v>19250</v>
      </c>
      <c r="F5" s="2">
        <v>25000</v>
      </c>
      <c r="G5" s="2">
        <v>36000</v>
      </c>
      <c r="H5" s="2">
        <v>37000</v>
      </c>
      <c r="I5" s="2">
        <v>35500</v>
      </c>
      <c r="J5" s="51">
        <v>35574.550000000003</v>
      </c>
      <c r="K5" s="2">
        <v>30780.700604713747</v>
      </c>
      <c r="L5" s="2">
        <v>35000</v>
      </c>
      <c r="M5" s="2">
        <v>35500</v>
      </c>
      <c r="N5" s="2">
        <v>35900</v>
      </c>
      <c r="O5" s="2">
        <v>35000</v>
      </c>
      <c r="P5" s="46">
        <v>35000</v>
      </c>
      <c r="Q5" s="46">
        <v>35000</v>
      </c>
      <c r="R5" s="7">
        <v>36000</v>
      </c>
      <c r="S5" s="28">
        <v>38000</v>
      </c>
      <c r="T5" s="28">
        <v>38000</v>
      </c>
      <c r="U5" s="31">
        <v>37000</v>
      </c>
      <c r="V5" s="43">
        <v>37800</v>
      </c>
      <c r="W5" s="28">
        <v>37000</v>
      </c>
      <c r="X5" s="45">
        <v>37000</v>
      </c>
      <c r="Y5" s="7">
        <v>35000</v>
      </c>
      <c r="Z5" s="24">
        <v>36000</v>
      </c>
      <c r="AA5" s="7">
        <v>35000</v>
      </c>
      <c r="AB5" s="7">
        <v>33000</v>
      </c>
      <c r="AC5" s="7">
        <v>33500</v>
      </c>
      <c r="AD5" s="7">
        <v>32500</v>
      </c>
      <c r="AE5" s="11">
        <v>32700</v>
      </c>
      <c r="AF5" s="13">
        <v>32750</v>
      </c>
      <c r="AG5" s="46">
        <v>35000</v>
      </c>
      <c r="AH5" s="46">
        <v>35000</v>
      </c>
      <c r="AI5" s="46">
        <v>35000</v>
      </c>
      <c r="AJ5" s="37">
        <v>35500</v>
      </c>
      <c r="AK5" s="37">
        <v>35500</v>
      </c>
      <c r="AL5" s="37">
        <v>32200.15</v>
      </c>
      <c r="AM5" s="67">
        <v>32206.268749999999</v>
      </c>
      <c r="AN5" s="71">
        <v>32000</v>
      </c>
      <c r="AO5" s="71">
        <v>32000</v>
      </c>
      <c r="AP5" s="71">
        <v>32000</v>
      </c>
      <c r="AQ5" s="71">
        <v>32000</v>
      </c>
      <c r="AR5" s="71">
        <v>32400</v>
      </c>
      <c r="AS5" s="76">
        <v>32300</v>
      </c>
      <c r="AT5" s="76">
        <v>32360</v>
      </c>
      <c r="AU5" s="76">
        <v>32367</v>
      </c>
      <c r="AV5" s="76">
        <v>32678</v>
      </c>
      <c r="AW5" s="76">
        <v>32750</v>
      </c>
      <c r="AX5" s="76">
        <v>32800</v>
      </c>
      <c r="AY5" s="76">
        <v>32800</v>
      </c>
      <c r="AZ5" s="81">
        <v>33000</v>
      </c>
      <c r="BA5" s="83">
        <v>33000</v>
      </c>
      <c r="BB5" s="83">
        <v>33000</v>
      </c>
      <c r="BC5" s="83">
        <v>33000</v>
      </c>
      <c r="BD5" s="83">
        <v>38000</v>
      </c>
      <c r="BE5" s="83">
        <v>38700</v>
      </c>
      <c r="BF5" s="85">
        <f t="shared" si="0"/>
        <v>19.814241486068113</v>
      </c>
      <c r="BG5" s="85">
        <f t="shared" si="1"/>
        <v>1.8421052631578945</v>
      </c>
    </row>
    <row r="6" spans="1:59" ht="15" customHeight="1" x14ac:dyDescent="0.25">
      <c r="A6" s="1" t="s">
        <v>3</v>
      </c>
      <c r="B6" s="2">
        <v>71.25</v>
      </c>
      <c r="C6" s="2">
        <v>90.421476654202152</v>
      </c>
      <c r="D6" s="2">
        <v>77.5</v>
      </c>
      <c r="E6" s="2">
        <v>73</v>
      </c>
      <c r="F6" s="2">
        <v>78.75</v>
      </c>
      <c r="G6" s="2">
        <v>79.285714285714249</v>
      </c>
      <c r="H6" s="2">
        <v>74.285714285714249</v>
      </c>
      <c r="I6" s="2">
        <v>74.3333333333333</v>
      </c>
      <c r="J6" s="51">
        <v>74.489433333333295</v>
      </c>
      <c r="K6" s="2">
        <v>90.421476654202152</v>
      </c>
      <c r="L6" s="2">
        <v>90.421476654202152</v>
      </c>
      <c r="M6" s="2">
        <v>94.375</v>
      </c>
      <c r="N6" s="7">
        <v>80</v>
      </c>
      <c r="O6" s="2">
        <v>81.818181818181813</v>
      </c>
      <c r="P6" s="46">
        <v>81.111111111111114</v>
      </c>
      <c r="Q6" s="7">
        <v>86</v>
      </c>
      <c r="R6" s="7">
        <v>70.909090909090907</v>
      </c>
      <c r="S6" s="28">
        <v>66.36363636363636</v>
      </c>
      <c r="T6" s="47">
        <v>64.166666666666671</v>
      </c>
      <c r="U6" s="7">
        <v>66.92307692307692</v>
      </c>
      <c r="V6" s="43">
        <v>75</v>
      </c>
      <c r="W6" s="28">
        <v>66.15384615384616</v>
      </c>
      <c r="X6" s="45">
        <v>66.666666666666671</v>
      </c>
      <c r="Y6" s="7">
        <v>74.545454545454547</v>
      </c>
      <c r="Z6" s="46">
        <v>94.166666666666671</v>
      </c>
      <c r="AA6" s="7">
        <v>78.333333333333329</v>
      </c>
      <c r="AB6" s="7">
        <v>75</v>
      </c>
      <c r="AC6" s="7">
        <v>80</v>
      </c>
      <c r="AD6" s="7">
        <v>81.875</v>
      </c>
      <c r="AE6" s="11">
        <v>85</v>
      </c>
      <c r="AF6" s="12">
        <v>80</v>
      </c>
      <c r="AG6" s="46">
        <v>93.076923076923094</v>
      </c>
      <c r="AH6" s="46">
        <v>95</v>
      </c>
      <c r="AI6" s="46">
        <v>107.27272727272727</v>
      </c>
      <c r="AJ6" s="44">
        <v>105</v>
      </c>
      <c r="AK6" s="46">
        <v>84.166666666666671</v>
      </c>
      <c r="AL6" s="67">
        <v>75</v>
      </c>
      <c r="AM6" s="67">
        <v>74.615384615384613</v>
      </c>
      <c r="AN6" s="69">
        <v>73.5</v>
      </c>
      <c r="AO6" s="73">
        <v>75</v>
      </c>
      <c r="AP6" s="67">
        <v>70</v>
      </c>
      <c r="AQ6" s="73">
        <v>75</v>
      </c>
      <c r="AR6" s="73">
        <v>72</v>
      </c>
      <c r="AS6" s="77">
        <v>74</v>
      </c>
      <c r="AT6" s="77">
        <v>76</v>
      </c>
      <c r="AU6" s="77">
        <v>79</v>
      </c>
      <c r="AV6" s="77">
        <v>80</v>
      </c>
      <c r="AW6" s="77">
        <v>86</v>
      </c>
      <c r="AX6" s="77">
        <v>89</v>
      </c>
      <c r="AY6" s="77">
        <v>90</v>
      </c>
      <c r="AZ6" s="81">
        <v>87</v>
      </c>
      <c r="BA6" s="82">
        <v>98</v>
      </c>
      <c r="BB6" s="82">
        <v>98</v>
      </c>
      <c r="BC6" s="82">
        <v>99</v>
      </c>
      <c r="BD6" s="82">
        <v>107.4</v>
      </c>
      <c r="BE6" s="82">
        <v>170.21</v>
      </c>
      <c r="BF6" s="85">
        <f t="shared" si="0"/>
        <v>130.01351351351354</v>
      </c>
      <c r="BG6" s="85">
        <f t="shared" si="1"/>
        <v>58.482309124767227</v>
      </c>
    </row>
    <row r="7" spans="1:59" ht="15" customHeight="1" x14ac:dyDescent="0.25">
      <c r="A7" s="1" t="s">
        <v>4</v>
      </c>
      <c r="B7" s="2">
        <v>2000</v>
      </c>
      <c r="C7" s="2">
        <v>1550</v>
      </c>
      <c r="D7" s="2">
        <v>1525</v>
      </c>
      <c r="E7" s="2">
        <v>1550</v>
      </c>
      <c r="F7" s="2">
        <v>2000</v>
      </c>
      <c r="G7" s="2">
        <v>1625</v>
      </c>
      <c r="H7" s="2">
        <v>1500</v>
      </c>
      <c r="I7" s="2">
        <v>1550</v>
      </c>
      <c r="J7" s="2">
        <v>1550</v>
      </c>
      <c r="K7" s="2">
        <v>1513.2115560750001</v>
      </c>
      <c r="L7" s="2">
        <v>1513.2115560750001</v>
      </c>
      <c r="M7" s="2">
        <v>2000</v>
      </c>
      <c r="N7" s="7">
        <v>1833.3333333333301</v>
      </c>
      <c r="O7" s="2">
        <v>1633.3333333333301</v>
      </c>
      <c r="P7" s="46">
        <v>1625</v>
      </c>
      <c r="Q7" s="7">
        <v>1666.6666666666699</v>
      </c>
      <c r="R7" s="7">
        <v>1580</v>
      </c>
      <c r="S7" s="28">
        <v>1550</v>
      </c>
      <c r="T7" s="47">
        <v>1583.3333333333301</v>
      </c>
      <c r="U7" s="7">
        <v>1450</v>
      </c>
      <c r="V7" s="43">
        <v>1457.1428571428501</v>
      </c>
      <c r="W7" s="28">
        <v>1425</v>
      </c>
      <c r="X7" s="45">
        <v>1650</v>
      </c>
      <c r="Y7" s="7">
        <v>1571.42857142857</v>
      </c>
      <c r="Z7" s="46">
        <v>1651.22657142857</v>
      </c>
      <c r="AA7" s="7">
        <v>1521.6666666666699</v>
      </c>
      <c r="AB7" s="7">
        <v>1520</v>
      </c>
      <c r="AC7" s="7">
        <v>1500</v>
      </c>
      <c r="AD7" s="7">
        <v>1548.22330952381</v>
      </c>
      <c r="AE7" s="11">
        <v>1549</v>
      </c>
      <c r="AF7" s="12">
        <v>1545</v>
      </c>
      <c r="AG7" s="46">
        <v>1550</v>
      </c>
      <c r="AH7" s="46">
        <v>1555</v>
      </c>
      <c r="AI7" s="46">
        <v>1558.3333333333301</v>
      </c>
      <c r="AJ7" s="44">
        <v>1560</v>
      </c>
      <c r="AK7" s="46">
        <v>1485.7142857142801</v>
      </c>
      <c r="AL7" s="67">
        <v>1421.42857142857</v>
      </c>
      <c r="AM7" s="67">
        <v>1466.66</v>
      </c>
      <c r="AN7" s="69">
        <v>1501.42857142857</v>
      </c>
      <c r="AO7" s="73">
        <v>1500</v>
      </c>
      <c r="AP7" s="67">
        <v>1780.87</v>
      </c>
      <c r="AQ7" s="73">
        <v>1800</v>
      </c>
      <c r="AR7" s="73">
        <v>1790</v>
      </c>
      <c r="AS7" s="77">
        <v>1800</v>
      </c>
      <c r="AT7" s="77">
        <v>1800</v>
      </c>
      <c r="AU7" s="77">
        <v>1850</v>
      </c>
      <c r="AV7" s="77">
        <v>1850</v>
      </c>
      <c r="AW7" s="77">
        <v>1890</v>
      </c>
      <c r="AX7" s="77">
        <v>1890</v>
      </c>
      <c r="AY7" s="77">
        <v>1890</v>
      </c>
      <c r="AZ7" s="81">
        <v>1820</v>
      </c>
      <c r="BA7" s="82">
        <v>1975</v>
      </c>
      <c r="BB7" s="82">
        <v>1980</v>
      </c>
      <c r="BC7" s="82">
        <v>1975</v>
      </c>
      <c r="BD7" s="82">
        <v>2000</v>
      </c>
      <c r="BE7" s="82">
        <v>2000</v>
      </c>
      <c r="BF7" s="85">
        <f t="shared" si="0"/>
        <v>11.111111111111111</v>
      </c>
      <c r="BG7" s="85">
        <f t="shared" si="1"/>
        <v>0</v>
      </c>
    </row>
    <row r="9" spans="1:59" ht="15" customHeight="1" x14ac:dyDescent="0.25">
      <c r="AD9" s="7"/>
    </row>
    <row r="10" spans="1:59" ht="15" customHeight="1" x14ac:dyDescent="0.25">
      <c r="AD10" s="7"/>
      <c r="AE10" s="54"/>
    </row>
    <row r="11" spans="1:59" ht="15" customHeight="1" x14ac:dyDescent="0.25">
      <c r="AD11" s="53"/>
      <c r="AE11" s="54"/>
    </row>
    <row r="12" spans="1:59" ht="15" customHeight="1" x14ac:dyDescent="0.25">
      <c r="AD12" s="7"/>
      <c r="AE12" s="54"/>
    </row>
    <row r="13" spans="1:59" ht="15" customHeight="1" x14ac:dyDescent="0.25">
      <c r="AD13" s="7"/>
      <c r="AE13" s="5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G7"/>
  <sheetViews>
    <sheetView tabSelected="1" zoomScale="120" zoomScaleNormal="120" workbookViewId="0">
      <pane xSplit="1" topLeftCell="AV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2" customWidth="1"/>
    <col min="31" max="31" width="12.85546875" customWidth="1"/>
    <col min="40" max="40" width="9.85546875" customWidth="1"/>
    <col min="58" max="58" width="14.42578125" customWidth="1"/>
    <col min="59" max="59" width="18.42578125" customWidth="1"/>
  </cols>
  <sheetData>
    <row r="1" spans="1:59" x14ac:dyDescent="0.25">
      <c r="C1" t="s">
        <v>20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102.5</v>
      </c>
      <c r="C3" s="2">
        <v>102.5</v>
      </c>
      <c r="D3" s="2">
        <v>102.25</v>
      </c>
      <c r="E3" s="2">
        <v>102.05</v>
      </c>
      <c r="F3" s="2">
        <v>103.5</v>
      </c>
      <c r="G3" s="2">
        <v>105.66</v>
      </c>
      <c r="H3" s="2">
        <v>105.86</v>
      </c>
      <c r="I3" s="2">
        <v>105.76</v>
      </c>
      <c r="J3" s="2">
        <v>105.786</v>
      </c>
      <c r="K3" s="2">
        <v>105.45</v>
      </c>
      <c r="L3" s="2">
        <v>105.25</v>
      </c>
      <c r="M3" s="2">
        <v>150.25</v>
      </c>
      <c r="N3" s="8">
        <v>120.75</v>
      </c>
      <c r="O3" s="17">
        <v>175</v>
      </c>
      <c r="P3" s="19">
        <v>176</v>
      </c>
      <c r="Q3" s="22">
        <v>200</v>
      </c>
      <c r="R3" s="26">
        <v>180.55</v>
      </c>
      <c r="S3" s="28">
        <v>183.333333333333</v>
      </c>
      <c r="T3" s="30">
        <v>200</v>
      </c>
      <c r="U3" s="35">
        <v>175</v>
      </c>
      <c r="V3" s="39">
        <v>180</v>
      </c>
      <c r="W3" s="28">
        <v>180</v>
      </c>
      <c r="X3" s="28">
        <v>185.32158111046277</v>
      </c>
      <c r="Y3" s="7">
        <v>198.888888888889</v>
      </c>
      <c r="Z3" s="46">
        <v>200</v>
      </c>
      <c r="AA3" s="7">
        <v>185</v>
      </c>
      <c r="AB3" s="7">
        <v>180</v>
      </c>
      <c r="AC3" s="53">
        <v>190</v>
      </c>
      <c r="AD3" s="7">
        <v>198.75</v>
      </c>
      <c r="AE3" s="55">
        <v>200</v>
      </c>
      <c r="AF3" s="55">
        <v>200</v>
      </c>
      <c r="AG3" s="46">
        <v>230</v>
      </c>
      <c r="AH3" s="46">
        <v>240</v>
      </c>
      <c r="AI3" s="46">
        <v>244</v>
      </c>
      <c r="AJ3" s="37">
        <v>245</v>
      </c>
      <c r="AK3" s="46">
        <v>230</v>
      </c>
      <c r="AL3" s="67">
        <v>194</v>
      </c>
      <c r="AM3" s="67">
        <v>184</v>
      </c>
      <c r="AN3" s="67">
        <v>180</v>
      </c>
      <c r="AO3" s="71">
        <v>182</v>
      </c>
      <c r="AP3" s="67">
        <v>175</v>
      </c>
      <c r="AQ3" s="71">
        <v>179</v>
      </c>
      <c r="AR3" s="71">
        <v>180</v>
      </c>
      <c r="AS3" s="76">
        <v>185</v>
      </c>
      <c r="AT3" s="76">
        <v>183</v>
      </c>
      <c r="AU3" s="76">
        <v>185</v>
      </c>
      <c r="AV3" s="76">
        <v>187</v>
      </c>
      <c r="AW3" s="76">
        <v>190</v>
      </c>
      <c r="AX3" s="76">
        <v>194</v>
      </c>
      <c r="AY3" s="76">
        <v>195</v>
      </c>
      <c r="AZ3" s="81">
        <v>185</v>
      </c>
      <c r="BA3" s="83">
        <v>199</v>
      </c>
      <c r="BB3" s="83">
        <v>200</v>
      </c>
      <c r="BC3" s="83">
        <v>230</v>
      </c>
      <c r="BD3" s="83">
        <v>238.45</v>
      </c>
      <c r="BE3" s="83">
        <v>250.97</v>
      </c>
      <c r="BF3" s="85">
        <f>(BE3-AS3)/AS3*100</f>
        <v>35.659459459459455</v>
      </c>
      <c r="BG3" s="85">
        <f>(BE3-BD3)/BD3*100</f>
        <v>5.250576640805205</v>
      </c>
    </row>
    <row r="4" spans="1:59" ht="15" customHeight="1" x14ac:dyDescent="0.25">
      <c r="A4" s="1" t="s">
        <v>1</v>
      </c>
      <c r="B4" s="2">
        <v>512.5</v>
      </c>
      <c r="C4" s="2">
        <v>637.5</v>
      </c>
      <c r="D4" s="2">
        <v>512.5</v>
      </c>
      <c r="E4" s="2">
        <v>656.66666666666652</v>
      </c>
      <c r="F4" s="2">
        <v>637.5</v>
      </c>
      <c r="G4" s="2">
        <v>633.33333333333303</v>
      </c>
      <c r="H4" s="2">
        <v>631.25</v>
      </c>
      <c r="I4" s="2">
        <v>614.58333333333303</v>
      </c>
      <c r="J4" s="2">
        <v>823.13876707136899</v>
      </c>
      <c r="K4" s="2">
        <v>725.50390620965595</v>
      </c>
      <c r="L4" s="2">
        <v>725.50390620965595</v>
      </c>
      <c r="M4" s="2">
        <v>833.33333333333303</v>
      </c>
      <c r="N4" s="8">
        <v>700</v>
      </c>
      <c r="O4" s="17">
        <v>750</v>
      </c>
      <c r="P4" s="19">
        <v>1000</v>
      </c>
      <c r="Q4" s="22">
        <v>1200</v>
      </c>
      <c r="R4" s="26">
        <v>1215</v>
      </c>
      <c r="S4" s="28">
        <v>1137.5</v>
      </c>
      <c r="T4" s="30">
        <v>1150</v>
      </c>
      <c r="U4" s="35">
        <v>1128.57142857142</v>
      </c>
      <c r="V4" s="39">
        <v>1180</v>
      </c>
      <c r="W4" s="28">
        <v>1142.8571428571399</v>
      </c>
      <c r="X4" s="28">
        <v>1164.436156694911</v>
      </c>
      <c r="Y4" s="7">
        <v>1725</v>
      </c>
      <c r="Z4" s="46">
        <v>1816.6666666666599</v>
      </c>
      <c r="AA4" s="7">
        <v>1585.7142857142801</v>
      </c>
      <c r="AB4" s="7">
        <v>1500</v>
      </c>
      <c r="AC4" s="7">
        <v>1600</v>
      </c>
      <c r="AD4" s="7">
        <v>1625.5952380952349</v>
      </c>
      <c r="AE4" s="55">
        <v>1650</v>
      </c>
      <c r="AF4" s="55">
        <v>1600</v>
      </c>
      <c r="AG4" s="46">
        <v>1614.2857142857099</v>
      </c>
      <c r="AH4" s="46">
        <v>1620</v>
      </c>
      <c r="AI4" s="46">
        <v>1514.2857142857099</v>
      </c>
      <c r="AJ4" s="37">
        <v>1300</v>
      </c>
      <c r="AK4" s="46">
        <v>1250</v>
      </c>
      <c r="AL4" s="67">
        <v>1114.2857142857099</v>
      </c>
      <c r="AM4" s="67">
        <v>1250</v>
      </c>
      <c r="AN4" s="67">
        <v>1254.2</v>
      </c>
      <c r="AO4" s="71">
        <v>1250</v>
      </c>
      <c r="AP4" s="67">
        <v>1254.8571428571399</v>
      </c>
      <c r="AQ4" s="71">
        <v>1252</v>
      </c>
      <c r="AR4" s="71">
        <v>1255</v>
      </c>
      <c r="AS4" s="76">
        <v>1258</v>
      </c>
      <c r="AT4" s="76">
        <v>1259</v>
      </c>
      <c r="AU4" s="76">
        <v>1260</v>
      </c>
      <c r="AV4" s="76">
        <v>1264</v>
      </c>
      <c r="AW4" s="76">
        <v>1275</v>
      </c>
      <c r="AX4" s="76">
        <v>1280</v>
      </c>
      <c r="AY4" s="76">
        <v>1325</v>
      </c>
      <c r="AZ4" s="81">
        <v>1350</v>
      </c>
      <c r="BA4" s="83">
        <v>1420</v>
      </c>
      <c r="BB4" s="83">
        <v>1425</v>
      </c>
      <c r="BC4" s="83">
        <v>1440</v>
      </c>
      <c r="BD4" s="83">
        <v>1469.2</v>
      </c>
      <c r="BE4" s="83">
        <v>1620.41</v>
      </c>
      <c r="BF4" s="85">
        <f t="shared" ref="BF4:BF7" si="0">(BE4-AS4)/AS4*100</f>
        <v>28.808426073131958</v>
      </c>
      <c r="BG4" s="85">
        <f t="shared" ref="BG4:BG7" si="1">(BE4-BD4)/BD4*100</f>
        <v>10.291995643887834</v>
      </c>
    </row>
    <row r="5" spans="1:59" ht="15" customHeight="1" x14ac:dyDescent="0.25">
      <c r="A5" s="1" t="s">
        <v>2</v>
      </c>
      <c r="B5" s="2">
        <v>20800</v>
      </c>
      <c r="C5" s="2">
        <v>20843.68</v>
      </c>
      <c r="D5" s="2">
        <v>20887.451728</v>
      </c>
      <c r="E5" s="2">
        <v>22500</v>
      </c>
      <c r="F5" s="2">
        <v>23000</v>
      </c>
      <c r="G5" s="2">
        <v>23048.3</v>
      </c>
      <c r="H5" s="2">
        <v>23096.701429999997</v>
      </c>
      <c r="I5" s="2">
        <v>23145.204503002999</v>
      </c>
      <c r="J5" s="2">
        <v>2548.87</v>
      </c>
      <c r="K5" s="2">
        <v>2548.87</v>
      </c>
      <c r="L5" s="2">
        <v>26500</v>
      </c>
      <c r="M5" s="2">
        <v>27500</v>
      </c>
      <c r="N5" s="2">
        <v>27500</v>
      </c>
      <c r="O5" s="2">
        <v>27000</v>
      </c>
      <c r="P5" s="2">
        <v>28580.45</v>
      </c>
      <c r="Q5" s="2">
        <v>28580.45</v>
      </c>
      <c r="R5" s="2">
        <v>33000</v>
      </c>
      <c r="S5" s="2">
        <v>33038.571428571398</v>
      </c>
      <c r="T5" s="2">
        <v>33000</v>
      </c>
      <c r="U5" s="10">
        <v>32500</v>
      </c>
      <c r="V5" s="10">
        <v>32500</v>
      </c>
      <c r="W5" s="10">
        <v>32500</v>
      </c>
      <c r="X5" s="28">
        <v>32000</v>
      </c>
      <c r="Y5" s="28">
        <v>32000</v>
      </c>
      <c r="Z5" s="31">
        <v>33000</v>
      </c>
      <c r="AA5" s="31">
        <v>33000</v>
      </c>
      <c r="AB5" s="7">
        <v>30000</v>
      </c>
      <c r="AC5" s="24">
        <v>31000</v>
      </c>
      <c r="AD5" s="24">
        <v>31750</v>
      </c>
      <c r="AE5" s="55">
        <v>31800</v>
      </c>
      <c r="AF5" s="55">
        <v>32000</v>
      </c>
      <c r="AG5" s="55">
        <v>32000</v>
      </c>
      <c r="AH5" s="46">
        <v>32100</v>
      </c>
      <c r="AI5" s="37">
        <v>32000</v>
      </c>
      <c r="AJ5" s="37">
        <v>33000</v>
      </c>
      <c r="AK5" s="37">
        <v>33000</v>
      </c>
      <c r="AL5" s="67">
        <v>32000</v>
      </c>
      <c r="AM5" s="67">
        <v>32000</v>
      </c>
      <c r="AN5" s="67">
        <v>32000</v>
      </c>
      <c r="AO5" s="71">
        <v>32045</v>
      </c>
      <c r="AP5" s="67">
        <v>32000</v>
      </c>
      <c r="AQ5" s="71">
        <v>32000</v>
      </c>
      <c r="AR5" s="71">
        <v>32100</v>
      </c>
      <c r="AS5" s="76">
        <v>32150</v>
      </c>
      <c r="AT5" s="76">
        <v>32200</v>
      </c>
      <c r="AU5" s="76">
        <v>32250</v>
      </c>
      <c r="AV5" s="76">
        <v>32270</v>
      </c>
      <c r="AW5" s="76">
        <v>32300</v>
      </c>
      <c r="AX5" s="76">
        <v>32500</v>
      </c>
      <c r="AY5" s="76">
        <v>32600</v>
      </c>
      <c r="AZ5" s="76">
        <v>32600</v>
      </c>
      <c r="BA5" s="76">
        <v>32600</v>
      </c>
      <c r="BB5" s="76">
        <v>32600</v>
      </c>
      <c r="BC5" s="76">
        <v>32600</v>
      </c>
      <c r="BD5" s="76">
        <v>37600</v>
      </c>
      <c r="BE5" s="76">
        <v>38600</v>
      </c>
      <c r="BF5" s="85">
        <f t="shared" si="0"/>
        <v>20.062208398133748</v>
      </c>
      <c r="BG5" s="85">
        <f t="shared" si="1"/>
        <v>2.6595744680851063</v>
      </c>
    </row>
    <row r="6" spans="1:59" ht="15" customHeight="1" x14ac:dyDescent="0.25">
      <c r="A6" s="1" t="s">
        <v>3</v>
      </c>
      <c r="B6" s="2">
        <v>73.75</v>
      </c>
      <c r="C6" s="2">
        <v>68.3333333333333</v>
      </c>
      <c r="D6" s="2">
        <v>69.166666666666657</v>
      </c>
      <c r="E6" s="2">
        <v>93.333333333333002</v>
      </c>
      <c r="F6" s="2">
        <v>92.5</v>
      </c>
      <c r="G6" s="2">
        <v>86.6666666666666</v>
      </c>
      <c r="H6" s="2">
        <v>74.166666666666657</v>
      </c>
      <c r="I6" s="2">
        <v>77.916666666666657</v>
      </c>
      <c r="J6" s="2">
        <v>107.03071252101799</v>
      </c>
      <c r="K6" s="2">
        <v>107.03071252101799</v>
      </c>
      <c r="L6" s="2">
        <v>107.03071252101799</v>
      </c>
      <c r="M6" s="2">
        <v>120.54</v>
      </c>
      <c r="N6" s="8">
        <v>112.85714285714199</v>
      </c>
      <c r="O6" s="17">
        <v>116.666666666666</v>
      </c>
      <c r="P6" s="19">
        <v>128.57142857142799</v>
      </c>
      <c r="Q6" s="22">
        <v>130</v>
      </c>
      <c r="R6" s="26">
        <v>125.75</v>
      </c>
      <c r="S6" s="29">
        <v>130.55000000000001</v>
      </c>
      <c r="T6" s="30">
        <v>135.71428571428572</v>
      </c>
      <c r="U6" s="35">
        <v>125.714285714285</v>
      </c>
      <c r="V6" s="39">
        <v>125.428571428571</v>
      </c>
      <c r="W6" s="6">
        <v>120</v>
      </c>
      <c r="X6" s="28">
        <v>127.51026933110457</v>
      </c>
      <c r="Y6" s="7">
        <v>187</v>
      </c>
      <c r="Z6" s="46">
        <v>191.666666666667</v>
      </c>
      <c r="AA6" s="7">
        <v>154.28571428571399</v>
      </c>
      <c r="AB6" s="7">
        <v>150</v>
      </c>
      <c r="AC6" s="7">
        <v>160</v>
      </c>
      <c r="AD6" s="7">
        <v>163.98809523809524</v>
      </c>
      <c r="AE6" s="55">
        <v>164</v>
      </c>
      <c r="AF6" s="55">
        <v>160</v>
      </c>
      <c r="AG6" s="46">
        <v>172.57142857142901</v>
      </c>
      <c r="AH6" s="46">
        <v>170</v>
      </c>
      <c r="AI6" s="46">
        <v>188.57142857142799</v>
      </c>
      <c r="AJ6" s="44">
        <v>190</v>
      </c>
      <c r="AK6" s="46">
        <v>174.857142857143</v>
      </c>
      <c r="AL6" s="67">
        <v>165.71428571428601</v>
      </c>
      <c r="AM6" s="67">
        <v>160</v>
      </c>
      <c r="AN6" s="67">
        <v>175.71428571428601</v>
      </c>
      <c r="AO6" s="73">
        <v>176</v>
      </c>
      <c r="AP6" s="67">
        <v>188.57142857142799</v>
      </c>
      <c r="AQ6" s="73">
        <v>180</v>
      </c>
      <c r="AR6" s="73">
        <v>185</v>
      </c>
      <c r="AS6" s="77">
        <v>182</v>
      </c>
      <c r="AT6" s="77">
        <v>180</v>
      </c>
      <c r="AU6" s="77">
        <v>180</v>
      </c>
      <c r="AV6" s="77">
        <v>183</v>
      </c>
      <c r="AW6" s="77">
        <v>185</v>
      </c>
      <c r="AX6" s="77">
        <v>186</v>
      </c>
      <c r="AY6" s="77">
        <v>190</v>
      </c>
      <c r="AZ6" s="81">
        <v>186.666666666667</v>
      </c>
      <c r="BA6" s="77">
        <v>200</v>
      </c>
      <c r="BB6" s="77">
        <v>208</v>
      </c>
      <c r="BC6" s="77">
        <v>214</v>
      </c>
      <c r="BD6" s="77">
        <v>220</v>
      </c>
      <c r="BE6" s="77">
        <v>273.10000000000002</v>
      </c>
      <c r="BF6" s="85">
        <f t="shared" si="0"/>
        <v>50.054945054945065</v>
      </c>
      <c r="BG6" s="85">
        <f t="shared" si="1"/>
        <v>24.136363636363647</v>
      </c>
    </row>
    <row r="7" spans="1:59" ht="15" customHeight="1" x14ac:dyDescent="0.25">
      <c r="A7" s="1" t="s">
        <v>4</v>
      </c>
      <c r="B7" s="3">
        <v>370.25</v>
      </c>
      <c r="C7" s="3">
        <v>371.02752499999997</v>
      </c>
      <c r="D7" s="3">
        <v>371.80668280249995</v>
      </c>
      <c r="E7" s="3">
        <v>372.58747683638518</v>
      </c>
      <c r="F7" s="3">
        <v>373.36991053774159</v>
      </c>
      <c r="G7" s="3">
        <v>374.15398734987082</v>
      </c>
      <c r="H7" s="3">
        <v>374.93971072330555</v>
      </c>
      <c r="I7" s="3">
        <v>375.72708411582448</v>
      </c>
      <c r="J7" s="2">
        <v>335.94200070888752</v>
      </c>
      <c r="K7" s="2">
        <v>375.06813541112399</v>
      </c>
      <c r="L7" s="3">
        <v>375.85577849548736</v>
      </c>
      <c r="M7" s="3">
        <v>406.64507563032799</v>
      </c>
      <c r="N7" s="15">
        <v>350</v>
      </c>
      <c r="O7" s="6">
        <v>350</v>
      </c>
      <c r="P7" s="20">
        <v>365.34</v>
      </c>
      <c r="Q7" s="23">
        <v>366</v>
      </c>
      <c r="R7" s="20">
        <v>350.3</v>
      </c>
      <c r="S7" s="29">
        <v>350.5</v>
      </c>
      <c r="T7" s="33">
        <v>350</v>
      </c>
      <c r="U7" s="36">
        <v>340.55</v>
      </c>
      <c r="V7" s="41">
        <v>341.02</v>
      </c>
      <c r="W7" s="6">
        <v>340</v>
      </c>
      <c r="X7" s="28">
        <v>348.23614678263897</v>
      </c>
      <c r="Y7" s="28">
        <v>390.23614678263903</v>
      </c>
      <c r="Z7" s="44">
        <v>400</v>
      </c>
      <c r="AA7" s="44">
        <v>400</v>
      </c>
      <c r="AB7" s="7">
        <v>395.32</v>
      </c>
      <c r="AC7" s="12">
        <v>400</v>
      </c>
      <c r="AD7" s="12">
        <v>398.83</v>
      </c>
      <c r="AE7" s="55">
        <v>400</v>
      </c>
      <c r="AF7" s="55">
        <v>400</v>
      </c>
      <c r="AG7" s="46">
        <v>420</v>
      </c>
      <c r="AH7" s="46">
        <v>415</v>
      </c>
      <c r="AI7" s="44">
        <v>400</v>
      </c>
      <c r="AJ7" s="44">
        <v>400</v>
      </c>
      <c r="AK7" s="44">
        <v>400</v>
      </c>
      <c r="AL7" s="68">
        <v>389.75</v>
      </c>
      <c r="AM7" s="11">
        <v>401.71818181818179</v>
      </c>
      <c r="AN7" s="67">
        <v>395.68884412330397</v>
      </c>
      <c r="AO7" s="73">
        <v>395</v>
      </c>
      <c r="AP7" s="73">
        <v>395</v>
      </c>
      <c r="AQ7" s="73">
        <v>392</v>
      </c>
      <c r="AR7" s="73">
        <v>396</v>
      </c>
      <c r="AS7" s="77">
        <v>395</v>
      </c>
      <c r="AT7" s="77">
        <v>194</v>
      </c>
      <c r="AU7" s="77">
        <v>195</v>
      </c>
      <c r="AV7" s="77">
        <v>196</v>
      </c>
      <c r="AW7" s="77">
        <v>199</v>
      </c>
      <c r="AX7" s="77">
        <v>200</v>
      </c>
      <c r="AY7" s="77">
        <v>200</v>
      </c>
      <c r="AZ7" s="77">
        <v>200.5</v>
      </c>
      <c r="BA7" s="77">
        <v>250</v>
      </c>
      <c r="BB7" s="77">
        <v>255</v>
      </c>
      <c r="BC7" s="77">
        <v>258</v>
      </c>
      <c r="BD7" s="77">
        <v>267.60000000000002</v>
      </c>
      <c r="BE7" s="77">
        <v>300</v>
      </c>
      <c r="BF7" s="85">
        <f t="shared" si="0"/>
        <v>-24.050632911392405</v>
      </c>
      <c r="BG7" s="85">
        <f t="shared" si="1"/>
        <v>12.107623318385642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G13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customHeight="1" x14ac:dyDescent="0.25"/>
  <cols>
    <col min="1" max="1" width="36.7109375" customWidth="1"/>
    <col min="22" max="22" width="10" customWidth="1"/>
    <col min="31" max="31" width="9" customWidth="1"/>
    <col min="40" max="40" width="9" customWidth="1"/>
    <col min="58" max="58" width="14.42578125" customWidth="1"/>
    <col min="59" max="59" width="18.42578125" customWidth="1"/>
  </cols>
  <sheetData>
    <row r="1" spans="1:59" ht="15" customHeight="1" x14ac:dyDescent="0.25">
      <c r="C1" t="s">
        <v>13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110</v>
      </c>
      <c r="C3" s="2">
        <v>100</v>
      </c>
      <c r="D3" s="2">
        <v>115.5</v>
      </c>
      <c r="E3" s="2">
        <v>117.5</v>
      </c>
      <c r="F3" s="2">
        <v>100</v>
      </c>
      <c r="G3" s="2">
        <v>100</v>
      </c>
      <c r="H3" s="2">
        <v>100</v>
      </c>
      <c r="I3" s="2">
        <v>120</v>
      </c>
      <c r="J3" s="2">
        <v>120</v>
      </c>
      <c r="K3" s="2">
        <v>120</v>
      </c>
      <c r="L3" s="2">
        <v>120</v>
      </c>
      <c r="M3" s="2">
        <v>130</v>
      </c>
      <c r="N3" s="2">
        <v>125</v>
      </c>
      <c r="O3" s="17">
        <v>126.25</v>
      </c>
      <c r="P3" s="19">
        <v>161.25</v>
      </c>
      <c r="Q3" s="22">
        <v>160</v>
      </c>
      <c r="R3" s="22">
        <v>178.57142857142799</v>
      </c>
      <c r="S3" s="28">
        <v>172.222222222222</v>
      </c>
      <c r="T3" s="30">
        <v>178</v>
      </c>
      <c r="U3" s="35">
        <v>163.75</v>
      </c>
      <c r="V3" s="39">
        <v>175</v>
      </c>
      <c r="W3" s="28">
        <v>160</v>
      </c>
      <c r="X3" s="28">
        <v>169.4772850177161</v>
      </c>
      <c r="Y3" s="7">
        <v>200</v>
      </c>
      <c r="Z3" s="46">
        <v>236.25</v>
      </c>
      <c r="AA3" s="7">
        <v>195.45454545454501</v>
      </c>
      <c r="AB3" s="7">
        <v>186.36363636363637</v>
      </c>
      <c r="AC3" s="24">
        <v>190.12540000000001</v>
      </c>
      <c r="AD3" s="24">
        <v>200.48395454544999</v>
      </c>
      <c r="AE3" s="59">
        <v>200.7</v>
      </c>
      <c r="AF3" s="24">
        <v>210</v>
      </c>
      <c r="AG3" s="46">
        <v>220</v>
      </c>
      <c r="AH3" s="46">
        <v>215</v>
      </c>
      <c r="AI3" s="46">
        <v>198</v>
      </c>
      <c r="AJ3" s="37">
        <v>200</v>
      </c>
      <c r="AK3" s="46">
        <v>180.90909090909099</v>
      </c>
      <c r="AL3" s="67">
        <v>172.72727272727201</v>
      </c>
      <c r="AM3" s="67">
        <v>175</v>
      </c>
      <c r="AN3" s="69">
        <v>172.5</v>
      </c>
      <c r="AO3" s="74">
        <v>170</v>
      </c>
      <c r="AP3" s="67">
        <v>164.166666666667</v>
      </c>
      <c r="AQ3" s="71">
        <v>165</v>
      </c>
      <c r="AR3" s="71">
        <v>168</v>
      </c>
      <c r="AS3" s="76">
        <v>170</v>
      </c>
      <c r="AT3" s="76">
        <v>172</v>
      </c>
      <c r="AU3" s="76">
        <v>175</v>
      </c>
      <c r="AV3" s="76">
        <v>173</v>
      </c>
      <c r="AW3" s="76">
        <v>177</v>
      </c>
      <c r="AX3" s="76">
        <v>180</v>
      </c>
      <c r="AY3" s="76">
        <v>185</v>
      </c>
      <c r="AZ3" s="81">
        <v>179.09090909090901</v>
      </c>
      <c r="BA3" s="83">
        <v>189</v>
      </c>
      <c r="BB3" s="83">
        <v>194</v>
      </c>
      <c r="BC3" s="83">
        <v>198</v>
      </c>
      <c r="BD3" s="83">
        <v>208.3</v>
      </c>
      <c r="BE3" s="83">
        <v>293.74</v>
      </c>
      <c r="BF3" s="85">
        <f>(BE3-AS3)/AS3*100</f>
        <v>72.788235294117655</v>
      </c>
      <c r="BG3" s="85">
        <f>(BE3-BD3)/BD3*100</f>
        <v>41.017762842054729</v>
      </c>
    </row>
    <row r="4" spans="1:59" ht="15" customHeight="1" x14ac:dyDescent="0.25">
      <c r="A4" s="1" t="s">
        <v>1</v>
      </c>
      <c r="B4" s="2">
        <v>1025</v>
      </c>
      <c r="C4" s="2">
        <v>875</v>
      </c>
      <c r="D4" s="2">
        <v>887</v>
      </c>
      <c r="E4" s="2">
        <v>975.83333333332996</v>
      </c>
      <c r="F4" s="2">
        <v>950</v>
      </c>
      <c r="G4" s="2">
        <v>920</v>
      </c>
      <c r="H4" s="2">
        <v>895.23809523809496</v>
      </c>
      <c r="I4" s="2">
        <v>1141.6666666666665</v>
      </c>
      <c r="J4" s="3">
        <v>1144.0641666666666</v>
      </c>
      <c r="K4" s="2">
        <v>1188.601993224255</v>
      </c>
      <c r="L4" s="2">
        <v>950.75</v>
      </c>
      <c r="M4" s="2">
        <v>1243.75</v>
      </c>
      <c r="N4" s="8">
        <v>970</v>
      </c>
      <c r="O4" s="17">
        <v>883.33333333333337</v>
      </c>
      <c r="P4" s="19">
        <v>1127.27272727273</v>
      </c>
      <c r="Q4" s="22">
        <v>1433.3333333333333</v>
      </c>
      <c r="R4" s="22">
        <v>1338.4615384615299</v>
      </c>
      <c r="S4" s="28">
        <v>1283.3333333333301</v>
      </c>
      <c r="T4" s="30">
        <v>1291.6666666666599</v>
      </c>
      <c r="U4" s="35">
        <v>1162.5</v>
      </c>
      <c r="V4" s="39">
        <v>1167.1428571428601</v>
      </c>
      <c r="W4" s="28">
        <v>1156.25</v>
      </c>
      <c r="X4" s="28">
        <v>1258.1023221087582</v>
      </c>
      <c r="Y4" s="7">
        <v>1866.9230769230701</v>
      </c>
      <c r="Z4" s="46">
        <v>1962.5</v>
      </c>
      <c r="AA4" s="7">
        <v>1578.57142857143</v>
      </c>
      <c r="AB4" s="7">
        <v>1520</v>
      </c>
      <c r="AC4" s="24">
        <v>1550.2356</v>
      </c>
      <c r="AD4" s="24">
        <v>1500.8267571428601</v>
      </c>
      <c r="AE4" s="59">
        <v>1500.95</v>
      </c>
      <c r="AF4" s="24">
        <v>1500</v>
      </c>
      <c r="AG4" s="46">
        <v>1600</v>
      </c>
      <c r="AH4" s="46">
        <v>1600</v>
      </c>
      <c r="AI4" s="46">
        <v>1091.6666666666667</v>
      </c>
      <c r="AJ4" s="37">
        <v>1100</v>
      </c>
      <c r="AK4" s="46">
        <v>1183.3333333333301</v>
      </c>
      <c r="AL4" s="67">
        <v>1083.3333333333301</v>
      </c>
      <c r="AM4" s="67">
        <v>1113.6363636363601</v>
      </c>
      <c r="AN4" s="69">
        <v>1138.6363636363637</v>
      </c>
      <c r="AO4" s="74">
        <v>1140</v>
      </c>
      <c r="AP4" s="67">
        <v>1016.6666666666666</v>
      </c>
      <c r="AQ4" s="71">
        <v>1020</v>
      </c>
      <c r="AR4" s="71">
        <v>1035</v>
      </c>
      <c r="AS4" s="76">
        <v>1020</v>
      </c>
      <c r="AT4" s="76">
        <v>1000</v>
      </c>
      <c r="AU4" s="76">
        <v>1000</v>
      </c>
      <c r="AV4" s="76">
        <v>1100</v>
      </c>
      <c r="AW4" s="76">
        <v>1150</v>
      </c>
      <c r="AX4" s="76">
        <v>1190</v>
      </c>
      <c r="AY4" s="76">
        <v>1200</v>
      </c>
      <c r="AZ4" s="81">
        <v>1150.9090909090901</v>
      </c>
      <c r="BA4" s="83">
        <v>1220</v>
      </c>
      <c r="BB4" s="83">
        <v>1225</v>
      </c>
      <c r="BC4" s="83">
        <v>1235</v>
      </c>
      <c r="BD4" s="83">
        <v>1350</v>
      </c>
      <c r="BE4" s="83">
        <v>1435.21</v>
      </c>
      <c r="BF4" s="85">
        <f t="shared" ref="BF4:BF7" si="0">(BE4-AS4)/AS4*100</f>
        <v>40.706862745098043</v>
      </c>
      <c r="BG4" s="85">
        <f t="shared" ref="BG4:BG7" si="1">(BE4-BD4)/BD4*100</f>
        <v>6.3118518518518547</v>
      </c>
    </row>
    <row r="5" spans="1:59" ht="15" customHeight="1" x14ac:dyDescent="0.25">
      <c r="A5" s="1" t="s">
        <v>2</v>
      </c>
      <c r="B5" s="2">
        <v>26000</v>
      </c>
      <c r="C5" s="3">
        <v>26054.6</v>
      </c>
      <c r="D5" s="2">
        <v>28000</v>
      </c>
      <c r="E5" s="2">
        <v>28000</v>
      </c>
      <c r="F5" s="2">
        <v>25000</v>
      </c>
      <c r="G5" s="3">
        <v>25052.5</v>
      </c>
      <c r="H5" s="3">
        <v>25105.110250000002</v>
      </c>
      <c r="I5" s="2">
        <v>25000</v>
      </c>
      <c r="J5" s="3">
        <v>25052.5</v>
      </c>
      <c r="K5" s="3">
        <v>25052.5</v>
      </c>
      <c r="L5" s="2">
        <v>40000</v>
      </c>
      <c r="M5" s="2">
        <v>40000</v>
      </c>
      <c r="N5" s="2">
        <v>40000</v>
      </c>
      <c r="O5" s="2">
        <v>40000</v>
      </c>
      <c r="P5" s="19">
        <v>40000</v>
      </c>
      <c r="Q5" s="22">
        <v>40000</v>
      </c>
      <c r="R5" s="22">
        <v>38000</v>
      </c>
      <c r="S5" s="28">
        <v>38000</v>
      </c>
      <c r="T5" s="28">
        <v>38000</v>
      </c>
      <c r="U5" s="35">
        <v>38666.666666666701</v>
      </c>
      <c r="V5" s="39">
        <v>39000</v>
      </c>
      <c r="W5" s="28">
        <v>39500</v>
      </c>
      <c r="X5" s="28">
        <v>40000</v>
      </c>
      <c r="Y5" s="7">
        <v>41000</v>
      </c>
      <c r="Z5" s="7">
        <v>41000</v>
      </c>
      <c r="AA5" s="7">
        <v>40300</v>
      </c>
      <c r="AB5" s="7">
        <v>39000</v>
      </c>
      <c r="AC5" s="24">
        <v>39500</v>
      </c>
      <c r="AD5" s="24">
        <v>39950</v>
      </c>
      <c r="AE5" s="59">
        <v>39900</v>
      </c>
      <c r="AF5" s="24">
        <v>39900</v>
      </c>
      <c r="AG5" s="24">
        <v>39900</v>
      </c>
      <c r="AH5" s="46">
        <v>39950</v>
      </c>
      <c r="AI5" s="46">
        <v>33500</v>
      </c>
      <c r="AJ5" s="37">
        <v>33000</v>
      </c>
      <c r="AK5" s="46">
        <v>34000</v>
      </c>
      <c r="AL5" s="67">
        <v>32500</v>
      </c>
      <c r="AM5" s="67">
        <v>32000</v>
      </c>
      <c r="AN5" s="69">
        <v>32500</v>
      </c>
      <c r="AO5" s="74">
        <v>32500</v>
      </c>
      <c r="AP5" s="67">
        <v>31000</v>
      </c>
      <c r="AQ5" s="71">
        <v>32000</v>
      </c>
      <c r="AR5" s="71">
        <v>31500</v>
      </c>
      <c r="AS5" s="76">
        <v>31350</v>
      </c>
      <c r="AT5" s="76">
        <v>31345</v>
      </c>
      <c r="AU5" s="76">
        <v>31350</v>
      </c>
      <c r="AV5" s="76">
        <v>31355</v>
      </c>
      <c r="AW5" s="76">
        <v>31400</v>
      </c>
      <c r="AX5" s="76">
        <v>31600</v>
      </c>
      <c r="AY5" s="76">
        <v>31650</v>
      </c>
      <c r="AZ5" s="81">
        <v>31500</v>
      </c>
      <c r="BA5" s="83">
        <v>31500</v>
      </c>
      <c r="BB5" s="83">
        <v>31500</v>
      </c>
      <c r="BC5" s="83">
        <v>31500</v>
      </c>
      <c r="BD5" s="83">
        <v>36500</v>
      </c>
      <c r="BE5" s="83">
        <v>37500</v>
      </c>
      <c r="BF5" s="85">
        <f t="shared" si="0"/>
        <v>19.617224880382775</v>
      </c>
      <c r="BG5" s="85">
        <f t="shared" si="1"/>
        <v>2.7397260273972601</v>
      </c>
    </row>
    <row r="6" spans="1:59" ht="15" customHeight="1" x14ac:dyDescent="0.25">
      <c r="A6" s="1" t="s">
        <v>3</v>
      </c>
      <c r="B6" s="2">
        <v>81</v>
      </c>
      <c r="C6" s="2">
        <v>81</v>
      </c>
      <c r="D6" s="2">
        <v>122.5</v>
      </c>
      <c r="E6" s="2">
        <v>127.5</v>
      </c>
      <c r="F6" s="2">
        <v>130</v>
      </c>
      <c r="G6" s="2">
        <v>130</v>
      </c>
      <c r="H6" s="2">
        <v>130</v>
      </c>
      <c r="I6" s="2">
        <v>130</v>
      </c>
      <c r="J6" s="2">
        <v>130</v>
      </c>
      <c r="K6" s="2">
        <v>130</v>
      </c>
      <c r="L6" s="2">
        <v>152.25</v>
      </c>
      <c r="M6" s="2">
        <v>172.25</v>
      </c>
      <c r="N6" s="8">
        <v>154.66999999999999</v>
      </c>
      <c r="O6" s="17">
        <v>150.833333333333</v>
      </c>
      <c r="P6" s="19">
        <v>153.333333333333</v>
      </c>
      <c r="Q6" s="22">
        <v>151</v>
      </c>
      <c r="R6" s="22">
        <v>146</v>
      </c>
      <c r="S6" s="28">
        <v>151.25</v>
      </c>
      <c r="T6" s="30">
        <v>153</v>
      </c>
      <c r="U6" s="35">
        <v>166.25</v>
      </c>
      <c r="V6" s="39">
        <v>168.888888888888</v>
      </c>
      <c r="W6" s="29">
        <v>160</v>
      </c>
      <c r="X6" s="28">
        <v>165.55</v>
      </c>
      <c r="Y6" s="7">
        <v>160</v>
      </c>
      <c r="Z6" s="46">
        <v>174.166666666667</v>
      </c>
      <c r="AA6" s="7">
        <v>160</v>
      </c>
      <c r="AB6" s="7">
        <v>150</v>
      </c>
      <c r="AC6" s="7">
        <v>160.32653999999999</v>
      </c>
      <c r="AD6" s="24">
        <v>161.12330166666675</v>
      </c>
      <c r="AE6" s="59">
        <v>162</v>
      </c>
      <c r="AF6" s="12">
        <v>160</v>
      </c>
      <c r="AG6" s="46">
        <v>185.45454545454501</v>
      </c>
      <c r="AH6" s="46">
        <v>180</v>
      </c>
      <c r="AI6" s="46">
        <v>196.666666666666</v>
      </c>
      <c r="AJ6" s="44">
        <v>200</v>
      </c>
      <c r="AK6" s="46">
        <v>194</v>
      </c>
      <c r="AL6" s="67">
        <v>172</v>
      </c>
      <c r="AM6" s="67">
        <v>176.666666666667</v>
      </c>
      <c r="AN6" s="69">
        <v>171</v>
      </c>
      <c r="AO6" s="72">
        <v>170</v>
      </c>
      <c r="AP6" s="67">
        <v>162.5</v>
      </c>
      <c r="AQ6" s="73">
        <v>165</v>
      </c>
      <c r="AR6" s="73">
        <v>170</v>
      </c>
      <c r="AS6" s="77">
        <v>168</v>
      </c>
      <c r="AT6" s="77">
        <v>170</v>
      </c>
      <c r="AU6" s="77">
        <v>172</v>
      </c>
      <c r="AV6" s="77">
        <v>176</v>
      </c>
      <c r="AW6" s="77">
        <v>180</v>
      </c>
      <c r="AX6" s="77">
        <v>180</v>
      </c>
      <c r="AY6" s="77">
        <v>184</v>
      </c>
      <c r="AZ6" s="81">
        <v>179</v>
      </c>
      <c r="BA6" s="82">
        <v>220</v>
      </c>
      <c r="BB6" s="82">
        <v>224</v>
      </c>
      <c r="BC6" s="82">
        <v>229</v>
      </c>
      <c r="BD6" s="82">
        <v>245</v>
      </c>
      <c r="BE6" s="82">
        <v>245</v>
      </c>
      <c r="BF6" s="85">
        <f t="shared" si="0"/>
        <v>45.833333333333329</v>
      </c>
      <c r="BG6" s="85">
        <f t="shared" si="1"/>
        <v>0</v>
      </c>
    </row>
    <row r="7" spans="1:59" ht="15" customHeight="1" x14ac:dyDescent="0.25">
      <c r="A7" s="1" t="s">
        <v>4</v>
      </c>
      <c r="B7" s="3">
        <v>500</v>
      </c>
      <c r="C7" s="3">
        <v>501.05</v>
      </c>
      <c r="D7" s="3">
        <v>502.10220500000003</v>
      </c>
      <c r="E7" s="3">
        <v>503.15661963050002</v>
      </c>
      <c r="F7" s="3">
        <v>504.21324853172405</v>
      </c>
      <c r="G7" s="3">
        <v>505.27209635364068</v>
      </c>
      <c r="H7" s="3">
        <v>506.33316775598331</v>
      </c>
      <c r="I7" s="3">
        <v>507.39646740827089</v>
      </c>
      <c r="J7" s="3">
        <v>508.46199998982826</v>
      </c>
      <c r="K7" s="2">
        <v>681.36923696946803</v>
      </c>
      <c r="L7" s="3">
        <v>782.38011236710395</v>
      </c>
      <c r="M7" s="3">
        <v>1083.39311060307</v>
      </c>
      <c r="N7" s="14">
        <v>950.87</v>
      </c>
      <c r="O7" s="17">
        <v>890.14</v>
      </c>
      <c r="P7" s="20">
        <v>900.45</v>
      </c>
      <c r="Q7" s="22">
        <v>900</v>
      </c>
      <c r="R7" s="23">
        <v>920.22</v>
      </c>
      <c r="S7">
        <v>910.11</v>
      </c>
      <c r="T7" s="33">
        <v>905</v>
      </c>
      <c r="U7" s="36">
        <v>920.44</v>
      </c>
      <c r="V7" s="41">
        <v>933.15</v>
      </c>
      <c r="W7" s="29">
        <v>925</v>
      </c>
      <c r="X7" s="28">
        <v>916.21003817737983</v>
      </c>
      <c r="Y7" s="28">
        <v>900.21003817738006</v>
      </c>
      <c r="Z7" s="46">
        <v>1000</v>
      </c>
      <c r="AA7" s="46">
        <v>1000</v>
      </c>
      <c r="AB7" s="7">
        <v>971.875</v>
      </c>
      <c r="AC7" s="7">
        <v>950.21456000000001</v>
      </c>
      <c r="AD7" s="24">
        <v>980.52238999999997</v>
      </c>
      <c r="AE7" s="59">
        <v>985</v>
      </c>
      <c r="AF7" s="12">
        <v>990</v>
      </c>
      <c r="AG7" s="12">
        <v>990</v>
      </c>
      <c r="AH7" s="46">
        <v>1000</v>
      </c>
      <c r="AI7" s="46">
        <v>933.33333333333303</v>
      </c>
      <c r="AJ7" s="44">
        <v>950</v>
      </c>
      <c r="AK7" s="46">
        <v>1100</v>
      </c>
      <c r="AL7" s="67">
        <v>985.32579999999996</v>
      </c>
      <c r="AM7" s="67">
        <v>1042.8571428571429</v>
      </c>
      <c r="AN7" s="69">
        <v>998</v>
      </c>
      <c r="AO7" s="72">
        <v>1000</v>
      </c>
      <c r="AP7" s="67">
        <v>900</v>
      </c>
      <c r="AQ7" s="73">
        <v>920</v>
      </c>
      <c r="AR7" s="73">
        <v>940</v>
      </c>
      <c r="AS7" s="77">
        <v>920</v>
      </c>
      <c r="AT7" s="77">
        <v>900</v>
      </c>
      <c r="AU7" s="77">
        <v>900</v>
      </c>
      <c r="AV7" s="77">
        <v>903</v>
      </c>
      <c r="AW7" s="77">
        <v>905</v>
      </c>
      <c r="AX7" s="77">
        <v>900</v>
      </c>
      <c r="AY7" s="77">
        <v>902</v>
      </c>
      <c r="AZ7" s="81">
        <v>882</v>
      </c>
      <c r="BA7" s="82">
        <v>970</v>
      </c>
      <c r="BB7" s="82">
        <v>970</v>
      </c>
      <c r="BC7" s="82">
        <v>995</v>
      </c>
      <c r="BD7" s="82">
        <v>1000</v>
      </c>
      <c r="BE7" s="82">
        <v>1200</v>
      </c>
      <c r="BF7" s="85">
        <f t="shared" si="0"/>
        <v>30.434782608695656</v>
      </c>
      <c r="BG7" s="85">
        <f t="shared" si="1"/>
        <v>20</v>
      </c>
    </row>
    <row r="9" spans="1:59" ht="15" customHeight="1" x14ac:dyDescent="0.25">
      <c r="AF9" s="7"/>
    </row>
    <row r="10" spans="1:59" ht="15" customHeight="1" x14ac:dyDescent="0.25">
      <c r="AF10" s="7"/>
    </row>
    <row r="11" spans="1:59" ht="15" customHeight="1" x14ac:dyDescent="0.25">
      <c r="AF11" s="7"/>
    </row>
    <row r="12" spans="1:59" ht="15" customHeight="1" x14ac:dyDescent="0.25">
      <c r="AF12" s="7"/>
    </row>
    <row r="13" spans="1:59" ht="15" customHeight="1" x14ac:dyDescent="0.25">
      <c r="AF13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G7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2.5703125" customWidth="1"/>
    <col min="31" max="31" width="11" customWidth="1"/>
    <col min="40" max="40" width="10.85546875" customWidth="1"/>
    <col min="58" max="58" width="14.42578125" customWidth="1"/>
    <col min="59" max="59" width="18.42578125" customWidth="1"/>
  </cols>
  <sheetData>
    <row r="1" spans="1:59" x14ac:dyDescent="0.25">
      <c r="C1" t="s">
        <v>21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8">
        <v>75</v>
      </c>
      <c r="C3" s="28">
        <v>102.5</v>
      </c>
      <c r="D3" s="28">
        <v>105.694444444444</v>
      </c>
      <c r="E3" s="28">
        <v>104.25</v>
      </c>
      <c r="F3" s="28">
        <v>105.714285714285</v>
      </c>
      <c r="G3" s="28">
        <v>100.928571428571</v>
      </c>
      <c r="H3" s="28">
        <v>100</v>
      </c>
      <c r="I3" s="28">
        <v>104.75</v>
      </c>
      <c r="J3" s="28">
        <v>105.05397499999999</v>
      </c>
      <c r="K3" s="28">
        <v>103.015383522677</v>
      </c>
      <c r="L3" s="28">
        <v>100.625</v>
      </c>
      <c r="M3" s="28">
        <v>150.25</v>
      </c>
      <c r="N3" s="28">
        <v>127.333333333333</v>
      </c>
      <c r="O3" s="28">
        <v>125.33333333333333</v>
      </c>
      <c r="P3" s="28">
        <v>166.66666666666666</v>
      </c>
      <c r="Q3" s="28">
        <v>194</v>
      </c>
      <c r="R3" s="28">
        <v>186.1904761904762</v>
      </c>
      <c r="S3" s="28">
        <v>187.142857142857</v>
      </c>
      <c r="T3" s="28">
        <v>192.30769230769201</v>
      </c>
      <c r="U3" s="28">
        <v>171.538461538462</v>
      </c>
      <c r="V3" s="28">
        <v>203.636363636364</v>
      </c>
      <c r="W3" s="28">
        <v>202.5</v>
      </c>
      <c r="X3" s="28">
        <v>203.00624999999999</v>
      </c>
      <c r="Y3" s="28">
        <v>217.222222222222</v>
      </c>
      <c r="Z3" s="46">
        <v>224</v>
      </c>
      <c r="AA3" s="7">
        <v>225.833333333333</v>
      </c>
      <c r="AB3" s="7">
        <v>200.32</v>
      </c>
      <c r="AC3" s="7">
        <v>220.11254700000001</v>
      </c>
      <c r="AD3" s="7">
        <v>215.42857142857099</v>
      </c>
      <c r="AE3" s="11">
        <v>217.5</v>
      </c>
      <c r="AF3" s="13">
        <v>220</v>
      </c>
      <c r="AG3" s="46">
        <v>229.375</v>
      </c>
      <c r="AH3" s="46">
        <v>230</v>
      </c>
      <c r="AI3" s="46">
        <v>208.33333333333334</v>
      </c>
      <c r="AJ3" s="37">
        <v>210</v>
      </c>
      <c r="AK3" s="46">
        <v>208.88888888888889</v>
      </c>
      <c r="AL3" s="67">
        <v>200</v>
      </c>
      <c r="AM3" s="67">
        <v>204.16666666666666</v>
      </c>
      <c r="AN3" s="69">
        <v>215.45</v>
      </c>
      <c r="AO3" s="74">
        <v>210</v>
      </c>
      <c r="AP3" s="67">
        <v>200.333333333333</v>
      </c>
      <c r="AQ3" s="71">
        <v>215</v>
      </c>
      <c r="AR3" s="71">
        <v>218</v>
      </c>
      <c r="AS3" s="76">
        <v>219</v>
      </c>
      <c r="AT3" s="76">
        <v>220</v>
      </c>
      <c r="AU3" s="76">
        <v>210</v>
      </c>
      <c r="AV3" s="76">
        <v>215</v>
      </c>
      <c r="AW3" s="76">
        <v>220</v>
      </c>
      <c r="AX3" s="76">
        <v>240</v>
      </c>
      <c r="AY3" s="76">
        <v>230</v>
      </c>
      <c r="AZ3" s="81">
        <v>251.42857142857099</v>
      </c>
      <c r="BA3" s="83">
        <v>286</v>
      </c>
      <c r="BB3" s="83">
        <v>289</v>
      </c>
      <c r="BC3" s="83">
        <v>300</v>
      </c>
      <c r="BD3" s="83">
        <v>348.25</v>
      </c>
      <c r="BE3" s="83">
        <v>386.67</v>
      </c>
      <c r="BF3" s="85">
        <f>(BE3-AS3)/AS3*100</f>
        <v>76.561643835616451</v>
      </c>
      <c r="BG3" s="85">
        <f>(BE3-BD3)/BD3*100</f>
        <v>11.032304379038052</v>
      </c>
    </row>
    <row r="4" spans="1:59" ht="15" customHeight="1" x14ac:dyDescent="0.25">
      <c r="A4" s="1" t="s">
        <v>1</v>
      </c>
      <c r="B4" s="28">
        <v>1307.7777777777701</v>
      </c>
      <c r="C4" s="28">
        <v>1463.5416666666699</v>
      </c>
      <c r="D4" s="28">
        <v>1322.2222222222199</v>
      </c>
      <c r="E4" s="28">
        <v>1303.125</v>
      </c>
      <c r="F4" s="28">
        <v>1459.375</v>
      </c>
      <c r="G4" s="28">
        <v>1516.6666666666599</v>
      </c>
      <c r="H4" s="28">
        <v>1571.875</v>
      </c>
      <c r="I4" s="28">
        <v>1500</v>
      </c>
      <c r="J4" s="28">
        <v>1507.35</v>
      </c>
      <c r="K4" s="28">
        <v>1512.7827536679399</v>
      </c>
      <c r="L4" s="28">
        <v>1419.2857142857099</v>
      </c>
      <c r="M4" s="28">
        <v>1863.3333333333301</v>
      </c>
      <c r="N4" s="28">
        <v>1490.9090909090901</v>
      </c>
      <c r="O4" s="28">
        <v>1363.6363636363601</v>
      </c>
      <c r="P4" s="28">
        <v>1460</v>
      </c>
      <c r="Q4" s="28">
        <v>1627.2727272727273</v>
      </c>
      <c r="R4" s="28">
        <v>1504.54545454545</v>
      </c>
      <c r="S4" s="28">
        <v>1565.38461538462</v>
      </c>
      <c r="T4" s="28">
        <v>1535.7142857142801</v>
      </c>
      <c r="U4" s="28">
        <v>1470</v>
      </c>
      <c r="V4" s="28">
        <v>1470.89</v>
      </c>
      <c r="W4" s="28">
        <v>1425</v>
      </c>
      <c r="X4" s="28">
        <v>1496.25</v>
      </c>
      <c r="Y4" s="28">
        <v>1786</v>
      </c>
      <c r="Z4" s="46">
        <v>2054.54545454545</v>
      </c>
      <c r="AA4" s="7">
        <v>2061.5384615384601</v>
      </c>
      <c r="AB4" s="7">
        <v>2000</v>
      </c>
      <c r="AC4" s="24">
        <v>2100</v>
      </c>
      <c r="AD4" s="7">
        <v>2176.9230769230799</v>
      </c>
      <c r="AE4" s="11">
        <v>2180</v>
      </c>
      <c r="AF4" s="13">
        <v>2200</v>
      </c>
      <c r="AG4" s="46">
        <v>2386.6666666666601</v>
      </c>
      <c r="AH4" s="46">
        <v>2390</v>
      </c>
      <c r="AI4" s="46">
        <v>2500</v>
      </c>
      <c r="AJ4" s="37">
        <v>2450</v>
      </c>
      <c r="AK4" s="46">
        <v>2264.2857142857101</v>
      </c>
      <c r="AL4" s="67">
        <v>2187.5</v>
      </c>
      <c r="AM4" s="67">
        <v>2000</v>
      </c>
      <c r="AN4" s="69">
        <v>2103.6</v>
      </c>
      <c r="AO4" s="74">
        <v>2110</v>
      </c>
      <c r="AP4" s="67">
        <v>2205.7142857142799</v>
      </c>
      <c r="AQ4" s="71">
        <v>2207</v>
      </c>
      <c r="AR4" s="71">
        <v>2210</v>
      </c>
      <c r="AS4" s="76">
        <v>2215</v>
      </c>
      <c r="AT4" s="76">
        <v>2210</v>
      </c>
      <c r="AU4" s="76">
        <v>2215</v>
      </c>
      <c r="AV4" s="76">
        <v>2217</v>
      </c>
      <c r="AW4" s="76">
        <v>2220</v>
      </c>
      <c r="AX4" s="76">
        <v>2300</v>
      </c>
      <c r="AY4" s="76">
        <v>2370</v>
      </c>
      <c r="AZ4" s="81">
        <v>2222.2222222222199</v>
      </c>
      <c r="BA4" s="83">
        <v>2300</v>
      </c>
      <c r="BB4" s="83">
        <v>2325</v>
      </c>
      <c r="BC4" s="83">
        <v>2334</v>
      </c>
      <c r="BD4" s="83">
        <v>2500</v>
      </c>
      <c r="BE4" s="83">
        <v>2900</v>
      </c>
      <c r="BF4" s="85">
        <f t="shared" ref="BF4:BF7" si="0">(BE4-AS4)/AS4*100</f>
        <v>30.9255079006772</v>
      </c>
      <c r="BG4" s="85">
        <f t="shared" ref="BG4:BG7" si="1">(BE4-BD4)/BD4*100</f>
        <v>16</v>
      </c>
    </row>
    <row r="5" spans="1:59" ht="15" customHeight="1" x14ac:dyDescent="0.25">
      <c r="A5" s="1" t="s">
        <v>2</v>
      </c>
      <c r="B5" s="28">
        <v>23760.34</v>
      </c>
      <c r="C5" s="28">
        <v>23810.236713999999</v>
      </c>
      <c r="D5" s="28">
        <v>23860.238211099397</v>
      </c>
      <c r="E5" s="28">
        <v>23910.344711342706</v>
      </c>
      <c r="F5" s="28">
        <v>23960.556435236525</v>
      </c>
      <c r="G5" s="28">
        <v>24010.873603750522</v>
      </c>
      <c r="H5" s="28">
        <v>24061.296438318397</v>
      </c>
      <c r="I5" s="28">
        <v>24111.825160838867</v>
      </c>
      <c r="J5" s="28">
        <v>24162.459993676628</v>
      </c>
      <c r="K5" s="28">
        <v>22770.680591596101</v>
      </c>
      <c r="L5" s="28">
        <v>22818.499020838452</v>
      </c>
      <c r="M5" s="28">
        <v>23850.12</v>
      </c>
      <c r="N5" s="28">
        <v>23850.67</v>
      </c>
      <c r="O5" s="28">
        <v>23850.67</v>
      </c>
      <c r="P5" s="28">
        <v>25580.34</v>
      </c>
      <c r="Q5" s="28">
        <v>25580.34</v>
      </c>
      <c r="R5" s="28">
        <v>26000</v>
      </c>
      <c r="S5" s="28">
        <v>26057.777777777701</v>
      </c>
      <c r="T5" s="28">
        <v>26000</v>
      </c>
      <c r="U5" s="28">
        <v>27000</v>
      </c>
      <c r="V5" s="28">
        <v>27400</v>
      </c>
      <c r="W5" s="28">
        <v>27000</v>
      </c>
      <c r="X5" s="28">
        <v>28485</v>
      </c>
      <c r="Y5" s="28">
        <v>25602.041759992626</v>
      </c>
      <c r="Z5" s="31">
        <v>27000</v>
      </c>
      <c r="AA5" s="31">
        <v>27000</v>
      </c>
      <c r="AB5" s="7">
        <v>26800</v>
      </c>
      <c r="AC5" s="7">
        <v>27000</v>
      </c>
      <c r="AD5" s="7">
        <v>26933.333333333332</v>
      </c>
      <c r="AE5" s="11">
        <v>26950</v>
      </c>
      <c r="AF5" s="13">
        <v>26900</v>
      </c>
      <c r="AG5" s="13">
        <v>28900</v>
      </c>
      <c r="AH5" s="46">
        <v>28900</v>
      </c>
      <c r="AI5" s="37">
        <v>29000</v>
      </c>
      <c r="AJ5" s="37">
        <v>30000</v>
      </c>
      <c r="AK5" s="37">
        <v>30000</v>
      </c>
      <c r="AL5" s="64">
        <v>29800.25</v>
      </c>
      <c r="AM5" s="66">
        <v>28438.35833333333</v>
      </c>
      <c r="AN5" s="69">
        <v>28404.5967628859</v>
      </c>
      <c r="AO5" s="74">
        <v>28450</v>
      </c>
      <c r="AP5" s="74">
        <v>28050</v>
      </c>
      <c r="AQ5" s="74">
        <v>28200</v>
      </c>
      <c r="AR5" s="74">
        <v>28250</v>
      </c>
      <c r="AS5" s="79">
        <v>28280</v>
      </c>
      <c r="AT5" s="79">
        <v>28300</v>
      </c>
      <c r="AU5" s="79">
        <v>28330</v>
      </c>
      <c r="AV5" s="79">
        <v>28340</v>
      </c>
      <c r="AW5" s="79">
        <v>28385</v>
      </c>
      <c r="AX5" s="79">
        <v>28400</v>
      </c>
      <c r="AY5" s="79">
        <v>28450</v>
      </c>
      <c r="AZ5" s="79">
        <v>28450</v>
      </c>
      <c r="BA5" s="79">
        <v>28450</v>
      </c>
      <c r="BB5" s="79">
        <v>28450</v>
      </c>
      <c r="BC5" s="79">
        <v>28450</v>
      </c>
      <c r="BD5" s="79">
        <v>35450</v>
      </c>
      <c r="BE5" s="79">
        <v>37450</v>
      </c>
      <c r="BF5" s="85">
        <f t="shared" si="0"/>
        <v>32.425742574257427</v>
      </c>
      <c r="BG5" s="85">
        <f t="shared" si="1"/>
        <v>5.6417489421720735</v>
      </c>
    </row>
    <row r="6" spans="1:59" ht="15" customHeight="1" x14ac:dyDescent="0.25">
      <c r="A6" s="1" t="s">
        <v>3</v>
      </c>
      <c r="B6" s="28">
        <v>54.740259740259702</v>
      </c>
      <c r="C6" s="28">
        <v>53.579545454545453</v>
      </c>
      <c r="D6" s="28">
        <v>53.125</v>
      </c>
      <c r="E6" s="28">
        <v>76.161616161616109</v>
      </c>
      <c r="F6" s="28">
        <v>63.920454545454547</v>
      </c>
      <c r="G6" s="28">
        <v>61.375</v>
      </c>
      <c r="H6" s="28">
        <v>54.772727272727252</v>
      </c>
      <c r="I6" s="28">
        <v>63.465909090909051</v>
      </c>
      <c r="J6" s="28">
        <v>63.599187499999957</v>
      </c>
      <c r="K6" s="28">
        <v>65.368580969999996</v>
      </c>
      <c r="L6" s="28">
        <v>65.368580969999996</v>
      </c>
      <c r="M6" s="28">
        <v>65.368580969999996</v>
      </c>
      <c r="N6" s="28">
        <v>53.888888888888886</v>
      </c>
      <c r="O6" s="28">
        <v>53.668888889000002</v>
      </c>
      <c r="P6" s="28">
        <v>57.333333333333336</v>
      </c>
      <c r="Q6" s="28">
        <v>57.6666666666667</v>
      </c>
      <c r="R6" s="28">
        <v>56.774193548387096</v>
      </c>
      <c r="S6" s="28">
        <v>58.96</v>
      </c>
      <c r="T6" s="28">
        <v>56.842105263157897</v>
      </c>
      <c r="U6" s="28">
        <v>55.714285714285715</v>
      </c>
      <c r="V6" s="28">
        <v>55.333333333333336</v>
      </c>
      <c r="W6" s="28">
        <v>50.74</v>
      </c>
      <c r="X6" s="28">
        <v>52.008499999999998</v>
      </c>
      <c r="Y6" s="28">
        <v>56.153846153846153</v>
      </c>
      <c r="Z6" s="46">
        <v>83.529411764705884</v>
      </c>
      <c r="AA6" s="7">
        <v>60.470588235294102</v>
      </c>
      <c r="AB6" s="7">
        <v>55</v>
      </c>
      <c r="AC6" s="7">
        <v>60.321399999999997</v>
      </c>
      <c r="AD6" s="7">
        <v>58.5</v>
      </c>
      <c r="AE6" s="11">
        <v>60</v>
      </c>
      <c r="AF6" s="12">
        <v>60</v>
      </c>
      <c r="AG6" s="46">
        <v>77</v>
      </c>
      <c r="AH6" s="46">
        <v>80</v>
      </c>
      <c r="AI6" s="46">
        <v>92</v>
      </c>
      <c r="AJ6" s="44">
        <v>95</v>
      </c>
      <c r="AK6" s="46">
        <v>89.375</v>
      </c>
      <c r="AL6" s="67">
        <v>86</v>
      </c>
      <c r="AM6" s="67">
        <v>84.6666666666667</v>
      </c>
      <c r="AN6" s="69">
        <v>87.894736842105303</v>
      </c>
      <c r="AO6" s="72">
        <v>85</v>
      </c>
      <c r="AP6" s="67">
        <v>86.315789473684205</v>
      </c>
      <c r="AQ6" s="72">
        <v>82</v>
      </c>
      <c r="AR6" s="72">
        <v>85</v>
      </c>
      <c r="AS6" s="80">
        <v>83</v>
      </c>
      <c r="AT6" s="80">
        <v>85</v>
      </c>
      <c r="AU6" s="80">
        <v>84</v>
      </c>
      <c r="AV6" s="80">
        <v>85</v>
      </c>
      <c r="AW6" s="80">
        <v>90</v>
      </c>
      <c r="AX6" s="80">
        <v>97</v>
      </c>
      <c r="AY6" s="80">
        <v>99</v>
      </c>
      <c r="AZ6" s="81">
        <v>95.8333333333333</v>
      </c>
      <c r="BA6" s="80">
        <v>110</v>
      </c>
      <c r="BB6" s="80">
        <v>115</v>
      </c>
      <c r="BC6" s="80">
        <v>118</v>
      </c>
      <c r="BD6" s="80">
        <v>140</v>
      </c>
      <c r="BE6" s="80">
        <v>165.32</v>
      </c>
      <c r="BF6" s="85">
        <f t="shared" si="0"/>
        <v>99.180722891566248</v>
      </c>
      <c r="BG6" s="85">
        <f t="shared" si="1"/>
        <v>18.085714285714278</v>
      </c>
    </row>
    <row r="7" spans="1:59" ht="15" customHeight="1" x14ac:dyDescent="0.25">
      <c r="A7" s="1" t="s">
        <v>4</v>
      </c>
      <c r="B7" s="28">
        <v>400.34</v>
      </c>
      <c r="C7" s="28">
        <v>401.18071399999997</v>
      </c>
      <c r="D7" s="28">
        <v>402.02319349939995</v>
      </c>
      <c r="E7" s="28">
        <v>402.86744220574866</v>
      </c>
      <c r="F7" s="28">
        <v>403.71346383438072</v>
      </c>
      <c r="G7" s="28">
        <v>404.56126210843291</v>
      </c>
      <c r="H7" s="28">
        <v>405.41084075886062</v>
      </c>
      <c r="I7" s="28">
        <v>406.26220352445421</v>
      </c>
      <c r="J7" s="28">
        <v>407.11535415185557</v>
      </c>
      <c r="K7" s="28">
        <v>481.36923696946798</v>
      </c>
      <c r="L7" s="28">
        <v>482.38011236710383</v>
      </c>
      <c r="M7" s="28">
        <v>503.393110603075</v>
      </c>
      <c r="N7" s="28">
        <v>483.393110603075</v>
      </c>
      <c r="O7" s="28">
        <v>482.55</v>
      </c>
      <c r="P7" s="28">
        <v>500.65</v>
      </c>
      <c r="Q7" s="28">
        <v>500.65</v>
      </c>
      <c r="R7" s="28">
        <v>500.98</v>
      </c>
      <c r="S7" s="28">
        <v>501.89</v>
      </c>
      <c r="T7" s="28">
        <v>500</v>
      </c>
      <c r="U7" s="28">
        <v>500.45</v>
      </c>
      <c r="V7" s="28">
        <v>502</v>
      </c>
      <c r="W7" s="28">
        <v>500</v>
      </c>
      <c r="X7" s="28">
        <v>510</v>
      </c>
      <c r="Y7" s="28">
        <v>497.49130279301295</v>
      </c>
      <c r="Z7" s="44">
        <v>500</v>
      </c>
      <c r="AA7" s="7">
        <v>450</v>
      </c>
      <c r="AB7" s="7">
        <v>410.58</v>
      </c>
      <c r="AC7" s="12">
        <v>420</v>
      </c>
      <c r="AD7" s="7">
        <v>426.85999999999996</v>
      </c>
      <c r="AE7" s="11">
        <v>425</v>
      </c>
      <c r="AF7" s="12">
        <v>420</v>
      </c>
      <c r="AG7" s="44">
        <v>450</v>
      </c>
      <c r="AH7" s="46">
        <v>450</v>
      </c>
      <c r="AI7" s="46">
        <v>450</v>
      </c>
      <c r="AJ7" s="44">
        <v>455</v>
      </c>
      <c r="AK7" s="44">
        <v>455</v>
      </c>
      <c r="AL7" s="68">
        <v>432.03</v>
      </c>
      <c r="AM7" s="67">
        <v>450</v>
      </c>
      <c r="AN7" s="69">
        <v>445.56657622626136</v>
      </c>
      <c r="AO7" s="72">
        <v>450</v>
      </c>
      <c r="AP7" s="72">
        <v>450</v>
      </c>
      <c r="AQ7" s="72">
        <v>435</v>
      </c>
      <c r="AR7" s="72">
        <v>440</v>
      </c>
      <c r="AS7" s="80">
        <v>440</v>
      </c>
      <c r="AT7" s="80">
        <v>450</v>
      </c>
      <c r="AU7" s="80">
        <v>450</v>
      </c>
      <c r="AV7" s="80">
        <v>455</v>
      </c>
      <c r="AW7" s="80">
        <v>460</v>
      </c>
      <c r="AX7" s="80">
        <v>450</v>
      </c>
      <c r="AY7" s="80">
        <v>455</v>
      </c>
      <c r="AZ7" s="82">
        <v>450</v>
      </c>
      <c r="BA7" s="80">
        <v>490</v>
      </c>
      <c r="BB7" s="80">
        <v>500</v>
      </c>
      <c r="BC7" s="80">
        <v>540</v>
      </c>
      <c r="BD7" s="80">
        <v>550</v>
      </c>
      <c r="BE7" s="80">
        <v>550</v>
      </c>
      <c r="BF7" s="85">
        <f t="shared" si="0"/>
        <v>25</v>
      </c>
      <c r="BG7" s="85">
        <f t="shared" si="1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G9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29.7109375" customWidth="1"/>
    <col min="30" max="30" width="9.7109375" customWidth="1"/>
    <col min="31" max="31" width="9.5703125" customWidth="1"/>
    <col min="40" max="40" width="10.42578125" customWidth="1"/>
    <col min="53" max="53" width="13.42578125" bestFit="1" customWidth="1"/>
    <col min="58" max="58" width="14.42578125" customWidth="1"/>
    <col min="59" max="59" width="18.42578125" customWidth="1"/>
  </cols>
  <sheetData>
    <row r="1" spans="1:59" x14ac:dyDescent="0.25">
      <c r="C1" t="s">
        <v>14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65</v>
      </c>
      <c r="C3" s="2">
        <v>69.666666666666657</v>
      </c>
      <c r="D3" s="2">
        <v>61.619047619047549</v>
      </c>
      <c r="E3" s="2">
        <v>81.285714285713993</v>
      </c>
      <c r="F3" s="2">
        <v>63.214285714285694</v>
      </c>
      <c r="G3" s="2">
        <v>70.428571428571402</v>
      </c>
      <c r="H3" s="2">
        <v>70.428571428571402</v>
      </c>
      <c r="I3" s="2">
        <v>70.428571428571402</v>
      </c>
      <c r="J3" s="2">
        <v>99.260935510509455</v>
      </c>
      <c r="K3" s="2">
        <v>80.951737541996948</v>
      </c>
      <c r="L3" s="2">
        <v>110.119047619047</v>
      </c>
      <c r="M3" s="2">
        <v>110.119047619047</v>
      </c>
      <c r="N3" s="8">
        <v>73.684210526315795</v>
      </c>
      <c r="O3" s="17">
        <v>78.888888888888886</v>
      </c>
      <c r="P3" s="19">
        <v>72.631578947368425</v>
      </c>
      <c r="Q3" s="22">
        <v>75.882352941176464</v>
      </c>
      <c r="R3" s="22">
        <v>79.545454545454547</v>
      </c>
      <c r="S3" s="28">
        <v>79.130434782608702</v>
      </c>
      <c r="T3" s="30">
        <v>78.714285714285694</v>
      </c>
      <c r="U3" s="35">
        <v>74.285714285714292</v>
      </c>
      <c r="V3" s="35">
        <v>78.421052631579002</v>
      </c>
      <c r="W3" s="28">
        <v>96.521739130434796</v>
      </c>
      <c r="X3" s="35">
        <v>111.17</v>
      </c>
      <c r="Y3" s="7">
        <v>134.78260869565199</v>
      </c>
      <c r="Z3" s="46">
        <v>159.444444444444</v>
      </c>
      <c r="AA3" s="7">
        <v>137.61904761904799</v>
      </c>
      <c r="AB3" s="7">
        <v>123.636363636364</v>
      </c>
      <c r="AC3" s="24">
        <v>125.12547000000001</v>
      </c>
      <c r="AD3" s="7">
        <v>130.5</v>
      </c>
      <c r="AE3" s="7">
        <v>130.9</v>
      </c>
      <c r="AF3" s="24">
        <v>140</v>
      </c>
      <c r="AG3" s="46">
        <v>156.25</v>
      </c>
      <c r="AH3" s="46">
        <v>155</v>
      </c>
      <c r="AI3" s="46">
        <v>120</v>
      </c>
      <c r="AJ3" s="37">
        <v>130</v>
      </c>
      <c r="AK3" s="46">
        <v>135.333333333333</v>
      </c>
      <c r="AL3" s="67">
        <v>125.238095238095</v>
      </c>
      <c r="AM3" s="67">
        <v>132.105263157895</v>
      </c>
      <c r="AN3" s="69">
        <v>135.92592592592592</v>
      </c>
      <c r="AO3" s="74">
        <v>137</v>
      </c>
      <c r="AP3" s="67">
        <v>149.25925925925927</v>
      </c>
      <c r="AQ3" s="71">
        <v>146</v>
      </c>
      <c r="AR3" s="71">
        <v>150</v>
      </c>
      <c r="AS3" s="76">
        <v>152</v>
      </c>
      <c r="AT3" s="76">
        <v>155</v>
      </c>
      <c r="AU3" s="76">
        <v>160</v>
      </c>
      <c r="AV3" s="76">
        <v>162</v>
      </c>
      <c r="AW3" s="76">
        <v>166</v>
      </c>
      <c r="AX3" s="76">
        <v>170</v>
      </c>
      <c r="AY3" s="76">
        <v>168</v>
      </c>
      <c r="AZ3" s="81">
        <v>176.923076923076</v>
      </c>
      <c r="BA3" s="83">
        <v>230</v>
      </c>
      <c r="BB3" s="83">
        <v>220</v>
      </c>
      <c r="BC3" s="83">
        <v>227</v>
      </c>
      <c r="BD3" s="83">
        <v>230.5</v>
      </c>
      <c r="BE3" s="83">
        <v>250.6</v>
      </c>
      <c r="BF3" s="85">
        <f>(BE3-AS3)/AS3*100</f>
        <v>64.868421052631575</v>
      </c>
      <c r="BG3" s="85">
        <f>(BE3-BD3)/BD3*100</f>
        <v>8.7201735357917549</v>
      </c>
    </row>
    <row r="4" spans="1:59" ht="15" customHeight="1" x14ac:dyDescent="0.25">
      <c r="A4" s="1" t="s">
        <v>1</v>
      </c>
      <c r="B4" s="2">
        <v>705.71428571428555</v>
      </c>
      <c r="C4" s="2">
        <v>705.71428571428555</v>
      </c>
      <c r="D4" s="2">
        <v>705.71428571428555</v>
      </c>
      <c r="E4" s="2">
        <v>733.5</v>
      </c>
      <c r="F4" s="2">
        <v>733.5</v>
      </c>
      <c r="G4" s="2">
        <v>733.5</v>
      </c>
      <c r="H4" s="2">
        <v>733.5</v>
      </c>
      <c r="I4" s="2">
        <v>733.5</v>
      </c>
      <c r="J4" s="2">
        <v>1001.147577876087</v>
      </c>
      <c r="K4" s="2">
        <v>1000.06681776938</v>
      </c>
      <c r="L4" s="2">
        <v>1031.9642857142801</v>
      </c>
      <c r="M4" s="2">
        <v>1422.5</v>
      </c>
      <c r="N4" s="8">
        <v>1053.125</v>
      </c>
      <c r="O4" s="17">
        <v>1053.825</v>
      </c>
      <c r="P4" s="19">
        <v>1071.0526315789473</v>
      </c>
      <c r="Q4" s="22">
        <v>1260</v>
      </c>
      <c r="R4" s="22">
        <v>1116.6666666666599</v>
      </c>
      <c r="S4" s="28">
        <v>1211.1111111111111</v>
      </c>
      <c r="T4" s="30">
        <v>1218.4615384615299</v>
      </c>
      <c r="U4" s="35">
        <v>1180.55555555555</v>
      </c>
      <c r="V4" s="35">
        <v>1180</v>
      </c>
      <c r="W4" s="28">
        <v>1086.1111111111099</v>
      </c>
      <c r="X4" s="35">
        <v>947.22</v>
      </c>
      <c r="Y4" s="7">
        <v>1063.35294117647</v>
      </c>
      <c r="Z4" s="46">
        <v>1150</v>
      </c>
      <c r="AA4" s="7">
        <v>1086.1111111111099</v>
      </c>
      <c r="AB4" s="53">
        <v>1000.25</v>
      </c>
      <c r="AC4" s="7">
        <v>1000.012423</v>
      </c>
      <c r="AD4" s="7">
        <v>1096.875</v>
      </c>
      <c r="AE4" s="7">
        <v>1090</v>
      </c>
      <c r="AF4" s="24">
        <v>1090</v>
      </c>
      <c r="AG4" s="46">
        <v>1100</v>
      </c>
      <c r="AH4" s="46">
        <v>1150</v>
      </c>
      <c r="AI4" s="46">
        <v>1177.5</v>
      </c>
      <c r="AJ4" s="37">
        <v>1185</v>
      </c>
      <c r="AK4" s="46">
        <v>1163.6363636363601</v>
      </c>
      <c r="AL4" s="67">
        <v>1026.42857142857</v>
      </c>
      <c r="AM4" s="67">
        <v>935.29411764705901</v>
      </c>
      <c r="AN4" s="69">
        <v>947.36842105263202</v>
      </c>
      <c r="AO4" s="74">
        <v>945</v>
      </c>
      <c r="AP4" s="67">
        <v>961.90476190476204</v>
      </c>
      <c r="AQ4" s="71">
        <v>950</v>
      </c>
      <c r="AR4" s="71">
        <v>955</v>
      </c>
      <c r="AS4" s="76">
        <v>957</v>
      </c>
      <c r="AT4" s="76">
        <v>955</v>
      </c>
      <c r="AU4" s="76">
        <v>958</v>
      </c>
      <c r="AV4" s="76">
        <v>960</v>
      </c>
      <c r="AW4" s="76">
        <v>964</v>
      </c>
      <c r="AX4" s="76">
        <v>967</v>
      </c>
      <c r="AY4" s="76">
        <v>970</v>
      </c>
      <c r="AZ4" s="81">
        <v>989.23076923075996</v>
      </c>
      <c r="BA4" s="83">
        <v>1000</v>
      </c>
      <c r="BB4" s="83">
        <v>1150</v>
      </c>
      <c r="BC4" s="83">
        <v>1180</v>
      </c>
      <c r="BD4" s="83">
        <v>1260</v>
      </c>
      <c r="BE4" s="83">
        <v>1450.1</v>
      </c>
      <c r="BF4" s="85">
        <f t="shared" ref="BF4:BF7" si="0">(BE4-AS4)/AS4*100</f>
        <v>51.525600835945653</v>
      </c>
      <c r="BG4" s="85">
        <f t="shared" ref="BG4:BG7" si="1">(BE4-BD4)/BD4*100</f>
        <v>15.08730158730158</v>
      </c>
    </row>
    <row r="5" spans="1:59" ht="15" customHeight="1" x14ac:dyDescent="0.25">
      <c r="A5" s="1" t="s">
        <v>2</v>
      </c>
      <c r="B5" s="2">
        <v>20500</v>
      </c>
      <c r="C5" s="2">
        <v>20500</v>
      </c>
      <c r="D5" s="2">
        <v>24666.666666666599</v>
      </c>
      <c r="E5" s="2">
        <v>20833.333333333299</v>
      </c>
      <c r="F5" s="2">
        <v>20666.666666666599</v>
      </c>
      <c r="G5" s="2">
        <v>20500</v>
      </c>
      <c r="H5" s="2">
        <v>22000</v>
      </c>
      <c r="I5" s="2">
        <v>22000</v>
      </c>
      <c r="J5" s="2">
        <v>21438.172650709799</v>
      </c>
      <c r="K5" s="2">
        <v>21834.436363311201</v>
      </c>
      <c r="L5" s="2">
        <v>23500</v>
      </c>
      <c r="M5" s="2">
        <v>35000</v>
      </c>
      <c r="N5" s="2">
        <v>34500</v>
      </c>
      <c r="O5" s="17">
        <v>32000</v>
      </c>
      <c r="P5" s="19">
        <v>33500</v>
      </c>
      <c r="Q5" s="22">
        <v>33000</v>
      </c>
      <c r="R5" s="22">
        <v>33500</v>
      </c>
      <c r="S5" s="28">
        <v>33333.333333333299</v>
      </c>
      <c r="T5" s="31">
        <v>33000</v>
      </c>
      <c r="U5" s="35">
        <v>33000</v>
      </c>
      <c r="V5" s="35">
        <v>34000</v>
      </c>
      <c r="W5" s="42">
        <v>34500</v>
      </c>
      <c r="X5" s="35">
        <v>34000</v>
      </c>
      <c r="Y5" s="7">
        <v>33500</v>
      </c>
      <c r="Z5" s="46">
        <v>33500</v>
      </c>
      <c r="AA5" s="7">
        <v>32500</v>
      </c>
      <c r="AB5" s="7">
        <v>31200</v>
      </c>
      <c r="AC5" s="24">
        <v>31500</v>
      </c>
      <c r="AD5" s="7">
        <v>32500</v>
      </c>
      <c r="AE5" s="7">
        <v>32550</v>
      </c>
      <c r="AF5" s="24">
        <v>32500</v>
      </c>
      <c r="AG5" s="24">
        <v>32500</v>
      </c>
      <c r="AH5" s="46">
        <v>32500</v>
      </c>
      <c r="AI5" s="46">
        <v>32500</v>
      </c>
      <c r="AJ5" s="37">
        <v>32600</v>
      </c>
      <c r="AK5" s="37">
        <v>32600</v>
      </c>
      <c r="AL5" s="67">
        <v>32000.375</v>
      </c>
      <c r="AM5" s="67">
        <v>32000.5</v>
      </c>
      <c r="AN5" s="69">
        <v>32000.437499938966</v>
      </c>
      <c r="AO5" s="74">
        <v>32000</v>
      </c>
      <c r="AP5" s="74">
        <v>32000</v>
      </c>
      <c r="AQ5" s="74">
        <v>32500</v>
      </c>
      <c r="AR5" s="74">
        <v>32450</v>
      </c>
      <c r="AS5" s="79">
        <v>32470</v>
      </c>
      <c r="AT5" s="79">
        <v>32470</v>
      </c>
      <c r="AU5" s="79">
        <v>32490</v>
      </c>
      <c r="AV5" s="79">
        <v>32500</v>
      </c>
      <c r="AW5" s="79">
        <v>32700</v>
      </c>
      <c r="AX5" s="79">
        <v>32700</v>
      </c>
      <c r="AY5" s="79">
        <v>32740</v>
      </c>
      <c r="AZ5" s="79">
        <v>32700</v>
      </c>
      <c r="BA5" s="79">
        <v>32700</v>
      </c>
      <c r="BB5" s="79">
        <v>32700</v>
      </c>
      <c r="BC5" s="79">
        <v>32700</v>
      </c>
      <c r="BD5" s="79">
        <v>37700</v>
      </c>
      <c r="BE5" s="79">
        <v>39700</v>
      </c>
      <c r="BF5" s="85">
        <f t="shared" si="0"/>
        <v>22.266707730212502</v>
      </c>
      <c r="BG5" s="85">
        <f t="shared" si="1"/>
        <v>5.3050397877984086</v>
      </c>
    </row>
    <row r="6" spans="1:59" ht="15" customHeight="1" x14ac:dyDescent="0.25">
      <c r="A6" s="1" t="s">
        <v>3</v>
      </c>
      <c r="B6" s="2">
        <v>97.5</v>
      </c>
      <c r="C6" s="2">
        <v>86.25</v>
      </c>
      <c r="D6" s="2">
        <v>120</v>
      </c>
      <c r="E6" s="2">
        <v>119.375</v>
      </c>
      <c r="F6" s="2">
        <v>119.375</v>
      </c>
      <c r="G6" s="2">
        <v>119.375</v>
      </c>
      <c r="H6" s="2">
        <v>119.375</v>
      </c>
      <c r="I6" s="2">
        <v>114.11764705882349</v>
      </c>
      <c r="J6" s="2">
        <v>123.35398937295901</v>
      </c>
      <c r="K6" s="2">
        <v>126.6164873271575</v>
      </c>
      <c r="L6" s="2">
        <v>120.277777777778</v>
      </c>
      <c r="M6" s="2">
        <v>130</v>
      </c>
      <c r="N6" s="8">
        <v>116</v>
      </c>
      <c r="O6" s="17">
        <v>131.5</v>
      </c>
      <c r="P6" s="19">
        <v>137</v>
      </c>
      <c r="Q6" s="22">
        <v>131.42857142857099</v>
      </c>
      <c r="R6" s="22">
        <v>132.38095238095238</v>
      </c>
      <c r="S6" s="28">
        <v>131.5</v>
      </c>
      <c r="T6" s="30">
        <v>139.230769230769</v>
      </c>
      <c r="U6" s="35">
        <v>131.11111111111111</v>
      </c>
      <c r="V6" s="35">
        <v>136.31578947368422</v>
      </c>
      <c r="W6" s="28">
        <v>136.5</v>
      </c>
      <c r="X6" s="35">
        <v>148.94</v>
      </c>
      <c r="Y6" s="7">
        <v>125.55555555555556</v>
      </c>
      <c r="Z6" s="46">
        <v>150</v>
      </c>
      <c r="AA6" s="7">
        <v>138.0952380952381</v>
      </c>
      <c r="AB6" s="7">
        <v>162.63157894736841</v>
      </c>
      <c r="AC6" s="12">
        <v>170.147852</v>
      </c>
      <c r="AD6" s="7">
        <v>168.42105263157899</v>
      </c>
      <c r="AE6" s="7">
        <v>170</v>
      </c>
      <c r="AF6" s="12">
        <v>170</v>
      </c>
      <c r="AG6" s="46">
        <v>180</v>
      </c>
      <c r="AH6" s="46">
        <v>185</v>
      </c>
      <c r="AI6" s="46">
        <v>131.36363636363637</v>
      </c>
      <c r="AJ6" s="44">
        <v>140</v>
      </c>
      <c r="AK6" s="46">
        <v>157.69230769230799</v>
      </c>
      <c r="AL6" s="67">
        <v>156.1904761904762</v>
      </c>
      <c r="AM6" s="67">
        <v>151.875</v>
      </c>
      <c r="AN6" s="69">
        <v>149.09090909090909</v>
      </c>
      <c r="AO6" s="72">
        <v>150</v>
      </c>
      <c r="AP6" s="67">
        <v>158.75</v>
      </c>
      <c r="AQ6" s="72">
        <v>154</v>
      </c>
      <c r="AR6" s="72">
        <v>150</v>
      </c>
      <c r="AS6" s="80">
        <v>153</v>
      </c>
      <c r="AT6" s="80">
        <v>152</v>
      </c>
      <c r="AU6" s="80">
        <v>155</v>
      </c>
      <c r="AV6" s="80">
        <v>155</v>
      </c>
      <c r="AW6" s="80">
        <v>160</v>
      </c>
      <c r="AX6" s="80">
        <v>162</v>
      </c>
      <c r="AY6" s="80">
        <v>165</v>
      </c>
      <c r="AZ6" s="81">
        <v>162.5</v>
      </c>
      <c r="BA6" s="80">
        <v>174</v>
      </c>
      <c r="BB6" s="80">
        <v>179</v>
      </c>
      <c r="BC6" s="80">
        <v>186</v>
      </c>
      <c r="BD6" s="80">
        <v>195.35</v>
      </c>
      <c r="BE6" s="80">
        <v>200</v>
      </c>
      <c r="BF6" s="85">
        <f t="shared" si="0"/>
        <v>30.718954248366014</v>
      </c>
      <c r="BG6" s="85">
        <f t="shared" si="1"/>
        <v>2.3803429741489661</v>
      </c>
    </row>
    <row r="7" spans="1:59" ht="15" customHeight="1" x14ac:dyDescent="0.25">
      <c r="A7" s="1" t="s">
        <v>4</v>
      </c>
      <c r="B7" s="3">
        <v>380</v>
      </c>
      <c r="C7" s="3">
        <v>380.798</v>
      </c>
      <c r="D7" s="3">
        <v>381.59767579999999</v>
      </c>
      <c r="E7" s="3">
        <v>382.39903091918001</v>
      </c>
      <c r="F7" s="3">
        <v>381.59767579999999</v>
      </c>
      <c r="G7" s="3">
        <v>381.59767579999999</v>
      </c>
      <c r="H7" s="3">
        <v>381.59767579999999</v>
      </c>
      <c r="I7" s="3">
        <v>381.59767579999999</v>
      </c>
      <c r="J7" s="2">
        <v>444.09243832103903</v>
      </c>
      <c r="K7" s="2">
        <v>481.36923696946798</v>
      </c>
      <c r="L7" s="3">
        <v>482.38011236710383</v>
      </c>
      <c r="M7" s="3">
        <v>683.393110603075</v>
      </c>
      <c r="N7" s="15">
        <v>550.45000000000005</v>
      </c>
      <c r="O7" s="15">
        <v>550.95000000000005</v>
      </c>
      <c r="P7" s="20">
        <v>525.54</v>
      </c>
      <c r="Q7" s="23">
        <v>530</v>
      </c>
      <c r="R7" s="23">
        <v>542.89</v>
      </c>
      <c r="S7">
        <v>536.44499999999994</v>
      </c>
      <c r="T7" s="30">
        <v>550</v>
      </c>
      <c r="U7" s="36">
        <v>536.76</v>
      </c>
      <c r="V7" s="35">
        <v>520.6</v>
      </c>
      <c r="W7" s="29">
        <v>510.55</v>
      </c>
      <c r="X7" s="12">
        <v>500</v>
      </c>
      <c r="Y7" s="12">
        <v>500</v>
      </c>
      <c r="Z7" s="44">
        <v>520</v>
      </c>
      <c r="AA7" s="44">
        <v>520</v>
      </c>
      <c r="AB7" s="12">
        <v>500.78</v>
      </c>
      <c r="AC7" s="12">
        <v>500.12353999999999</v>
      </c>
      <c r="AD7" s="7">
        <v>510.22588500000001</v>
      </c>
      <c r="AE7" s="7">
        <v>510</v>
      </c>
      <c r="AF7" s="12">
        <v>520</v>
      </c>
      <c r="AG7" s="46">
        <v>550</v>
      </c>
      <c r="AH7" s="46">
        <v>540</v>
      </c>
      <c r="AI7" s="44">
        <v>500</v>
      </c>
      <c r="AJ7" s="44">
        <v>520</v>
      </c>
      <c r="AK7" s="44">
        <v>520</v>
      </c>
      <c r="AL7" s="68">
        <v>501.29149999999998</v>
      </c>
      <c r="AM7" s="68">
        <v>500.29149999999998</v>
      </c>
      <c r="AN7" s="69">
        <v>500.79125039506226</v>
      </c>
      <c r="AO7" s="72">
        <v>500</v>
      </c>
      <c r="AP7" s="72">
        <v>500</v>
      </c>
      <c r="AQ7" s="72">
        <v>500.5</v>
      </c>
      <c r="AR7" s="72">
        <v>510</v>
      </c>
      <c r="AS7" s="80">
        <v>505</v>
      </c>
      <c r="AT7" s="80">
        <v>500</v>
      </c>
      <c r="AU7" s="80">
        <v>550</v>
      </c>
      <c r="AV7" s="80">
        <v>553</v>
      </c>
      <c r="AW7" s="80">
        <v>559</v>
      </c>
      <c r="AX7" s="80">
        <v>600</v>
      </c>
      <c r="AY7" s="80">
        <v>607</v>
      </c>
      <c r="AZ7" s="81">
        <v>600</v>
      </c>
      <c r="BA7" s="80">
        <v>640</v>
      </c>
      <c r="BB7" s="80">
        <v>640</v>
      </c>
      <c r="BC7" s="80">
        <v>647</v>
      </c>
      <c r="BD7" s="80">
        <v>679.1</v>
      </c>
      <c r="BE7" s="80">
        <v>688.5</v>
      </c>
      <c r="BF7" s="85">
        <f t="shared" si="0"/>
        <v>36.336633663366335</v>
      </c>
      <c r="BG7" s="85">
        <f t="shared" si="1"/>
        <v>1.384184950670001</v>
      </c>
    </row>
    <row r="9" spans="1:59" x14ac:dyDescent="0.25">
      <c r="AD9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G7"/>
  <sheetViews>
    <sheetView tabSelected="1" zoomScale="120" zoomScaleNormal="120" workbookViewId="0">
      <pane xSplit="1" topLeftCell="AV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29.85546875" customWidth="1"/>
    <col min="22" max="22" width="10" bestFit="1" customWidth="1"/>
    <col min="29" max="29" width="10.28515625" bestFit="1" customWidth="1"/>
    <col min="30" max="30" width="10.28515625" customWidth="1"/>
    <col min="31" max="31" width="10" customWidth="1"/>
    <col min="40" max="40" width="10.7109375" customWidth="1"/>
    <col min="58" max="58" width="14.42578125" customWidth="1"/>
    <col min="59" max="59" width="18.42578125" customWidth="1"/>
  </cols>
  <sheetData>
    <row r="1" spans="1:59" x14ac:dyDescent="0.25">
      <c r="C1" t="s">
        <v>19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5">
        <v>55</v>
      </c>
      <c r="C3" s="35">
        <v>57.55</v>
      </c>
      <c r="D3" s="35">
        <v>51.666666666666998</v>
      </c>
      <c r="E3" s="35">
        <v>51.766666666667</v>
      </c>
      <c r="F3" s="35">
        <v>56.833333333333705</v>
      </c>
      <c r="G3" s="35">
        <v>55.908000000000364</v>
      </c>
      <c r="H3" s="35">
        <v>62.516666666667078</v>
      </c>
      <c r="I3" s="35">
        <v>61.498800000000408</v>
      </c>
      <c r="J3" s="35">
        <v>68.768333333333786</v>
      </c>
      <c r="K3" s="35">
        <v>67.648680000000454</v>
      </c>
      <c r="L3" s="35">
        <v>75.645166666667166</v>
      </c>
      <c r="M3" s="35">
        <v>105.87</v>
      </c>
      <c r="N3" s="35">
        <v>99.89</v>
      </c>
      <c r="O3" s="35">
        <v>83.333333333333329</v>
      </c>
      <c r="P3" s="35">
        <v>88.6666666666667</v>
      </c>
      <c r="Q3" s="35">
        <v>89</v>
      </c>
      <c r="R3" s="35">
        <v>86.666666666666671</v>
      </c>
      <c r="S3" s="35">
        <v>100</v>
      </c>
      <c r="T3" s="35">
        <v>106.666666666667</v>
      </c>
      <c r="U3" s="35">
        <v>118.75</v>
      </c>
      <c r="V3" s="35">
        <v>119</v>
      </c>
      <c r="W3" s="35">
        <v>118.571428571429</v>
      </c>
      <c r="X3" s="35">
        <v>102.54133792788565</v>
      </c>
      <c r="Y3" s="7">
        <v>150</v>
      </c>
      <c r="Z3" s="46">
        <v>156.25</v>
      </c>
      <c r="AA3" s="7">
        <v>150</v>
      </c>
      <c r="AB3" s="7">
        <v>125</v>
      </c>
      <c r="AC3" s="24">
        <v>130.12457000000001</v>
      </c>
      <c r="AD3" s="7">
        <v>135.6</v>
      </c>
      <c r="AE3" s="7">
        <v>140</v>
      </c>
      <c r="AF3" s="24">
        <v>140</v>
      </c>
      <c r="AG3" s="46">
        <v>160.81818181818201</v>
      </c>
      <c r="AH3" s="46">
        <v>160.94999999999999</v>
      </c>
      <c r="AI3" s="46">
        <v>156.25</v>
      </c>
      <c r="AJ3" s="37">
        <v>160</v>
      </c>
      <c r="AK3" s="46">
        <v>158</v>
      </c>
      <c r="AL3" s="67">
        <v>153.57142857142799</v>
      </c>
      <c r="AM3" s="67">
        <v>140.66666666666666</v>
      </c>
      <c r="AN3" s="69">
        <v>148.6</v>
      </c>
      <c r="AO3" s="74">
        <v>146</v>
      </c>
      <c r="AP3" s="67">
        <v>141</v>
      </c>
      <c r="AQ3" s="71">
        <v>143</v>
      </c>
      <c r="AR3" s="71">
        <v>145</v>
      </c>
      <c r="AS3" s="76">
        <v>148</v>
      </c>
      <c r="AT3" s="76">
        <v>150</v>
      </c>
      <c r="AU3" s="76">
        <v>153</v>
      </c>
      <c r="AV3" s="76">
        <v>155</v>
      </c>
      <c r="AW3" s="76">
        <v>158</v>
      </c>
      <c r="AX3" s="76">
        <v>160</v>
      </c>
      <c r="AY3" s="76">
        <v>166</v>
      </c>
      <c r="AZ3" s="81">
        <v>170</v>
      </c>
      <c r="BA3" s="81">
        <v>170</v>
      </c>
      <c r="BB3" s="83">
        <v>180</v>
      </c>
      <c r="BC3" s="83">
        <v>183</v>
      </c>
      <c r="BD3" s="83">
        <v>194.3</v>
      </c>
      <c r="BE3" s="83">
        <v>210.63</v>
      </c>
      <c r="BF3" s="85">
        <f>(BE3-AS3)/AS3*100</f>
        <v>42.317567567567565</v>
      </c>
      <c r="BG3" s="85">
        <f>(BE3-BD3)/BD3*100</f>
        <v>8.4045290787442006</v>
      </c>
    </row>
    <row r="4" spans="1:59" ht="15" customHeight="1" x14ac:dyDescent="0.25">
      <c r="A4" s="1" t="s">
        <v>1</v>
      </c>
      <c r="B4" s="35">
        <v>591.66666666666652</v>
      </c>
      <c r="C4" s="35">
        <v>591.66666666666652</v>
      </c>
      <c r="D4" s="35">
        <v>585</v>
      </c>
      <c r="E4" s="35">
        <v>611.66666666666652</v>
      </c>
      <c r="F4" s="35">
        <v>611.66666666666652</v>
      </c>
      <c r="G4" s="35">
        <v>662.49999999999955</v>
      </c>
      <c r="H4" s="35">
        <v>850</v>
      </c>
      <c r="I4" s="35">
        <v>850</v>
      </c>
      <c r="J4" s="35">
        <v>1002.8618055438125</v>
      </c>
      <c r="K4" s="35">
        <v>1200.5</v>
      </c>
      <c r="L4" s="35">
        <v>1345</v>
      </c>
      <c r="M4" s="35">
        <v>1500.22</v>
      </c>
      <c r="N4" s="35">
        <v>1350</v>
      </c>
      <c r="O4" s="35">
        <v>1037.5</v>
      </c>
      <c r="P4" s="35">
        <v>1400</v>
      </c>
      <c r="Q4" s="35">
        <v>1390</v>
      </c>
      <c r="R4" s="35">
        <v>1350</v>
      </c>
      <c r="S4" s="35">
        <v>1301.6666666666599</v>
      </c>
      <c r="T4" s="35">
        <v>1344</v>
      </c>
      <c r="U4" s="35">
        <v>1290</v>
      </c>
      <c r="V4" s="35">
        <v>1280</v>
      </c>
      <c r="W4" s="35">
        <v>1244.44444444444</v>
      </c>
      <c r="X4" s="35">
        <v>1324.017898960888</v>
      </c>
      <c r="Y4" s="7">
        <v>1516.6666666666599</v>
      </c>
      <c r="Z4" s="46">
        <v>1607.5</v>
      </c>
      <c r="AA4" s="7">
        <v>1500</v>
      </c>
      <c r="AB4" s="7">
        <v>1355</v>
      </c>
      <c r="AC4" s="7">
        <v>1400</v>
      </c>
      <c r="AD4" s="7">
        <v>1360.8</v>
      </c>
      <c r="AE4" s="7">
        <v>1360</v>
      </c>
      <c r="AF4" s="24">
        <v>1400</v>
      </c>
      <c r="AG4" s="46">
        <v>1650</v>
      </c>
      <c r="AH4" s="46">
        <v>1680</v>
      </c>
      <c r="AI4" s="46">
        <v>1787.5</v>
      </c>
      <c r="AJ4" s="37">
        <v>1700</v>
      </c>
      <c r="AK4" s="46">
        <v>1565</v>
      </c>
      <c r="AL4" s="67">
        <v>1461.7647058823529</v>
      </c>
      <c r="AM4" s="67">
        <v>1538.8</v>
      </c>
      <c r="AN4" s="69">
        <v>1500</v>
      </c>
      <c r="AO4" s="74">
        <v>1520</v>
      </c>
      <c r="AP4" s="67">
        <v>1604</v>
      </c>
      <c r="AQ4" s="71">
        <v>1550</v>
      </c>
      <c r="AR4" s="71">
        <v>1600</v>
      </c>
      <c r="AS4" s="76">
        <v>1560</v>
      </c>
      <c r="AT4" s="76">
        <v>1562</v>
      </c>
      <c r="AU4" s="76">
        <v>1565</v>
      </c>
      <c r="AV4" s="76">
        <v>1568</v>
      </c>
      <c r="AW4" s="76">
        <v>1570</v>
      </c>
      <c r="AX4" s="76">
        <v>1585</v>
      </c>
      <c r="AY4" s="76">
        <v>1587</v>
      </c>
      <c r="AZ4" s="81">
        <v>1666.6666666666699</v>
      </c>
      <c r="BA4" s="81">
        <v>1666.6666666666699</v>
      </c>
      <c r="BB4" s="83">
        <v>1685</v>
      </c>
      <c r="BC4" s="83">
        <v>1689</v>
      </c>
      <c r="BD4" s="83">
        <v>1700</v>
      </c>
      <c r="BE4" s="83">
        <v>1790.8</v>
      </c>
      <c r="BF4" s="85">
        <f t="shared" ref="BF4:BF7" si="0">(BE4-AS4)/AS4*100</f>
        <v>14.794871794871792</v>
      </c>
      <c r="BG4" s="85">
        <f t="shared" ref="BG4:BG7" si="1">(BE4-BD4)/BD4*100</f>
        <v>5.3411764705882323</v>
      </c>
    </row>
    <row r="5" spans="1:59" ht="15" customHeight="1" x14ac:dyDescent="0.25">
      <c r="A5" s="1" t="s">
        <v>2</v>
      </c>
      <c r="B5" s="35">
        <v>25000</v>
      </c>
      <c r="C5" s="35">
        <v>25000</v>
      </c>
      <c r="D5" s="35">
        <v>25000</v>
      </c>
      <c r="E5" s="35">
        <v>25000</v>
      </c>
      <c r="F5" s="35">
        <v>25000</v>
      </c>
      <c r="G5" s="35">
        <v>25000</v>
      </c>
      <c r="H5" s="35">
        <v>25000</v>
      </c>
      <c r="I5" s="35">
        <v>25000</v>
      </c>
      <c r="J5" s="35">
        <v>32203.06293421935</v>
      </c>
      <c r="K5" s="35">
        <v>32203.06293421935</v>
      </c>
      <c r="L5" s="35">
        <v>32203.06293421935</v>
      </c>
      <c r="M5" s="35">
        <v>33500.449999999997</v>
      </c>
      <c r="N5" s="35">
        <v>33500.449999999997</v>
      </c>
      <c r="O5" s="35">
        <v>33500.449999999997</v>
      </c>
      <c r="P5" s="35">
        <v>33000</v>
      </c>
      <c r="Q5" s="35">
        <v>33000</v>
      </c>
      <c r="R5" s="35">
        <v>33666.666666666701</v>
      </c>
      <c r="S5" s="35">
        <v>33070</v>
      </c>
      <c r="T5" s="35">
        <v>32000</v>
      </c>
      <c r="U5" s="35">
        <v>32075</v>
      </c>
      <c r="V5" s="35">
        <v>32500</v>
      </c>
      <c r="W5" s="35">
        <v>34000</v>
      </c>
      <c r="X5" s="35">
        <v>34000</v>
      </c>
      <c r="Y5" s="7">
        <v>35000</v>
      </c>
      <c r="Z5" s="46">
        <v>36500</v>
      </c>
      <c r="AA5" s="7">
        <v>35000</v>
      </c>
      <c r="AB5" s="7">
        <v>35000</v>
      </c>
      <c r="AC5" s="24">
        <v>35000.223145000004</v>
      </c>
      <c r="AD5" s="7">
        <v>34500</v>
      </c>
      <c r="AE5" s="7">
        <v>34550</v>
      </c>
      <c r="AF5" s="24">
        <v>34600</v>
      </c>
      <c r="AG5" s="46">
        <v>35375</v>
      </c>
      <c r="AH5" s="46">
        <v>35370</v>
      </c>
      <c r="AI5" s="46">
        <v>36500</v>
      </c>
      <c r="AJ5" s="37">
        <v>36000</v>
      </c>
      <c r="AK5" s="46">
        <v>28000</v>
      </c>
      <c r="AL5" s="67">
        <v>27505.35</v>
      </c>
      <c r="AM5" s="67">
        <v>28000</v>
      </c>
      <c r="AN5" s="69">
        <v>27600</v>
      </c>
      <c r="AO5" s="74">
        <v>27600</v>
      </c>
      <c r="AP5" s="67">
        <v>26020</v>
      </c>
      <c r="AQ5" s="71">
        <v>26000</v>
      </c>
      <c r="AR5" s="71">
        <v>26200</v>
      </c>
      <c r="AS5" s="76">
        <v>26300</v>
      </c>
      <c r="AT5" s="76">
        <v>26200</v>
      </c>
      <c r="AU5" s="76">
        <v>26250</v>
      </c>
      <c r="AV5" s="76">
        <v>26300</v>
      </c>
      <c r="AW5" s="76">
        <v>26400</v>
      </c>
      <c r="AX5" s="76">
        <v>26450</v>
      </c>
      <c r="AY5" s="76">
        <v>26470</v>
      </c>
      <c r="AZ5" s="81">
        <v>25700</v>
      </c>
      <c r="BA5" s="81">
        <v>25700</v>
      </c>
      <c r="BB5" s="83">
        <v>25700</v>
      </c>
      <c r="BC5" s="83">
        <v>25700</v>
      </c>
      <c r="BD5" s="83">
        <v>35700</v>
      </c>
      <c r="BE5" s="83">
        <v>37700</v>
      </c>
      <c r="BF5" s="85">
        <f t="shared" si="0"/>
        <v>43.346007604562736</v>
      </c>
      <c r="BG5" s="85">
        <f t="shared" si="1"/>
        <v>5.6022408963585439</v>
      </c>
    </row>
    <row r="6" spans="1:59" ht="15" customHeight="1" x14ac:dyDescent="0.25">
      <c r="A6" s="1" t="s">
        <v>3</v>
      </c>
      <c r="B6" s="35">
        <v>65.8333333333333</v>
      </c>
      <c r="C6" s="35">
        <v>60</v>
      </c>
      <c r="D6" s="35">
        <v>71.785714285714249</v>
      </c>
      <c r="E6" s="35">
        <v>76.666666666666657</v>
      </c>
      <c r="F6" s="35">
        <v>85.8333333333333</v>
      </c>
      <c r="G6" s="35">
        <v>78.75</v>
      </c>
      <c r="H6" s="35">
        <v>81.25</v>
      </c>
      <c r="I6" s="35">
        <v>84.5833333333333</v>
      </c>
      <c r="J6" s="35">
        <v>73.917468824110045</v>
      </c>
      <c r="K6" s="35">
        <v>80.235582798718795</v>
      </c>
      <c r="L6" s="35">
        <v>74</v>
      </c>
      <c r="M6" s="35">
        <v>85</v>
      </c>
      <c r="N6" s="35">
        <v>77.5</v>
      </c>
      <c r="O6" s="35">
        <v>65.555555555555557</v>
      </c>
      <c r="P6" s="35">
        <v>62.5</v>
      </c>
      <c r="Q6" s="35">
        <v>77.777777777777771</v>
      </c>
      <c r="R6" s="35">
        <v>76.25</v>
      </c>
      <c r="S6" s="35">
        <v>77.89</v>
      </c>
      <c r="T6" s="35">
        <v>77.777777777777771</v>
      </c>
      <c r="U6" s="35">
        <v>78</v>
      </c>
      <c r="V6" s="35">
        <v>81.111111111111114</v>
      </c>
      <c r="W6" s="35">
        <v>76.36363636363636</v>
      </c>
      <c r="X6" s="35">
        <v>72.5</v>
      </c>
      <c r="Y6" s="7">
        <v>78.571428571428569</v>
      </c>
      <c r="Z6" s="46">
        <v>86.25</v>
      </c>
      <c r="AA6" s="7">
        <v>85</v>
      </c>
      <c r="AB6" s="7">
        <v>75</v>
      </c>
      <c r="AC6" s="7">
        <v>80.125473</v>
      </c>
      <c r="AD6" s="7">
        <v>76.6666666666667</v>
      </c>
      <c r="AE6" s="7">
        <v>80</v>
      </c>
      <c r="AF6" s="12">
        <v>80</v>
      </c>
      <c r="AG6" s="46">
        <v>84.545454545454504</v>
      </c>
      <c r="AH6" s="46">
        <v>85</v>
      </c>
      <c r="AI6" s="46">
        <v>66.25</v>
      </c>
      <c r="AJ6" s="44">
        <v>70</v>
      </c>
      <c r="AK6" s="46">
        <v>67.5</v>
      </c>
      <c r="AL6" s="67">
        <v>63.684210526315788</v>
      </c>
      <c r="AM6" s="67">
        <v>67.5</v>
      </c>
      <c r="AN6" s="69">
        <v>77</v>
      </c>
      <c r="AO6" s="72">
        <v>75</v>
      </c>
      <c r="AP6" s="72">
        <v>75</v>
      </c>
      <c r="AQ6" s="73">
        <v>78</v>
      </c>
      <c r="AR6" s="73">
        <v>79</v>
      </c>
      <c r="AS6" s="77">
        <v>80</v>
      </c>
      <c r="AT6" s="77">
        <v>80</v>
      </c>
      <c r="AU6" s="77">
        <v>87</v>
      </c>
      <c r="AV6" s="77">
        <v>90</v>
      </c>
      <c r="AW6" s="77">
        <v>96</v>
      </c>
      <c r="AX6" s="77">
        <v>95</v>
      </c>
      <c r="AY6" s="77">
        <v>98</v>
      </c>
      <c r="AZ6" s="81">
        <v>90</v>
      </c>
      <c r="BA6" s="81">
        <v>90</v>
      </c>
      <c r="BB6" s="82">
        <v>94</v>
      </c>
      <c r="BC6" s="82">
        <v>97</v>
      </c>
      <c r="BD6" s="82">
        <v>100</v>
      </c>
      <c r="BE6" s="82">
        <v>150.37</v>
      </c>
      <c r="BF6" s="85">
        <f t="shared" si="0"/>
        <v>87.962500000000006</v>
      </c>
      <c r="BG6" s="85">
        <f t="shared" si="1"/>
        <v>50.370000000000005</v>
      </c>
    </row>
    <row r="7" spans="1:59" ht="15" customHeight="1" x14ac:dyDescent="0.25">
      <c r="A7" s="1" t="s">
        <v>4</v>
      </c>
      <c r="B7" s="35">
        <v>100</v>
      </c>
      <c r="C7" s="35">
        <v>100.21</v>
      </c>
      <c r="D7" s="35">
        <v>100.420441</v>
      </c>
      <c r="E7" s="35">
        <v>100.63132392609999</v>
      </c>
      <c r="F7" s="35">
        <v>100.8426497063448</v>
      </c>
      <c r="G7" s="35">
        <v>101.05441927072812</v>
      </c>
      <c r="H7" s="35">
        <v>101.26663355119665</v>
      </c>
      <c r="I7" s="35">
        <v>101.47929348165415</v>
      </c>
      <c r="J7" s="35">
        <v>150</v>
      </c>
      <c r="K7" s="35">
        <v>150</v>
      </c>
      <c r="L7" s="35">
        <v>150</v>
      </c>
      <c r="M7" s="35">
        <v>200.25</v>
      </c>
      <c r="N7" s="35">
        <v>150</v>
      </c>
      <c r="O7" s="35">
        <v>150</v>
      </c>
      <c r="P7" s="35">
        <v>170.56</v>
      </c>
      <c r="Q7" s="35">
        <v>171</v>
      </c>
      <c r="R7" s="35">
        <v>171.99</v>
      </c>
      <c r="S7" s="35">
        <v>173</v>
      </c>
      <c r="T7" s="35">
        <v>173</v>
      </c>
      <c r="U7" s="35">
        <v>172.89</v>
      </c>
      <c r="V7" s="35">
        <v>180</v>
      </c>
      <c r="W7" s="35">
        <v>175.55</v>
      </c>
      <c r="X7" s="35">
        <v>173.47583605177809</v>
      </c>
      <c r="Y7" s="35">
        <v>170.475836051778</v>
      </c>
      <c r="Z7" s="44">
        <v>180</v>
      </c>
      <c r="AA7" s="44">
        <v>180</v>
      </c>
      <c r="AB7" s="7">
        <v>175</v>
      </c>
      <c r="AC7" s="12">
        <v>180.23145600000001</v>
      </c>
      <c r="AD7" s="12">
        <v>177.58410355999999</v>
      </c>
      <c r="AE7" s="7">
        <v>180</v>
      </c>
      <c r="AF7" s="12">
        <v>180</v>
      </c>
      <c r="AG7" s="46">
        <v>200</v>
      </c>
      <c r="AH7" s="46">
        <v>200</v>
      </c>
      <c r="AI7" s="44">
        <v>200</v>
      </c>
      <c r="AJ7" s="44">
        <v>220</v>
      </c>
      <c r="AK7" s="46">
        <v>185</v>
      </c>
      <c r="AL7" s="67">
        <v>180.3</v>
      </c>
      <c r="AM7" s="67">
        <v>170</v>
      </c>
      <c r="AN7" s="67">
        <v>170</v>
      </c>
      <c r="AO7" s="72">
        <v>170</v>
      </c>
      <c r="AP7" s="67">
        <v>183</v>
      </c>
      <c r="AQ7" s="73">
        <v>180</v>
      </c>
      <c r="AR7" s="73">
        <v>180</v>
      </c>
      <c r="AS7" s="77">
        <v>183</v>
      </c>
      <c r="AT7" s="77">
        <v>185</v>
      </c>
      <c r="AU7" s="77">
        <v>190</v>
      </c>
      <c r="AV7" s="77">
        <v>190</v>
      </c>
      <c r="AW7" s="77">
        <v>197</v>
      </c>
      <c r="AX7" s="77">
        <v>198</v>
      </c>
      <c r="AY7" s="77">
        <v>198</v>
      </c>
      <c r="AZ7" s="82">
        <v>190</v>
      </c>
      <c r="BA7" s="82">
        <v>190</v>
      </c>
      <c r="BB7" s="82">
        <v>193</v>
      </c>
      <c r="BC7" s="82">
        <v>196</v>
      </c>
      <c r="BD7" s="82">
        <v>199.5</v>
      </c>
      <c r="BE7" s="82">
        <v>200</v>
      </c>
      <c r="BF7" s="85">
        <f t="shared" si="0"/>
        <v>9.2896174863387984</v>
      </c>
      <c r="BG7" s="85">
        <f t="shared" si="1"/>
        <v>0.25062656641604009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G7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5" customWidth="1"/>
    <col min="31" max="31" width="10.28515625" customWidth="1"/>
    <col min="40" max="40" width="10.7109375" customWidth="1"/>
    <col min="58" max="58" width="14.42578125" customWidth="1"/>
    <col min="59" max="59" width="18.42578125" customWidth="1"/>
  </cols>
  <sheetData>
    <row r="1" spans="1:59" x14ac:dyDescent="0.25">
      <c r="C1" t="s">
        <v>15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8">
        <v>90.8333333333333</v>
      </c>
      <c r="C3" s="28">
        <v>79.785714285713993</v>
      </c>
      <c r="D3" s="28">
        <v>79.785714285713993</v>
      </c>
      <c r="E3" s="28">
        <v>93.333333333333002</v>
      </c>
      <c r="F3" s="28">
        <v>87.769230769230489</v>
      </c>
      <c r="G3" s="28">
        <v>87.769230769230489</v>
      </c>
      <c r="H3" s="28">
        <v>87.769230769230489</v>
      </c>
      <c r="I3" s="28">
        <v>91.15384615384599</v>
      </c>
      <c r="J3" s="28">
        <v>103.0236630541639</v>
      </c>
      <c r="K3" s="28">
        <v>94.9635714285711</v>
      </c>
      <c r="L3" s="28">
        <v>119.8701298701296</v>
      </c>
      <c r="M3" s="28">
        <v>120.87012987013</v>
      </c>
      <c r="N3" s="28">
        <v>105.625</v>
      </c>
      <c r="O3" s="28">
        <v>114.615384615385</v>
      </c>
      <c r="P3" s="28">
        <v>128.75</v>
      </c>
      <c r="Q3" s="28">
        <v>127.77777777777777</v>
      </c>
      <c r="R3" s="28">
        <v>126.222222222222</v>
      </c>
      <c r="S3" s="28">
        <v>122.35294117647101</v>
      </c>
      <c r="T3" s="28">
        <v>120</v>
      </c>
      <c r="U3" s="28">
        <v>119.5</v>
      </c>
      <c r="V3" s="28">
        <v>121.578947368421</v>
      </c>
      <c r="W3" s="28">
        <v>118.75</v>
      </c>
      <c r="X3" s="28">
        <v>123.52</v>
      </c>
      <c r="Y3" s="7">
        <v>160</v>
      </c>
      <c r="Z3" s="46">
        <v>172.38095238095201</v>
      </c>
      <c r="AA3" s="7">
        <v>161.42857142857099</v>
      </c>
      <c r="AB3" s="7">
        <v>150</v>
      </c>
      <c r="AC3" s="24">
        <v>155.71</v>
      </c>
      <c r="AD3" s="24">
        <v>161</v>
      </c>
      <c r="AE3" s="24">
        <v>160</v>
      </c>
      <c r="AF3" s="24">
        <v>160</v>
      </c>
      <c r="AG3" s="46">
        <v>165</v>
      </c>
      <c r="AH3" s="12">
        <v>160</v>
      </c>
      <c r="AI3" s="46">
        <v>108.0952380952381</v>
      </c>
      <c r="AJ3" s="37">
        <v>115</v>
      </c>
      <c r="AK3" s="46">
        <v>136.11111111111111</v>
      </c>
      <c r="AL3" s="67">
        <v>134.375</v>
      </c>
      <c r="AM3" s="67">
        <v>135.71428571428572</v>
      </c>
      <c r="AN3" s="69">
        <v>136.84210526315789</v>
      </c>
      <c r="AO3" s="74">
        <v>137</v>
      </c>
      <c r="AP3" s="67">
        <v>147.72727272727272</v>
      </c>
      <c r="AQ3" s="71">
        <v>145</v>
      </c>
      <c r="AR3" s="71">
        <v>149</v>
      </c>
      <c r="AS3" s="76">
        <v>150</v>
      </c>
      <c r="AT3" s="76">
        <v>150</v>
      </c>
      <c r="AU3" s="76">
        <v>156</v>
      </c>
      <c r="AV3" s="76">
        <v>155</v>
      </c>
      <c r="AW3" s="76">
        <v>157</v>
      </c>
      <c r="AX3" s="76">
        <v>158</v>
      </c>
      <c r="AY3" s="76">
        <v>160</v>
      </c>
      <c r="AZ3" s="81">
        <v>163.04347826086999</v>
      </c>
      <c r="BA3" s="83">
        <v>184</v>
      </c>
      <c r="BB3" s="83">
        <v>186</v>
      </c>
      <c r="BC3" s="83">
        <v>190</v>
      </c>
      <c r="BD3" s="83">
        <v>197.4</v>
      </c>
      <c r="BE3" s="83">
        <v>230.14</v>
      </c>
      <c r="BF3" s="85">
        <f>(BE3-AS3)/AS3*100</f>
        <v>53.426666666666655</v>
      </c>
      <c r="BG3" s="85">
        <f>(BE3-BD3)/BD3*100</f>
        <v>16.585612968591683</v>
      </c>
    </row>
    <row r="4" spans="1:59" ht="15" customHeight="1" x14ac:dyDescent="0.25">
      <c r="A4" s="1" t="s">
        <v>1</v>
      </c>
      <c r="B4" s="28">
        <v>745.71428571428555</v>
      </c>
      <c r="C4" s="28">
        <v>632.40259740259694</v>
      </c>
      <c r="D4" s="28">
        <v>632.40259740259694</v>
      </c>
      <c r="E4" s="28">
        <v>769.642857142857</v>
      </c>
      <c r="F4" s="28">
        <v>734.5454545454545</v>
      </c>
      <c r="G4" s="28">
        <v>734.5454545454545</v>
      </c>
      <c r="H4" s="28">
        <v>734.5454545454545</v>
      </c>
      <c r="I4" s="28">
        <v>734.5454545454545</v>
      </c>
      <c r="J4" s="28">
        <v>1009.5317902312299</v>
      </c>
      <c r="K4" s="28">
        <v>1009.5317902312299</v>
      </c>
      <c r="L4" s="28">
        <v>1009.5317902312299</v>
      </c>
      <c r="M4" s="28">
        <v>1207.1428571428501</v>
      </c>
      <c r="N4" s="28">
        <v>976.66666666666697</v>
      </c>
      <c r="O4" s="28">
        <v>879.16666666666663</v>
      </c>
      <c r="P4" s="28">
        <v>1035.7142857142858</v>
      </c>
      <c r="Q4" s="28">
        <v>1231.25</v>
      </c>
      <c r="R4" s="28">
        <v>1206.25</v>
      </c>
      <c r="S4" s="28">
        <v>1325</v>
      </c>
      <c r="T4" s="28">
        <v>1300</v>
      </c>
      <c r="U4" s="28">
        <v>1450</v>
      </c>
      <c r="V4" s="28">
        <v>1461.1111111111099</v>
      </c>
      <c r="W4" s="28">
        <v>1440</v>
      </c>
      <c r="X4" s="28">
        <v>1518.75</v>
      </c>
      <c r="Y4" s="7">
        <v>1977.7777777777701</v>
      </c>
      <c r="Z4" s="46">
        <v>2007.7777777777701</v>
      </c>
      <c r="AA4" s="7">
        <v>2170.5</v>
      </c>
      <c r="AB4" s="7">
        <v>2100</v>
      </c>
      <c r="AC4" s="24">
        <v>2150.3214499999999</v>
      </c>
      <c r="AD4" s="24">
        <v>2040.6315789473599</v>
      </c>
      <c r="AE4" s="24">
        <v>2045</v>
      </c>
      <c r="AF4" s="24">
        <v>2050</v>
      </c>
      <c r="AG4" s="46">
        <v>2158.8235294117599</v>
      </c>
      <c r="AH4" s="12">
        <v>2160</v>
      </c>
      <c r="AI4" s="46">
        <v>1850.32</v>
      </c>
      <c r="AJ4" s="37">
        <v>1900</v>
      </c>
      <c r="AK4" s="46">
        <v>1578.125</v>
      </c>
      <c r="AL4" s="67">
        <v>1516.6666666666599</v>
      </c>
      <c r="AM4" s="67">
        <v>1460</v>
      </c>
      <c r="AN4" s="69">
        <v>1505.88235294117</v>
      </c>
      <c r="AO4" s="74">
        <v>1510</v>
      </c>
      <c r="AP4" s="67">
        <v>1553.125</v>
      </c>
      <c r="AQ4" s="71">
        <v>1555</v>
      </c>
      <c r="AR4" s="71">
        <v>1560</v>
      </c>
      <c r="AS4" s="76">
        <v>1550</v>
      </c>
      <c r="AT4" s="76">
        <v>1560</v>
      </c>
      <c r="AU4" s="76">
        <v>1570</v>
      </c>
      <c r="AV4" s="76">
        <v>1570</v>
      </c>
      <c r="AW4" s="76">
        <v>1573</v>
      </c>
      <c r="AX4" s="76">
        <v>1580</v>
      </c>
      <c r="AY4" s="76">
        <v>1584</v>
      </c>
      <c r="AZ4" s="81">
        <v>1636.3157894736801</v>
      </c>
      <c r="BA4" s="83">
        <v>1900</v>
      </c>
      <c r="BB4" s="83">
        <v>1920</v>
      </c>
      <c r="BC4" s="83">
        <v>1922</v>
      </c>
      <c r="BD4" s="83">
        <v>1996</v>
      </c>
      <c r="BE4" s="83">
        <v>2050.1999999999998</v>
      </c>
      <c r="BF4" s="85">
        <f t="shared" ref="BF4:BF7" si="0">(BE4-AS4)/AS4*100</f>
        <v>32.270967741935472</v>
      </c>
      <c r="BG4" s="85">
        <f t="shared" ref="BG4:BG7" si="1">(BE4-BD4)/BD4*100</f>
        <v>2.7154308617234375</v>
      </c>
    </row>
    <row r="5" spans="1:59" ht="15" customHeight="1" x14ac:dyDescent="0.25">
      <c r="A5" s="1" t="s">
        <v>2</v>
      </c>
      <c r="B5" s="28">
        <v>22000</v>
      </c>
      <c r="C5" s="28">
        <v>22046.2</v>
      </c>
      <c r="D5" s="28">
        <v>22092.497019999999</v>
      </c>
      <c r="E5" s="28">
        <v>22138.891263742</v>
      </c>
      <c r="F5" s="28">
        <v>22185.382935395857</v>
      </c>
      <c r="G5" s="28">
        <v>22231.972239560189</v>
      </c>
      <c r="H5" s="28">
        <v>22278.659381263267</v>
      </c>
      <c r="I5" s="28">
        <v>22325.44456596392</v>
      </c>
      <c r="J5" s="28">
        <v>22325.44456596392</v>
      </c>
      <c r="K5" s="28">
        <v>22470.265237865398</v>
      </c>
      <c r="L5" s="28">
        <v>22517.452794864916</v>
      </c>
      <c r="M5" s="28">
        <v>29564.7394457341</v>
      </c>
      <c r="N5" s="28">
        <v>29599.394457341001</v>
      </c>
      <c r="O5" s="28">
        <v>29599.394457341001</v>
      </c>
      <c r="P5" s="28">
        <v>30000</v>
      </c>
      <c r="Q5" s="28">
        <v>30000</v>
      </c>
      <c r="R5" s="28">
        <v>30500.44</v>
      </c>
      <c r="S5" s="28">
        <v>31000</v>
      </c>
      <c r="T5" s="28">
        <v>31000</v>
      </c>
      <c r="U5" s="28">
        <v>31500</v>
      </c>
      <c r="V5" s="28">
        <v>31700</v>
      </c>
      <c r="W5" s="28">
        <v>32501</v>
      </c>
      <c r="X5" s="28">
        <v>32014.680932660402</v>
      </c>
      <c r="Y5" s="28">
        <v>32000.680932660402</v>
      </c>
      <c r="Z5" s="28">
        <v>32026.281477406526</v>
      </c>
      <c r="AA5" s="28">
        <v>32026.281477406526</v>
      </c>
      <c r="AB5" s="7">
        <v>30925</v>
      </c>
      <c r="AC5" s="24">
        <v>31000.326539999998</v>
      </c>
      <c r="AD5" s="24">
        <v>30900.7</v>
      </c>
      <c r="AE5" s="24">
        <v>31000</v>
      </c>
      <c r="AF5" s="24">
        <v>31500</v>
      </c>
      <c r="AG5" s="46">
        <v>32100</v>
      </c>
      <c r="AH5" s="12">
        <v>32150</v>
      </c>
      <c r="AI5" s="46">
        <v>34150</v>
      </c>
      <c r="AJ5" s="37">
        <v>34500</v>
      </c>
      <c r="AK5" s="46">
        <v>34500</v>
      </c>
      <c r="AL5" s="67">
        <v>32500.084999999999</v>
      </c>
      <c r="AM5" s="67">
        <v>32333.333333333299</v>
      </c>
      <c r="AN5" s="69">
        <v>32000</v>
      </c>
      <c r="AO5" s="74">
        <v>32150</v>
      </c>
      <c r="AP5" s="67">
        <v>32500</v>
      </c>
      <c r="AQ5" s="71">
        <v>32500</v>
      </c>
      <c r="AR5" s="71">
        <v>32550</v>
      </c>
      <c r="AS5" s="76">
        <v>32500</v>
      </c>
      <c r="AT5" s="76">
        <v>32450</v>
      </c>
      <c r="AU5" s="76">
        <v>32456</v>
      </c>
      <c r="AV5" s="76">
        <v>32460</v>
      </c>
      <c r="AW5" s="76">
        <v>32500</v>
      </c>
      <c r="AX5" s="76">
        <v>32550</v>
      </c>
      <c r="AY5" s="76">
        <v>32500</v>
      </c>
      <c r="AZ5" s="81">
        <v>33000</v>
      </c>
      <c r="BA5" s="83">
        <v>33000</v>
      </c>
      <c r="BB5" s="83">
        <v>33000</v>
      </c>
      <c r="BC5" s="83">
        <v>33000</v>
      </c>
      <c r="BD5" s="83">
        <v>37000</v>
      </c>
      <c r="BE5" s="83">
        <v>38700</v>
      </c>
      <c r="BF5" s="85">
        <f t="shared" si="0"/>
        <v>19.076923076923077</v>
      </c>
      <c r="BG5" s="85">
        <f t="shared" si="1"/>
        <v>4.5945945945945947</v>
      </c>
    </row>
    <row r="6" spans="1:59" ht="15" customHeight="1" x14ac:dyDescent="0.25">
      <c r="A6" s="1" t="s">
        <v>3</v>
      </c>
      <c r="B6" s="28">
        <v>104.776785714285</v>
      </c>
      <c r="C6" s="28">
        <v>96.6666666666666</v>
      </c>
      <c r="D6" s="28">
        <v>114.42857142857099</v>
      </c>
      <c r="E6" s="28">
        <v>113.333333333333</v>
      </c>
      <c r="F6" s="28">
        <v>106.25</v>
      </c>
      <c r="G6" s="28">
        <v>105.71428571428541</v>
      </c>
      <c r="H6" s="28">
        <v>124.85714285714251</v>
      </c>
      <c r="I6" s="28">
        <v>121.5714285714285</v>
      </c>
      <c r="J6" s="28">
        <v>119.84961291121375</v>
      </c>
      <c r="K6" s="28">
        <v>120.68475225078301</v>
      </c>
      <c r="L6" s="28">
        <v>131.28571428571399</v>
      </c>
      <c r="M6" s="28">
        <v>145.57692307692301</v>
      </c>
      <c r="N6" s="28">
        <v>132.35294117647101</v>
      </c>
      <c r="O6" s="28">
        <v>145</v>
      </c>
      <c r="P6" s="28">
        <v>146.875</v>
      </c>
      <c r="Q6" s="28">
        <v>145.26315789473699</v>
      </c>
      <c r="R6" s="28">
        <v>142.63157894736841</v>
      </c>
      <c r="S6" s="28">
        <v>146.666666666667</v>
      </c>
      <c r="T6" s="28">
        <v>148.636363636364</v>
      </c>
      <c r="U6" s="28">
        <v>127.27272727272727</v>
      </c>
      <c r="V6" s="28">
        <v>129.52380952380952</v>
      </c>
      <c r="W6" s="28">
        <v>124.11764705882401</v>
      </c>
      <c r="X6" s="28">
        <v>123.33</v>
      </c>
      <c r="Y6" s="7">
        <v>130.17647058823499</v>
      </c>
      <c r="Z6" s="46">
        <v>150</v>
      </c>
      <c r="AA6" s="7">
        <v>138.5</v>
      </c>
      <c r="AB6" s="7">
        <v>143.18181818181819</v>
      </c>
      <c r="AC6" s="12">
        <v>150.124561</v>
      </c>
      <c r="AD6" s="24">
        <v>154.5</v>
      </c>
      <c r="AE6" s="24">
        <v>155</v>
      </c>
      <c r="AF6" s="12">
        <v>200</v>
      </c>
      <c r="AG6" s="12">
        <v>200</v>
      </c>
      <c r="AH6" s="12">
        <v>190</v>
      </c>
      <c r="AI6" s="46">
        <v>168.42105263157896</v>
      </c>
      <c r="AJ6" s="44">
        <v>170</v>
      </c>
      <c r="AK6" s="46">
        <v>165.625</v>
      </c>
      <c r="AL6" s="67">
        <v>173.07692307692307</v>
      </c>
      <c r="AM6" s="67">
        <v>166.15384615384599</v>
      </c>
      <c r="AN6" s="69">
        <v>171.05263157894737</v>
      </c>
      <c r="AO6" s="72">
        <v>170</v>
      </c>
      <c r="AP6" s="67">
        <v>157.5</v>
      </c>
      <c r="AQ6" s="73">
        <v>160</v>
      </c>
      <c r="AR6" s="73">
        <v>160</v>
      </c>
      <c r="AS6" s="77">
        <v>165</v>
      </c>
      <c r="AT6" s="77">
        <v>168</v>
      </c>
      <c r="AU6" s="77">
        <v>170</v>
      </c>
      <c r="AV6" s="77">
        <v>170</v>
      </c>
      <c r="AW6" s="77">
        <v>174</v>
      </c>
      <c r="AX6" s="77">
        <v>180</v>
      </c>
      <c r="AY6" s="77">
        <v>187</v>
      </c>
      <c r="AZ6" s="81">
        <v>185</v>
      </c>
      <c r="BA6" s="82">
        <v>197</v>
      </c>
      <c r="BB6" s="82">
        <v>199</v>
      </c>
      <c r="BC6" s="82">
        <v>210</v>
      </c>
      <c r="BD6" s="82">
        <v>223.4</v>
      </c>
      <c r="BE6" s="82">
        <v>294.8</v>
      </c>
      <c r="BF6" s="85">
        <f t="shared" si="0"/>
        <v>78.666666666666671</v>
      </c>
      <c r="BG6" s="85">
        <f t="shared" si="1"/>
        <v>31.96060877350045</v>
      </c>
    </row>
    <row r="7" spans="1:59" ht="15" customHeight="1" x14ac:dyDescent="0.25">
      <c r="A7" s="1" t="s">
        <v>4</v>
      </c>
      <c r="B7" s="28">
        <v>400</v>
      </c>
      <c r="C7" s="28">
        <v>400</v>
      </c>
      <c r="D7" s="28">
        <v>400</v>
      </c>
      <c r="E7" s="28">
        <v>400</v>
      </c>
      <c r="F7" s="28">
        <v>400</v>
      </c>
      <c r="G7" s="28">
        <v>400</v>
      </c>
      <c r="H7" s="28">
        <v>400</v>
      </c>
      <c r="I7" s="28">
        <v>400</v>
      </c>
      <c r="J7" s="28">
        <v>444.48801882354849</v>
      </c>
      <c r="K7" s="28">
        <v>496.23940661638602</v>
      </c>
      <c r="L7" s="28">
        <v>497.28150937028045</v>
      </c>
      <c r="M7" s="28">
        <v>598.32580053995798</v>
      </c>
      <c r="N7" s="28">
        <v>450.745</v>
      </c>
      <c r="O7" s="28">
        <v>450.85500000000002</v>
      </c>
      <c r="P7" s="28">
        <v>456.65</v>
      </c>
      <c r="Q7" s="28">
        <v>457</v>
      </c>
      <c r="R7" s="28">
        <v>490.76</v>
      </c>
      <c r="S7" s="28">
        <v>495</v>
      </c>
      <c r="T7" s="28">
        <v>495</v>
      </c>
      <c r="U7" s="28">
        <v>480.43</v>
      </c>
      <c r="V7" s="28">
        <v>475.25</v>
      </c>
      <c r="W7" s="28">
        <v>455</v>
      </c>
      <c r="X7" s="28">
        <v>475.3547711824541</v>
      </c>
      <c r="Y7" s="12">
        <v>500</v>
      </c>
      <c r="Z7" s="44">
        <v>530</v>
      </c>
      <c r="AA7" s="44">
        <v>530</v>
      </c>
      <c r="AB7" s="7">
        <v>427.5</v>
      </c>
      <c r="AC7" s="7">
        <v>450.52415999999999</v>
      </c>
      <c r="AD7" s="24">
        <v>460.76</v>
      </c>
      <c r="AE7" s="24">
        <v>460</v>
      </c>
      <c r="AF7" s="12">
        <v>460</v>
      </c>
      <c r="AG7" s="44">
        <v>465</v>
      </c>
      <c r="AH7" s="12">
        <v>465</v>
      </c>
      <c r="AI7" s="44">
        <v>450</v>
      </c>
      <c r="AJ7" s="44">
        <v>450</v>
      </c>
      <c r="AK7" s="44">
        <v>450</v>
      </c>
      <c r="AL7" s="68">
        <v>422.55</v>
      </c>
      <c r="AM7" s="44">
        <v>450</v>
      </c>
      <c r="AN7" s="69">
        <v>440.65737652544038</v>
      </c>
      <c r="AO7" s="72">
        <v>440</v>
      </c>
      <c r="AP7" s="72">
        <v>440</v>
      </c>
      <c r="AQ7" s="73">
        <v>445</v>
      </c>
      <c r="AR7" s="73">
        <v>450</v>
      </c>
      <c r="AS7" s="77">
        <v>435</v>
      </c>
      <c r="AT7" s="77">
        <v>440</v>
      </c>
      <c r="AU7" s="77">
        <v>450</v>
      </c>
      <c r="AV7" s="77">
        <v>452</v>
      </c>
      <c r="AW7" s="77">
        <v>459</v>
      </c>
      <c r="AX7" s="77">
        <v>500</v>
      </c>
      <c r="AY7" s="77">
        <v>503</v>
      </c>
      <c r="AZ7" s="82">
        <v>500</v>
      </c>
      <c r="BA7" s="82">
        <v>530</v>
      </c>
      <c r="BB7" s="82">
        <v>534</v>
      </c>
      <c r="BC7" s="82">
        <v>538</v>
      </c>
      <c r="BD7" s="82">
        <v>580</v>
      </c>
      <c r="BE7" s="82">
        <v>600</v>
      </c>
      <c r="BF7" s="85">
        <f t="shared" si="0"/>
        <v>37.931034482758619</v>
      </c>
      <c r="BG7" s="85">
        <f t="shared" si="1"/>
        <v>3.4482758620689653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G7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0.85546875" customWidth="1"/>
    <col min="31" max="31" width="11.28515625" customWidth="1"/>
    <col min="38" max="38" width="10.28515625" bestFit="1" customWidth="1"/>
    <col min="40" max="40" width="10.28515625" customWidth="1"/>
    <col min="58" max="58" width="14.42578125" customWidth="1"/>
    <col min="59" max="59" width="18.42578125" customWidth="1"/>
  </cols>
  <sheetData>
    <row r="1" spans="1:59" x14ac:dyDescent="0.25">
      <c r="C1" t="s">
        <v>16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96.666666666666998</v>
      </c>
      <c r="C3" s="2">
        <v>92.5</v>
      </c>
      <c r="D3" s="2">
        <v>95</v>
      </c>
      <c r="E3" s="2">
        <v>90</v>
      </c>
      <c r="F3" s="2">
        <v>90</v>
      </c>
      <c r="G3" s="2">
        <v>90</v>
      </c>
      <c r="H3" s="2">
        <v>90</v>
      </c>
      <c r="I3" s="2">
        <v>90</v>
      </c>
      <c r="J3" s="2">
        <v>129.34556057920349</v>
      </c>
      <c r="K3" s="2">
        <v>124.29851900202451</v>
      </c>
      <c r="L3" s="2">
        <v>130</v>
      </c>
      <c r="M3" s="2">
        <v>262.5</v>
      </c>
      <c r="N3" s="8">
        <v>160</v>
      </c>
      <c r="O3" s="17">
        <v>160</v>
      </c>
      <c r="P3" s="19">
        <v>156.666666666667</v>
      </c>
      <c r="Q3" s="22">
        <v>157.5</v>
      </c>
      <c r="R3" s="22">
        <v>142</v>
      </c>
      <c r="S3" s="28">
        <v>145</v>
      </c>
      <c r="T3" s="28">
        <v>145</v>
      </c>
      <c r="U3" s="35">
        <v>150</v>
      </c>
      <c r="V3" s="43">
        <v>146.19999999999999</v>
      </c>
      <c r="W3" s="28">
        <v>141.666666666667</v>
      </c>
      <c r="X3" s="35">
        <v>200</v>
      </c>
      <c r="Y3" s="7">
        <v>150</v>
      </c>
      <c r="Z3" s="46">
        <v>160.666666666666</v>
      </c>
      <c r="AA3" s="7">
        <v>149</v>
      </c>
      <c r="AB3" s="7">
        <v>125.36</v>
      </c>
      <c r="AC3" s="7">
        <v>130.362514</v>
      </c>
      <c r="AD3" s="7">
        <v>133.333333333333</v>
      </c>
      <c r="AE3" s="7">
        <v>140</v>
      </c>
      <c r="AF3" s="24">
        <v>135</v>
      </c>
      <c r="AG3" s="46">
        <v>150</v>
      </c>
      <c r="AH3" s="12">
        <v>145</v>
      </c>
      <c r="AI3" s="46">
        <v>177.5</v>
      </c>
      <c r="AJ3" s="37">
        <v>180</v>
      </c>
      <c r="AK3" s="46">
        <v>150</v>
      </c>
      <c r="AL3" s="67">
        <v>150.19999999999999</v>
      </c>
      <c r="AM3" s="67">
        <v>157.5</v>
      </c>
      <c r="AN3" s="69">
        <v>150</v>
      </c>
      <c r="AO3" s="74">
        <v>154</v>
      </c>
      <c r="AP3" s="67">
        <v>147</v>
      </c>
      <c r="AQ3" s="71">
        <v>146</v>
      </c>
      <c r="AR3" s="71">
        <v>148</v>
      </c>
      <c r="AS3" s="76">
        <v>149</v>
      </c>
      <c r="AT3" s="76">
        <v>150</v>
      </c>
      <c r="AU3" s="76">
        <v>160</v>
      </c>
      <c r="AV3" s="76">
        <v>157</v>
      </c>
      <c r="AW3" s="76">
        <v>160</v>
      </c>
      <c r="AX3" s="76">
        <v>160</v>
      </c>
      <c r="AY3" s="76">
        <v>164</v>
      </c>
      <c r="AZ3" s="81">
        <v>176</v>
      </c>
      <c r="BA3" s="83">
        <v>189</v>
      </c>
      <c r="BB3" s="83">
        <v>190</v>
      </c>
      <c r="BC3" s="83">
        <v>194</v>
      </c>
      <c r="BD3" s="83">
        <v>220</v>
      </c>
      <c r="BE3" s="83">
        <v>280.76</v>
      </c>
      <c r="BF3" s="85">
        <f>(BE3-AS3)/AS3*100</f>
        <v>88.429530201342274</v>
      </c>
      <c r="BG3" s="85">
        <f>(BE3-BD3)/BD3*100</f>
        <v>27.618181818181814</v>
      </c>
    </row>
    <row r="4" spans="1:59" ht="15" customHeight="1" x14ac:dyDescent="0.25">
      <c r="A4" s="1" t="s">
        <v>1</v>
      </c>
      <c r="B4" s="2">
        <v>523.86363636363603</v>
      </c>
      <c r="C4" s="2">
        <v>551.38888888888846</v>
      </c>
      <c r="D4" s="2">
        <v>775</v>
      </c>
      <c r="E4" s="2">
        <v>675</v>
      </c>
      <c r="F4" s="2">
        <v>645.45454545454504</v>
      </c>
      <c r="G4" s="2">
        <v>668.18181818181802</v>
      </c>
      <c r="H4" s="2">
        <v>644.444444444444</v>
      </c>
      <c r="I4" s="2">
        <v>644.444444444444</v>
      </c>
      <c r="J4" s="2">
        <v>809.07581620169003</v>
      </c>
      <c r="K4" s="2">
        <v>851.3872981518</v>
      </c>
      <c r="L4" s="2">
        <v>747.91666666666652</v>
      </c>
      <c r="M4" s="2">
        <v>1047.9166666666599</v>
      </c>
      <c r="N4" s="8">
        <v>972.72727272727298</v>
      </c>
      <c r="O4" s="17">
        <v>978.18181818181802</v>
      </c>
      <c r="P4" s="19">
        <v>900.08</v>
      </c>
      <c r="Q4" s="22">
        <v>950</v>
      </c>
      <c r="R4" s="22">
        <v>995.45454545454504</v>
      </c>
      <c r="S4" s="28">
        <v>1030</v>
      </c>
      <c r="T4" s="30">
        <v>1000</v>
      </c>
      <c r="U4" s="35">
        <v>1020.83333333333</v>
      </c>
      <c r="V4" s="43">
        <v>1050</v>
      </c>
      <c r="W4" s="28">
        <v>1028.57142857142</v>
      </c>
      <c r="X4" s="35">
        <v>991.66563892841839</v>
      </c>
      <c r="Y4" s="7">
        <v>1200</v>
      </c>
      <c r="Z4" s="46">
        <v>1305</v>
      </c>
      <c r="AA4" s="7">
        <v>1266.6666666666599</v>
      </c>
      <c r="AB4" s="7">
        <v>1150</v>
      </c>
      <c r="AC4" s="7">
        <v>1200.1232540000001</v>
      </c>
      <c r="AD4" s="7">
        <v>1230.4474801666649</v>
      </c>
      <c r="AE4" s="7">
        <v>1200</v>
      </c>
      <c r="AF4" s="24">
        <v>1200</v>
      </c>
      <c r="AG4" s="46">
        <v>1227.27272727272</v>
      </c>
      <c r="AH4" s="12">
        <v>1230</v>
      </c>
      <c r="AI4" s="46">
        <v>1263.6363636363601</v>
      </c>
      <c r="AJ4" s="37">
        <v>1280</v>
      </c>
      <c r="AK4" s="46">
        <v>1255</v>
      </c>
      <c r="AL4" s="67">
        <v>1155</v>
      </c>
      <c r="AM4" s="67">
        <v>1283.88888888888</v>
      </c>
      <c r="AN4" s="69">
        <v>1303.7142857142801</v>
      </c>
      <c r="AO4" s="74">
        <v>1350</v>
      </c>
      <c r="AP4" s="67">
        <v>1372</v>
      </c>
      <c r="AQ4" s="71">
        <v>1375</v>
      </c>
      <c r="AR4" s="71">
        <v>1380</v>
      </c>
      <c r="AS4" s="76">
        <v>1385</v>
      </c>
      <c r="AT4" s="76">
        <v>1388</v>
      </c>
      <c r="AU4" s="76">
        <v>1390</v>
      </c>
      <c r="AV4" s="76">
        <v>1392</v>
      </c>
      <c r="AW4" s="76">
        <v>1399</v>
      </c>
      <c r="AX4" s="76">
        <v>1400</v>
      </c>
      <c r="AY4" s="76">
        <v>1430</v>
      </c>
      <c r="AZ4" s="81">
        <v>1453.3333333333301</v>
      </c>
      <c r="BA4" s="83">
        <v>1500</v>
      </c>
      <c r="BB4" s="83">
        <v>1530</v>
      </c>
      <c r="BC4" s="83">
        <v>1578</v>
      </c>
      <c r="BD4" s="83">
        <v>1670</v>
      </c>
      <c r="BE4" s="83">
        <v>1846.1</v>
      </c>
      <c r="BF4" s="85">
        <f t="shared" ref="BF4:BF7" si="0">(BE4-AS4)/AS4*100</f>
        <v>33.292418772563167</v>
      </c>
      <c r="BG4" s="85">
        <f t="shared" ref="BG4:BG7" si="1">(BE4-BD4)/BD4*100</f>
        <v>10.544910179640715</v>
      </c>
    </row>
    <row r="5" spans="1:59" ht="15" customHeight="1" x14ac:dyDescent="0.25">
      <c r="A5" s="1" t="s">
        <v>2</v>
      </c>
      <c r="B5" s="3">
        <v>25800.23</v>
      </c>
      <c r="C5" s="3">
        <v>25854.410483</v>
      </c>
      <c r="D5" s="3">
        <v>25908.7047450143</v>
      </c>
      <c r="E5" s="2">
        <v>28000</v>
      </c>
      <c r="F5" s="2">
        <v>28000</v>
      </c>
      <c r="G5" s="2">
        <v>40000</v>
      </c>
      <c r="H5" s="2">
        <v>40000</v>
      </c>
      <c r="I5" s="2">
        <v>28000</v>
      </c>
      <c r="J5" s="2">
        <v>28000</v>
      </c>
      <c r="K5" s="2">
        <v>28000</v>
      </c>
      <c r="L5" s="2">
        <v>40000</v>
      </c>
      <c r="M5" s="2">
        <v>40000</v>
      </c>
      <c r="N5" s="2">
        <v>37500.9</v>
      </c>
      <c r="O5" s="2">
        <v>40000</v>
      </c>
      <c r="P5" s="10">
        <v>40000.11</v>
      </c>
      <c r="Q5" s="10">
        <v>40000.11</v>
      </c>
      <c r="R5" s="10">
        <v>40800.230000000003</v>
      </c>
      <c r="S5" s="11">
        <v>40400.17</v>
      </c>
      <c r="T5" s="34">
        <v>40000</v>
      </c>
      <c r="U5" s="34">
        <v>40500</v>
      </c>
      <c r="V5" s="34">
        <v>40500</v>
      </c>
      <c r="W5" s="34">
        <v>40550</v>
      </c>
      <c r="X5" s="34">
        <v>40000</v>
      </c>
      <c r="Y5" s="34">
        <v>40000</v>
      </c>
      <c r="Z5" s="34">
        <v>40000</v>
      </c>
      <c r="AA5" s="34">
        <v>40000</v>
      </c>
      <c r="AB5" s="7">
        <v>38000</v>
      </c>
      <c r="AC5" s="7">
        <v>39000</v>
      </c>
      <c r="AD5" s="11">
        <v>38750</v>
      </c>
      <c r="AE5" s="7">
        <v>38800</v>
      </c>
      <c r="AF5" s="24">
        <v>39000</v>
      </c>
      <c r="AG5" s="24">
        <v>39000</v>
      </c>
      <c r="AH5" s="12">
        <v>39000</v>
      </c>
      <c r="AI5" s="12">
        <v>39000</v>
      </c>
      <c r="AJ5" s="12">
        <v>38500</v>
      </c>
      <c r="AK5" s="12">
        <v>38500</v>
      </c>
      <c r="AL5" s="64">
        <v>37500.125</v>
      </c>
      <c r="AM5" s="67">
        <v>35000</v>
      </c>
      <c r="AN5" s="67">
        <v>35000</v>
      </c>
      <c r="AO5" s="73">
        <v>35050</v>
      </c>
      <c r="AP5" s="73">
        <v>35000</v>
      </c>
      <c r="AQ5" s="73">
        <v>35000</v>
      </c>
      <c r="AR5" s="73">
        <v>35300</v>
      </c>
      <c r="AS5" s="77">
        <v>35250</v>
      </c>
      <c r="AT5" s="77">
        <v>35200</v>
      </c>
      <c r="AU5" s="77">
        <v>35245</v>
      </c>
      <c r="AV5" s="77">
        <v>35247</v>
      </c>
      <c r="AW5" s="77">
        <v>35300</v>
      </c>
      <c r="AX5" s="77">
        <v>35380</v>
      </c>
      <c r="AY5" s="77">
        <v>35400</v>
      </c>
      <c r="AZ5" s="77">
        <v>35400</v>
      </c>
      <c r="BA5" s="77">
        <v>35400</v>
      </c>
      <c r="BB5" s="77">
        <v>35400</v>
      </c>
      <c r="BC5" s="77">
        <v>35400</v>
      </c>
      <c r="BD5" s="77">
        <v>38500</v>
      </c>
      <c r="BE5" s="77">
        <v>38500</v>
      </c>
      <c r="BF5" s="85">
        <f t="shared" si="0"/>
        <v>9.2198581560283674</v>
      </c>
      <c r="BG5" s="85">
        <f t="shared" si="1"/>
        <v>0</v>
      </c>
    </row>
    <row r="6" spans="1:59" ht="15" customHeight="1" x14ac:dyDescent="0.25">
      <c r="A6" s="1" t="s">
        <v>3</v>
      </c>
      <c r="B6" s="2">
        <v>58.75</v>
      </c>
      <c r="C6" s="2">
        <v>58.75</v>
      </c>
      <c r="D6" s="2">
        <v>58.75</v>
      </c>
      <c r="E6" s="2">
        <v>95.681818181818159</v>
      </c>
      <c r="F6" s="2">
        <v>78.749999999999801</v>
      </c>
      <c r="G6" s="2">
        <v>78.749999999999801</v>
      </c>
      <c r="H6" s="2">
        <v>65.681818181818159</v>
      </c>
      <c r="I6" s="2">
        <v>77.916666666666657</v>
      </c>
      <c r="J6" s="2">
        <v>71.429852024114211</v>
      </c>
      <c r="K6" s="2">
        <v>62.303716989986647</v>
      </c>
      <c r="L6" s="2">
        <v>71.666666666666657</v>
      </c>
      <c r="M6" s="2">
        <v>88.75</v>
      </c>
      <c r="N6" s="8">
        <v>75.714285714285694</v>
      </c>
      <c r="O6" s="17">
        <v>76.923076923076906</v>
      </c>
      <c r="P6" s="19">
        <v>71.428571428571402</v>
      </c>
      <c r="Q6" s="22">
        <v>72</v>
      </c>
      <c r="R6" s="22">
        <v>75.3333333333333</v>
      </c>
      <c r="S6" s="28">
        <v>72.142857142857096</v>
      </c>
      <c r="T6" s="30">
        <v>71.3333333333333</v>
      </c>
      <c r="U6" s="35">
        <v>60.6666666666667</v>
      </c>
      <c r="V6" s="43">
        <v>59.1111111111111</v>
      </c>
      <c r="W6" s="28">
        <v>62.6666666666667</v>
      </c>
      <c r="X6" s="35">
        <v>54.28</v>
      </c>
      <c r="Y6" s="7">
        <v>65</v>
      </c>
      <c r="Z6" s="46">
        <v>68.823529411764696</v>
      </c>
      <c r="AA6" s="7">
        <v>53.571428571428569</v>
      </c>
      <c r="AB6" s="7">
        <v>56.666666666666664</v>
      </c>
      <c r="AC6" s="24">
        <v>60.125410000000002</v>
      </c>
      <c r="AD6" s="7">
        <v>58.6666666666667</v>
      </c>
      <c r="AE6" s="7">
        <v>60</v>
      </c>
      <c r="AF6" s="12">
        <v>60</v>
      </c>
      <c r="AG6" s="46">
        <v>75.818181818181799</v>
      </c>
      <c r="AH6" s="12">
        <v>70</v>
      </c>
      <c r="AI6" s="46">
        <v>63.75</v>
      </c>
      <c r="AJ6" s="12">
        <v>65</v>
      </c>
      <c r="AK6" s="46">
        <v>61.53846153846154</v>
      </c>
      <c r="AL6" s="67">
        <v>61.053846153846102</v>
      </c>
      <c r="AM6" s="67">
        <v>57.777777777777779</v>
      </c>
      <c r="AN6" s="69">
        <v>52.777777777777779</v>
      </c>
      <c r="AO6" s="73">
        <v>55</v>
      </c>
      <c r="AP6" s="67">
        <v>60</v>
      </c>
      <c r="AQ6" s="73">
        <v>58</v>
      </c>
      <c r="AR6" s="73">
        <v>60</v>
      </c>
      <c r="AS6" s="77">
        <v>59</v>
      </c>
      <c r="AT6" s="77">
        <v>60</v>
      </c>
      <c r="AU6" s="77">
        <v>60</v>
      </c>
      <c r="AV6" s="77">
        <v>64</v>
      </c>
      <c r="AW6" s="77">
        <v>67</v>
      </c>
      <c r="AX6" s="77">
        <v>70</v>
      </c>
      <c r="AY6" s="77">
        <v>70</v>
      </c>
      <c r="AZ6" s="81">
        <v>76.6666666666667</v>
      </c>
      <c r="BA6" s="77">
        <v>97</v>
      </c>
      <c r="BB6" s="77">
        <v>100</v>
      </c>
      <c r="BC6" s="77">
        <v>100</v>
      </c>
      <c r="BD6" s="77">
        <v>109.7</v>
      </c>
      <c r="BE6" s="77">
        <v>150</v>
      </c>
      <c r="BF6" s="85">
        <f t="shared" si="0"/>
        <v>154.23728813559322</v>
      </c>
      <c r="BG6" s="85">
        <f t="shared" si="1"/>
        <v>36.736554238833179</v>
      </c>
    </row>
    <row r="7" spans="1:59" ht="15" customHeight="1" x14ac:dyDescent="0.25">
      <c r="A7" s="1" t="s">
        <v>4</v>
      </c>
      <c r="B7" s="3">
        <v>410.33</v>
      </c>
      <c r="C7" s="3">
        <v>411.19169299999999</v>
      </c>
      <c r="D7" s="3">
        <v>412.05519555529997</v>
      </c>
      <c r="E7" s="2">
        <v>500</v>
      </c>
      <c r="F7" s="3">
        <v>501.05</v>
      </c>
      <c r="G7" s="3">
        <v>502.10220500000003</v>
      </c>
      <c r="H7" s="3">
        <v>503.15661963050002</v>
      </c>
      <c r="I7" s="3">
        <v>504.21324853172405</v>
      </c>
      <c r="J7" s="3">
        <v>504.21324853172405</v>
      </c>
      <c r="K7" s="3">
        <v>504.21324853172405</v>
      </c>
      <c r="L7" s="3">
        <v>504.21324853172405</v>
      </c>
      <c r="M7" s="3">
        <v>683.92484302473804</v>
      </c>
      <c r="N7" s="9">
        <v>580</v>
      </c>
      <c r="O7" s="18">
        <v>585.54999999999995</v>
      </c>
      <c r="P7" s="20">
        <v>550.87</v>
      </c>
      <c r="Q7" s="23">
        <v>555.78</v>
      </c>
      <c r="R7" s="23">
        <v>565.22</v>
      </c>
      <c r="S7" s="11">
        <v>560.5</v>
      </c>
      <c r="T7" s="33">
        <v>560</v>
      </c>
      <c r="U7" s="36">
        <v>550.21</v>
      </c>
      <c r="V7" s="40">
        <v>550.29999999999995</v>
      </c>
      <c r="W7" s="29">
        <v>520</v>
      </c>
      <c r="X7" s="11">
        <v>557.57802798279511</v>
      </c>
      <c r="Y7" s="12">
        <v>500</v>
      </c>
      <c r="Z7" s="44">
        <v>550</v>
      </c>
      <c r="AA7" s="44">
        <v>550</v>
      </c>
      <c r="AB7" s="7">
        <v>520</v>
      </c>
      <c r="AC7" s="12">
        <v>530.32154700000001</v>
      </c>
      <c r="AD7" s="12">
        <v>537.58038675</v>
      </c>
      <c r="AE7" s="7">
        <v>520</v>
      </c>
      <c r="AF7" s="12">
        <v>500</v>
      </c>
      <c r="AG7" s="12">
        <v>500</v>
      </c>
      <c r="AH7" s="12">
        <v>550</v>
      </c>
      <c r="AI7" s="44">
        <v>500</v>
      </c>
      <c r="AJ7" s="12">
        <v>520</v>
      </c>
      <c r="AK7" s="12">
        <v>520</v>
      </c>
      <c r="AL7" s="68">
        <v>495.58</v>
      </c>
      <c r="AM7" s="12">
        <v>520.5</v>
      </c>
      <c r="AN7" s="72">
        <v>500</v>
      </c>
      <c r="AO7" s="73">
        <v>515</v>
      </c>
      <c r="AP7" s="72">
        <v>500</v>
      </c>
      <c r="AQ7" s="73">
        <v>510</v>
      </c>
      <c r="AR7" s="73">
        <v>500</v>
      </c>
      <c r="AS7" s="77">
        <v>505</v>
      </c>
      <c r="AT7" s="77">
        <v>510</v>
      </c>
      <c r="AU7" s="77">
        <v>510</v>
      </c>
      <c r="AV7" s="77">
        <v>514</v>
      </c>
      <c r="AW7" s="77">
        <v>520</v>
      </c>
      <c r="AX7" s="77">
        <v>500</v>
      </c>
      <c r="AY7" s="77">
        <v>500</v>
      </c>
      <c r="AZ7" s="77">
        <v>500</v>
      </c>
      <c r="BA7" s="77">
        <v>620</v>
      </c>
      <c r="BB7" s="77">
        <v>620</v>
      </c>
      <c r="BC7" s="77">
        <v>624</v>
      </c>
      <c r="BD7" s="77">
        <v>640</v>
      </c>
      <c r="BE7" s="77">
        <v>740.5</v>
      </c>
      <c r="BF7" s="85">
        <f t="shared" si="0"/>
        <v>46.633663366336634</v>
      </c>
      <c r="BG7" s="85">
        <f t="shared" si="1"/>
        <v>15.703125000000002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G9"/>
  <sheetViews>
    <sheetView tabSelected="1" zoomScale="120" zoomScaleNormal="12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1.7109375" customWidth="1"/>
    <col min="31" max="31" width="11.5703125" customWidth="1"/>
    <col min="40" max="40" width="9.140625" customWidth="1"/>
    <col min="58" max="58" width="14.42578125" customWidth="1"/>
    <col min="59" max="59" width="18.42578125" customWidth="1"/>
  </cols>
  <sheetData>
    <row r="1" spans="1:59" x14ac:dyDescent="0.25">
      <c r="C1" t="s">
        <v>17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5">
        <v>80</v>
      </c>
      <c r="C3" s="35">
        <v>79.75</v>
      </c>
      <c r="D3" s="35">
        <v>78.75</v>
      </c>
      <c r="E3" s="35">
        <v>101.25</v>
      </c>
      <c r="F3" s="35">
        <v>125</v>
      </c>
      <c r="G3" s="35">
        <v>120.28571428571399</v>
      </c>
      <c r="H3" s="35">
        <v>120.25</v>
      </c>
      <c r="I3" s="35">
        <v>120.25</v>
      </c>
      <c r="J3" s="35">
        <v>120.25</v>
      </c>
      <c r="K3" s="35">
        <v>120.25</v>
      </c>
      <c r="L3" s="35">
        <v>153.333333333333</v>
      </c>
      <c r="M3" s="35">
        <v>165</v>
      </c>
      <c r="N3" s="35">
        <v>175</v>
      </c>
      <c r="O3" s="35">
        <v>155.555555555555</v>
      </c>
      <c r="P3" s="35">
        <v>130</v>
      </c>
      <c r="Q3" s="35">
        <v>132</v>
      </c>
      <c r="R3" s="35">
        <v>126.666666666666</v>
      </c>
      <c r="S3" s="35">
        <v>125.555555555555</v>
      </c>
      <c r="T3" s="35">
        <v>135.555555555555</v>
      </c>
      <c r="U3" s="35">
        <v>127.142857142857</v>
      </c>
      <c r="V3" s="35">
        <v>127.66</v>
      </c>
      <c r="W3" s="35">
        <v>120</v>
      </c>
      <c r="X3" s="35">
        <v>134.6661520712571</v>
      </c>
      <c r="Y3" s="7">
        <v>150</v>
      </c>
      <c r="Z3" s="46">
        <v>171.857142857143</v>
      </c>
      <c r="AA3" s="7">
        <v>166</v>
      </c>
      <c r="AB3" s="7">
        <v>155</v>
      </c>
      <c r="AC3" s="7">
        <v>160.23154600000001</v>
      </c>
      <c r="AD3" s="7">
        <v>160</v>
      </c>
      <c r="AE3" s="7">
        <v>165</v>
      </c>
      <c r="AF3" s="24">
        <v>165</v>
      </c>
      <c r="AG3" s="46">
        <v>170.90909090909099</v>
      </c>
      <c r="AH3" s="44">
        <v>170.98</v>
      </c>
      <c r="AI3" s="46">
        <v>165</v>
      </c>
      <c r="AJ3" s="37">
        <v>168</v>
      </c>
      <c r="AK3" s="46">
        <v>130.83333333333334</v>
      </c>
      <c r="AL3" s="67">
        <v>130.3333333333</v>
      </c>
      <c r="AM3" s="67">
        <v>148</v>
      </c>
      <c r="AN3" s="69">
        <v>183.636363636363</v>
      </c>
      <c r="AO3" s="74">
        <v>185</v>
      </c>
      <c r="AP3" s="67">
        <v>170</v>
      </c>
      <c r="AQ3" s="71">
        <v>175</v>
      </c>
      <c r="AR3" s="71">
        <v>180</v>
      </c>
      <c r="AS3" s="76">
        <v>178</v>
      </c>
      <c r="AT3" s="76">
        <v>180</v>
      </c>
      <c r="AU3" s="76">
        <v>182</v>
      </c>
      <c r="AV3" s="76">
        <v>185</v>
      </c>
      <c r="AW3" s="76">
        <v>190</v>
      </c>
      <c r="AX3" s="76">
        <v>194</v>
      </c>
      <c r="AY3" s="76">
        <v>195</v>
      </c>
      <c r="AZ3" s="81">
        <v>186.363636363636</v>
      </c>
      <c r="BA3" s="83">
        <v>194</v>
      </c>
      <c r="BB3" s="83">
        <v>195</v>
      </c>
      <c r="BC3" s="83">
        <v>198</v>
      </c>
      <c r="BD3" s="83">
        <v>218.4</v>
      </c>
      <c r="BE3" s="83">
        <v>283.83999999999997</v>
      </c>
      <c r="BF3" s="85">
        <f>(BE3-AS3)/AS3*100</f>
        <v>59.460674157303359</v>
      </c>
      <c r="BG3" s="85">
        <f>(BE3-BD3)/BD3*100</f>
        <v>29.963369963369953</v>
      </c>
    </row>
    <row r="4" spans="1:59" ht="15" customHeight="1" x14ac:dyDescent="0.25">
      <c r="A4" s="1" t="s">
        <v>1</v>
      </c>
      <c r="B4" s="35">
        <v>819.28571428571399</v>
      </c>
      <c r="C4" s="35">
        <v>713.54166666666652</v>
      </c>
      <c r="D4" s="35">
        <v>1060</v>
      </c>
      <c r="E4" s="35">
        <v>1025</v>
      </c>
      <c r="F4" s="35">
        <v>1073.2142857142801</v>
      </c>
      <c r="G4" s="35">
        <v>1212.5</v>
      </c>
      <c r="H4" s="35">
        <v>1039.5833333333298</v>
      </c>
      <c r="I4" s="35">
        <v>1033.0357142857101</v>
      </c>
      <c r="J4" s="35">
        <v>1330.29775528703</v>
      </c>
      <c r="K4" s="35">
        <v>1099.2221837105255</v>
      </c>
      <c r="L4" s="35">
        <v>944.444444444444</v>
      </c>
      <c r="M4" s="35">
        <v>1245.8333333333301</v>
      </c>
      <c r="N4" s="35">
        <v>1190.909090909091</v>
      </c>
      <c r="O4" s="35">
        <v>1200</v>
      </c>
      <c r="P4" s="35">
        <v>1177.27272727272</v>
      </c>
      <c r="Q4" s="35">
        <v>1320</v>
      </c>
      <c r="R4" s="35">
        <v>1250</v>
      </c>
      <c r="S4" s="35">
        <v>1258.3333333333333</v>
      </c>
      <c r="T4" s="35">
        <v>1276.9230769230701</v>
      </c>
      <c r="U4" s="35">
        <v>1066.6666666666667</v>
      </c>
      <c r="V4" s="35">
        <v>1063.3333333333301</v>
      </c>
      <c r="W4" s="35">
        <v>1025</v>
      </c>
      <c r="X4" s="35">
        <v>1178.9091374645327</v>
      </c>
      <c r="Y4" s="7">
        <v>1709.0909090908999</v>
      </c>
      <c r="Z4" s="46">
        <v>1853.8461538461499</v>
      </c>
      <c r="AA4" s="7">
        <v>1625</v>
      </c>
      <c r="AB4" s="7">
        <v>1500</v>
      </c>
      <c r="AC4" s="7">
        <v>1550.1245719999999</v>
      </c>
      <c r="AD4" s="7">
        <v>1530.7777777777701</v>
      </c>
      <c r="AE4" s="7">
        <v>1535</v>
      </c>
      <c r="AF4" s="24">
        <v>1540</v>
      </c>
      <c r="AG4" s="46">
        <v>1555.78947368421</v>
      </c>
      <c r="AH4" s="44">
        <v>1555</v>
      </c>
      <c r="AI4" s="46">
        <v>1579.1666666666599</v>
      </c>
      <c r="AJ4" s="37">
        <v>1585</v>
      </c>
      <c r="AK4" s="46">
        <v>1456.5</v>
      </c>
      <c r="AL4" s="67">
        <v>1359.0909090908999</v>
      </c>
      <c r="AM4" s="67">
        <v>1329.23076923076</v>
      </c>
      <c r="AN4" s="69">
        <v>1340</v>
      </c>
      <c r="AO4" s="74">
        <v>1345</v>
      </c>
      <c r="AP4" s="67">
        <v>1312.5</v>
      </c>
      <c r="AQ4" s="71">
        <v>1350</v>
      </c>
      <c r="AR4" s="71">
        <v>1360</v>
      </c>
      <c r="AS4" s="76">
        <v>1355</v>
      </c>
      <c r="AT4" s="76">
        <v>1360</v>
      </c>
      <c r="AU4" s="76">
        <v>1364</v>
      </c>
      <c r="AV4" s="76">
        <v>1365</v>
      </c>
      <c r="AW4" s="76">
        <v>1368</v>
      </c>
      <c r="AX4" s="76">
        <v>1370</v>
      </c>
      <c r="AY4" s="76">
        <v>1376</v>
      </c>
      <c r="AZ4" s="81">
        <v>1353.8461538461499</v>
      </c>
      <c r="BA4" s="83">
        <v>1430</v>
      </c>
      <c r="BB4" s="83">
        <v>1432</v>
      </c>
      <c r="BC4" s="83">
        <v>1486</v>
      </c>
      <c r="BD4" s="83">
        <v>1550</v>
      </c>
      <c r="BE4" s="83">
        <v>1970.12</v>
      </c>
      <c r="BF4" s="85">
        <f t="shared" ref="BF4:BF7" si="0">(BE4-AS4)/AS4*100</f>
        <v>45.396309963099625</v>
      </c>
      <c r="BG4" s="85">
        <f t="shared" ref="BG4:BG7" si="1">(BE4-BD4)/BD4*100</f>
        <v>27.104516129032252</v>
      </c>
    </row>
    <row r="5" spans="1:59" ht="15" customHeight="1" x14ac:dyDescent="0.25">
      <c r="A5" s="1" t="s">
        <v>2</v>
      </c>
      <c r="B5" s="35">
        <v>21450</v>
      </c>
      <c r="C5" s="35">
        <v>21495.044999999998</v>
      </c>
      <c r="D5" s="35">
        <v>21540.184594499999</v>
      </c>
      <c r="E5" s="35">
        <v>21585.418982148447</v>
      </c>
      <c r="F5" s="35">
        <v>21630.74836201096</v>
      </c>
      <c r="G5" s="35">
        <v>21676.172933571183</v>
      </c>
      <c r="H5" s="35">
        <v>21721.692896731682</v>
      </c>
      <c r="I5" s="35">
        <v>21767.308451814817</v>
      </c>
      <c r="J5" s="35">
        <v>21962.84637287875</v>
      </c>
      <c r="K5" s="35">
        <v>23210.890947634802</v>
      </c>
      <c r="L5" s="35">
        <v>23259.633818624836</v>
      </c>
      <c r="M5" s="35">
        <v>23308.479049643949</v>
      </c>
      <c r="N5" s="35">
        <v>23308.479049643949</v>
      </c>
      <c r="O5" s="35">
        <v>23308.479049643949</v>
      </c>
      <c r="P5" s="35">
        <v>25657.87</v>
      </c>
      <c r="Q5" s="35">
        <v>26580</v>
      </c>
      <c r="R5" s="35">
        <v>26000.23</v>
      </c>
      <c r="S5" s="35">
        <v>28000.89</v>
      </c>
      <c r="T5" s="35">
        <v>28000</v>
      </c>
      <c r="U5" s="35">
        <v>29000</v>
      </c>
      <c r="V5" s="35">
        <v>29600</v>
      </c>
      <c r="W5" s="35">
        <v>30000</v>
      </c>
      <c r="X5" s="35">
        <v>30000</v>
      </c>
      <c r="Y5" s="35">
        <v>30000</v>
      </c>
      <c r="Z5" s="24">
        <v>31000</v>
      </c>
      <c r="AA5" s="24">
        <v>31000</v>
      </c>
      <c r="AB5" s="7">
        <v>30000</v>
      </c>
      <c r="AC5" s="24">
        <v>31000</v>
      </c>
      <c r="AD5" s="7">
        <v>30000</v>
      </c>
      <c r="AE5" s="7">
        <v>30500</v>
      </c>
      <c r="AF5" s="24">
        <v>31000</v>
      </c>
      <c r="AG5" s="24">
        <v>31000</v>
      </c>
      <c r="AH5" s="44">
        <v>31500</v>
      </c>
      <c r="AI5" s="44">
        <v>32000</v>
      </c>
      <c r="AJ5" s="44">
        <v>32000</v>
      </c>
      <c r="AK5" s="44">
        <v>32000</v>
      </c>
      <c r="AL5" s="64">
        <v>31090.15</v>
      </c>
      <c r="AM5" s="44">
        <v>32000</v>
      </c>
      <c r="AN5" s="69">
        <v>31700</v>
      </c>
      <c r="AO5" s="72">
        <v>32100</v>
      </c>
      <c r="AP5" s="72">
        <v>32000</v>
      </c>
      <c r="AQ5" s="72">
        <v>32300</v>
      </c>
      <c r="AR5" s="72">
        <v>32400</v>
      </c>
      <c r="AS5" s="80">
        <v>32380</v>
      </c>
      <c r="AT5" s="80">
        <v>32400</v>
      </c>
      <c r="AU5" s="80">
        <v>32460</v>
      </c>
      <c r="AV5" s="80">
        <v>32465</v>
      </c>
      <c r="AW5" s="80">
        <v>32490</v>
      </c>
      <c r="AX5" s="80">
        <v>32500</v>
      </c>
      <c r="AY5" s="80">
        <v>32585</v>
      </c>
      <c r="AZ5" s="80">
        <v>32500</v>
      </c>
      <c r="BA5" s="80">
        <v>32500</v>
      </c>
      <c r="BB5" s="80">
        <v>32500</v>
      </c>
      <c r="BC5" s="80">
        <v>32500</v>
      </c>
      <c r="BD5" s="80">
        <v>37500</v>
      </c>
      <c r="BE5" s="80">
        <v>38500</v>
      </c>
      <c r="BF5" s="85">
        <f t="shared" si="0"/>
        <v>18.900555898702905</v>
      </c>
      <c r="BG5" s="85">
        <f t="shared" si="1"/>
        <v>2.666666666666667</v>
      </c>
    </row>
    <row r="6" spans="1:59" ht="15" customHeight="1" x14ac:dyDescent="0.25">
      <c r="A6" s="1" t="s">
        <v>3</v>
      </c>
      <c r="B6" s="35">
        <v>63.8333333333333</v>
      </c>
      <c r="C6" s="35">
        <v>69.375</v>
      </c>
      <c r="D6" s="35">
        <v>52.91666666666665</v>
      </c>
      <c r="E6" s="35">
        <v>59.5</v>
      </c>
      <c r="F6" s="35">
        <v>57.91666666666665</v>
      </c>
      <c r="G6" s="35">
        <v>65.192307692307651</v>
      </c>
      <c r="H6" s="35">
        <v>61.5</v>
      </c>
      <c r="I6" s="35">
        <v>67.071428571428555</v>
      </c>
      <c r="J6" s="35">
        <v>81.1276760183503</v>
      </c>
      <c r="K6" s="35">
        <v>63.921193225327151</v>
      </c>
      <c r="L6" s="35">
        <v>67.878787878787847</v>
      </c>
      <c r="M6" s="35">
        <v>72.5</v>
      </c>
      <c r="N6" s="35">
        <v>56</v>
      </c>
      <c r="O6" s="35">
        <v>70</v>
      </c>
      <c r="P6" s="35">
        <v>66</v>
      </c>
      <c r="Q6" s="35">
        <v>67.8333333333333</v>
      </c>
      <c r="R6" s="35">
        <v>76.153846153846203</v>
      </c>
      <c r="S6" s="35">
        <v>75</v>
      </c>
      <c r="T6" s="35">
        <v>76.857142857142904</v>
      </c>
      <c r="U6" s="35">
        <v>65.714285714285708</v>
      </c>
      <c r="V6" s="35">
        <v>75.714285714285708</v>
      </c>
      <c r="W6" s="35">
        <v>76.36363636363636</v>
      </c>
      <c r="X6" s="35">
        <v>70.249538010504295</v>
      </c>
      <c r="Y6" s="7">
        <v>80</v>
      </c>
      <c r="Z6" s="46">
        <v>88.6666666666667</v>
      </c>
      <c r="AA6" s="7">
        <v>79.285714285714292</v>
      </c>
      <c r="AB6" s="7">
        <v>75.625</v>
      </c>
      <c r="AC6" s="12">
        <v>80.321456999999995</v>
      </c>
      <c r="AD6" s="7">
        <v>78.3333333333333</v>
      </c>
      <c r="AE6" s="7">
        <v>75</v>
      </c>
      <c r="AF6" s="12">
        <v>75</v>
      </c>
      <c r="AG6" s="46">
        <v>80.952380952380949</v>
      </c>
      <c r="AH6" s="44">
        <v>80</v>
      </c>
      <c r="AI6" s="46">
        <v>82</v>
      </c>
      <c r="AJ6" s="44">
        <v>85</v>
      </c>
      <c r="AK6" s="46">
        <v>78.461538461538467</v>
      </c>
      <c r="AL6" s="67">
        <v>73.461538461538495</v>
      </c>
      <c r="AM6" s="67">
        <v>72</v>
      </c>
      <c r="AN6" s="69">
        <v>70.769230769230774</v>
      </c>
      <c r="AO6" s="72">
        <v>70</v>
      </c>
      <c r="AP6" s="67">
        <v>75</v>
      </c>
      <c r="AQ6" s="72">
        <v>75</v>
      </c>
      <c r="AR6" s="72">
        <v>80</v>
      </c>
      <c r="AS6" s="80">
        <v>85</v>
      </c>
      <c r="AT6" s="80">
        <v>85</v>
      </c>
      <c r="AU6" s="80">
        <v>87</v>
      </c>
      <c r="AV6" s="80">
        <v>89</v>
      </c>
      <c r="AW6" s="80">
        <v>95</v>
      </c>
      <c r="AX6" s="80">
        <v>94</v>
      </c>
      <c r="AY6" s="80">
        <v>95</v>
      </c>
      <c r="AZ6" s="81">
        <v>90.625</v>
      </c>
      <c r="BA6" s="80">
        <v>97</v>
      </c>
      <c r="BB6" s="80">
        <v>99</v>
      </c>
      <c r="BC6" s="80">
        <v>100</v>
      </c>
      <c r="BD6" s="80">
        <v>100</v>
      </c>
      <c r="BE6" s="80">
        <v>125.1</v>
      </c>
      <c r="BF6" s="85">
        <f t="shared" si="0"/>
        <v>47.17647058823529</v>
      </c>
      <c r="BG6" s="85">
        <f t="shared" si="1"/>
        <v>25.099999999999994</v>
      </c>
    </row>
    <row r="7" spans="1:59" ht="15" customHeight="1" x14ac:dyDescent="0.25">
      <c r="A7" s="1" t="s">
        <v>4</v>
      </c>
      <c r="B7" s="35">
        <v>100</v>
      </c>
      <c r="C7" s="35">
        <v>100.21</v>
      </c>
      <c r="D7" s="35">
        <v>100.420441</v>
      </c>
      <c r="E7" s="35">
        <v>100.63132392609999</v>
      </c>
      <c r="F7" s="35">
        <v>100.8426497063448</v>
      </c>
      <c r="G7" s="35">
        <v>101.05441927072812</v>
      </c>
      <c r="H7" s="35">
        <v>101.26663355119665</v>
      </c>
      <c r="I7" s="35">
        <v>105</v>
      </c>
      <c r="J7" s="35">
        <v>228.81283986641299</v>
      </c>
      <c r="K7" s="35">
        <v>229.665365251899</v>
      </c>
      <c r="L7" s="35">
        <v>252.75666251892801</v>
      </c>
      <c r="M7" s="35">
        <v>350.85025151021802</v>
      </c>
      <c r="N7" s="35">
        <v>300</v>
      </c>
      <c r="O7" s="35">
        <v>320.55</v>
      </c>
      <c r="P7" s="35">
        <v>322.54000000000002</v>
      </c>
      <c r="Q7" s="35">
        <v>323</v>
      </c>
      <c r="R7" s="35">
        <v>350.11</v>
      </c>
      <c r="S7" s="35">
        <v>336.55500000000001</v>
      </c>
      <c r="T7" s="35">
        <v>340</v>
      </c>
      <c r="U7" s="35">
        <v>320.55</v>
      </c>
      <c r="V7" s="35">
        <v>330</v>
      </c>
      <c r="W7" s="35">
        <v>320.25</v>
      </c>
      <c r="X7" s="35">
        <v>326.09500604477438</v>
      </c>
      <c r="Y7" s="12">
        <v>315</v>
      </c>
      <c r="Z7" s="44">
        <v>320</v>
      </c>
      <c r="AA7" s="44">
        <v>320</v>
      </c>
      <c r="AB7" s="7">
        <v>300</v>
      </c>
      <c r="AC7" s="12">
        <v>320.12547799999999</v>
      </c>
      <c r="AD7" s="12">
        <v>310.5</v>
      </c>
      <c r="AE7" s="7">
        <v>300</v>
      </c>
      <c r="AF7" s="12">
        <v>320</v>
      </c>
      <c r="AG7" s="44">
        <v>350</v>
      </c>
      <c r="AH7" s="44">
        <v>350</v>
      </c>
      <c r="AI7" s="44">
        <v>300</v>
      </c>
      <c r="AJ7" s="44">
        <v>310</v>
      </c>
      <c r="AK7" s="44">
        <v>310</v>
      </c>
      <c r="AL7" s="68">
        <v>300.02</v>
      </c>
      <c r="AM7" s="11">
        <v>305.5</v>
      </c>
      <c r="AN7" s="72">
        <v>300</v>
      </c>
      <c r="AO7" s="72">
        <v>315</v>
      </c>
      <c r="AP7" s="72">
        <v>300</v>
      </c>
      <c r="AQ7" s="72">
        <v>310</v>
      </c>
      <c r="AR7" s="72">
        <v>320</v>
      </c>
      <c r="AS7" s="80">
        <v>315</v>
      </c>
      <c r="AT7" s="80">
        <v>310</v>
      </c>
      <c r="AU7" s="80">
        <v>320</v>
      </c>
      <c r="AV7" s="80">
        <v>315</v>
      </c>
      <c r="AW7" s="80">
        <v>320</v>
      </c>
      <c r="AX7" s="80">
        <v>300</v>
      </c>
      <c r="AY7" s="80">
        <v>304</v>
      </c>
      <c r="AZ7" s="82">
        <v>300</v>
      </c>
      <c r="BA7" s="80">
        <v>325</v>
      </c>
      <c r="BB7" s="80">
        <v>330</v>
      </c>
      <c r="BC7" s="80">
        <v>330</v>
      </c>
      <c r="BD7" s="80">
        <v>338.5</v>
      </c>
      <c r="BE7" s="80">
        <v>355.3</v>
      </c>
      <c r="BF7" s="85">
        <f t="shared" si="0"/>
        <v>12.793650793650796</v>
      </c>
      <c r="BG7" s="85">
        <f t="shared" si="1"/>
        <v>4.9630723781388513</v>
      </c>
    </row>
    <row r="8" spans="1:59" x14ac:dyDescent="0.25">
      <c r="P8" s="19"/>
      <c r="AB8" s="7"/>
    </row>
    <row r="9" spans="1:59" x14ac:dyDescent="0.25">
      <c r="P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7"/>
  <sheetViews>
    <sheetView tabSelected="1" zoomScale="130" zoomScaleNormal="13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22" customWidth="1"/>
    <col min="6" max="21" width="0" hidden="1" customWidth="1"/>
    <col min="22" max="22" width="10" hidden="1" customWidth="1"/>
    <col min="24" max="24" width="10.7109375" customWidth="1"/>
    <col min="25" max="25" width="11" customWidth="1"/>
    <col min="29" max="29" width="13.85546875" customWidth="1"/>
    <col min="31" max="31" width="10.42578125" bestFit="1" customWidth="1"/>
    <col min="32" max="32" width="10.7109375" customWidth="1"/>
    <col min="33" max="33" width="9.28515625" bestFit="1" customWidth="1"/>
    <col min="36" max="36" width="9.28515625" bestFit="1" customWidth="1"/>
    <col min="38" max="39" width="9.28515625" bestFit="1" customWidth="1"/>
    <col min="40" max="40" width="10.140625" customWidth="1"/>
    <col min="41" max="41" width="9.28515625" bestFit="1" customWidth="1"/>
    <col min="43" max="51" width="9.28515625" bestFit="1" customWidth="1"/>
    <col min="53" max="54" width="9.28515625" bestFit="1" customWidth="1"/>
    <col min="56" max="57" width="9.28515625" bestFit="1" customWidth="1"/>
    <col min="58" max="58" width="14.42578125" customWidth="1"/>
    <col min="59" max="59" width="18.42578125" customWidth="1"/>
  </cols>
  <sheetData>
    <row r="1" spans="1:59" x14ac:dyDescent="0.25">
      <c r="C1" t="s">
        <v>39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50</v>
      </c>
      <c r="C3" s="51">
        <v>50.104999999999997</v>
      </c>
      <c r="D3" s="2">
        <v>75</v>
      </c>
      <c r="E3" s="2">
        <v>87.5</v>
      </c>
      <c r="F3" s="2">
        <v>75</v>
      </c>
      <c r="G3" s="2">
        <v>75</v>
      </c>
      <c r="H3" s="2">
        <v>75</v>
      </c>
      <c r="I3" s="2">
        <v>83.333333333333002</v>
      </c>
      <c r="J3" s="2">
        <v>125</v>
      </c>
      <c r="K3" s="2">
        <v>185.73656210000001</v>
      </c>
      <c r="L3" s="2">
        <v>250</v>
      </c>
      <c r="M3" s="2">
        <v>300</v>
      </c>
      <c r="N3" s="7">
        <v>290.55</v>
      </c>
      <c r="O3" s="2">
        <v>257.5</v>
      </c>
      <c r="P3" s="46">
        <v>262.5</v>
      </c>
      <c r="Q3" s="7">
        <v>255</v>
      </c>
      <c r="R3" s="7">
        <v>250</v>
      </c>
      <c r="S3" s="24">
        <v>250</v>
      </c>
      <c r="T3" s="24">
        <v>250</v>
      </c>
      <c r="U3" s="7">
        <v>237.5</v>
      </c>
      <c r="V3" s="43">
        <v>240</v>
      </c>
      <c r="W3" s="24">
        <v>235.86</v>
      </c>
      <c r="X3" s="45">
        <v>362.5</v>
      </c>
      <c r="Y3" s="7">
        <v>355.625</v>
      </c>
      <c r="Z3" s="46">
        <v>380</v>
      </c>
      <c r="AA3" s="7">
        <v>370.5</v>
      </c>
      <c r="AB3" s="24">
        <v>350</v>
      </c>
      <c r="AC3" s="55">
        <v>325</v>
      </c>
      <c r="AD3" s="7">
        <v>336.22500000000002</v>
      </c>
      <c r="AE3" s="7">
        <v>336.2</v>
      </c>
      <c r="AF3" s="59">
        <v>335</v>
      </c>
      <c r="AG3" s="46">
        <v>400</v>
      </c>
      <c r="AH3" s="37">
        <v>385</v>
      </c>
      <c r="AI3" s="46">
        <v>400</v>
      </c>
      <c r="AJ3" s="37">
        <v>395</v>
      </c>
      <c r="AK3" s="46">
        <v>312.5</v>
      </c>
      <c r="AL3" s="67">
        <v>300.26666666666603</v>
      </c>
      <c r="AM3" s="67">
        <v>295</v>
      </c>
      <c r="AN3" s="69">
        <v>276.66666666666703</v>
      </c>
      <c r="AO3" s="74">
        <v>280</v>
      </c>
      <c r="AP3" s="67">
        <v>270</v>
      </c>
      <c r="AQ3" s="71">
        <v>272</v>
      </c>
      <c r="AR3" s="71">
        <v>285</v>
      </c>
      <c r="AS3" s="76">
        <v>290</v>
      </c>
      <c r="AT3" s="76">
        <v>289</v>
      </c>
      <c r="AU3" s="76">
        <v>295</v>
      </c>
      <c r="AV3" s="76">
        <v>297</v>
      </c>
      <c r="AW3" s="76">
        <v>300</v>
      </c>
      <c r="AX3" s="76">
        <v>310</v>
      </c>
      <c r="AY3" s="76">
        <v>310</v>
      </c>
      <c r="AZ3" s="81">
        <v>332.5</v>
      </c>
      <c r="BA3" s="81">
        <v>332.5</v>
      </c>
      <c r="BB3" s="83">
        <v>338</v>
      </c>
      <c r="BC3" s="83">
        <v>340</v>
      </c>
      <c r="BD3" s="83">
        <v>343.1</v>
      </c>
      <c r="BE3" s="83">
        <v>349.21</v>
      </c>
      <c r="BF3" s="85">
        <f>(BE3-AS3)/AS3*100</f>
        <v>20.41724137931034</v>
      </c>
      <c r="BG3" s="85">
        <f>(BE3-BD3)/BD3*100</f>
        <v>1.7808219178082063</v>
      </c>
    </row>
    <row r="4" spans="1:59" ht="15" customHeight="1" x14ac:dyDescent="0.25">
      <c r="A4" s="1" t="s">
        <v>1</v>
      </c>
      <c r="B4" s="2">
        <v>1600</v>
      </c>
      <c r="C4" s="2">
        <v>1600</v>
      </c>
      <c r="D4" s="2">
        <v>2500</v>
      </c>
      <c r="E4" s="2">
        <v>2500</v>
      </c>
      <c r="F4" s="2">
        <v>2500</v>
      </c>
      <c r="G4" s="2">
        <v>5000</v>
      </c>
      <c r="H4" s="2">
        <v>5000</v>
      </c>
      <c r="I4" s="2">
        <v>4600</v>
      </c>
      <c r="J4" s="2">
        <v>4675</v>
      </c>
      <c r="K4" s="2">
        <v>4567.7378288472</v>
      </c>
      <c r="L4" s="2">
        <v>5000</v>
      </c>
      <c r="M4" s="2">
        <v>5333.3333333333303</v>
      </c>
      <c r="N4" s="7">
        <v>4960</v>
      </c>
      <c r="O4" s="2">
        <v>4566.6666666666697</v>
      </c>
      <c r="P4" s="46">
        <v>4500</v>
      </c>
      <c r="Q4" s="7">
        <v>4825</v>
      </c>
      <c r="R4" s="7">
        <v>4833.333333333333</v>
      </c>
      <c r="S4" s="24">
        <v>4850</v>
      </c>
      <c r="T4" s="47">
        <v>5000</v>
      </c>
      <c r="U4" s="7">
        <v>4800</v>
      </c>
      <c r="V4" s="43">
        <v>4850</v>
      </c>
      <c r="W4" s="24">
        <v>4650</v>
      </c>
      <c r="X4" s="45">
        <v>4500</v>
      </c>
      <c r="Y4" s="7">
        <v>5019.2307692307704</v>
      </c>
      <c r="Z4" s="46">
        <v>5625</v>
      </c>
      <c r="AA4" s="7">
        <v>4333.333333333333</v>
      </c>
      <c r="AB4" s="7">
        <v>4150</v>
      </c>
      <c r="AC4" s="55">
        <v>4000</v>
      </c>
      <c r="AD4" s="7">
        <v>4125.5128205128203</v>
      </c>
      <c r="AE4" s="7">
        <v>4150</v>
      </c>
      <c r="AF4" s="59">
        <v>4200</v>
      </c>
      <c r="AG4" s="46">
        <v>4600</v>
      </c>
      <c r="AH4" s="37">
        <v>4500</v>
      </c>
      <c r="AI4" s="46">
        <v>4666.6666666666697</v>
      </c>
      <c r="AJ4" s="37">
        <v>4500</v>
      </c>
      <c r="AK4" s="46">
        <v>4633.3333333333303</v>
      </c>
      <c r="AL4" s="67">
        <v>4100</v>
      </c>
      <c r="AM4" s="67">
        <v>4000</v>
      </c>
      <c r="AN4" s="69">
        <v>4000</v>
      </c>
      <c r="AO4" s="74">
        <v>4050</v>
      </c>
      <c r="AP4" s="67">
        <v>4150</v>
      </c>
      <c r="AQ4" s="71">
        <v>4155</v>
      </c>
      <c r="AR4" s="71">
        <v>4150</v>
      </c>
      <c r="AS4" s="76">
        <v>4155</v>
      </c>
      <c r="AT4" s="76">
        <v>4168</v>
      </c>
      <c r="AU4" s="76">
        <v>4170</v>
      </c>
      <c r="AV4" s="76">
        <v>4176</v>
      </c>
      <c r="AW4" s="76">
        <v>4200</v>
      </c>
      <c r="AX4" s="76">
        <v>4230</v>
      </c>
      <c r="AY4" s="76">
        <v>4235</v>
      </c>
      <c r="AZ4" s="81">
        <v>4120</v>
      </c>
      <c r="BA4" s="81">
        <v>4120</v>
      </c>
      <c r="BB4" s="83">
        <v>4150</v>
      </c>
      <c r="BC4" s="83">
        <v>4168</v>
      </c>
      <c r="BD4" s="83">
        <v>4190</v>
      </c>
      <c r="BE4" s="83">
        <v>4234</v>
      </c>
      <c r="BF4" s="85">
        <f t="shared" ref="BF4:BF7" si="0">(BE4-AS4)/AS4*100</f>
        <v>1.9013237063778579</v>
      </c>
      <c r="BG4" s="85">
        <f t="shared" ref="BG4:BG7" si="1">(BE4-BD4)/BD4*100</f>
        <v>1.0501193317422435</v>
      </c>
    </row>
    <row r="5" spans="1:59" ht="15" customHeight="1" x14ac:dyDescent="0.25">
      <c r="A5" s="1" t="s">
        <v>2</v>
      </c>
      <c r="B5" s="2">
        <v>28000</v>
      </c>
      <c r="C5" s="51">
        <v>28058.799999999999</v>
      </c>
      <c r="D5" s="51">
        <v>28117.723480000001</v>
      </c>
      <c r="E5" s="2">
        <v>24000</v>
      </c>
      <c r="F5" s="2">
        <v>24000</v>
      </c>
      <c r="G5" s="2">
        <v>24000</v>
      </c>
      <c r="H5" s="2">
        <v>25000</v>
      </c>
      <c r="I5" s="2">
        <v>24000</v>
      </c>
      <c r="J5" s="2">
        <v>24000</v>
      </c>
      <c r="K5" s="2">
        <v>25365.394828569999</v>
      </c>
      <c r="L5" s="51">
        <v>25418.662157709994</v>
      </c>
      <c r="M5" s="2">
        <v>35000</v>
      </c>
      <c r="N5" s="2">
        <v>35000</v>
      </c>
      <c r="O5" s="2">
        <v>35000</v>
      </c>
      <c r="P5" s="46">
        <v>35000</v>
      </c>
      <c r="Q5" s="7">
        <v>36000</v>
      </c>
      <c r="R5" s="7">
        <v>43000</v>
      </c>
      <c r="S5" s="24">
        <v>44000</v>
      </c>
      <c r="T5" s="47">
        <v>44000</v>
      </c>
      <c r="U5" s="7">
        <v>44000</v>
      </c>
      <c r="V5" s="43">
        <v>45000</v>
      </c>
      <c r="W5" s="24">
        <v>45000</v>
      </c>
      <c r="X5" s="45">
        <v>49000</v>
      </c>
      <c r="Y5" s="7">
        <v>49000</v>
      </c>
      <c r="Z5" s="7">
        <v>49000</v>
      </c>
      <c r="AA5" s="7">
        <v>49000</v>
      </c>
      <c r="AB5" s="7">
        <v>44000</v>
      </c>
      <c r="AC5" s="56">
        <v>42333.333333333299</v>
      </c>
      <c r="AD5" s="7">
        <v>39592.592592592591</v>
      </c>
      <c r="AE5" s="7">
        <v>39500</v>
      </c>
      <c r="AF5" s="59">
        <v>39500</v>
      </c>
      <c r="AG5" s="46">
        <v>39600</v>
      </c>
      <c r="AH5" s="37">
        <v>39800</v>
      </c>
      <c r="AI5" s="46">
        <v>39000</v>
      </c>
      <c r="AJ5" s="37">
        <v>38500</v>
      </c>
      <c r="AK5" s="37">
        <v>38500</v>
      </c>
      <c r="AL5" s="67">
        <v>35000</v>
      </c>
      <c r="AM5" s="67">
        <v>36000</v>
      </c>
      <c r="AN5" s="69">
        <v>35000</v>
      </c>
      <c r="AO5" s="74">
        <v>35500</v>
      </c>
      <c r="AP5" s="67">
        <v>33000</v>
      </c>
      <c r="AQ5" s="71">
        <v>33550</v>
      </c>
      <c r="AR5" s="71">
        <v>33400</v>
      </c>
      <c r="AS5" s="76">
        <v>33500</v>
      </c>
      <c r="AT5" s="76">
        <v>33450</v>
      </c>
      <c r="AU5" s="76">
        <v>33450</v>
      </c>
      <c r="AV5" s="76">
        <v>33450</v>
      </c>
      <c r="AW5" s="76">
        <v>33455</v>
      </c>
      <c r="AX5" s="76">
        <v>33460</v>
      </c>
      <c r="AY5" s="76">
        <v>33500</v>
      </c>
      <c r="AZ5" s="81">
        <v>34000</v>
      </c>
      <c r="BA5" s="81">
        <v>34000</v>
      </c>
      <c r="BB5" s="83">
        <v>34000</v>
      </c>
      <c r="BC5" s="83">
        <v>34000</v>
      </c>
      <c r="BD5" s="83">
        <v>39000</v>
      </c>
      <c r="BE5" s="83">
        <v>43000</v>
      </c>
      <c r="BF5" s="85">
        <f t="shared" si="0"/>
        <v>28.35820895522388</v>
      </c>
      <c r="BG5" s="85">
        <f t="shared" si="1"/>
        <v>10.256410256410255</v>
      </c>
    </row>
    <row r="6" spans="1:59" ht="15" customHeight="1" x14ac:dyDescent="0.25">
      <c r="A6" s="1" t="s">
        <v>3</v>
      </c>
      <c r="B6" s="2">
        <v>55</v>
      </c>
      <c r="C6" s="2">
        <v>55</v>
      </c>
      <c r="D6" s="2">
        <v>55</v>
      </c>
      <c r="E6" s="2">
        <v>60</v>
      </c>
      <c r="F6" s="2">
        <v>57.5</v>
      </c>
      <c r="G6" s="2">
        <v>62.5</v>
      </c>
      <c r="H6" s="2">
        <v>62.5</v>
      </c>
      <c r="I6" s="2">
        <v>57.5</v>
      </c>
      <c r="J6" s="2">
        <v>72.5</v>
      </c>
      <c r="K6" s="2">
        <v>80.627435532222506</v>
      </c>
      <c r="L6" s="2">
        <v>85</v>
      </c>
      <c r="M6" s="2">
        <v>87.5</v>
      </c>
      <c r="N6" s="7">
        <v>82.5</v>
      </c>
      <c r="O6" s="2">
        <v>82.6666666666667</v>
      </c>
      <c r="P6" s="46">
        <v>86.6666666666667</v>
      </c>
      <c r="Q6" s="7">
        <v>85</v>
      </c>
      <c r="R6" s="7">
        <v>82.5</v>
      </c>
      <c r="S6" s="12">
        <v>85</v>
      </c>
      <c r="T6" s="12">
        <v>85</v>
      </c>
      <c r="U6" s="7">
        <v>82.5</v>
      </c>
      <c r="V6" s="43">
        <v>83.5</v>
      </c>
      <c r="W6" s="28">
        <v>75</v>
      </c>
      <c r="X6" s="45">
        <v>70.25</v>
      </c>
      <c r="Y6" s="7">
        <v>83.076923076923094</v>
      </c>
      <c r="Z6" s="46">
        <v>90</v>
      </c>
      <c r="AA6" s="7">
        <v>72.5</v>
      </c>
      <c r="AB6" s="7">
        <v>63.333333333333336</v>
      </c>
      <c r="AC6" s="55">
        <v>65</v>
      </c>
      <c r="AD6" s="7">
        <v>62.5</v>
      </c>
      <c r="AE6" s="7">
        <v>62.5</v>
      </c>
      <c r="AF6" s="59">
        <v>60</v>
      </c>
      <c r="AG6" s="46">
        <v>80</v>
      </c>
      <c r="AH6" s="44">
        <v>75</v>
      </c>
      <c r="AI6" s="46">
        <v>55</v>
      </c>
      <c r="AJ6" s="44">
        <v>60</v>
      </c>
      <c r="AK6" s="46">
        <v>80</v>
      </c>
      <c r="AL6" s="67">
        <v>70.3333333333333</v>
      </c>
      <c r="AM6" s="67">
        <v>70</v>
      </c>
      <c r="AN6" s="69">
        <v>83.333333333333002</v>
      </c>
      <c r="AO6" s="72">
        <v>80</v>
      </c>
      <c r="AP6" s="67">
        <v>97.5</v>
      </c>
      <c r="AQ6" s="73">
        <v>95</v>
      </c>
      <c r="AR6" s="73">
        <v>100</v>
      </c>
      <c r="AS6" s="77">
        <v>98</v>
      </c>
      <c r="AT6" s="77">
        <v>99</v>
      </c>
      <c r="AU6" s="77">
        <v>100</v>
      </c>
      <c r="AV6" s="77">
        <v>102</v>
      </c>
      <c r="AW6" s="77">
        <v>100</v>
      </c>
      <c r="AX6" s="77">
        <v>100</v>
      </c>
      <c r="AY6" s="77">
        <v>105</v>
      </c>
      <c r="AZ6" s="81">
        <v>114</v>
      </c>
      <c r="BA6" s="81">
        <v>114</v>
      </c>
      <c r="BB6" s="82">
        <v>116</v>
      </c>
      <c r="BC6" s="82">
        <v>130</v>
      </c>
      <c r="BD6" s="82">
        <v>133.4</v>
      </c>
      <c r="BE6" s="82">
        <v>137.51</v>
      </c>
      <c r="BF6" s="85">
        <f t="shared" si="0"/>
        <v>40.316326530612237</v>
      </c>
      <c r="BG6" s="85">
        <f t="shared" si="1"/>
        <v>3.080959520239869</v>
      </c>
    </row>
    <row r="7" spans="1:59" ht="15" customHeight="1" x14ac:dyDescent="0.25">
      <c r="A7" s="1" t="s">
        <v>4</v>
      </c>
      <c r="B7" s="51">
        <v>160.43</v>
      </c>
      <c r="C7" s="51">
        <v>160.76690300000001</v>
      </c>
      <c r="D7" s="51">
        <v>161.1045134963</v>
      </c>
      <c r="E7" s="51">
        <v>161.44283297464224</v>
      </c>
      <c r="F7" s="51">
        <v>161.78186292388898</v>
      </c>
      <c r="G7" s="51">
        <v>162.12160483602915</v>
      </c>
      <c r="H7" s="51">
        <v>162.46206020618482</v>
      </c>
      <c r="I7" s="51">
        <v>162.80323053261779</v>
      </c>
      <c r="J7" s="2">
        <v>150</v>
      </c>
      <c r="K7" s="2">
        <v>150</v>
      </c>
      <c r="L7" s="51">
        <v>150.315</v>
      </c>
      <c r="M7" s="51">
        <v>250.6306615</v>
      </c>
      <c r="N7" s="12">
        <v>220.55</v>
      </c>
      <c r="O7" s="6">
        <v>220.76</v>
      </c>
      <c r="P7" s="44">
        <v>220.34</v>
      </c>
      <c r="Q7" s="12">
        <v>230</v>
      </c>
      <c r="R7" s="12">
        <v>250.54</v>
      </c>
      <c r="S7" s="12">
        <v>250.65</v>
      </c>
      <c r="T7" s="49">
        <v>250.595</v>
      </c>
      <c r="U7" s="12">
        <v>240.43</v>
      </c>
      <c r="V7" s="40">
        <v>251.65</v>
      </c>
      <c r="W7" s="29">
        <v>250.55</v>
      </c>
      <c r="X7" s="45">
        <v>249.03833089759286</v>
      </c>
      <c r="Y7" s="7">
        <v>231.622452661963</v>
      </c>
      <c r="Z7" s="44">
        <v>250</v>
      </c>
      <c r="AA7" s="7">
        <v>250.45</v>
      </c>
      <c r="AB7" s="12">
        <v>230</v>
      </c>
      <c r="AC7" s="56">
        <v>243.48333333333335</v>
      </c>
      <c r="AD7" s="7">
        <v>241.11115719905928</v>
      </c>
      <c r="AE7" s="7">
        <v>240</v>
      </c>
      <c r="AF7" s="59">
        <v>240</v>
      </c>
      <c r="AG7" s="11">
        <f>AVERAGE(AC7,AD7,AF7)</f>
        <v>241.53149684413088</v>
      </c>
      <c r="AH7" s="44">
        <v>250</v>
      </c>
      <c r="AI7" s="44">
        <v>200</v>
      </c>
      <c r="AJ7" s="44">
        <v>220</v>
      </c>
      <c r="AK7" s="44">
        <v>220</v>
      </c>
      <c r="AL7" s="68">
        <v>215.369</v>
      </c>
      <c r="AM7" s="11">
        <v>221.07379999999998</v>
      </c>
      <c r="AN7" s="11">
        <v>218.22139999999999</v>
      </c>
      <c r="AO7" s="72">
        <v>220</v>
      </c>
      <c r="AP7">
        <v>218.6553568356712</v>
      </c>
      <c r="AQ7" s="73">
        <v>219</v>
      </c>
      <c r="AR7" s="73">
        <v>220</v>
      </c>
      <c r="AS7" s="77">
        <v>220</v>
      </c>
      <c r="AT7" s="77">
        <v>223</v>
      </c>
      <c r="AU7" s="77">
        <v>225</v>
      </c>
      <c r="AV7" s="77">
        <v>228</v>
      </c>
      <c r="AW7" s="77">
        <v>229</v>
      </c>
      <c r="AX7" s="77">
        <v>230</v>
      </c>
      <c r="AY7" s="77">
        <v>240</v>
      </c>
      <c r="AZ7" s="77">
        <v>240</v>
      </c>
      <c r="BA7" s="77">
        <v>240</v>
      </c>
      <c r="BB7" s="82">
        <v>247</v>
      </c>
      <c r="BC7" s="82">
        <v>250</v>
      </c>
      <c r="BD7" s="82">
        <v>254.2</v>
      </c>
      <c r="BE7" s="82">
        <v>268.47000000000003</v>
      </c>
      <c r="BF7" s="85">
        <f t="shared" si="0"/>
        <v>22.031818181818196</v>
      </c>
      <c r="BG7" s="85">
        <f t="shared" si="1"/>
        <v>5.6136900078678362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G7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2.85546875" customWidth="1"/>
    <col min="22" max="22" width="10" bestFit="1" customWidth="1"/>
    <col min="31" max="31" width="9.140625" customWidth="1"/>
    <col min="40" max="40" width="10" customWidth="1"/>
    <col min="58" max="58" width="14.42578125" customWidth="1"/>
    <col min="59" max="59" width="18.42578125" customWidth="1"/>
  </cols>
  <sheetData>
    <row r="1" spans="1:59" x14ac:dyDescent="0.25">
      <c r="C1" t="s">
        <v>33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115</v>
      </c>
      <c r="C3" s="2">
        <v>200</v>
      </c>
      <c r="D3" s="2">
        <v>100</v>
      </c>
      <c r="E3" s="2">
        <v>100</v>
      </c>
      <c r="F3" s="2">
        <v>115</v>
      </c>
      <c r="G3" s="2">
        <v>100</v>
      </c>
      <c r="H3" s="2">
        <v>100</v>
      </c>
      <c r="I3" s="2">
        <v>100</v>
      </c>
      <c r="J3" s="2">
        <v>94.825130600752047</v>
      </c>
      <c r="K3" s="2">
        <v>113.1989056357847</v>
      </c>
      <c r="L3" s="2">
        <v>233.333333333333</v>
      </c>
      <c r="M3" s="2">
        <v>233.333333333333</v>
      </c>
      <c r="N3" s="8">
        <v>100</v>
      </c>
      <c r="O3" s="17">
        <v>125</v>
      </c>
      <c r="P3" s="19">
        <v>196.66666666666666</v>
      </c>
      <c r="Q3" s="22">
        <v>200</v>
      </c>
      <c r="R3" s="22">
        <v>212.5</v>
      </c>
      <c r="S3" s="28">
        <v>60</v>
      </c>
      <c r="T3" s="30">
        <v>65</v>
      </c>
      <c r="U3" s="35">
        <v>70</v>
      </c>
      <c r="V3" s="43">
        <v>69.8</v>
      </c>
      <c r="W3" s="42">
        <v>68.5</v>
      </c>
      <c r="X3" s="35">
        <v>76.66</v>
      </c>
      <c r="Y3" s="7">
        <v>150</v>
      </c>
      <c r="Z3" s="46">
        <v>175</v>
      </c>
      <c r="AA3" s="7">
        <v>173.333333333333</v>
      </c>
      <c r="AB3" s="7">
        <v>170</v>
      </c>
      <c r="AC3" s="24">
        <v>175.23165399999999</v>
      </c>
      <c r="AD3" s="7">
        <v>183.333333333333</v>
      </c>
      <c r="AE3" s="7">
        <v>180</v>
      </c>
      <c r="AF3" s="24">
        <v>185</v>
      </c>
      <c r="AG3" s="46">
        <v>200.5</v>
      </c>
      <c r="AH3" s="46">
        <v>210</v>
      </c>
      <c r="AI3" s="46">
        <v>193.333333333333</v>
      </c>
      <c r="AJ3" s="37">
        <v>195</v>
      </c>
      <c r="AK3" s="46">
        <v>202</v>
      </c>
      <c r="AL3" s="67">
        <v>200</v>
      </c>
      <c r="AM3" s="67">
        <v>190</v>
      </c>
      <c r="AN3" s="69">
        <v>190</v>
      </c>
      <c r="AO3" s="74">
        <v>194</v>
      </c>
      <c r="AP3" s="67">
        <v>190</v>
      </c>
      <c r="AQ3" s="71">
        <v>191</v>
      </c>
      <c r="AR3" s="71">
        <v>195</v>
      </c>
      <c r="AS3" s="76">
        <v>198</v>
      </c>
      <c r="AT3" s="76">
        <v>200</v>
      </c>
      <c r="AU3" s="76">
        <v>199</v>
      </c>
      <c r="AV3" s="76">
        <v>200</v>
      </c>
      <c r="AW3" s="76">
        <v>207</v>
      </c>
      <c r="AX3" s="76">
        <v>205</v>
      </c>
      <c r="AY3">
        <v>204.85</v>
      </c>
      <c r="AZ3" s="81">
        <v>217</v>
      </c>
      <c r="BA3" s="83">
        <v>245</v>
      </c>
      <c r="BB3" s="83">
        <v>248</v>
      </c>
      <c r="BC3" s="83">
        <v>255</v>
      </c>
      <c r="BD3" s="83">
        <v>268.89999999999998</v>
      </c>
      <c r="BE3" s="83">
        <v>289.79000000000002</v>
      </c>
      <c r="BF3" s="85">
        <f>(BE3-AS3)/AS3*100</f>
        <v>46.358585858585869</v>
      </c>
      <c r="BG3" s="85">
        <f>(BE3-BD3)/BD3*100</f>
        <v>7.7686872443287633</v>
      </c>
    </row>
    <row r="4" spans="1:59" ht="15" customHeight="1" x14ac:dyDescent="0.25">
      <c r="A4" s="1" t="s">
        <v>1</v>
      </c>
      <c r="B4" s="2">
        <v>583.33333333333303</v>
      </c>
      <c r="C4" s="2">
        <v>505</v>
      </c>
      <c r="D4" s="2">
        <v>616.66666666666652</v>
      </c>
      <c r="E4" s="2">
        <v>616.66666666666652</v>
      </c>
      <c r="F4" s="2">
        <v>566.66666666666595</v>
      </c>
      <c r="G4" s="2">
        <v>587.5</v>
      </c>
      <c r="H4" s="2">
        <v>650</v>
      </c>
      <c r="I4" s="2">
        <v>626.66666666666652</v>
      </c>
      <c r="J4" s="2">
        <v>940.02466070098205</v>
      </c>
      <c r="K4" s="2">
        <v>797.14923766270499</v>
      </c>
      <c r="L4" s="2">
        <v>637.5</v>
      </c>
      <c r="M4" s="2">
        <v>650.25</v>
      </c>
      <c r="N4" s="8">
        <v>742.85714285714289</v>
      </c>
      <c r="O4" s="17">
        <v>950</v>
      </c>
      <c r="P4" s="19">
        <v>928.57142857142901</v>
      </c>
      <c r="Q4" s="22">
        <v>930</v>
      </c>
      <c r="R4" s="22">
        <v>900</v>
      </c>
      <c r="S4" s="28">
        <v>1000</v>
      </c>
      <c r="T4" s="28">
        <v>1000</v>
      </c>
      <c r="U4" s="35">
        <v>982.5</v>
      </c>
      <c r="V4" s="43">
        <v>987.142857142857</v>
      </c>
      <c r="W4" s="28">
        <v>911.11111111111097</v>
      </c>
      <c r="X4" s="35">
        <v>898.27</v>
      </c>
      <c r="Y4" s="7">
        <v>1073.3333333333301</v>
      </c>
      <c r="Z4" s="46">
        <v>1114.2857142857099</v>
      </c>
      <c r="AA4" s="7">
        <v>1136.3636363636299</v>
      </c>
      <c r="AB4" s="7">
        <v>1288.8888888888889</v>
      </c>
      <c r="AC4" s="24">
        <v>1300.3214579999999</v>
      </c>
      <c r="AD4" s="7">
        <v>1355.5555555555557</v>
      </c>
      <c r="AE4" s="7">
        <v>1350</v>
      </c>
      <c r="AF4" s="24">
        <v>1400</v>
      </c>
      <c r="AG4" s="46">
        <v>1531.8181818181799</v>
      </c>
      <c r="AH4" s="46">
        <v>1530</v>
      </c>
      <c r="AI4" s="46">
        <v>1844.44444444444</v>
      </c>
      <c r="AJ4" s="37">
        <v>1850</v>
      </c>
      <c r="AK4" s="46">
        <v>1800</v>
      </c>
      <c r="AL4" s="67">
        <v>1600</v>
      </c>
      <c r="AM4" s="67">
        <v>1737.5</v>
      </c>
      <c r="AN4" s="69">
        <v>1780.8333333333301</v>
      </c>
      <c r="AO4" s="74">
        <v>1750</v>
      </c>
      <c r="AP4" s="67">
        <v>1790</v>
      </c>
      <c r="AQ4" s="71">
        <v>1788</v>
      </c>
      <c r="AR4" s="71">
        <v>1780</v>
      </c>
      <c r="AS4" s="76">
        <v>1775</v>
      </c>
      <c r="AT4" s="76">
        <v>1785</v>
      </c>
      <c r="AU4" s="76">
        <v>1790</v>
      </c>
      <c r="AV4" s="76">
        <v>1794</v>
      </c>
      <c r="AW4" s="76">
        <v>1800</v>
      </c>
      <c r="AX4" s="76">
        <v>1830</v>
      </c>
      <c r="AY4" s="77">
        <v>1850</v>
      </c>
      <c r="AZ4" s="81">
        <v>1828.8888888888901</v>
      </c>
      <c r="BA4" s="83">
        <v>1950</v>
      </c>
      <c r="BB4" s="83">
        <v>1970</v>
      </c>
      <c r="BC4" s="83">
        <v>1980</v>
      </c>
      <c r="BD4" s="83">
        <v>2000</v>
      </c>
      <c r="BE4" s="83">
        <v>2140.36</v>
      </c>
      <c r="BF4" s="85">
        <f t="shared" ref="BF4:BF7" si="0">(BE4-AS4)/AS4*100</f>
        <v>20.583661971830995</v>
      </c>
      <c r="BG4" s="85">
        <f t="shared" ref="BG4:BG7" si="1">(BE4-BD4)/BD4*100</f>
        <v>7.018000000000006</v>
      </c>
    </row>
    <row r="5" spans="1:59" ht="15" customHeight="1" x14ac:dyDescent="0.25">
      <c r="A5" s="1" t="s">
        <v>2</v>
      </c>
      <c r="B5" s="19">
        <v>15000</v>
      </c>
      <c r="C5" s="19">
        <v>15031.5</v>
      </c>
      <c r="D5" s="19">
        <v>15063.066150000001</v>
      </c>
      <c r="E5" s="19">
        <v>15094.698588915</v>
      </c>
      <c r="F5" s="19">
        <v>15126.397455951721</v>
      </c>
      <c r="G5" s="19">
        <v>15158.162890609219</v>
      </c>
      <c r="H5" s="19">
        <v>15189.995032679499</v>
      </c>
      <c r="I5" s="19">
        <v>15221.894022248125</v>
      </c>
      <c r="J5" s="19">
        <v>18438.20499217965</v>
      </c>
      <c r="K5" s="19">
        <v>18720.221082606899</v>
      </c>
      <c r="L5" s="19">
        <v>18759.533546880371</v>
      </c>
      <c r="M5" s="19">
        <v>18798.928567328821</v>
      </c>
      <c r="N5" s="19">
        <v>18900.9285673288</v>
      </c>
      <c r="O5" s="19">
        <v>21000</v>
      </c>
      <c r="P5" s="19">
        <v>22300.33</v>
      </c>
      <c r="Q5" s="19">
        <v>22500</v>
      </c>
      <c r="R5" s="19">
        <v>23450</v>
      </c>
      <c r="S5" s="19">
        <v>24049.375</v>
      </c>
      <c r="T5" s="19">
        <v>24000</v>
      </c>
      <c r="U5" s="37">
        <v>24500</v>
      </c>
      <c r="V5" s="43">
        <v>24500</v>
      </c>
      <c r="W5" s="37">
        <v>24000</v>
      </c>
      <c r="X5" s="35">
        <v>26000</v>
      </c>
      <c r="Y5" s="7">
        <v>25000</v>
      </c>
      <c r="Z5" s="46">
        <v>26000</v>
      </c>
      <c r="AA5" s="7">
        <v>25200</v>
      </c>
      <c r="AB5" s="7">
        <v>24000</v>
      </c>
      <c r="AC5" s="24">
        <v>24500</v>
      </c>
      <c r="AD5" s="7">
        <v>24300</v>
      </c>
      <c r="AE5" s="7">
        <v>24500</v>
      </c>
      <c r="AF5" s="24">
        <v>24500</v>
      </c>
      <c r="AG5" s="46">
        <v>25000</v>
      </c>
      <c r="AH5" s="46">
        <v>25000</v>
      </c>
      <c r="AI5" s="46">
        <v>25000</v>
      </c>
      <c r="AJ5" s="37">
        <v>25500</v>
      </c>
      <c r="AK5" s="46">
        <v>23750</v>
      </c>
      <c r="AL5" s="67">
        <v>25000</v>
      </c>
      <c r="AM5" s="67">
        <v>25000</v>
      </c>
      <c r="AN5" s="69">
        <v>25125</v>
      </c>
      <c r="AO5" s="74">
        <v>25500</v>
      </c>
      <c r="AP5" s="67">
        <v>23000</v>
      </c>
      <c r="AQ5" s="71">
        <v>24500</v>
      </c>
      <c r="AR5" s="71">
        <v>24450</v>
      </c>
      <c r="AS5" s="76">
        <v>24490</v>
      </c>
      <c r="AT5" s="76">
        <v>24500</v>
      </c>
      <c r="AU5" s="76">
        <v>24565</v>
      </c>
      <c r="AV5" s="76">
        <v>24570</v>
      </c>
      <c r="AW5" s="76">
        <v>24600</v>
      </c>
      <c r="AX5" s="76">
        <v>24660</v>
      </c>
      <c r="AY5" s="77">
        <v>24686</v>
      </c>
      <c r="AZ5" s="81">
        <v>25000</v>
      </c>
      <c r="BA5" s="83">
        <v>25000</v>
      </c>
      <c r="BB5" s="83">
        <v>25000</v>
      </c>
      <c r="BC5" s="83">
        <v>25000</v>
      </c>
      <c r="BD5" s="83">
        <v>35000</v>
      </c>
      <c r="BE5" s="83">
        <v>39000</v>
      </c>
      <c r="BF5" s="85">
        <f t="shared" si="0"/>
        <v>59.2486729277256</v>
      </c>
      <c r="BG5" s="85">
        <f t="shared" si="1"/>
        <v>11.428571428571429</v>
      </c>
    </row>
    <row r="6" spans="1:59" ht="15" customHeight="1" x14ac:dyDescent="0.25">
      <c r="A6" s="1" t="s">
        <v>3</v>
      </c>
      <c r="B6" s="2">
        <v>46.5</v>
      </c>
      <c r="C6" s="2">
        <v>42.5</v>
      </c>
      <c r="D6" s="2">
        <v>51.4583333333333</v>
      </c>
      <c r="E6" s="2">
        <v>55.66666666666665</v>
      </c>
      <c r="F6" s="2">
        <v>47.5</v>
      </c>
      <c r="G6" s="2">
        <v>55.340909090909051</v>
      </c>
      <c r="H6" s="2">
        <v>51.66666666666665</v>
      </c>
      <c r="I6" s="2">
        <v>47.5</v>
      </c>
      <c r="J6" s="2">
        <v>72.927458032485603</v>
      </c>
      <c r="K6" s="2">
        <v>59.6723427682116</v>
      </c>
      <c r="L6" s="2">
        <v>64.375</v>
      </c>
      <c r="M6" s="2">
        <v>68.58</v>
      </c>
      <c r="N6" s="8">
        <v>59.230769230769234</v>
      </c>
      <c r="O6" s="17">
        <v>58.18181818181818</v>
      </c>
      <c r="P6" s="19">
        <v>58.5</v>
      </c>
      <c r="Q6" s="22">
        <v>67.142857142857096</v>
      </c>
      <c r="R6" s="22">
        <v>65.8333333333333</v>
      </c>
      <c r="S6" s="11">
        <v>66.488095238095198</v>
      </c>
      <c r="T6" s="30">
        <v>65</v>
      </c>
      <c r="U6" s="35">
        <v>53.571428571428569</v>
      </c>
      <c r="V6" s="43">
        <v>53.07692307692308</v>
      </c>
      <c r="W6" s="44">
        <v>51.55</v>
      </c>
      <c r="X6" s="35">
        <v>51.42</v>
      </c>
      <c r="Y6" s="7">
        <v>61</v>
      </c>
      <c r="Z6" s="46">
        <v>70</v>
      </c>
      <c r="AA6" s="7">
        <v>62.5</v>
      </c>
      <c r="AB6" s="7">
        <v>51.428571428571431</v>
      </c>
      <c r="AC6" s="12">
        <v>55.854210000000002</v>
      </c>
      <c r="AD6" s="7">
        <v>52.142857142857146</v>
      </c>
      <c r="AE6" s="7">
        <v>55</v>
      </c>
      <c r="AF6" s="12">
        <v>60</v>
      </c>
      <c r="AG6" s="46">
        <v>75</v>
      </c>
      <c r="AH6" s="46">
        <v>80</v>
      </c>
      <c r="AI6" s="46">
        <v>55</v>
      </c>
      <c r="AJ6" s="44">
        <v>60</v>
      </c>
      <c r="AK6" s="46">
        <v>75</v>
      </c>
      <c r="AL6" s="67">
        <v>65</v>
      </c>
      <c r="AM6" s="67">
        <v>65.625</v>
      </c>
      <c r="AN6" s="69">
        <v>55.294117647058826</v>
      </c>
      <c r="AO6" s="72">
        <v>60</v>
      </c>
      <c r="AP6" s="67">
        <v>57.692307692307693</v>
      </c>
      <c r="AQ6" s="73">
        <v>58</v>
      </c>
      <c r="AR6" s="73">
        <v>60</v>
      </c>
      <c r="AS6" s="77">
        <v>62</v>
      </c>
      <c r="AT6" s="77">
        <v>63</v>
      </c>
      <c r="AU6" s="77">
        <v>65</v>
      </c>
      <c r="AV6" s="77">
        <v>66</v>
      </c>
      <c r="AW6" s="77">
        <v>68</v>
      </c>
      <c r="AX6" s="77">
        <v>69</v>
      </c>
      <c r="AY6" s="77">
        <v>65.7</v>
      </c>
      <c r="AZ6" s="81">
        <v>61.428571428571402</v>
      </c>
      <c r="BA6" s="82">
        <v>70</v>
      </c>
      <c r="BB6" s="82">
        <v>73</v>
      </c>
      <c r="BC6" s="82">
        <v>79</v>
      </c>
      <c r="BD6" s="82">
        <v>85.1</v>
      </c>
      <c r="BE6" s="82">
        <v>97.4</v>
      </c>
      <c r="BF6" s="85">
        <f t="shared" si="0"/>
        <v>57.096774193548391</v>
      </c>
      <c r="BG6" s="85">
        <f t="shared" si="1"/>
        <v>14.453584018801424</v>
      </c>
    </row>
    <row r="7" spans="1:59" ht="15" customHeight="1" x14ac:dyDescent="0.25">
      <c r="A7" s="1" t="s">
        <v>4</v>
      </c>
      <c r="B7" s="3">
        <v>400.56</v>
      </c>
      <c r="C7" s="3">
        <v>401.40117600000002</v>
      </c>
      <c r="D7" s="3">
        <v>402.24411846960004</v>
      </c>
      <c r="E7" s="3">
        <v>403.08883111838617</v>
      </c>
      <c r="F7" s="3">
        <v>403.93531766373479</v>
      </c>
      <c r="G7" s="3">
        <v>404.78358183082861</v>
      </c>
      <c r="H7" s="3">
        <v>405.63362735267333</v>
      </c>
      <c r="I7" s="3">
        <v>406.48545797011394</v>
      </c>
      <c r="J7" s="2">
        <v>439.09255148805903</v>
      </c>
      <c r="K7" s="2">
        <v>481.36923696946798</v>
      </c>
      <c r="L7" s="3">
        <v>482.38011236710383</v>
      </c>
      <c r="M7" s="3">
        <v>483.39311060307477</v>
      </c>
      <c r="N7" s="3">
        <v>483.39311060307477</v>
      </c>
      <c r="O7" s="17">
        <v>485.55</v>
      </c>
      <c r="P7" s="20">
        <v>488.65</v>
      </c>
      <c r="Q7" s="23">
        <v>490.75</v>
      </c>
      <c r="R7" s="23">
        <v>500.16</v>
      </c>
      <c r="S7" s="11">
        <v>495.45500000000004</v>
      </c>
      <c r="T7" s="33">
        <v>500</v>
      </c>
      <c r="U7" s="36">
        <v>499.33</v>
      </c>
      <c r="V7" s="43">
        <v>495</v>
      </c>
      <c r="W7" s="44">
        <v>492.55</v>
      </c>
      <c r="X7" s="12">
        <v>501</v>
      </c>
      <c r="Y7" s="12">
        <v>500</v>
      </c>
      <c r="Z7" s="46">
        <v>550</v>
      </c>
      <c r="AA7" s="7">
        <v>500</v>
      </c>
      <c r="AB7" s="53">
        <v>455.9</v>
      </c>
      <c r="AC7" s="7">
        <v>470.23654699999997</v>
      </c>
      <c r="AD7" s="7">
        <v>460.45</v>
      </c>
      <c r="AE7" s="7">
        <v>465</v>
      </c>
      <c r="AF7" s="7">
        <v>460</v>
      </c>
      <c r="AG7" s="44">
        <v>475</v>
      </c>
      <c r="AH7" s="46">
        <v>470</v>
      </c>
      <c r="AI7" s="44">
        <v>400</v>
      </c>
      <c r="AJ7" s="44">
        <v>420</v>
      </c>
      <c r="AK7" s="44">
        <v>420</v>
      </c>
      <c r="AL7" s="68">
        <v>401.25</v>
      </c>
      <c r="AM7" s="44">
        <v>420</v>
      </c>
      <c r="AN7" s="44">
        <v>420</v>
      </c>
      <c r="AO7" s="72">
        <v>400</v>
      </c>
      <c r="AP7" s="72">
        <v>400</v>
      </c>
      <c r="AQ7" s="73">
        <v>415</v>
      </c>
      <c r="AR7" s="73">
        <v>420</v>
      </c>
      <c r="AS7" s="77">
        <v>415</v>
      </c>
      <c r="AT7" s="77">
        <v>400</v>
      </c>
      <c r="AU7" s="77">
        <v>410</v>
      </c>
      <c r="AV7" s="77">
        <v>420</v>
      </c>
      <c r="AW7" s="77">
        <v>426</v>
      </c>
      <c r="AX7" s="77">
        <v>430</v>
      </c>
      <c r="AY7" s="77">
        <v>410</v>
      </c>
      <c r="AZ7" s="77">
        <v>430</v>
      </c>
      <c r="BA7" s="82">
        <v>450</v>
      </c>
      <c r="BB7" s="82">
        <v>454</v>
      </c>
      <c r="BC7" s="82">
        <v>467</v>
      </c>
      <c r="BD7" s="82">
        <v>500</v>
      </c>
      <c r="BE7" s="82">
        <v>546.25</v>
      </c>
      <c r="BF7" s="85">
        <f t="shared" si="0"/>
        <v>31.626506024096386</v>
      </c>
      <c r="BG7" s="85">
        <f t="shared" si="1"/>
        <v>9.25</v>
      </c>
    </row>
  </sheetData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G7"/>
  <sheetViews>
    <sheetView tabSelected="1" zoomScale="130" zoomScaleNormal="13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3" customWidth="1"/>
    <col min="24" max="24" width="10.5703125" bestFit="1" customWidth="1"/>
    <col min="28" max="29" width="9.28515625" bestFit="1" customWidth="1"/>
    <col min="30" max="30" width="9.42578125" customWidth="1"/>
    <col min="31" max="31" width="11.140625" customWidth="1"/>
    <col min="32" max="32" width="9.28515625" bestFit="1" customWidth="1"/>
    <col min="35" max="36" width="9.28515625" bestFit="1" customWidth="1"/>
    <col min="38" max="38" width="10.42578125" bestFit="1" customWidth="1"/>
    <col min="40" max="40" width="9" customWidth="1"/>
    <col min="41" max="41" width="9.28515625" bestFit="1" customWidth="1"/>
    <col min="43" max="51" width="9.28515625" bestFit="1" customWidth="1"/>
    <col min="53" max="54" width="9.28515625" bestFit="1" customWidth="1"/>
    <col min="56" max="57" width="9.28515625" bestFit="1" customWidth="1"/>
    <col min="58" max="58" width="14.42578125" customWidth="1"/>
    <col min="59" max="59" width="18.42578125" customWidth="1"/>
  </cols>
  <sheetData>
    <row r="1" spans="1:59" x14ac:dyDescent="0.25">
      <c r="C1" t="s">
        <v>34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50</v>
      </c>
      <c r="C3" s="2">
        <v>50</v>
      </c>
      <c r="D3" s="2">
        <v>75</v>
      </c>
      <c r="E3" s="2">
        <v>50</v>
      </c>
      <c r="F3" s="2">
        <v>50</v>
      </c>
      <c r="G3" s="2">
        <v>55</v>
      </c>
      <c r="H3" s="2">
        <v>50</v>
      </c>
      <c r="I3" s="2">
        <v>50</v>
      </c>
      <c r="J3" s="2">
        <v>70.586489493263997</v>
      </c>
      <c r="K3" s="2">
        <v>70.586489493263997</v>
      </c>
      <c r="L3" s="2">
        <v>77.5</v>
      </c>
      <c r="M3" s="2">
        <v>105.22</v>
      </c>
      <c r="N3" s="8">
        <v>101.666666666666</v>
      </c>
      <c r="O3" s="17">
        <v>90</v>
      </c>
      <c r="P3" s="19">
        <v>106.666666666667</v>
      </c>
      <c r="Q3" s="22">
        <v>108.5</v>
      </c>
      <c r="R3" s="22">
        <v>100</v>
      </c>
      <c r="S3" s="28">
        <v>105</v>
      </c>
      <c r="T3" s="30">
        <v>100</v>
      </c>
      <c r="U3" s="35">
        <v>98</v>
      </c>
      <c r="V3" s="24">
        <v>99.32</v>
      </c>
      <c r="W3" s="24">
        <v>97.88</v>
      </c>
      <c r="X3" s="35">
        <v>100.57789921709765</v>
      </c>
      <c r="Y3" s="7">
        <v>200</v>
      </c>
      <c r="Z3" s="46">
        <v>233.333333333333</v>
      </c>
      <c r="AA3" s="7">
        <v>230</v>
      </c>
      <c r="AB3" s="7">
        <v>220</v>
      </c>
      <c r="AC3" s="7">
        <v>225.32154600000001</v>
      </c>
      <c r="AD3" s="7">
        <v>218.333333333333</v>
      </c>
      <c r="AE3" s="7">
        <v>220</v>
      </c>
      <c r="AF3" s="7">
        <v>200</v>
      </c>
      <c r="AG3" s="46">
        <v>220</v>
      </c>
      <c r="AH3" s="46">
        <v>225</v>
      </c>
      <c r="AI3" s="46">
        <v>300</v>
      </c>
      <c r="AJ3" s="37">
        <v>280</v>
      </c>
      <c r="AK3" s="46">
        <v>250</v>
      </c>
      <c r="AL3" s="67">
        <v>245.95</v>
      </c>
      <c r="AM3" s="67">
        <v>250</v>
      </c>
      <c r="AN3" s="67">
        <v>250</v>
      </c>
      <c r="AO3" s="71">
        <v>247</v>
      </c>
      <c r="AP3" s="67">
        <v>250</v>
      </c>
      <c r="AQ3" s="71">
        <v>249</v>
      </c>
      <c r="AR3" s="71">
        <v>250</v>
      </c>
      <c r="AS3" s="76">
        <v>255</v>
      </c>
      <c r="AT3" s="76">
        <v>259</v>
      </c>
      <c r="AU3" s="76">
        <v>257</v>
      </c>
      <c r="AV3" s="76">
        <v>259</v>
      </c>
      <c r="AW3" s="76">
        <v>263</v>
      </c>
      <c r="AX3" s="76">
        <v>260</v>
      </c>
      <c r="AY3" s="76">
        <v>261</v>
      </c>
      <c r="AZ3" s="81">
        <v>300</v>
      </c>
      <c r="BA3" s="83">
        <v>348</v>
      </c>
      <c r="BB3" s="83">
        <v>150</v>
      </c>
      <c r="BC3" s="83">
        <v>153</v>
      </c>
      <c r="BD3" s="83">
        <v>170.2</v>
      </c>
      <c r="BE3" s="83">
        <v>180.18</v>
      </c>
      <c r="BF3" s="85">
        <f>(BE3-AS3)/AS3*100</f>
        <v>-29.341176470588231</v>
      </c>
      <c r="BG3" s="85">
        <f>(BE3-BD3)/BD3*100</f>
        <v>5.8636897767332661</v>
      </c>
    </row>
    <row r="4" spans="1:59" ht="15" customHeight="1" x14ac:dyDescent="0.25">
      <c r="A4" s="1" t="s">
        <v>1</v>
      </c>
      <c r="B4" s="2">
        <v>966.66666666666595</v>
      </c>
      <c r="C4" s="2">
        <v>1000</v>
      </c>
      <c r="D4" s="2">
        <v>1000</v>
      </c>
      <c r="E4" s="2">
        <v>1057.1428571428501</v>
      </c>
      <c r="F4" s="2">
        <v>1000</v>
      </c>
      <c r="G4" s="2">
        <v>1000</v>
      </c>
      <c r="H4" s="2">
        <v>1075</v>
      </c>
      <c r="I4" s="2">
        <v>1088.3333333333301</v>
      </c>
      <c r="J4" s="2">
        <v>1137.2007613548899</v>
      </c>
      <c r="K4" s="2">
        <v>1183.2713231883299</v>
      </c>
      <c r="L4" s="2">
        <v>1016.6666666666629</v>
      </c>
      <c r="M4" s="2">
        <v>1349.99999999999</v>
      </c>
      <c r="N4" s="8">
        <v>1275</v>
      </c>
      <c r="O4" s="17">
        <v>1250</v>
      </c>
      <c r="P4" s="19">
        <v>1346.6666666666699</v>
      </c>
      <c r="Q4" s="22">
        <v>1442.8571428571399</v>
      </c>
      <c r="R4" s="22">
        <v>1537.5</v>
      </c>
      <c r="S4" s="28">
        <v>1457.1428571428601</v>
      </c>
      <c r="T4" s="30">
        <v>1475</v>
      </c>
      <c r="U4" s="35">
        <v>1357.1428571428601</v>
      </c>
      <c r="V4" s="43">
        <v>1300</v>
      </c>
      <c r="W4" s="42">
        <v>1300</v>
      </c>
      <c r="X4" s="35">
        <v>1371.0475556640592</v>
      </c>
      <c r="Y4" s="7">
        <v>1762.5</v>
      </c>
      <c r="Z4" s="46">
        <v>1825</v>
      </c>
      <c r="AA4" s="7">
        <v>1731.25</v>
      </c>
      <c r="AB4" s="7">
        <v>1560</v>
      </c>
      <c r="AC4" s="7">
        <v>1600.1254730000001</v>
      </c>
      <c r="AD4" s="7">
        <v>1580.5</v>
      </c>
      <c r="AE4" s="7">
        <v>1585</v>
      </c>
      <c r="AF4" s="7">
        <v>1580</v>
      </c>
      <c r="AG4" s="46">
        <v>1655</v>
      </c>
      <c r="AH4" s="46">
        <v>1660</v>
      </c>
      <c r="AI4" s="46">
        <v>1900</v>
      </c>
      <c r="AJ4" s="37">
        <v>1800</v>
      </c>
      <c r="AK4" s="46">
        <v>1771.42857142857</v>
      </c>
      <c r="AL4" s="67">
        <v>1728.57142857142</v>
      </c>
      <c r="AM4" s="67">
        <v>1690</v>
      </c>
      <c r="AN4" s="69">
        <v>1637.5</v>
      </c>
      <c r="AO4" s="74">
        <v>1685</v>
      </c>
      <c r="AP4" s="67">
        <v>1671.42857142857</v>
      </c>
      <c r="AQ4" s="71">
        <v>1675</v>
      </c>
      <c r="AR4" s="71">
        <v>1680</v>
      </c>
      <c r="AS4" s="76">
        <v>1700</v>
      </c>
      <c r="AT4" s="76">
        <v>1720</v>
      </c>
      <c r="AU4" s="76">
        <v>1750</v>
      </c>
      <c r="AV4" s="76">
        <v>1760</v>
      </c>
      <c r="AW4" s="76">
        <v>1767</v>
      </c>
      <c r="AX4" s="76">
        <v>1770</v>
      </c>
      <c r="AY4" s="76">
        <v>1780</v>
      </c>
      <c r="AZ4" s="81">
        <v>1760</v>
      </c>
      <c r="BA4" s="83">
        <v>1940</v>
      </c>
      <c r="BB4" s="83">
        <v>1946</v>
      </c>
      <c r="BC4" s="83">
        <v>1948</v>
      </c>
      <c r="BD4" s="83">
        <v>2030</v>
      </c>
      <c r="BE4" s="83">
        <v>2173.1999999999998</v>
      </c>
      <c r="BF4" s="85">
        <f t="shared" ref="BF4:BF7" si="0">(BE4-AS4)/AS4*100</f>
        <v>27.835294117647045</v>
      </c>
      <c r="BG4" s="85">
        <f t="shared" ref="BG4:BG7" si="1">(BE4-BD4)/BD4*100</f>
        <v>7.054187192118218</v>
      </c>
    </row>
    <row r="5" spans="1:59" ht="15" customHeight="1" x14ac:dyDescent="0.25">
      <c r="A5" s="1" t="s">
        <v>2</v>
      </c>
      <c r="B5" s="19">
        <v>21000</v>
      </c>
      <c r="C5" s="19">
        <v>21044.1</v>
      </c>
      <c r="D5" s="19">
        <v>21088.292609999997</v>
      </c>
      <c r="E5" s="19">
        <v>21132.578024480998</v>
      </c>
      <c r="F5" s="19">
        <v>21176.956438332407</v>
      </c>
      <c r="G5" s="19">
        <v>21221.428046852903</v>
      </c>
      <c r="H5" s="19">
        <v>21265.993045751293</v>
      </c>
      <c r="I5" s="19">
        <v>21310.651631147372</v>
      </c>
      <c r="J5" s="19">
        <v>17852.32833784795</v>
      </c>
      <c r="K5" s="19">
        <v>18770.680591596101</v>
      </c>
      <c r="L5" s="19">
        <v>18810.099020838454</v>
      </c>
      <c r="M5" s="19">
        <v>25000</v>
      </c>
      <c r="N5" s="19">
        <v>25000</v>
      </c>
      <c r="O5" s="19">
        <v>28000</v>
      </c>
      <c r="P5" s="19">
        <v>28500.67</v>
      </c>
      <c r="Q5" s="19">
        <v>28600</v>
      </c>
      <c r="R5" s="19">
        <v>28080</v>
      </c>
      <c r="S5" s="19">
        <v>28340</v>
      </c>
      <c r="T5" s="19">
        <v>28000</v>
      </c>
      <c r="U5" s="37">
        <v>29540.33</v>
      </c>
      <c r="V5" s="37">
        <v>29600</v>
      </c>
      <c r="W5" s="37">
        <v>30000</v>
      </c>
      <c r="X5" s="37">
        <v>30000</v>
      </c>
      <c r="Y5" s="37">
        <v>30000</v>
      </c>
      <c r="Z5" s="37">
        <v>30000</v>
      </c>
      <c r="AA5" s="37">
        <v>30000</v>
      </c>
      <c r="AB5" s="7">
        <v>30500</v>
      </c>
      <c r="AC5" s="7">
        <v>31000</v>
      </c>
      <c r="AD5" s="24">
        <v>30300</v>
      </c>
      <c r="AE5" s="7">
        <v>30400</v>
      </c>
      <c r="AF5" s="7">
        <v>30500</v>
      </c>
      <c r="AG5" s="7">
        <v>30500</v>
      </c>
      <c r="AH5" s="46">
        <v>30500</v>
      </c>
      <c r="AI5" s="37">
        <v>30500</v>
      </c>
      <c r="AJ5" s="37">
        <v>31000</v>
      </c>
      <c r="AK5" s="37">
        <v>31000</v>
      </c>
      <c r="AL5" s="64">
        <v>30300.173999999999</v>
      </c>
      <c r="AM5" s="37">
        <v>31000.5</v>
      </c>
      <c r="AN5" s="37">
        <v>31000</v>
      </c>
      <c r="AO5" s="76">
        <v>31450</v>
      </c>
      <c r="AP5" s="37">
        <v>31000</v>
      </c>
      <c r="AQ5" s="76">
        <v>31000</v>
      </c>
      <c r="AR5" s="76">
        <v>31400</v>
      </c>
      <c r="AS5" s="76">
        <v>31350</v>
      </c>
      <c r="AT5" s="76">
        <v>32200</v>
      </c>
      <c r="AU5" s="76">
        <v>32300</v>
      </c>
      <c r="AV5" s="76">
        <v>32350</v>
      </c>
      <c r="AW5" s="76">
        <v>32390</v>
      </c>
      <c r="AX5" s="76">
        <v>32400</v>
      </c>
      <c r="AY5" s="76">
        <v>32450</v>
      </c>
      <c r="AZ5" s="76">
        <v>32400</v>
      </c>
      <c r="BA5" s="76">
        <v>32400</v>
      </c>
      <c r="BB5" s="76">
        <v>32400</v>
      </c>
      <c r="BC5" s="76">
        <v>32400</v>
      </c>
      <c r="BD5" s="76">
        <v>35400</v>
      </c>
      <c r="BE5" s="76">
        <v>38400</v>
      </c>
      <c r="BF5" s="85">
        <f t="shared" si="0"/>
        <v>22.488038277511961</v>
      </c>
      <c r="BG5" s="85">
        <f t="shared" si="1"/>
        <v>8.4745762711864394</v>
      </c>
    </row>
    <row r="6" spans="1:59" ht="15" customHeight="1" x14ac:dyDescent="0.25">
      <c r="A6" s="1" t="s">
        <v>3</v>
      </c>
      <c r="B6" s="2">
        <v>55.568181818181799</v>
      </c>
      <c r="C6" s="2">
        <v>55.5</v>
      </c>
      <c r="D6" s="2">
        <v>59.761904761904702</v>
      </c>
      <c r="E6" s="2">
        <v>69.761904761904702</v>
      </c>
      <c r="F6" s="2">
        <v>60.075757575757549</v>
      </c>
      <c r="G6" s="2">
        <v>58.785714285714249</v>
      </c>
      <c r="H6" s="2">
        <v>58.75</v>
      </c>
      <c r="I6" s="2">
        <v>52.5</v>
      </c>
      <c r="J6" s="2">
        <v>59.944583546400501</v>
      </c>
      <c r="K6" s="2">
        <v>50.339444444444396</v>
      </c>
      <c r="L6" s="2">
        <v>71.111111111111057</v>
      </c>
      <c r="M6" s="2">
        <v>71.111111111111057</v>
      </c>
      <c r="N6" s="8">
        <v>64.375</v>
      </c>
      <c r="O6" s="17">
        <v>60.588235294117645</v>
      </c>
      <c r="P6" s="19">
        <v>65.625</v>
      </c>
      <c r="Q6" s="22">
        <v>65.5555555555556</v>
      </c>
      <c r="R6" s="22">
        <v>66.875</v>
      </c>
      <c r="S6" s="28">
        <v>60</v>
      </c>
      <c r="T6" s="30">
        <v>65</v>
      </c>
      <c r="U6" s="35">
        <v>59.411764705882355</v>
      </c>
      <c r="V6" s="43">
        <v>58</v>
      </c>
      <c r="W6" s="44">
        <v>58</v>
      </c>
      <c r="X6" s="35">
        <v>53.75</v>
      </c>
      <c r="Y6" s="7">
        <v>74.285714285714292</v>
      </c>
      <c r="Z6" s="46">
        <v>98.421052631578902</v>
      </c>
      <c r="AA6" s="7">
        <v>76.4444444444444</v>
      </c>
      <c r="AB6" s="7">
        <v>60</v>
      </c>
      <c r="AC6" s="12">
        <v>65.854612000000003</v>
      </c>
      <c r="AD6" s="7">
        <v>64.615384615384613</v>
      </c>
      <c r="AE6" s="7">
        <v>65</v>
      </c>
      <c r="AF6" s="12">
        <v>65</v>
      </c>
      <c r="AG6" s="46">
        <v>78.461538461538495</v>
      </c>
      <c r="AH6" s="46">
        <v>75</v>
      </c>
      <c r="AI6" s="46">
        <v>62.142857142857146</v>
      </c>
      <c r="AJ6" s="44">
        <v>65</v>
      </c>
      <c r="AK6" s="46">
        <v>64.285714285714292</v>
      </c>
      <c r="AL6" s="67">
        <v>55.125</v>
      </c>
      <c r="AM6" s="67">
        <v>60.666666666666664</v>
      </c>
      <c r="AN6" s="69">
        <v>60.833333333333336</v>
      </c>
      <c r="AO6" s="77">
        <v>60</v>
      </c>
      <c r="AP6" s="67">
        <v>62.857142857142854</v>
      </c>
      <c r="AQ6" s="77">
        <v>61.5</v>
      </c>
      <c r="AR6" s="77">
        <v>65</v>
      </c>
      <c r="AS6" s="77">
        <v>63</v>
      </c>
      <c r="AT6" s="77">
        <v>60</v>
      </c>
      <c r="AU6" s="77">
        <v>65</v>
      </c>
      <c r="AV6" s="77">
        <v>68</v>
      </c>
      <c r="AW6" s="77">
        <v>70</v>
      </c>
      <c r="AX6" s="77">
        <v>70</v>
      </c>
      <c r="AY6" s="77">
        <v>72</v>
      </c>
      <c r="AZ6" s="81">
        <v>76</v>
      </c>
      <c r="BA6" s="77">
        <v>84</v>
      </c>
      <c r="BB6" s="77">
        <v>82</v>
      </c>
      <c r="BC6" s="77">
        <v>86</v>
      </c>
      <c r="BD6" s="77">
        <v>97.5</v>
      </c>
      <c r="BE6" s="77">
        <v>100.25</v>
      </c>
      <c r="BF6" s="85">
        <f t="shared" si="0"/>
        <v>59.126984126984127</v>
      </c>
      <c r="BG6" s="85">
        <f t="shared" si="1"/>
        <v>2.8205128205128207</v>
      </c>
    </row>
    <row r="7" spans="1:59" ht="15" customHeight="1" x14ac:dyDescent="0.25">
      <c r="A7" s="1" t="s">
        <v>4</v>
      </c>
      <c r="B7" s="3">
        <v>250</v>
      </c>
      <c r="C7" s="3">
        <v>250.52500000000001</v>
      </c>
      <c r="D7" s="2">
        <v>300</v>
      </c>
      <c r="E7" s="3">
        <v>300.63</v>
      </c>
      <c r="F7" s="2">
        <v>270.89</v>
      </c>
      <c r="G7" s="2">
        <v>250</v>
      </c>
      <c r="H7" s="2">
        <v>300.87</v>
      </c>
      <c r="I7" s="2">
        <v>310</v>
      </c>
      <c r="J7" s="2">
        <v>285.59867448084401</v>
      </c>
      <c r="K7" s="2">
        <v>232.36952809943401</v>
      </c>
      <c r="L7" s="2">
        <v>235</v>
      </c>
      <c r="M7" s="2">
        <v>300</v>
      </c>
      <c r="N7" s="8">
        <v>250</v>
      </c>
      <c r="O7" s="17">
        <v>220</v>
      </c>
      <c r="P7" s="20">
        <v>230.66</v>
      </c>
      <c r="Q7" s="23">
        <v>231</v>
      </c>
      <c r="R7" s="23">
        <v>235.14</v>
      </c>
      <c r="S7">
        <v>233.07</v>
      </c>
      <c r="T7" s="33">
        <v>234</v>
      </c>
      <c r="U7" s="36">
        <v>240.14</v>
      </c>
      <c r="V7" s="12">
        <v>250</v>
      </c>
      <c r="W7" s="44">
        <v>245</v>
      </c>
      <c r="X7" s="11">
        <v>236.7307262168103</v>
      </c>
      <c r="Y7" s="28">
        <v>250</v>
      </c>
      <c r="Z7" s="44">
        <v>270</v>
      </c>
      <c r="AA7" s="44">
        <v>270</v>
      </c>
      <c r="AB7" s="7">
        <v>265</v>
      </c>
      <c r="AC7" s="12">
        <v>260.98653999999999</v>
      </c>
      <c r="AD7" s="11">
        <v>263.19730799999996</v>
      </c>
      <c r="AE7" s="7">
        <v>265</v>
      </c>
      <c r="AF7" s="12">
        <v>260</v>
      </c>
      <c r="AG7" s="44">
        <v>260</v>
      </c>
      <c r="AH7" s="46">
        <v>250</v>
      </c>
      <c r="AI7" s="44">
        <v>200</v>
      </c>
      <c r="AJ7" s="44">
        <v>200</v>
      </c>
      <c r="AK7" s="44">
        <v>200</v>
      </c>
      <c r="AL7" s="68">
        <v>202.38</v>
      </c>
      <c r="AM7" s="44">
        <v>200</v>
      </c>
      <c r="AN7" s="44">
        <v>220</v>
      </c>
      <c r="AO7" s="77">
        <v>225</v>
      </c>
      <c r="AP7" s="44">
        <v>220</v>
      </c>
      <c r="AQ7" s="77">
        <v>222</v>
      </c>
      <c r="AR7" s="77">
        <v>220</v>
      </c>
      <c r="AS7" s="77">
        <v>225</v>
      </c>
      <c r="AT7" s="77">
        <v>221</v>
      </c>
      <c r="AU7" s="77">
        <v>224</v>
      </c>
      <c r="AV7" s="77">
        <v>227</v>
      </c>
      <c r="AW7" s="77">
        <v>228</v>
      </c>
      <c r="AX7" s="77">
        <v>220</v>
      </c>
      <c r="AY7" s="77">
        <v>230</v>
      </c>
      <c r="AZ7" s="77">
        <v>230</v>
      </c>
      <c r="BA7" s="77">
        <v>250</v>
      </c>
      <c r="BB7" s="77">
        <v>253</v>
      </c>
      <c r="BC7" s="77">
        <v>257</v>
      </c>
      <c r="BD7" s="77">
        <v>286.2</v>
      </c>
      <c r="BE7" s="77">
        <v>299.17</v>
      </c>
      <c r="BF7" s="85">
        <f t="shared" si="0"/>
        <v>32.964444444444453</v>
      </c>
      <c r="BG7" s="85">
        <f t="shared" si="1"/>
        <v>4.5317959468902966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G9"/>
  <sheetViews>
    <sheetView tabSelected="1" zoomScale="120" zoomScaleNormal="120" workbookViewId="0">
      <pane xSplit="1" topLeftCell="AU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28.7109375" customWidth="1"/>
    <col min="19" max="19" width="11.5703125" bestFit="1" customWidth="1"/>
    <col min="30" max="31" width="11.85546875" customWidth="1"/>
    <col min="32" max="32" width="10.5703125" customWidth="1"/>
    <col min="40" max="40" width="9.28515625" customWidth="1"/>
    <col min="58" max="58" width="14.42578125" customWidth="1"/>
    <col min="59" max="59" width="18.42578125" customWidth="1"/>
  </cols>
  <sheetData>
    <row r="1" spans="1:59" x14ac:dyDescent="0.25">
      <c r="C1" t="s">
        <v>35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50</v>
      </c>
      <c r="C3" s="2">
        <v>50</v>
      </c>
      <c r="D3" s="2">
        <v>50</v>
      </c>
      <c r="E3" s="2">
        <v>50</v>
      </c>
      <c r="F3" s="2">
        <v>50</v>
      </c>
      <c r="G3" s="2">
        <v>50.55</v>
      </c>
      <c r="H3" s="2">
        <v>50</v>
      </c>
      <c r="I3" s="3">
        <v>50.104999999999997</v>
      </c>
      <c r="J3" s="3">
        <v>50.210220499999998</v>
      </c>
      <c r="K3" s="2">
        <v>50.75</v>
      </c>
      <c r="L3" s="2">
        <v>52.45</v>
      </c>
      <c r="M3" s="2">
        <v>100.75</v>
      </c>
      <c r="N3" s="8">
        <v>100</v>
      </c>
      <c r="O3" s="17">
        <v>102</v>
      </c>
      <c r="P3" s="19">
        <v>100.26</v>
      </c>
      <c r="Q3" s="22">
        <v>102.666666666667</v>
      </c>
      <c r="R3" s="22">
        <v>100.54</v>
      </c>
      <c r="S3" s="11">
        <v>101.6033333333335</v>
      </c>
      <c r="T3" s="30">
        <v>100</v>
      </c>
      <c r="U3" s="35">
        <v>120</v>
      </c>
      <c r="V3" s="24">
        <v>120.6</v>
      </c>
      <c r="W3" s="28">
        <v>125</v>
      </c>
      <c r="X3" s="35">
        <v>146.66</v>
      </c>
      <c r="Y3" s="28">
        <v>173.187368186296</v>
      </c>
      <c r="Z3" s="46">
        <v>180</v>
      </c>
      <c r="AA3" s="7">
        <v>150</v>
      </c>
      <c r="AB3" s="7">
        <v>145</v>
      </c>
      <c r="AC3" s="24">
        <v>150.321054</v>
      </c>
      <c r="AD3" s="55">
        <v>156.3302635</v>
      </c>
      <c r="AE3" s="55">
        <v>160</v>
      </c>
      <c r="AF3" s="55">
        <v>158</v>
      </c>
      <c r="AG3" s="46">
        <v>165</v>
      </c>
      <c r="AH3" s="46">
        <v>165</v>
      </c>
      <c r="AI3" s="46">
        <v>200</v>
      </c>
      <c r="AJ3" s="37">
        <v>190</v>
      </c>
      <c r="AK3" s="46">
        <v>180</v>
      </c>
      <c r="AL3" s="67">
        <v>180.94</v>
      </c>
      <c r="AM3" s="67">
        <v>170</v>
      </c>
      <c r="AN3" s="69">
        <v>200</v>
      </c>
      <c r="AO3" s="74">
        <v>192</v>
      </c>
      <c r="AP3" s="74">
        <v>195</v>
      </c>
      <c r="AQ3" s="74">
        <v>195.36</v>
      </c>
      <c r="AR3" s="74">
        <v>198</v>
      </c>
      <c r="AS3" s="79">
        <v>200</v>
      </c>
      <c r="AT3" s="79">
        <v>210</v>
      </c>
      <c r="AU3" s="79">
        <v>218</v>
      </c>
      <c r="AV3" s="79">
        <v>220</v>
      </c>
      <c r="AW3" s="79">
        <v>245</v>
      </c>
      <c r="AX3" s="79">
        <v>250</v>
      </c>
      <c r="AY3" s="79">
        <v>248</v>
      </c>
      <c r="AZ3" s="81">
        <v>250</v>
      </c>
      <c r="BA3" s="81">
        <v>250</v>
      </c>
      <c r="BB3" s="83">
        <v>255</v>
      </c>
      <c r="BC3" s="83">
        <v>258</v>
      </c>
      <c r="BD3" s="83">
        <v>270.3</v>
      </c>
      <c r="BE3" s="83">
        <v>300.27</v>
      </c>
      <c r="BF3" s="85">
        <f>(BE3-AS3)/AS3*100</f>
        <v>50.134999999999998</v>
      </c>
      <c r="BG3" s="85">
        <f>(BE3-BD3)/BD3*100</f>
        <v>11.087680355160922</v>
      </c>
    </row>
    <row r="4" spans="1:59" ht="15" customHeight="1" x14ac:dyDescent="0.25">
      <c r="A4" s="1" t="s">
        <v>1</v>
      </c>
      <c r="B4" s="2">
        <v>1666.6666666666599</v>
      </c>
      <c r="C4" s="2">
        <v>2000</v>
      </c>
      <c r="D4" s="2">
        <v>2000</v>
      </c>
      <c r="E4" s="2">
        <v>1750</v>
      </c>
      <c r="F4" s="2">
        <v>1785</v>
      </c>
      <c r="G4" s="2">
        <v>1712.5</v>
      </c>
      <c r="H4" s="2">
        <v>1712.5</v>
      </c>
      <c r="I4" s="2">
        <v>1500</v>
      </c>
      <c r="J4" s="3">
        <v>1503.15</v>
      </c>
      <c r="K4" s="2">
        <v>1637.6128490280601</v>
      </c>
      <c r="L4" s="2">
        <v>1637.71284902806</v>
      </c>
      <c r="M4" s="2">
        <v>1750</v>
      </c>
      <c r="N4" s="8">
        <v>1666.6666666666599</v>
      </c>
      <c r="O4" s="17">
        <v>1666.6666666666699</v>
      </c>
      <c r="P4" s="19">
        <v>1614.2857142857099</v>
      </c>
      <c r="Q4" s="22">
        <v>1681.25</v>
      </c>
      <c r="R4" s="22">
        <v>1669.23076923077</v>
      </c>
      <c r="S4" s="28">
        <v>1630</v>
      </c>
      <c r="T4" s="30">
        <v>1646.5</v>
      </c>
      <c r="U4" s="35">
        <v>1550</v>
      </c>
      <c r="V4" s="43">
        <v>1540</v>
      </c>
      <c r="W4" s="28">
        <v>1466.6666666666699</v>
      </c>
      <c r="X4" s="35">
        <v>1381.42</v>
      </c>
      <c r="Y4" s="28">
        <v>1940</v>
      </c>
      <c r="Z4" s="46">
        <v>1980.3333333333301</v>
      </c>
      <c r="AA4" s="7">
        <v>2000</v>
      </c>
      <c r="AB4" s="7">
        <v>1800</v>
      </c>
      <c r="AC4" s="24">
        <v>1850.1478500000001</v>
      </c>
      <c r="AD4" s="55">
        <v>1900.6202958333299</v>
      </c>
      <c r="AE4" s="55">
        <v>1950</v>
      </c>
      <c r="AF4" s="55">
        <v>2000</v>
      </c>
      <c r="AG4" s="46">
        <v>2140</v>
      </c>
      <c r="AH4" s="46">
        <v>2150</v>
      </c>
      <c r="AI4" s="46">
        <v>2000</v>
      </c>
      <c r="AJ4" s="37">
        <v>2020</v>
      </c>
      <c r="AK4" s="46">
        <v>2056.6666666666601</v>
      </c>
      <c r="AL4" s="67">
        <v>1933.3333333333301</v>
      </c>
      <c r="AM4" s="67">
        <v>1928.57142857143</v>
      </c>
      <c r="AN4" s="69">
        <v>1925</v>
      </c>
      <c r="AO4" s="74">
        <v>1946</v>
      </c>
      <c r="AP4" s="74">
        <v>1950</v>
      </c>
      <c r="AQ4" s="74">
        <v>1950</v>
      </c>
      <c r="AR4" s="74">
        <v>1960</v>
      </c>
      <c r="AS4" s="79">
        <v>1990</v>
      </c>
      <c r="AT4" s="79">
        <v>1985</v>
      </c>
      <c r="AU4" s="79">
        <v>1990</v>
      </c>
      <c r="AV4" s="79">
        <v>1997</v>
      </c>
      <c r="AW4" s="79">
        <v>2003</v>
      </c>
      <c r="AX4" s="79">
        <v>2050</v>
      </c>
      <c r="AY4" s="79">
        <v>2060</v>
      </c>
      <c r="AZ4" s="81">
        <v>2040</v>
      </c>
      <c r="BA4" s="81">
        <v>2040</v>
      </c>
      <c r="BB4" s="83">
        <v>2075</v>
      </c>
      <c r="BC4" s="83">
        <v>2100</v>
      </c>
      <c r="BD4" s="83">
        <v>2245</v>
      </c>
      <c r="BE4" s="83">
        <v>2756.32</v>
      </c>
      <c r="BF4" s="85">
        <f t="shared" ref="BF4:BF7" si="0">(BE4-AS4)/AS4*100</f>
        <v>38.508542713567842</v>
      </c>
      <c r="BG4" s="85">
        <f t="shared" ref="BG4:BG7" si="1">(BE4-BD4)/BD4*100</f>
        <v>22.775946547884192</v>
      </c>
    </row>
    <row r="5" spans="1:59" ht="15" customHeight="1" x14ac:dyDescent="0.25">
      <c r="A5" s="1" t="s">
        <v>2</v>
      </c>
      <c r="B5" s="14">
        <v>20000</v>
      </c>
      <c r="C5" s="14">
        <v>20042</v>
      </c>
      <c r="D5" s="14">
        <v>20084.088199999998</v>
      </c>
      <c r="E5" s="14">
        <v>20126.264785219999</v>
      </c>
      <c r="F5" s="14">
        <v>20168.52994126896</v>
      </c>
      <c r="G5" s="14">
        <v>20210.883854145624</v>
      </c>
      <c r="H5" s="14">
        <v>20253.326710239329</v>
      </c>
      <c r="I5" s="14">
        <v>20253.326710239329</v>
      </c>
      <c r="J5" s="14">
        <v>20338.479999593128</v>
      </c>
      <c r="K5" s="14">
        <v>18360.290789446099</v>
      </c>
      <c r="L5" s="14">
        <v>18398.847400103936</v>
      </c>
      <c r="M5" s="14">
        <v>22000</v>
      </c>
      <c r="N5" s="14">
        <v>22000</v>
      </c>
      <c r="O5" s="14">
        <v>22000</v>
      </c>
      <c r="P5" s="14">
        <v>22500.65</v>
      </c>
      <c r="Q5" s="14">
        <v>22500.65</v>
      </c>
      <c r="R5" s="14">
        <v>23400</v>
      </c>
      <c r="S5" s="14">
        <v>23163.571428571398</v>
      </c>
      <c r="T5" s="13">
        <v>23000</v>
      </c>
      <c r="U5" s="13">
        <v>23500</v>
      </c>
      <c r="V5" s="13">
        <v>24800</v>
      </c>
      <c r="W5" s="28">
        <v>25078.571428571398</v>
      </c>
      <c r="X5" s="31">
        <v>25000</v>
      </c>
      <c r="Y5" s="31">
        <v>25000</v>
      </c>
      <c r="Z5" s="31">
        <v>26000</v>
      </c>
      <c r="AA5" s="31">
        <v>26000</v>
      </c>
      <c r="AB5" s="7">
        <v>25550</v>
      </c>
      <c r="AC5" s="7">
        <v>26000</v>
      </c>
      <c r="AD5" s="55">
        <v>25800.5</v>
      </c>
      <c r="AE5" s="55">
        <v>25700</v>
      </c>
      <c r="AF5" s="55">
        <v>25700</v>
      </c>
      <c r="AG5" s="55">
        <v>25800</v>
      </c>
      <c r="AH5" s="46">
        <v>25800</v>
      </c>
      <c r="AI5" s="46">
        <v>30000</v>
      </c>
      <c r="AJ5" s="37">
        <v>30000</v>
      </c>
      <c r="AK5" s="37">
        <v>30000</v>
      </c>
      <c r="AL5" s="46">
        <v>29500.33</v>
      </c>
      <c r="AM5" s="37">
        <v>30000</v>
      </c>
      <c r="AN5" s="37">
        <v>30000</v>
      </c>
      <c r="AO5" s="76">
        <v>30500</v>
      </c>
      <c r="AP5" s="76">
        <v>30510</v>
      </c>
      <c r="AQ5" s="76">
        <v>30000</v>
      </c>
      <c r="AR5" s="76">
        <v>31000</v>
      </c>
      <c r="AS5" s="76">
        <v>31200</v>
      </c>
      <c r="AT5" s="76">
        <v>31150</v>
      </c>
      <c r="AU5" s="76">
        <v>31200</v>
      </c>
      <c r="AV5" s="76">
        <v>31250</v>
      </c>
      <c r="AW5" s="76">
        <v>31400</v>
      </c>
      <c r="AX5" s="76">
        <v>31400</v>
      </c>
      <c r="AY5" s="76">
        <v>31500</v>
      </c>
      <c r="AZ5" s="76">
        <v>31250</v>
      </c>
      <c r="BA5" s="76">
        <v>31250</v>
      </c>
      <c r="BB5" s="76">
        <v>31250</v>
      </c>
      <c r="BC5" s="76">
        <v>31250</v>
      </c>
      <c r="BD5" s="76">
        <v>35250</v>
      </c>
      <c r="BE5" s="76">
        <v>38250</v>
      </c>
      <c r="BF5" s="85">
        <f t="shared" si="0"/>
        <v>22.596153846153847</v>
      </c>
      <c r="BG5" s="85">
        <f t="shared" si="1"/>
        <v>8.5106382978723403</v>
      </c>
    </row>
    <row r="6" spans="1:59" ht="15" customHeight="1" x14ac:dyDescent="0.25">
      <c r="A6" s="1" t="s">
        <v>3</v>
      </c>
      <c r="B6" s="2">
        <v>62</v>
      </c>
      <c r="C6" s="2">
        <v>61.1666666666667</v>
      </c>
      <c r="D6" s="2">
        <v>64</v>
      </c>
      <c r="E6" s="2">
        <v>63.142857142857103</v>
      </c>
      <c r="F6" s="2">
        <v>65.238095238095198</v>
      </c>
      <c r="G6" s="2">
        <v>65.928571428571402</v>
      </c>
      <c r="H6" s="2">
        <v>62</v>
      </c>
      <c r="I6" s="2">
        <v>72.857142857141994</v>
      </c>
      <c r="J6" s="3">
        <v>73.178142857142007</v>
      </c>
      <c r="K6" s="2">
        <v>75.937636540344002</v>
      </c>
      <c r="L6" s="2">
        <v>89.285714285713993</v>
      </c>
      <c r="M6" s="2">
        <v>100</v>
      </c>
      <c r="N6" s="8">
        <v>74</v>
      </c>
      <c r="O6" s="17">
        <v>105</v>
      </c>
      <c r="P6" s="19">
        <v>93.076923076923094</v>
      </c>
      <c r="Q6" s="22">
        <v>101</v>
      </c>
      <c r="R6" s="22">
        <v>98.5</v>
      </c>
      <c r="S6" s="28">
        <v>100</v>
      </c>
      <c r="T6" s="30">
        <v>105</v>
      </c>
      <c r="U6" s="35">
        <v>95.3333333333333</v>
      </c>
      <c r="V6" s="43">
        <v>95</v>
      </c>
      <c r="W6" s="29">
        <v>95</v>
      </c>
      <c r="X6" s="35">
        <v>103.75</v>
      </c>
      <c r="Y6" s="28">
        <v>110</v>
      </c>
      <c r="Z6" s="46">
        <v>120</v>
      </c>
      <c r="AA6" s="7">
        <v>111.25</v>
      </c>
      <c r="AB6" s="7">
        <v>100</v>
      </c>
      <c r="AC6" s="12">
        <v>105.236541</v>
      </c>
      <c r="AD6" s="55">
        <v>106.12163525</v>
      </c>
      <c r="AE6" s="55">
        <v>100</v>
      </c>
      <c r="AF6" s="55">
        <v>100</v>
      </c>
      <c r="AG6" s="46">
        <v>115</v>
      </c>
      <c r="AH6" s="46">
        <v>120</v>
      </c>
      <c r="AI6" s="46">
        <v>162.5</v>
      </c>
      <c r="AJ6" s="44">
        <v>165</v>
      </c>
      <c r="AK6" s="46">
        <v>180</v>
      </c>
      <c r="AL6" s="67">
        <v>188.18181818181799</v>
      </c>
      <c r="AM6" s="67">
        <v>193.63</v>
      </c>
      <c r="AN6" s="69">
        <v>184.54545454545399</v>
      </c>
      <c r="AO6" s="77">
        <v>185</v>
      </c>
      <c r="AP6" s="77">
        <v>185</v>
      </c>
      <c r="AQ6" s="77">
        <v>180</v>
      </c>
      <c r="AR6" s="77">
        <v>182</v>
      </c>
      <c r="AS6" s="77">
        <v>185</v>
      </c>
      <c r="AT6" s="77">
        <v>190</v>
      </c>
      <c r="AU6" s="77">
        <v>197</v>
      </c>
      <c r="AV6" s="77">
        <v>199</v>
      </c>
      <c r="AW6" s="77">
        <v>200</v>
      </c>
      <c r="AX6" s="77">
        <v>230</v>
      </c>
      <c r="AY6" s="77">
        <v>240</v>
      </c>
      <c r="AZ6" s="81">
        <v>231.111111111111</v>
      </c>
      <c r="BA6" s="81">
        <v>231.111111111111</v>
      </c>
      <c r="BB6" s="77">
        <v>240</v>
      </c>
      <c r="BC6" s="77">
        <v>260</v>
      </c>
      <c r="BD6" s="77">
        <v>289.60000000000002</v>
      </c>
      <c r="BE6" s="77">
        <v>300.54000000000002</v>
      </c>
      <c r="BF6" s="85">
        <f t="shared" si="0"/>
        <v>62.454054054054062</v>
      </c>
      <c r="BG6" s="85">
        <f t="shared" si="1"/>
        <v>3.7776243093922641</v>
      </c>
    </row>
    <row r="7" spans="1:59" ht="15" customHeight="1" x14ac:dyDescent="0.25">
      <c r="A7" s="1" t="s">
        <v>4</v>
      </c>
      <c r="B7" s="3">
        <v>200.34</v>
      </c>
      <c r="C7" s="2">
        <v>200</v>
      </c>
      <c r="D7" s="2">
        <v>200</v>
      </c>
      <c r="E7" s="3">
        <v>200.42</v>
      </c>
      <c r="F7" s="2">
        <v>300</v>
      </c>
      <c r="G7" s="3">
        <v>300.63</v>
      </c>
      <c r="H7" s="3">
        <v>301.261323</v>
      </c>
      <c r="I7" s="3">
        <v>301.8939717783</v>
      </c>
      <c r="J7" s="3">
        <v>302.52794911903442</v>
      </c>
      <c r="K7" s="2">
        <v>299.17700945937798</v>
      </c>
      <c r="L7" s="3">
        <v>299.80528117924268</v>
      </c>
      <c r="M7" s="3">
        <v>350.43487226971899</v>
      </c>
      <c r="N7" s="8">
        <v>300</v>
      </c>
      <c r="O7" s="17">
        <v>350</v>
      </c>
      <c r="P7" s="19">
        <v>350</v>
      </c>
      <c r="Q7" s="22">
        <v>380</v>
      </c>
      <c r="R7" s="22">
        <v>350</v>
      </c>
      <c r="S7" s="11">
        <v>365</v>
      </c>
      <c r="T7" s="30">
        <v>365</v>
      </c>
      <c r="U7" s="35">
        <v>350</v>
      </c>
      <c r="V7" s="43">
        <v>350</v>
      </c>
      <c r="W7" s="28">
        <v>350</v>
      </c>
      <c r="X7" s="35">
        <v>350</v>
      </c>
      <c r="Y7" s="28">
        <v>350</v>
      </c>
      <c r="Z7" s="46">
        <v>400</v>
      </c>
      <c r="AA7" s="7">
        <v>350</v>
      </c>
      <c r="AB7" s="7">
        <v>250</v>
      </c>
      <c r="AC7" s="12">
        <v>260.32541600000002</v>
      </c>
      <c r="AD7" s="7">
        <v>350</v>
      </c>
      <c r="AE7" s="55">
        <v>360</v>
      </c>
      <c r="AF7" s="55">
        <v>350</v>
      </c>
      <c r="AG7" s="46">
        <v>400</v>
      </c>
      <c r="AH7" s="46">
        <v>400</v>
      </c>
      <c r="AI7" s="44">
        <v>400</v>
      </c>
      <c r="AJ7" s="44">
        <v>400</v>
      </c>
      <c r="AK7" s="46">
        <v>600</v>
      </c>
      <c r="AL7" s="67">
        <v>450</v>
      </c>
      <c r="AM7" s="67">
        <v>550</v>
      </c>
      <c r="AN7" s="69">
        <v>520</v>
      </c>
      <c r="AO7" s="77">
        <v>500</v>
      </c>
      <c r="AP7" s="77">
        <v>550</v>
      </c>
      <c r="AQ7" s="77">
        <v>550</v>
      </c>
      <c r="AR7" s="77">
        <v>525</v>
      </c>
      <c r="AS7" s="77">
        <v>520</v>
      </c>
      <c r="AT7" s="77">
        <v>530</v>
      </c>
      <c r="AU7" s="77">
        <v>530</v>
      </c>
      <c r="AV7" s="77">
        <v>533</v>
      </c>
      <c r="AW7" s="77">
        <v>540</v>
      </c>
      <c r="AX7" s="77">
        <v>540</v>
      </c>
      <c r="AY7" s="77">
        <v>540</v>
      </c>
      <c r="AZ7" s="81">
        <v>550</v>
      </c>
      <c r="BA7" s="81">
        <v>550</v>
      </c>
      <c r="BB7" s="77">
        <v>559</v>
      </c>
      <c r="BC7" s="77">
        <v>620</v>
      </c>
      <c r="BD7" s="77">
        <v>657.7</v>
      </c>
      <c r="BE7" s="77">
        <v>698.24</v>
      </c>
      <c r="BF7" s="85">
        <f t="shared" si="0"/>
        <v>34.276923076923076</v>
      </c>
      <c r="BG7" s="85">
        <f t="shared" si="1"/>
        <v>6.1639045157366521</v>
      </c>
    </row>
    <row r="9" spans="1:59" x14ac:dyDescent="0.25">
      <c r="AB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G7"/>
  <sheetViews>
    <sheetView tabSelected="1" zoomScale="120" zoomScaleNormal="12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3.7109375" customWidth="1"/>
    <col min="22" max="22" width="10" bestFit="1" customWidth="1"/>
    <col min="24" max="24" width="9.5703125" bestFit="1" customWidth="1"/>
    <col min="30" max="30" width="11.28515625" customWidth="1"/>
    <col min="31" max="31" width="11.140625" customWidth="1"/>
    <col min="58" max="58" width="14.42578125" customWidth="1"/>
    <col min="59" max="59" width="18.42578125" customWidth="1"/>
  </cols>
  <sheetData>
    <row r="1" spans="1:59" x14ac:dyDescent="0.25">
      <c r="C1" t="s">
        <v>36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75</v>
      </c>
      <c r="C3" s="2">
        <v>100</v>
      </c>
      <c r="D3" s="2">
        <v>75</v>
      </c>
      <c r="E3" s="2">
        <v>75</v>
      </c>
      <c r="F3" s="2">
        <v>100</v>
      </c>
      <c r="G3" s="2">
        <v>102</v>
      </c>
      <c r="H3" s="2">
        <v>75</v>
      </c>
      <c r="I3" s="2">
        <v>75</v>
      </c>
      <c r="J3" s="2">
        <v>75</v>
      </c>
      <c r="K3" s="2">
        <v>101.30521339882345</v>
      </c>
      <c r="L3" s="2">
        <v>100</v>
      </c>
      <c r="M3" s="2">
        <v>200</v>
      </c>
      <c r="N3" s="8">
        <v>125</v>
      </c>
      <c r="O3" s="17">
        <v>120</v>
      </c>
      <c r="P3" s="19">
        <v>150</v>
      </c>
      <c r="Q3" s="22">
        <v>166.66666666666666</v>
      </c>
      <c r="R3" s="22">
        <v>143.333333333333</v>
      </c>
      <c r="S3" s="28">
        <v>144.6</v>
      </c>
      <c r="T3" s="30">
        <v>145</v>
      </c>
      <c r="U3" s="35">
        <v>150</v>
      </c>
      <c r="V3" s="43">
        <v>150.666666666666</v>
      </c>
      <c r="W3" s="28">
        <v>156.666666666667</v>
      </c>
      <c r="X3" s="35">
        <v>145</v>
      </c>
      <c r="Y3" s="7">
        <v>156.66666666666666</v>
      </c>
      <c r="Z3" s="46">
        <v>170</v>
      </c>
      <c r="AA3" s="7">
        <v>150</v>
      </c>
      <c r="AB3" s="7">
        <v>120</v>
      </c>
      <c r="AC3" s="24">
        <v>130.98754099999999</v>
      </c>
      <c r="AD3" s="55">
        <v>125.6</v>
      </c>
      <c r="AE3" s="55">
        <v>130</v>
      </c>
      <c r="AF3" s="7">
        <v>128</v>
      </c>
      <c r="AG3" s="46">
        <v>150</v>
      </c>
      <c r="AH3" s="12">
        <v>140</v>
      </c>
      <c r="AI3" s="46">
        <v>200</v>
      </c>
      <c r="AJ3" s="37">
        <v>185</v>
      </c>
      <c r="AK3" s="46">
        <v>150</v>
      </c>
      <c r="AL3" s="67">
        <v>143.333333333333</v>
      </c>
      <c r="AM3" s="67">
        <v>140</v>
      </c>
      <c r="AN3" s="69">
        <v>149.30000000000001</v>
      </c>
      <c r="AO3" s="74">
        <v>147.22</v>
      </c>
      <c r="AP3" s="67">
        <v>153.333333333333</v>
      </c>
      <c r="AQ3" s="71">
        <v>152</v>
      </c>
      <c r="AR3" s="71">
        <v>150</v>
      </c>
      <c r="AS3" s="76">
        <v>153</v>
      </c>
      <c r="AT3" s="76">
        <v>155</v>
      </c>
      <c r="AU3" s="76">
        <v>155</v>
      </c>
      <c r="AV3" s="76">
        <v>158</v>
      </c>
      <c r="AW3" s="76">
        <v>160</v>
      </c>
      <c r="AX3" s="76">
        <v>157</v>
      </c>
      <c r="AY3" s="76">
        <v>160</v>
      </c>
      <c r="AZ3" s="81">
        <v>150</v>
      </c>
      <c r="BA3" s="83">
        <v>167</v>
      </c>
      <c r="BB3" s="83">
        <v>170</v>
      </c>
      <c r="BC3" s="83">
        <v>173</v>
      </c>
      <c r="BD3" s="83">
        <v>197.2</v>
      </c>
      <c r="BE3" s="83">
        <v>210.28</v>
      </c>
      <c r="BF3" s="85">
        <f>(BE3-AS3)/AS3*100</f>
        <v>37.437908496732028</v>
      </c>
      <c r="BG3" s="85">
        <f>(BE3-BD3)/BD3*100</f>
        <v>6.6328600405679579</v>
      </c>
    </row>
    <row r="4" spans="1:59" ht="15" customHeight="1" x14ac:dyDescent="0.25">
      <c r="A4" s="1" t="s">
        <v>1</v>
      </c>
      <c r="B4" s="2">
        <v>1250</v>
      </c>
      <c r="C4" s="2">
        <v>1550</v>
      </c>
      <c r="D4" s="2">
        <v>1550</v>
      </c>
      <c r="E4" s="2">
        <v>1550</v>
      </c>
      <c r="F4" s="2">
        <v>1500</v>
      </c>
      <c r="G4" s="2">
        <v>1338.75</v>
      </c>
      <c r="H4" s="2">
        <v>1338.75</v>
      </c>
      <c r="I4" s="2">
        <v>1338.75</v>
      </c>
      <c r="J4" s="2">
        <v>1338.75</v>
      </c>
      <c r="K4" s="2">
        <v>1500.1</v>
      </c>
      <c r="L4" s="2">
        <v>1500.1</v>
      </c>
      <c r="M4" s="2">
        <v>2150</v>
      </c>
      <c r="N4" s="8">
        <v>1800.75</v>
      </c>
      <c r="O4" s="17">
        <v>1800</v>
      </c>
      <c r="P4" s="19">
        <v>2000</v>
      </c>
      <c r="Q4" s="22">
        <v>2040</v>
      </c>
      <c r="R4" s="22">
        <v>2166.6666666666702</v>
      </c>
      <c r="S4" s="28">
        <v>2116.6666666666702</v>
      </c>
      <c r="T4" s="30">
        <v>2160</v>
      </c>
      <c r="U4" s="35">
        <v>1833.3333333333301</v>
      </c>
      <c r="V4" s="43">
        <v>1825</v>
      </c>
      <c r="W4" s="28">
        <v>1828.57142857142</v>
      </c>
      <c r="X4" s="35">
        <v>1905</v>
      </c>
      <c r="Y4" s="7">
        <v>2015</v>
      </c>
      <c r="Z4" s="46">
        <v>2107.1428571428501</v>
      </c>
      <c r="AA4" s="7">
        <v>2000</v>
      </c>
      <c r="AB4" s="7">
        <v>2000</v>
      </c>
      <c r="AC4" s="24">
        <v>2100.8654900000001</v>
      </c>
      <c r="AD4" s="55">
        <v>2050.67</v>
      </c>
      <c r="AE4" s="55">
        <v>2100</v>
      </c>
      <c r="AF4" s="7">
        <v>2050</v>
      </c>
      <c r="AG4" s="46">
        <v>1500</v>
      </c>
      <c r="AH4" s="12">
        <v>1550</v>
      </c>
      <c r="AI4" s="46">
        <v>2002.8571428571399</v>
      </c>
      <c r="AJ4" s="37">
        <v>2050</v>
      </c>
      <c r="AK4" s="46">
        <v>2054.4444444444398</v>
      </c>
      <c r="AL4" s="67">
        <v>1985.7142857142801</v>
      </c>
      <c r="AM4" s="67">
        <v>1833.33</v>
      </c>
      <c r="AN4" s="69">
        <v>1800</v>
      </c>
      <c r="AO4" s="74">
        <v>1815</v>
      </c>
      <c r="AP4" s="67">
        <v>1811.1111111111099</v>
      </c>
      <c r="AQ4" s="71">
        <v>1810</v>
      </c>
      <c r="AR4" s="71">
        <v>1825</v>
      </c>
      <c r="AS4" s="76">
        <v>1828</v>
      </c>
      <c r="AT4" s="76">
        <v>1830</v>
      </c>
      <c r="AU4" s="76">
        <v>1835</v>
      </c>
      <c r="AV4" s="76">
        <v>1840</v>
      </c>
      <c r="AW4" s="76">
        <v>1847</v>
      </c>
      <c r="AX4" s="76">
        <v>1850</v>
      </c>
      <c r="AY4" s="76">
        <v>1860</v>
      </c>
      <c r="AZ4" s="81">
        <v>1785.7142857142801</v>
      </c>
      <c r="BA4" s="83">
        <v>1855</v>
      </c>
      <c r="BB4" s="83">
        <v>1863</v>
      </c>
      <c r="BC4" s="83">
        <v>1865</v>
      </c>
      <c r="BD4" s="83">
        <v>188.45</v>
      </c>
      <c r="BE4" s="83">
        <v>195.78</v>
      </c>
      <c r="BF4" s="85">
        <f t="shared" ref="BF4:BF7" si="0">(BE4-AS4)/AS4*100</f>
        <v>-89.28993435448578</v>
      </c>
      <c r="BG4" s="85">
        <f t="shared" ref="BG4:BG7" si="1">(BE4-BD4)/BD4*100</f>
        <v>3.8896258954629941</v>
      </c>
    </row>
    <row r="5" spans="1:59" ht="15" customHeight="1" x14ac:dyDescent="0.25">
      <c r="A5" s="1" t="s">
        <v>2</v>
      </c>
      <c r="B5" s="2">
        <v>18500</v>
      </c>
      <c r="C5" s="2">
        <v>23500</v>
      </c>
      <c r="D5" s="2">
        <v>27000</v>
      </c>
      <c r="E5" s="2">
        <v>24500</v>
      </c>
      <c r="F5" s="2">
        <v>24500</v>
      </c>
      <c r="G5" s="3">
        <v>25000</v>
      </c>
      <c r="H5" s="2">
        <v>24500</v>
      </c>
      <c r="I5" s="2">
        <v>25100</v>
      </c>
      <c r="J5" s="3">
        <v>25152.71</v>
      </c>
      <c r="K5" s="2">
        <v>25862.1299793451</v>
      </c>
      <c r="L5" s="2">
        <v>25000</v>
      </c>
      <c r="M5" s="2">
        <v>35000</v>
      </c>
      <c r="N5" s="2">
        <v>35000</v>
      </c>
      <c r="O5" s="2">
        <v>35000</v>
      </c>
      <c r="P5" s="19">
        <v>35000</v>
      </c>
      <c r="Q5" s="22">
        <v>35000</v>
      </c>
      <c r="R5" s="25">
        <v>33600.32</v>
      </c>
      <c r="S5" s="28">
        <v>35000</v>
      </c>
      <c r="T5" s="28">
        <v>35000</v>
      </c>
      <c r="U5" s="35">
        <v>35000</v>
      </c>
      <c r="V5" s="43">
        <v>35000</v>
      </c>
      <c r="W5" s="42">
        <v>35000</v>
      </c>
      <c r="X5" s="11">
        <v>34000</v>
      </c>
      <c r="Y5" s="7">
        <v>28000</v>
      </c>
      <c r="Z5" s="24">
        <v>30000</v>
      </c>
      <c r="AA5" s="7">
        <v>28000</v>
      </c>
      <c r="AB5" s="7">
        <v>27000</v>
      </c>
      <c r="AC5" s="7">
        <v>28000</v>
      </c>
      <c r="AD5" s="55">
        <v>28500</v>
      </c>
      <c r="AE5" s="55">
        <v>28500</v>
      </c>
      <c r="AF5" s="7">
        <v>28500</v>
      </c>
      <c r="AG5" s="46">
        <v>32000</v>
      </c>
      <c r="AH5" s="12">
        <v>32000</v>
      </c>
      <c r="AI5" s="46">
        <v>38000</v>
      </c>
      <c r="AJ5" s="37">
        <v>35000</v>
      </c>
      <c r="AK5" s="46">
        <v>32000</v>
      </c>
      <c r="AL5" s="67">
        <v>32500</v>
      </c>
      <c r="AM5" s="67">
        <v>35000</v>
      </c>
      <c r="AN5" s="69">
        <v>35200</v>
      </c>
      <c r="AO5" s="74">
        <v>35150</v>
      </c>
      <c r="AP5" s="67">
        <v>35000</v>
      </c>
      <c r="AQ5" s="71">
        <v>35000</v>
      </c>
      <c r="AR5" s="71">
        <v>35150</v>
      </c>
      <c r="AS5" s="76">
        <v>35200</v>
      </c>
      <c r="AT5" s="76">
        <v>35200</v>
      </c>
      <c r="AU5" s="76">
        <v>35215</v>
      </c>
      <c r="AV5" s="76">
        <v>35220</v>
      </c>
      <c r="AW5" s="76">
        <v>35260</v>
      </c>
      <c r="AX5" s="76">
        <v>35300</v>
      </c>
      <c r="AY5" s="76">
        <v>35350</v>
      </c>
      <c r="AZ5" s="81">
        <v>33500</v>
      </c>
      <c r="BA5" s="83">
        <v>33500</v>
      </c>
      <c r="BB5" s="83">
        <v>33500</v>
      </c>
      <c r="BC5" s="83">
        <v>33500</v>
      </c>
      <c r="BD5" s="83">
        <v>36500</v>
      </c>
      <c r="BE5" s="83">
        <v>38500</v>
      </c>
      <c r="BF5" s="85">
        <f t="shared" si="0"/>
        <v>9.375</v>
      </c>
      <c r="BG5" s="85">
        <f t="shared" si="1"/>
        <v>5.4794520547945202</v>
      </c>
    </row>
    <row r="6" spans="1:59" ht="15" customHeight="1" x14ac:dyDescent="0.25">
      <c r="A6" s="1" t="s">
        <v>3</v>
      </c>
      <c r="B6" s="2">
        <v>50</v>
      </c>
      <c r="C6" s="2">
        <v>50</v>
      </c>
      <c r="D6" s="2">
        <v>51.66666666666665</v>
      </c>
      <c r="E6" s="2">
        <v>60.3333333333333</v>
      </c>
      <c r="F6" s="2">
        <v>55.66666666666665</v>
      </c>
      <c r="G6" s="2">
        <v>67.247142857142805</v>
      </c>
      <c r="H6" s="2">
        <v>58.809523809523753</v>
      </c>
      <c r="I6" s="2">
        <v>55.238095238095198</v>
      </c>
      <c r="J6" s="3">
        <v>55.354095238095198</v>
      </c>
      <c r="K6" s="2">
        <v>67.846214198911497</v>
      </c>
      <c r="L6" s="2">
        <v>82.142857142856997</v>
      </c>
      <c r="M6" s="2">
        <v>82.142857142856997</v>
      </c>
      <c r="N6" s="8">
        <v>68.571428571428598</v>
      </c>
      <c r="O6" s="17">
        <v>61.111111111111114</v>
      </c>
      <c r="P6" s="19">
        <v>62.142857142857103</v>
      </c>
      <c r="Q6" s="22">
        <v>63.636363636364003</v>
      </c>
      <c r="R6" s="22">
        <v>60.909090909090907</v>
      </c>
      <c r="S6" s="28">
        <v>70.909090909091006</v>
      </c>
      <c r="T6" s="30">
        <v>70</v>
      </c>
      <c r="U6" s="35">
        <v>65.5</v>
      </c>
      <c r="V6" s="43">
        <v>65.333333333333002</v>
      </c>
      <c r="W6" s="36">
        <v>65</v>
      </c>
      <c r="X6" s="35">
        <v>72.5</v>
      </c>
      <c r="Y6" s="7">
        <v>100.55555555555556</v>
      </c>
      <c r="Z6" s="46">
        <v>106.666666666666</v>
      </c>
      <c r="AA6" s="7">
        <v>97.4444444444444</v>
      </c>
      <c r="AB6" s="7">
        <v>95.32</v>
      </c>
      <c r="AC6" s="7">
        <v>100.13325399999999</v>
      </c>
      <c r="AD6" s="7">
        <v>110.333333333333</v>
      </c>
      <c r="AE6" s="55">
        <v>115</v>
      </c>
      <c r="AF6" s="7">
        <v>120</v>
      </c>
      <c r="AG6" s="46">
        <v>108.888888888888</v>
      </c>
      <c r="AH6" s="12">
        <v>110</v>
      </c>
      <c r="AI6" s="46">
        <v>150</v>
      </c>
      <c r="AJ6" s="44">
        <v>150</v>
      </c>
      <c r="AK6" s="46">
        <v>166.923076923076</v>
      </c>
      <c r="AL6" s="67">
        <v>153.636363636364</v>
      </c>
      <c r="AM6" s="67">
        <v>165</v>
      </c>
      <c r="AN6" s="69">
        <v>170</v>
      </c>
      <c r="AO6" s="72">
        <v>168</v>
      </c>
      <c r="AP6" s="69">
        <v>170</v>
      </c>
      <c r="AQ6" s="73">
        <v>169</v>
      </c>
      <c r="AR6" s="73">
        <v>170</v>
      </c>
      <c r="AS6" s="77">
        <v>170</v>
      </c>
      <c r="AT6" s="77">
        <v>175</v>
      </c>
      <c r="AU6" s="77">
        <v>179</v>
      </c>
      <c r="AV6" s="77">
        <v>180</v>
      </c>
      <c r="AW6" s="77">
        <v>180</v>
      </c>
      <c r="AX6" s="77">
        <v>182</v>
      </c>
      <c r="AY6" s="77">
        <v>180</v>
      </c>
      <c r="AZ6" s="81">
        <v>194.8</v>
      </c>
      <c r="BA6" s="82">
        <v>200</v>
      </c>
      <c r="BB6" s="82">
        <v>210</v>
      </c>
      <c r="BC6" s="82">
        <v>217</v>
      </c>
      <c r="BD6" s="82">
        <v>235.1</v>
      </c>
      <c r="BE6" s="82">
        <v>287.48</v>
      </c>
      <c r="BF6" s="85">
        <f t="shared" si="0"/>
        <v>69.10588235294118</v>
      </c>
      <c r="BG6" s="85">
        <f t="shared" si="1"/>
        <v>22.279880901743947</v>
      </c>
    </row>
    <row r="7" spans="1:59" ht="15" customHeight="1" x14ac:dyDescent="0.25">
      <c r="A7" s="1" t="s">
        <v>4</v>
      </c>
      <c r="B7" s="3">
        <v>350</v>
      </c>
      <c r="C7" s="3">
        <v>350.73500000000001</v>
      </c>
      <c r="D7" s="3">
        <v>351.4715435</v>
      </c>
      <c r="E7" s="3">
        <v>352.20963374134999</v>
      </c>
      <c r="F7" s="3">
        <v>352.94927397220681</v>
      </c>
      <c r="G7" s="3">
        <v>353.69046744754843</v>
      </c>
      <c r="H7" s="3">
        <v>354.43321742918829</v>
      </c>
      <c r="I7" s="3">
        <v>355.17752718578959</v>
      </c>
      <c r="J7" s="3">
        <v>355.92339999287975</v>
      </c>
      <c r="K7" s="2">
        <v>361.188595585337</v>
      </c>
      <c r="L7" s="3">
        <v>361.9470916360662</v>
      </c>
      <c r="M7" s="3">
        <v>502.70718052850202</v>
      </c>
      <c r="N7" s="8">
        <v>500</v>
      </c>
      <c r="O7" s="18">
        <v>500</v>
      </c>
      <c r="P7" s="20">
        <v>501.55</v>
      </c>
      <c r="Q7" s="23">
        <v>503</v>
      </c>
      <c r="R7" s="23">
        <v>510.43</v>
      </c>
      <c r="S7" s="29">
        <v>512.54999999999995</v>
      </c>
      <c r="T7" s="33">
        <v>510</v>
      </c>
      <c r="U7" s="36">
        <v>500.77</v>
      </c>
      <c r="V7" s="40">
        <v>500</v>
      </c>
      <c r="W7" s="36">
        <v>500</v>
      </c>
      <c r="X7" s="36">
        <v>500</v>
      </c>
      <c r="Y7" s="36">
        <v>500</v>
      </c>
      <c r="Z7" s="44">
        <v>550</v>
      </c>
      <c r="AA7" s="44">
        <v>550</v>
      </c>
      <c r="AB7" s="7">
        <v>520</v>
      </c>
      <c r="AC7" s="12">
        <v>530.75481200000002</v>
      </c>
      <c r="AD7" s="12">
        <v>520.45000000000005</v>
      </c>
      <c r="AE7" s="55">
        <v>520</v>
      </c>
      <c r="AF7" s="12">
        <v>500</v>
      </c>
      <c r="AG7" s="12">
        <v>500</v>
      </c>
      <c r="AH7" s="12">
        <v>510</v>
      </c>
      <c r="AI7" s="44">
        <v>500</v>
      </c>
      <c r="AJ7" s="44">
        <v>505</v>
      </c>
      <c r="AK7" s="46">
        <v>600</v>
      </c>
      <c r="AL7" s="68">
        <v>555.12</v>
      </c>
      <c r="AM7" s="68">
        <v>600</v>
      </c>
      <c r="AN7" s="68">
        <v>600</v>
      </c>
      <c r="AO7" s="72">
        <v>590</v>
      </c>
      <c r="AP7" s="67">
        <v>564.54545454545496</v>
      </c>
      <c r="AQ7" s="73">
        <v>580</v>
      </c>
      <c r="AR7" s="73">
        <v>580</v>
      </c>
      <c r="AS7" s="77">
        <v>590</v>
      </c>
      <c r="AT7" s="77">
        <v>600</v>
      </c>
      <c r="AU7" s="77">
        <v>600</v>
      </c>
      <c r="AV7" s="77">
        <v>625</v>
      </c>
      <c r="AW7" s="77">
        <v>634</v>
      </c>
      <c r="AX7" s="77">
        <v>635</v>
      </c>
      <c r="AY7" s="77">
        <v>640</v>
      </c>
      <c r="AZ7" s="77">
        <v>640</v>
      </c>
      <c r="BA7" s="82">
        <v>678</v>
      </c>
      <c r="BB7" s="82">
        <v>680</v>
      </c>
      <c r="BC7" s="82">
        <v>700</v>
      </c>
      <c r="BD7" s="82">
        <v>700</v>
      </c>
      <c r="BE7" s="82">
        <v>755.64</v>
      </c>
      <c r="BF7" s="85">
        <f t="shared" si="0"/>
        <v>28.074576271186441</v>
      </c>
      <c r="BG7" s="85">
        <f t="shared" si="1"/>
        <v>7.9485714285714266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G7"/>
  <sheetViews>
    <sheetView tabSelected="1" zoomScale="120" zoomScaleNormal="120" workbookViewId="0">
      <pane xSplit="1" topLeftCell="AV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4.5703125" customWidth="1"/>
    <col min="22" max="22" width="10" bestFit="1" customWidth="1"/>
    <col min="29" max="29" width="12.42578125" bestFit="1" customWidth="1"/>
    <col min="30" max="30" width="9.7109375" customWidth="1"/>
    <col min="31" max="31" width="12.42578125" customWidth="1"/>
    <col min="32" max="32" width="11.42578125" customWidth="1"/>
    <col min="58" max="58" width="14.42578125" customWidth="1"/>
    <col min="59" max="59" width="18.42578125" customWidth="1"/>
  </cols>
  <sheetData>
    <row r="1" spans="1:59" x14ac:dyDescent="0.25">
      <c r="C1" t="s">
        <v>32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74.166666666666998</v>
      </c>
      <c r="C3" s="2">
        <v>73.333333333333002</v>
      </c>
      <c r="D3" s="2">
        <v>72.5</v>
      </c>
      <c r="E3" s="2">
        <v>77.5</v>
      </c>
      <c r="F3" s="2">
        <v>76.666666666666998</v>
      </c>
      <c r="G3" s="2">
        <v>100</v>
      </c>
      <c r="H3" s="2">
        <v>100</v>
      </c>
      <c r="I3" s="2">
        <v>102</v>
      </c>
      <c r="J3" s="2">
        <v>103.39922917942454</v>
      </c>
      <c r="K3" s="2">
        <v>100.565147262369</v>
      </c>
      <c r="L3" s="2">
        <v>111.666666666667</v>
      </c>
      <c r="M3" s="2">
        <v>150.25</v>
      </c>
      <c r="N3" s="8">
        <v>132.5</v>
      </c>
      <c r="O3" s="17">
        <v>120</v>
      </c>
      <c r="P3" s="19">
        <v>136.88999999999999</v>
      </c>
      <c r="Q3" s="22">
        <v>137.5</v>
      </c>
      <c r="R3" s="22">
        <v>146.666666666667</v>
      </c>
      <c r="S3" s="28">
        <v>154</v>
      </c>
      <c r="T3" s="30">
        <v>150</v>
      </c>
      <c r="U3" s="35">
        <v>142</v>
      </c>
      <c r="V3" s="43">
        <v>145</v>
      </c>
      <c r="W3" s="28">
        <v>175</v>
      </c>
      <c r="X3" s="35">
        <v>167.5</v>
      </c>
      <c r="Y3" s="7">
        <v>185</v>
      </c>
      <c r="Z3" s="46">
        <v>195</v>
      </c>
      <c r="AA3" s="7">
        <v>192.42857142857099</v>
      </c>
      <c r="AB3" s="7">
        <v>189.36</v>
      </c>
      <c r="AC3" s="7">
        <v>190.32165409999999</v>
      </c>
      <c r="AD3" s="7">
        <v>190.42204510571418</v>
      </c>
      <c r="AE3" s="7">
        <v>190.5</v>
      </c>
      <c r="AF3" s="7">
        <v>190</v>
      </c>
      <c r="AG3" s="46">
        <v>198.57142857142799</v>
      </c>
      <c r="AH3" s="46">
        <v>199</v>
      </c>
      <c r="AI3" s="46">
        <v>178.57142857142799</v>
      </c>
      <c r="AJ3" s="37">
        <v>180</v>
      </c>
      <c r="AK3" s="46">
        <v>165</v>
      </c>
      <c r="AL3" s="67">
        <v>155</v>
      </c>
      <c r="AM3" s="67">
        <v>171.42857142857099</v>
      </c>
      <c r="AN3" s="69">
        <v>154.1</v>
      </c>
      <c r="AO3" s="74">
        <v>160</v>
      </c>
      <c r="AP3" s="67">
        <v>152</v>
      </c>
      <c r="AQ3" s="71">
        <v>155</v>
      </c>
      <c r="AR3" s="71">
        <v>153</v>
      </c>
      <c r="AS3" s="76">
        <v>200</v>
      </c>
      <c r="AT3" s="76">
        <v>180</v>
      </c>
      <c r="AU3" s="76">
        <v>190</v>
      </c>
      <c r="AV3" s="76">
        <v>185</v>
      </c>
      <c r="AW3" s="76">
        <v>190</v>
      </c>
      <c r="AX3" s="76">
        <v>197</v>
      </c>
      <c r="AY3" s="76">
        <v>194</v>
      </c>
      <c r="AZ3" s="81">
        <v>185</v>
      </c>
      <c r="BA3" s="83">
        <v>192</v>
      </c>
      <c r="BB3" s="83">
        <v>194</v>
      </c>
      <c r="BC3" s="83">
        <v>198</v>
      </c>
      <c r="BD3" s="83">
        <v>204.3</v>
      </c>
      <c r="BE3" s="83">
        <v>283.56</v>
      </c>
      <c r="BF3" s="85">
        <f>(BE3-AS3)/AS3*100</f>
        <v>41.78</v>
      </c>
      <c r="BG3" s="85">
        <f>(BE3-BD3)/BD3*100</f>
        <v>38.795888399412618</v>
      </c>
    </row>
    <row r="4" spans="1:59" ht="15" customHeight="1" x14ac:dyDescent="0.25">
      <c r="A4" s="1" t="s">
        <v>1</v>
      </c>
      <c r="B4" s="2">
        <v>632.5</v>
      </c>
      <c r="C4" s="2">
        <v>684.52380952380895</v>
      </c>
      <c r="D4" s="2">
        <v>700</v>
      </c>
      <c r="E4" s="2">
        <v>695.83333333333303</v>
      </c>
      <c r="F4" s="2">
        <v>689.52380952380895</v>
      </c>
      <c r="G4" s="2">
        <v>780.95238095238051</v>
      </c>
      <c r="H4" s="2">
        <v>773.80952380952351</v>
      </c>
      <c r="I4" s="2">
        <v>771.25</v>
      </c>
      <c r="J4" s="2">
        <v>954.15639983069195</v>
      </c>
      <c r="K4" s="2">
        <v>783.53464392973649</v>
      </c>
      <c r="L4" s="2">
        <v>783.33333333333303</v>
      </c>
      <c r="M4" s="2">
        <v>885.35</v>
      </c>
      <c r="N4" s="8">
        <v>863.63636363636397</v>
      </c>
      <c r="O4" s="17">
        <v>850</v>
      </c>
      <c r="P4" s="19">
        <v>824</v>
      </c>
      <c r="Q4" s="22">
        <v>963.63636363635999</v>
      </c>
      <c r="R4" s="22">
        <v>875</v>
      </c>
      <c r="S4" s="28">
        <v>901.11111111110995</v>
      </c>
      <c r="T4" s="30">
        <v>908.33333333333303</v>
      </c>
      <c r="U4" s="35">
        <v>1011.5384615384615</v>
      </c>
      <c r="V4" s="43">
        <v>997.5</v>
      </c>
      <c r="W4" s="28">
        <v>881.81818181818187</v>
      </c>
      <c r="X4" s="35">
        <v>795.45</v>
      </c>
      <c r="Y4" s="7">
        <v>1343.75</v>
      </c>
      <c r="Z4" s="46">
        <v>1395.6854000000001</v>
      </c>
      <c r="AA4" s="7">
        <v>1375</v>
      </c>
      <c r="AB4" s="7">
        <v>1200</v>
      </c>
      <c r="AC4" s="7">
        <v>1300.223154</v>
      </c>
      <c r="AD4" s="7">
        <v>1322.9317108</v>
      </c>
      <c r="AE4" s="7">
        <v>1350</v>
      </c>
      <c r="AF4" s="7">
        <v>1400</v>
      </c>
      <c r="AG4" s="46">
        <v>1502.72727272727</v>
      </c>
      <c r="AH4" s="46">
        <v>1500</v>
      </c>
      <c r="AI4" s="46">
        <v>1490</v>
      </c>
      <c r="AJ4" s="37">
        <v>1500</v>
      </c>
      <c r="AK4" s="46">
        <v>1333.3333333333301</v>
      </c>
      <c r="AL4" s="67">
        <v>1203.3333333333301</v>
      </c>
      <c r="AM4" s="67">
        <v>1251.6600000000001</v>
      </c>
      <c r="AN4" s="69">
        <v>1257.1428571428501</v>
      </c>
      <c r="AO4" s="74">
        <v>1280</v>
      </c>
      <c r="AP4" s="67">
        <v>996.36363636363603</v>
      </c>
      <c r="AQ4" s="71">
        <v>1000</v>
      </c>
      <c r="AR4" s="71">
        <v>1000</v>
      </c>
      <c r="AS4" s="76">
        <v>1050</v>
      </c>
      <c r="AT4" s="76">
        <v>1035</v>
      </c>
      <c r="AU4" s="76">
        <v>1036</v>
      </c>
      <c r="AV4" s="76">
        <v>1038</v>
      </c>
      <c r="AW4" s="76">
        <v>1100</v>
      </c>
      <c r="AX4" s="76">
        <v>1160</v>
      </c>
      <c r="AY4" s="76">
        <v>1180</v>
      </c>
      <c r="AZ4" s="81">
        <v>1175.8333333333301</v>
      </c>
      <c r="BA4" s="83">
        <v>1234</v>
      </c>
      <c r="BB4" s="83">
        <v>1235</v>
      </c>
      <c r="BC4" s="83">
        <v>1237</v>
      </c>
      <c r="BD4" s="83">
        <v>1260</v>
      </c>
      <c r="BE4" s="83">
        <v>1670.24</v>
      </c>
      <c r="BF4" s="85">
        <f t="shared" ref="BF4:BF7" si="0">(BE4-AS4)/AS4*100</f>
        <v>59.070476190476192</v>
      </c>
      <c r="BG4" s="85">
        <f t="shared" ref="BG4:BG7" si="1">(BE4-BD4)/BD4*100</f>
        <v>32.558730158730157</v>
      </c>
    </row>
    <row r="5" spans="1:59" ht="15" customHeight="1" x14ac:dyDescent="0.25">
      <c r="A5" s="1" t="s">
        <v>2</v>
      </c>
      <c r="B5" s="2">
        <v>15000</v>
      </c>
      <c r="C5" s="2">
        <v>20000</v>
      </c>
      <c r="D5" s="2">
        <v>15000</v>
      </c>
      <c r="E5" s="2">
        <v>15000</v>
      </c>
      <c r="F5" s="3">
        <v>15031.5</v>
      </c>
      <c r="G5" s="2">
        <v>15000</v>
      </c>
      <c r="H5" s="3">
        <v>15031.5</v>
      </c>
      <c r="I5" s="3">
        <v>15063.066150000001</v>
      </c>
      <c r="J5" s="2">
        <v>22981.228150699051</v>
      </c>
      <c r="K5" s="2">
        <v>25211.559955876601</v>
      </c>
      <c r="L5" s="3">
        <v>25264.50423178394</v>
      </c>
      <c r="M5" s="3">
        <v>25317.559690670685</v>
      </c>
      <c r="N5" s="3">
        <v>25227.5596906707</v>
      </c>
      <c r="O5" s="3">
        <v>25227.5596906707</v>
      </c>
      <c r="P5" s="19">
        <v>28000</v>
      </c>
      <c r="Q5" s="22">
        <v>31000</v>
      </c>
      <c r="R5" s="22">
        <v>33000</v>
      </c>
      <c r="S5" s="28">
        <v>32000</v>
      </c>
      <c r="T5" s="30">
        <v>33000</v>
      </c>
      <c r="U5" s="35">
        <v>33000</v>
      </c>
      <c r="V5" s="43">
        <v>33000</v>
      </c>
      <c r="W5" s="28">
        <v>32000</v>
      </c>
      <c r="X5" s="35">
        <v>32000</v>
      </c>
      <c r="Y5" s="35">
        <v>32000</v>
      </c>
      <c r="Z5" s="46">
        <v>32000</v>
      </c>
      <c r="AA5" s="46">
        <v>32000</v>
      </c>
      <c r="AB5" s="7">
        <v>30000</v>
      </c>
      <c r="AC5" s="7">
        <v>31000.326539999998</v>
      </c>
      <c r="AD5" s="7">
        <v>31400.065308000001</v>
      </c>
      <c r="AE5" s="7">
        <v>31300</v>
      </c>
      <c r="AF5" s="7">
        <v>31500</v>
      </c>
      <c r="AG5" s="46">
        <v>32000</v>
      </c>
      <c r="AH5" s="46">
        <v>32000</v>
      </c>
      <c r="AI5" s="46">
        <v>33000</v>
      </c>
      <c r="AJ5" s="37">
        <v>32500</v>
      </c>
      <c r="AK5" s="46">
        <v>28500</v>
      </c>
      <c r="AL5" s="67">
        <v>28100</v>
      </c>
      <c r="AM5" s="67">
        <v>26500</v>
      </c>
      <c r="AN5" s="69">
        <v>26500</v>
      </c>
      <c r="AO5" s="74">
        <v>26450</v>
      </c>
      <c r="AP5" s="67">
        <v>26500</v>
      </c>
      <c r="AQ5" s="71">
        <v>26450</v>
      </c>
      <c r="AR5" s="71">
        <v>26400</v>
      </c>
      <c r="AS5" s="76">
        <v>25300</v>
      </c>
      <c r="AT5" s="76">
        <v>25350</v>
      </c>
      <c r="AU5" s="76">
        <v>25365</v>
      </c>
      <c r="AV5" s="76">
        <v>25370</v>
      </c>
      <c r="AW5" s="76">
        <v>25400</v>
      </c>
      <c r="AX5" s="76">
        <v>25460</v>
      </c>
      <c r="AY5" s="76">
        <v>25500</v>
      </c>
      <c r="AZ5" s="76">
        <v>25500</v>
      </c>
      <c r="BA5" s="76">
        <v>25500</v>
      </c>
      <c r="BB5" s="76">
        <v>25500</v>
      </c>
      <c r="BC5" s="76">
        <v>25500</v>
      </c>
      <c r="BD5" s="76">
        <v>35500</v>
      </c>
      <c r="BE5" s="76">
        <v>38500</v>
      </c>
      <c r="BF5" s="85">
        <f t="shared" si="0"/>
        <v>52.173913043478258</v>
      </c>
      <c r="BG5" s="85">
        <f t="shared" si="1"/>
        <v>8.4507042253521121</v>
      </c>
    </row>
    <row r="6" spans="1:59" ht="15" customHeight="1" x14ac:dyDescent="0.25">
      <c r="A6" s="1" t="s">
        <v>3</v>
      </c>
      <c r="B6" s="2">
        <v>58.181818181818201</v>
      </c>
      <c r="C6" s="2">
        <v>87.5</v>
      </c>
      <c r="D6" s="2">
        <v>84</v>
      </c>
      <c r="E6" s="2">
        <v>82.261904761904304</v>
      </c>
      <c r="F6" s="2">
        <v>52.5</v>
      </c>
      <c r="G6" s="2">
        <v>59.375</v>
      </c>
      <c r="H6" s="2">
        <v>58.3333333333333</v>
      </c>
      <c r="I6" s="2">
        <v>83.3333333333333</v>
      </c>
      <c r="J6" s="2">
        <v>82.282196024773995</v>
      </c>
      <c r="K6" s="2">
        <v>96.2359233737685</v>
      </c>
      <c r="L6" s="2">
        <v>62.727272727272698</v>
      </c>
      <c r="M6" s="2">
        <v>95.28</v>
      </c>
      <c r="N6" s="8">
        <v>79.230769230769226</v>
      </c>
      <c r="O6" s="17">
        <v>88.888888888888886</v>
      </c>
      <c r="P6" s="19">
        <v>109.166666666667</v>
      </c>
      <c r="Q6" s="22">
        <v>109.818181818181</v>
      </c>
      <c r="R6" s="22">
        <v>100.78</v>
      </c>
      <c r="S6" s="28">
        <v>93.3333333333333</v>
      </c>
      <c r="T6" s="30">
        <v>97</v>
      </c>
      <c r="U6" s="35">
        <v>81.818181818181813</v>
      </c>
      <c r="V6" s="43">
        <v>86.363636363636402</v>
      </c>
      <c r="W6" s="28">
        <v>80</v>
      </c>
      <c r="X6" s="35">
        <v>72.3</v>
      </c>
      <c r="Y6" s="7">
        <v>70.714285714285708</v>
      </c>
      <c r="Z6" s="46">
        <v>75</v>
      </c>
      <c r="AA6" s="7">
        <v>63.5</v>
      </c>
      <c r="AB6" s="7">
        <v>64</v>
      </c>
      <c r="AC6" s="24">
        <v>65.231654000000006</v>
      </c>
      <c r="AD6" s="7">
        <v>72.307692307692307</v>
      </c>
      <c r="AE6" s="7">
        <v>75</v>
      </c>
      <c r="AF6" s="7">
        <v>70</v>
      </c>
      <c r="AG6" s="46">
        <v>81.428571428571402</v>
      </c>
      <c r="AH6" s="46">
        <v>85</v>
      </c>
      <c r="AI6" s="46">
        <v>67</v>
      </c>
      <c r="AJ6" s="44">
        <v>70</v>
      </c>
      <c r="AK6" s="46">
        <v>74.166666666666671</v>
      </c>
      <c r="AL6" s="46">
        <v>70.59</v>
      </c>
      <c r="AM6" s="67">
        <v>77.777777777777771</v>
      </c>
      <c r="AN6" s="69">
        <v>70</v>
      </c>
      <c r="AO6" s="72">
        <v>80</v>
      </c>
      <c r="AP6" s="67">
        <v>70.833333333333329</v>
      </c>
      <c r="AQ6" s="73">
        <v>75</v>
      </c>
      <c r="AR6" s="73">
        <v>76</v>
      </c>
      <c r="AS6" s="77">
        <v>78</v>
      </c>
      <c r="AT6" s="77">
        <v>80</v>
      </c>
      <c r="AU6" s="77">
        <v>80</v>
      </c>
      <c r="AV6" s="77">
        <v>85</v>
      </c>
      <c r="AW6" s="77">
        <v>90</v>
      </c>
      <c r="AX6" s="77">
        <v>90</v>
      </c>
      <c r="AY6" s="77">
        <v>88</v>
      </c>
      <c r="AZ6" s="81">
        <v>80</v>
      </c>
      <c r="BA6" s="77">
        <v>94</v>
      </c>
      <c r="BB6" s="77">
        <v>92</v>
      </c>
      <c r="BC6" s="77">
        <v>98</v>
      </c>
      <c r="BD6" s="77">
        <v>100</v>
      </c>
      <c r="BE6" s="77">
        <v>187.41</v>
      </c>
      <c r="BF6" s="85">
        <f t="shared" si="0"/>
        <v>140.26923076923077</v>
      </c>
      <c r="BG6" s="85">
        <f t="shared" si="1"/>
        <v>87.41</v>
      </c>
    </row>
    <row r="7" spans="1:59" ht="15" customHeight="1" x14ac:dyDescent="0.25">
      <c r="A7" s="1" t="s">
        <v>4</v>
      </c>
      <c r="B7" s="3">
        <v>325.89</v>
      </c>
      <c r="C7" s="3">
        <v>326.78436900000003</v>
      </c>
      <c r="D7" s="3">
        <v>327.68061617490002</v>
      </c>
      <c r="E7" s="3">
        <v>328.578745468867</v>
      </c>
      <c r="F7" s="3">
        <v>329.47876083435199</v>
      </c>
      <c r="G7" s="3">
        <v>330.38066623210398</v>
      </c>
      <c r="H7" s="3">
        <v>331.28446563119098</v>
      </c>
      <c r="I7" s="3">
        <v>332.190163009017</v>
      </c>
      <c r="J7" s="2">
        <v>342.96033359073999</v>
      </c>
      <c r="K7" s="2">
        <v>381.36923696946798</v>
      </c>
      <c r="L7" s="3">
        <v>382.380112367104</v>
      </c>
      <c r="M7" s="3">
        <v>400</v>
      </c>
      <c r="N7" s="9">
        <v>370.85</v>
      </c>
      <c r="O7" s="9">
        <v>370.95</v>
      </c>
      <c r="P7" s="20">
        <v>380</v>
      </c>
      <c r="Q7" s="23">
        <v>382</v>
      </c>
      <c r="R7" s="23">
        <v>400.88</v>
      </c>
      <c r="S7">
        <v>391.44</v>
      </c>
      <c r="T7" s="33">
        <v>400</v>
      </c>
      <c r="U7" s="36">
        <v>367.45</v>
      </c>
      <c r="V7" s="40">
        <v>370.95</v>
      </c>
      <c r="W7" s="29">
        <v>365.55</v>
      </c>
      <c r="X7" s="12">
        <v>360</v>
      </c>
      <c r="Y7" s="12">
        <v>360</v>
      </c>
      <c r="Z7" s="44">
        <v>380</v>
      </c>
      <c r="AA7" s="44">
        <v>380</v>
      </c>
      <c r="AB7" s="7">
        <v>355.63</v>
      </c>
      <c r="AC7" s="12">
        <v>370.23654099999999</v>
      </c>
      <c r="AD7" s="7">
        <v>369.17330820000001</v>
      </c>
      <c r="AE7" s="7">
        <v>370</v>
      </c>
      <c r="AF7" s="7">
        <v>370</v>
      </c>
      <c r="AG7" s="11">
        <v>370.69152686153848</v>
      </c>
      <c r="AH7" s="46">
        <v>375</v>
      </c>
      <c r="AI7" s="44">
        <v>350</v>
      </c>
      <c r="AJ7" s="44">
        <v>350</v>
      </c>
      <c r="AK7" s="44">
        <v>350</v>
      </c>
      <c r="AL7" s="46">
        <v>331.02</v>
      </c>
      <c r="AM7" s="68">
        <v>350</v>
      </c>
      <c r="AN7" s="68">
        <v>350</v>
      </c>
      <c r="AO7" s="72">
        <v>340</v>
      </c>
      <c r="AP7" s="72">
        <v>340</v>
      </c>
      <c r="AQ7" s="73">
        <v>330</v>
      </c>
      <c r="AR7" s="73">
        <v>320</v>
      </c>
      <c r="AS7" s="77">
        <v>325</v>
      </c>
      <c r="AT7" s="77">
        <v>329</v>
      </c>
      <c r="AU7" s="77">
        <v>330</v>
      </c>
      <c r="AV7" s="77">
        <v>350</v>
      </c>
      <c r="AW7" s="77">
        <v>357</v>
      </c>
      <c r="AX7" s="77">
        <v>360</v>
      </c>
      <c r="AY7" s="77">
        <v>360</v>
      </c>
      <c r="AZ7" s="77">
        <v>360</v>
      </c>
      <c r="BA7" s="77">
        <v>400</v>
      </c>
      <c r="BB7" s="77">
        <v>415</v>
      </c>
      <c r="BC7" s="77">
        <v>420</v>
      </c>
      <c r="BD7" s="77">
        <v>462.1</v>
      </c>
      <c r="BE7" s="77">
        <v>492.17</v>
      </c>
      <c r="BF7" s="85">
        <f t="shared" si="0"/>
        <v>51.43692307692308</v>
      </c>
      <c r="BG7" s="85">
        <f t="shared" si="1"/>
        <v>6.5072495130924031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G7"/>
  <sheetViews>
    <sheetView tabSelected="1" zoomScale="120" zoomScaleNormal="12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1.5703125" customWidth="1"/>
    <col min="30" max="32" width="12.7109375" customWidth="1"/>
    <col min="33" max="33" width="9.5703125" customWidth="1"/>
    <col min="40" max="40" width="11" customWidth="1"/>
    <col min="58" max="58" width="14.42578125" customWidth="1"/>
    <col min="59" max="59" width="18.42578125" customWidth="1"/>
  </cols>
  <sheetData>
    <row r="1" spans="1:59" x14ac:dyDescent="0.25">
      <c r="C1" t="s">
        <v>37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5">
        <v>124.166666666667</v>
      </c>
      <c r="C3" s="35">
        <v>124.305555555555</v>
      </c>
      <c r="D3" s="35">
        <v>124.444444444444</v>
      </c>
      <c r="E3" s="35">
        <v>128.444444444444</v>
      </c>
      <c r="F3" s="35">
        <v>141.91919191919149</v>
      </c>
      <c r="G3" s="35">
        <v>141.91919191919149</v>
      </c>
      <c r="H3" s="35">
        <v>141.91919191919149</v>
      </c>
      <c r="I3" s="35">
        <v>141.91919191919149</v>
      </c>
      <c r="J3" s="35">
        <v>141.91919191919149</v>
      </c>
      <c r="K3" s="35">
        <v>140.94970749435851</v>
      </c>
      <c r="L3" s="35">
        <v>168.5</v>
      </c>
      <c r="M3" s="35">
        <v>178.5</v>
      </c>
      <c r="N3" s="35">
        <v>150.588235294117</v>
      </c>
      <c r="O3" s="35">
        <v>143.529411764705</v>
      </c>
      <c r="P3" s="35">
        <v>140.95238095238099</v>
      </c>
      <c r="Q3" s="35">
        <v>148.333333333333</v>
      </c>
      <c r="R3" s="35">
        <v>143.82352941176501</v>
      </c>
      <c r="S3" s="35">
        <v>140.555555555556</v>
      </c>
      <c r="T3" s="35">
        <v>143.333333333333</v>
      </c>
      <c r="U3" s="35">
        <v>167.05882352941177</v>
      </c>
      <c r="V3" s="35">
        <v>171.25</v>
      </c>
      <c r="W3" s="35">
        <v>170.55</v>
      </c>
      <c r="X3" s="35">
        <v>174.66</v>
      </c>
      <c r="Y3" s="35">
        <v>206.42143859278301</v>
      </c>
      <c r="Z3" s="46">
        <v>217.61904761904799</v>
      </c>
      <c r="AA3" s="7">
        <v>210.17647058823499</v>
      </c>
      <c r="AB3" s="7">
        <v>200</v>
      </c>
      <c r="AC3" s="7">
        <v>210.23154</v>
      </c>
      <c r="AD3" s="55">
        <v>210.48</v>
      </c>
      <c r="AE3" s="55">
        <v>215</v>
      </c>
      <c r="AF3" s="55">
        <v>220</v>
      </c>
      <c r="AG3" s="46">
        <v>230.28571428571399</v>
      </c>
      <c r="AH3" s="46">
        <v>240</v>
      </c>
      <c r="AI3" s="46">
        <v>221.42857142857099</v>
      </c>
      <c r="AJ3" s="37">
        <v>225</v>
      </c>
      <c r="AK3" s="46">
        <v>245.23809523809501</v>
      </c>
      <c r="AL3" s="67">
        <v>235.789473684211</v>
      </c>
      <c r="AM3" s="67">
        <v>250</v>
      </c>
      <c r="AN3" s="69">
        <v>228.42105263157899</v>
      </c>
      <c r="AO3" s="74">
        <v>240</v>
      </c>
      <c r="AP3" s="67">
        <v>250</v>
      </c>
      <c r="AQ3" s="71">
        <v>245</v>
      </c>
      <c r="AR3" s="71">
        <v>250</v>
      </c>
      <c r="AS3" s="76">
        <v>247</v>
      </c>
      <c r="AT3" s="76">
        <v>248</v>
      </c>
      <c r="AU3" s="76">
        <v>250</v>
      </c>
      <c r="AV3" s="76">
        <v>250</v>
      </c>
      <c r="AW3" s="76">
        <v>270</v>
      </c>
      <c r="AX3" s="76">
        <v>274</v>
      </c>
      <c r="AY3" s="76">
        <v>275</v>
      </c>
      <c r="AZ3" s="81">
        <v>276.92307692307691</v>
      </c>
      <c r="BA3" s="83">
        <v>300</v>
      </c>
      <c r="BB3" s="83">
        <v>320</v>
      </c>
      <c r="BC3" s="83">
        <v>324</v>
      </c>
      <c r="BD3" s="83">
        <v>348</v>
      </c>
      <c r="BE3" s="83">
        <v>376.82</v>
      </c>
      <c r="BF3" s="85">
        <f>(BE3-AS3)/AS3*100</f>
        <v>52.558704453441294</v>
      </c>
      <c r="BG3" s="85">
        <f>(BE3-BD3)/BD3*100</f>
        <v>8.2816091954022966</v>
      </c>
    </row>
    <row r="4" spans="1:59" ht="15" customHeight="1" x14ac:dyDescent="0.25">
      <c r="A4" s="1" t="s">
        <v>1</v>
      </c>
      <c r="B4" s="35">
        <v>1550.7936507936499</v>
      </c>
      <c r="C4" s="35">
        <v>1738.0681818181799</v>
      </c>
      <c r="D4" s="35">
        <v>1827.0833333333301</v>
      </c>
      <c r="E4" s="35">
        <v>1794.44444444444</v>
      </c>
      <c r="F4" s="35">
        <v>1794.44444444444</v>
      </c>
      <c r="G4" s="35">
        <v>1705</v>
      </c>
      <c r="H4" s="35">
        <v>1785.9090909090901</v>
      </c>
      <c r="I4" s="35">
        <v>2038.888888888885</v>
      </c>
      <c r="J4" s="35">
        <v>2043.1705555555518</v>
      </c>
      <c r="K4" s="35">
        <v>1819.4749999999999</v>
      </c>
      <c r="L4" s="35">
        <v>1819.4749999999999</v>
      </c>
      <c r="M4" s="35">
        <v>2443.17055555555</v>
      </c>
      <c r="N4" s="35">
        <v>2207.1428571428601</v>
      </c>
      <c r="O4" s="35">
        <v>2007.24285714286</v>
      </c>
      <c r="P4" s="35">
        <v>2036.84210526316</v>
      </c>
      <c r="Q4" s="35">
        <v>2194.4444444444398</v>
      </c>
      <c r="R4" s="35">
        <v>2224.2424242424199</v>
      </c>
      <c r="S4" s="35">
        <v>2377.5</v>
      </c>
      <c r="T4" s="35">
        <v>2306.25</v>
      </c>
      <c r="U4" s="35">
        <v>2300</v>
      </c>
      <c r="V4" s="35">
        <v>2307.6315789473601</v>
      </c>
      <c r="W4" s="35">
        <v>2304.87</v>
      </c>
      <c r="X4" s="35">
        <v>2235.71</v>
      </c>
      <c r="Y4" s="35">
        <v>2406.3539664651598</v>
      </c>
      <c r="Z4" s="46">
        <v>2535</v>
      </c>
      <c r="AA4" s="7">
        <v>2193.75</v>
      </c>
      <c r="AB4" s="7">
        <v>2050</v>
      </c>
      <c r="AC4" s="7">
        <v>2100.3215399999999</v>
      </c>
      <c r="AD4" s="7">
        <v>1921.73913043478</v>
      </c>
      <c r="AE4" s="55">
        <v>2000</v>
      </c>
      <c r="AF4" s="55">
        <v>2000</v>
      </c>
      <c r="AG4" s="46">
        <v>2182.5</v>
      </c>
      <c r="AH4" s="46">
        <v>2180</v>
      </c>
      <c r="AI4" s="46">
        <v>2345.45454545455</v>
      </c>
      <c r="AJ4" s="37">
        <v>2350</v>
      </c>
      <c r="AK4" s="46">
        <v>2140</v>
      </c>
      <c r="AL4" s="67">
        <v>2105.5555555555602</v>
      </c>
      <c r="AM4" s="67">
        <v>2082.3529411764698</v>
      </c>
      <c r="AN4" s="69">
        <v>2127.61904761905</v>
      </c>
      <c r="AO4" s="74">
        <v>2200</v>
      </c>
      <c r="AP4" s="67">
        <v>2290</v>
      </c>
      <c r="AQ4" s="71">
        <v>2250</v>
      </c>
      <c r="AR4" s="71">
        <v>2265</v>
      </c>
      <c r="AS4" s="76">
        <v>2270</v>
      </c>
      <c r="AT4" s="76">
        <v>2280</v>
      </c>
      <c r="AU4" s="76">
        <v>2289</v>
      </c>
      <c r="AV4" s="76">
        <v>2290</v>
      </c>
      <c r="AW4" s="76">
        <v>2298</v>
      </c>
      <c r="AX4" s="76">
        <v>2300</v>
      </c>
      <c r="AY4" s="76">
        <v>2300</v>
      </c>
      <c r="AZ4" s="81">
        <v>2350</v>
      </c>
      <c r="BA4" s="83">
        <v>2400</v>
      </c>
      <c r="BB4" s="83">
        <v>2450</v>
      </c>
      <c r="BC4" s="83">
        <v>2500</v>
      </c>
      <c r="BD4" s="83">
        <v>2549</v>
      </c>
      <c r="BE4" s="83">
        <v>2943.27</v>
      </c>
      <c r="BF4" s="85">
        <f t="shared" ref="BF4:BF7" si="0">(BE4-AS4)/AS4*100</f>
        <v>29.659471365638769</v>
      </c>
      <c r="BG4" s="85">
        <f t="shared" ref="BG4:BG7" si="1">(BE4-BD4)/BD4*100</f>
        <v>15.467634366418203</v>
      </c>
    </row>
    <row r="5" spans="1:59" ht="15" customHeight="1" x14ac:dyDescent="0.25">
      <c r="A5" s="1" t="s">
        <v>2</v>
      </c>
      <c r="B5" s="35">
        <v>26500</v>
      </c>
      <c r="C5" s="35">
        <v>26555.65</v>
      </c>
      <c r="D5" s="35">
        <v>26611.416865000003</v>
      </c>
      <c r="E5" s="35">
        <v>26667.300840416501</v>
      </c>
      <c r="F5" s="35">
        <v>26723.302172181375</v>
      </c>
      <c r="G5" s="35">
        <v>26779.421106742957</v>
      </c>
      <c r="H5" s="35">
        <v>28000</v>
      </c>
      <c r="I5" s="35">
        <v>28058.799999999999</v>
      </c>
      <c r="J5" s="35">
        <v>28117.723480000001</v>
      </c>
      <c r="K5" s="35">
        <v>28724.604871244799</v>
      </c>
      <c r="L5" s="35">
        <v>28784.926541474411</v>
      </c>
      <c r="M5" s="35">
        <v>30000</v>
      </c>
      <c r="N5" s="35">
        <v>30000</v>
      </c>
      <c r="O5" s="35">
        <v>30000</v>
      </c>
      <c r="P5" s="35">
        <v>32500.45</v>
      </c>
      <c r="Q5" s="35">
        <v>32500</v>
      </c>
      <c r="R5" s="35">
        <v>33000.129999999997</v>
      </c>
      <c r="S5" s="35">
        <v>35087</v>
      </c>
      <c r="T5" s="35">
        <v>35000</v>
      </c>
      <c r="U5" s="35">
        <v>35680</v>
      </c>
      <c r="V5" s="35">
        <v>35700</v>
      </c>
      <c r="W5" s="35">
        <v>35800</v>
      </c>
      <c r="X5" s="31">
        <v>35000</v>
      </c>
      <c r="Y5" s="35">
        <v>39008.911260739202</v>
      </c>
      <c r="Z5" s="46">
        <v>40500</v>
      </c>
      <c r="AA5" s="46">
        <v>40500</v>
      </c>
      <c r="AB5" s="7">
        <v>40000</v>
      </c>
      <c r="AC5" s="24">
        <v>41000</v>
      </c>
      <c r="AD5" s="55">
        <v>40500</v>
      </c>
      <c r="AE5" s="55">
        <v>41300</v>
      </c>
      <c r="AF5" s="55">
        <v>41500</v>
      </c>
      <c r="AG5" s="46">
        <v>42000</v>
      </c>
      <c r="AH5" s="46">
        <v>41500</v>
      </c>
      <c r="AI5" s="37">
        <v>40000</v>
      </c>
      <c r="AJ5" s="37">
        <v>40500</v>
      </c>
      <c r="AK5" s="46">
        <v>36500</v>
      </c>
      <c r="AL5" s="67">
        <v>33500</v>
      </c>
      <c r="AM5" s="67">
        <v>33500</v>
      </c>
      <c r="AN5" s="69">
        <v>33439.002137814998</v>
      </c>
      <c r="AO5" s="74">
        <v>33460</v>
      </c>
      <c r="AP5" s="67">
        <v>33000</v>
      </c>
      <c r="AQ5" s="71">
        <v>33400</v>
      </c>
      <c r="AR5" s="71">
        <v>33350</v>
      </c>
      <c r="AS5" s="76">
        <v>33390</v>
      </c>
      <c r="AT5" s="76">
        <v>33400</v>
      </c>
      <c r="AU5" s="76">
        <v>33400</v>
      </c>
      <c r="AV5" s="76">
        <v>33450</v>
      </c>
      <c r="AW5" s="76">
        <v>33487</v>
      </c>
      <c r="AX5" s="76">
        <v>33500</v>
      </c>
      <c r="AY5" s="76">
        <v>33600</v>
      </c>
      <c r="AZ5" s="76">
        <v>33600</v>
      </c>
      <c r="BA5" s="76">
        <v>33600</v>
      </c>
      <c r="BB5" s="76">
        <v>33600</v>
      </c>
      <c r="BC5" s="76">
        <v>33600</v>
      </c>
      <c r="BD5" s="76">
        <v>39600</v>
      </c>
      <c r="BE5" s="76">
        <v>40600</v>
      </c>
      <c r="BF5" s="85">
        <f t="shared" si="0"/>
        <v>21.59329140461216</v>
      </c>
      <c r="BG5" s="85">
        <f t="shared" si="1"/>
        <v>2.5252525252525251</v>
      </c>
    </row>
    <row r="6" spans="1:59" ht="15" customHeight="1" x14ac:dyDescent="0.25">
      <c r="A6" s="1" t="s">
        <v>3</v>
      </c>
      <c r="B6" s="35">
        <v>92.727272727272691</v>
      </c>
      <c r="C6" s="35">
        <v>90.519480519480453</v>
      </c>
      <c r="D6" s="35">
        <v>91.875</v>
      </c>
      <c r="E6" s="35">
        <v>109.333333333333</v>
      </c>
      <c r="F6" s="35">
        <v>96.022727272726996</v>
      </c>
      <c r="G6" s="35">
        <v>99.285714285714207</v>
      </c>
      <c r="H6" s="35">
        <v>92.5</v>
      </c>
      <c r="I6" s="35">
        <v>92.7777777777777</v>
      </c>
      <c r="J6" s="35">
        <v>92.972611111111036</v>
      </c>
      <c r="K6" s="35">
        <v>98.800778157210701</v>
      </c>
      <c r="L6" s="35">
        <v>92.857142857142847</v>
      </c>
      <c r="M6" s="35">
        <v>150.902777777777</v>
      </c>
      <c r="N6" s="35">
        <v>120</v>
      </c>
      <c r="O6" s="35">
        <v>121.42857142857143</v>
      </c>
      <c r="P6" s="35">
        <v>127.5</v>
      </c>
      <c r="Q6" s="35">
        <v>128.666666666667</v>
      </c>
      <c r="R6" s="35">
        <v>121.428571428571</v>
      </c>
      <c r="S6" s="35">
        <v>125.55</v>
      </c>
      <c r="T6" s="35">
        <v>124.764705882353</v>
      </c>
      <c r="U6" s="35">
        <v>125.26315789473701</v>
      </c>
      <c r="V6" s="35">
        <v>125.833333333333</v>
      </c>
      <c r="W6" s="35">
        <v>125.45</v>
      </c>
      <c r="X6" s="35">
        <v>110</v>
      </c>
      <c r="Y6" s="35">
        <v>122.41179962520577</v>
      </c>
      <c r="Z6" s="46">
        <v>130.34782608695701</v>
      </c>
      <c r="AA6" s="7">
        <v>125</v>
      </c>
      <c r="AB6" s="7">
        <v>95.454545454545453</v>
      </c>
      <c r="AC6" s="12">
        <v>100.332154</v>
      </c>
      <c r="AD6" s="55">
        <v>112.78363138537561</v>
      </c>
      <c r="AE6" s="55">
        <v>115</v>
      </c>
      <c r="AF6" s="55">
        <v>115</v>
      </c>
      <c r="AG6" s="46">
        <v>119.5</v>
      </c>
      <c r="AH6" s="46">
        <v>120</v>
      </c>
      <c r="AI6" s="46">
        <v>188.18181818181799</v>
      </c>
      <c r="AJ6" s="44">
        <v>190</v>
      </c>
      <c r="AK6" s="46">
        <v>187.5</v>
      </c>
      <c r="AL6" s="67">
        <v>174.117647058823</v>
      </c>
      <c r="AM6" s="67">
        <v>188.888888888888</v>
      </c>
      <c r="AN6" s="69">
        <v>175.90909090909099</v>
      </c>
      <c r="AO6" s="72">
        <v>170</v>
      </c>
      <c r="AP6" s="67">
        <v>167.692307692307</v>
      </c>
      <c r="AQ6" s="73">
        <v>170</v>
      </c>
      <c r="AR6" s="73">
        <v>170</v>
      </c>
      <c r="AS6" s="77">
        <v>175</v>
      </c>
      <c r="AT6" s="77">
        <v>172</v>
      </c>
      <c r="AU6" s="77">
        <v>176</v>
      </c>
      <c r="AV6" s="77">
        <v>179</v>
      </c>
      <c r="AW6" s="77">
        <v>200</v>
      </c>
      <c r="AX6" s="77">
        <v>200</v>
      </c>
      <c r="AY6" s="77">
        <v>205</v>
      </c>
      <c r="AZ6" s="81">
        <v>210</v>
      </c>
      <c r="BA6" s="77">
        <v>250</v>
      </c>
      <c r="BB6" s="77">
        <v>242</v>
      </c>
      <c r="BC6" s="77">
        <v>248</v>
      </c>
      <c r="BD6" s="77">
        <v>255</v>
      </c>
      <c r="BE6" s="77">
        <v>300</v>
      </c>
      <c r="BF6" s="85">
        <f t="shared" si="0"/>
        <v>71.428571428571431</v>
      </c>
      <c r="BG6" s="85">
        <f t="shared" si="1"/>
        <v>17.647058823529413</v>
      </c>
    </row>
    <row r="7" spans="1:59" ht="15" customHeight="1" x14ac:dyDescent="0.25">
      <c r="A7" s="1" t="s">
        <v>4</v>
      </c>
      <c r="B7" s="35">
        <v>350</v>
      </c>
      <c r="C7" s="35">
        <v>350</v>
      </c>
      <c r="D7" s="35">
        <v>425</v>
      </c>
      <c r="E7" s="35">
        <v>416.66666666666652</v>
      </c>
      <c r="F7" s="35">
        <v>462.5</v>
      </c>
      <c r="G7" s="35">
        <v>475</v>
      </c>
      <c r="H7" s="35">
        <v>425</v>
      </c>
      <c r="I7" s="35">
        <v>425</v>
      </c>
      <c r="J7" s="35">
        <v>425.89249999999998</v>
      </c>
      <c r="K7" s="35">
        <v>432.671085732763</v>
      </c>
      <c r="L7" s="35">
        <v>450</v>
      </c>
      <c r="M7" s="35">
        <v>550</v>
      </c>
      <c r="N7" s="35">
        <v>500</v>
      </c>
      <c r="O7" s="35">
        <v>500</v>
      </c>
      <c r="P7" s="35">
        <v>500</v>
      </c>
      <c r="Q7" s="35">
        <v>500</v>
      </c>
      <c r="R7" s="35">
        <v>537.5</v>
      </c>
      <c r="S7" s="35">
        <v>518.75</v>
      </c>
      <c r="T7" s="35">
        <v>523.33333333333303</v>
      </c>
      <c r="U7" s="35">
        <v>520</v>
      </c>
      <c r="V7" s="35">
        <v>523.33333333333303</v>
      </c>
      <c r="W7" s="35">
        <v>522.44000000000005</v>
      </c>
      <c r="X7" s="35">
        <v>535</v>
      </c>
      <c r="Y7" s="35">
        <v>513.29233626687324</v>
      </c>
      <c r="Z7" s="46">
        <v>566.66666666666697</v>
      </c>
      <c r="AA7" s="7">
        <v>500</v>
      </c>
      <c r="AB7" s="7">
        <v>433.33333333333331</v>
      </c>
      <c r="AC7" s="12">
        <v>450.22541000000001</v>
      </c>
      <c r="AD7" s="7">
        <v>487.55635250000006</v>
      </c>
      <c r="AE7" s="55">
        <v>490</v>
      </c>
      <c r="AF7" s="55">
        <v>500</v>
      </c>
      <c r="AG7" s="46">
        <v>525</v>
      </c>
      <c r="AH7" s="46">
        <v>520</v>
      </c>
      <c r="AI7" s="46">
        <v>500</v>
      </c>
      <c r="AJ7" s="44">
        <v>500</v>
      </c>
      <c r="AK7" s="46">
        <v>500</v>
      </c>
      <c r="AL7" s="67">
        <v>433.33333333333297</v>
      </c>
      <c r="AM7" s="67">
        <v>456.51</v>
      </c>
      <c r="AN7" s="69">
        <v>462.5</v>
      </c>
      <c r="AO7" s="72">
        <v>460</v>
      </c>
      <c r="AP7" s="72">
        <v>460</v>
      </c>
      <c r="AQ7" s="73">
        <v>464.22</v>
      </c>
      <c r="AR7" s="73">
        <v>470</v>
      </c>
      <c r="AS7" s="77">
        <v>480</v>
      </c>
      <c r="AT7" s="77">
        <v>480</v>
      </c>
      <c r="AU7" s="77">
        <v>487</v>
      </c>
      <c r="AV7" s="77">
        <v>485</v>
      </c>
      <c r="AW7" s="77">
        <v>500</v>
      </c>
      <c r="AX7" s="77">
        <v>450</v>
      </c>
      <c r="AY7" s="77">
        <v>450</v>
      </c>
      <c r="AZ7" s="81">
        <v>500</v>
      </c>
      <c r="BA7" s="77">
        <v>560</v>
      </c>
      <c r="BB7" s="77">
        <v>564</v>
      </c>
      <c r="BC7" s="77">
        <v>570</v>
      </c>
      <c r="BD7" s="77">
        <v>600</v>
      </c>
      <c r="BE7" s="77">
        <v>675.68</v>
      </c>
      <c r="BF7" s="85">
        <f t="shared" si="0"/>
        <v>40.766666666666659</v>
      </c>
      <c r="BG7" s="85">
        <f t="shared" si="1"/>
        <v>12.613333333333324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G16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4.85546875" customWidth="1"/>
    <col min="26" max="26" width="9.5703125" bestFit="1" customWidth="1"/>
    <col min="31" max="31" width="9.42578125" customWidth="1"/>
    <col min="40" max="40" width="10.140625" customWidth="1"/>
    <col min="58" max="58" width="14.42578125" customWidth="1"/>
    <col min="59" max="59" width="18.42578125" customWidth="1"/>
  </cols>
  <sheetData>
    <row r="1" spans="1:59" x14ac:dyDescent="0.25">
      <c r="C1" t="s">
        <v>42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114.99999999999901</v>
      </c>
      <c r="J3" s="3">
        <v>115.514499999999</v>
      </c>
      <c r="K3" s="16">
        <v>115.514499999999</v>
      </c>
      <c r="L3" s="2">
        <v>115.36</v>
      </c>
      <c r="M3" s="2">
        <v>180.58</v>
      </c>
      <c r="N3" s="8">
        <v>150</v>
      </c>
      <c r="O3" s="17">
        <v>103.333333333333</v>
      </c>
      <c r="P3" s="19">
        <v>100</v>
      </c>
      <c r="Q3" s="22">
        <v>150</v>
      </c>
      <c r="R3" s="22">
        <v>158.78</v>
      </c>
      <c r="S3" s="28">
        <v>150</v>
      </c>
      <c r="T3" s="30">
        <v>151.33000000000001</v>
      </c>
      <c r="U3" s="38">
        <v>150</v>
      </c>
      <c r="V3" s="43">
        <v>146.32</v>
      </c>
      <c r="W3" s="28">
        <v>145</v>
      </c>
      <c r="X3" s="35">
        <v>206.66</v>
      </c>
      <c r="Y3" s="7">
        <v>233.33333333333334</v>
      </c>
      <c r="Z3" s="46">
        <v>240</v>
      </c>
      <c r="AA3" s="7">
        <v>235</v>
      </c>
      <c r="AB3" s="7">
        <v>225</v>
      </c>
      <c r="AC3" s="24">
        <v>230.23154199999999</v>
      </c>
      <c r="AD3" s="24">
        <v>232.7129750666667</v>
      </c>
      <c r="AE3" s="24">
        <v>235</v>
      </c>
      <c r="AF3" s="7">
        <v>230</v>
      </c>
      <c r="AG3" s="46">
        <v>255</v>
      </c>
      <c r="AH3" s="12">
        <v>258</v>
      </c>
      <c r="AI3" s="46">
        <v>270</v>
      </c>
      <c r="AJ3" s="37">
        <v>260</v>
      </c>
      <c r="AK3" s="46">
        <v>240</v>
      </c>
      <c r="AL3" s="67">
        <v>233.333333333333</v>
      </c>
      <c r="AM3" s="67">
        <v>228.333333333333</v>
      </c>
      <c r="AN3" s="67">
        <v>233.84016812341497</v>
      </c>
      <c r="AO3" s="71">
        <v>230</v>
      </c>
      <c r="AP3" s="71">
        <v>230.3653206923</v>
      </c>
      <c r="AQ3" s="71">
        <v>229</v>
      </c>
      <c r="AR3" s="71">
        <v>230</v>
      </c>
      <c r="AS3" s="76">
        <v>235</v>
      </c>
      <c r="AT3" s="76">
        <v>237</v>
      </c>
      <c r="AU3" s="76">
        <v>245</v>
      </c>
      <c r="AV3" s="76">
        <v>247</v>
      </c>
      <c r="AW3" s="76">
        <v>260</v>
      </c>
      <c r="AX3" s="76">
        <v>258</v>
      </c>
      <c r="AY3" s="76">
        <v>260</v>
      </c>
      <c r="AZ3" s="81">
        <v>280</v>
      </c>
      <c r="BA3" s="83">
        <v>297</v>
      </c>
      <c r="BB3" s="83">
        <v>300</v>
      </c>
      <c r="BC3" s="83">
        <v>305</v>
      </c>
      <c r="BD3" s="83">
        <v>358.2</v>
      </c>
      <c r="BE3" s="83">
        <v>386.15</v>
      </c>
      <c r="BF3" s="85">
        <f>(BE3-AS3)/AS3*100</f>
        <v>64.319148936170194</v>
      </c>
      <c r="BG3" s="85">
        <f>(BE3-BD3)/BD3*100</f>
        <v>7.8029034059184781</v>
      </c>
    </row>
    <row r="4" spans="1:59" ht="15" customHeight="1" x14ac:dyDescent="0.25">
      <c r="A4" s="1" t="s">
        <v>1</v>
      </c>
      <c r="B4" s="2">
        <v>600</v>
      </c>
      <c r="C4" s="2">
        <v>600</v>
      </c>
      <c r="D4" s="2">
        <v>600</v>
      </c>
      <c r="E4" s="2">
        <v>620.35</v>
      </c>
      <c r="F4" s="2">
        <v>620.35</v>
      </c>
      <c r="G4" s="2">
        <v>700</v>
      </c>
      <c r="H4" s="2">
        <v>700</v>
      </c>
      <c r="I4" s="2">
        <v>700</v>
      </c>
      <c r="J4" s="2">
        <v>700</v>
      </c>
      <c r="K4" s="2">
        <v>725.89968595794005</v>
      </c>
      <c r="L4" s="2">
        <v>750.85</v>
      </c>
      <c r="M4" s="2">
        <v>1033.3333333333301</v>
      </c>
      <c r="N4" s="8">
        <v>950</v>
      </c>
      <c r="O4" s="17">
        <v>980</v>
      </c>
      <c r="P4" s="19">
        <v>1000</v>
      </c>
      <c r="Q4" s="22">
        <v>1280</v>
      </c>
      <c r="R4" s="22">
        <v>1180</v>
      </c>
      <c r="S4" s="28">
        <v>1141.6666666666667</v>
      </c>
      <c r="T4" s="30">
        <v>1162.5</v>
      </c>
      <c r="U4" s="38">
        <v>1155</v>
      </c>
      <c r="V4" s="43">
        <v>1190</v>
      </c>
      <c r="W4" s="28">
        <v>1170</v>
      </c>
      <c r="X4" s="35">
        <v>1185</v>
      </c>
      <c r="Y4" s="7">
        <v>1247.72727272727</v>
      </c>
      <c r="Z4" s="46">
        <v>1356.4613636363599</v>
      </c>
      <c r="AA4" s="7">
        <v>1371.42857142857</v>
      </c>
      <c r="AB4" s="7">
        <v>1222.2222222222199</v>
      </c>
      <c r="AC4" s="24">
        <v>1300.1245719999999</v>
      </c>
      <c r="AD4" s="24">
        <v>1280.5928004028799</v>
      </c>
      <c r="AE4" s="24">
        <v>1300</v>
      </c>
      <c r="AF4" s="7">
        <v>1300</v>
      </c>
      <c r="AG4" s="46">
        <v>1357.1428571428601</v>
      </c>
      <c r="AH4" s="12">
        <v>1360</v>
      </c>
      <c r="AI4" s="46">
        <v>1500</v>
      </c>
      <c r="AJ4" s="37">
        <v>1500</v>
      </c>
      <c r="AK4" s="46">
        <v>1550.55555555555</v>
      </c>
      <c r="AL4" s="67">
        <v>1546.6666666666599</v>
      </c>
      <c r="AM4" s="67">
        <v>1540.54545454545</v>
      </c>
      <c r="AN4" s="67">
        <v>1545.9170653562064</v>
      </c>
      <c r="AO4" s="71">
        <v>1550</v>
      </c>
      <c r="AP4" s="71">
        <v>1545.7785733444841</v>
      </c>
      <c r="AQ4" s="71">
        <v>1500</v>
      </c>
      <c r="AR4" s="71">
        <v>1520</v>
      </c>
      <c r="AS4" s="76">
        <v>1510</v>
      </c>
      <c r="AT4" s="76">
        <v>1515</v>
      </c>
      <c r="AU4" s="76">
        <v>1520</v>
      </c>
      <c r="AV4" s="76">
        <v>1520</v>
      </c>
      <c r="AW4" s="76">
        <v>1597</v>
      </c>
      <c r="AX4" s="76">
        <v>1599</v>
      </c>
      <c r="AY4" s="76">
        <v>1600</v>
      </c>
      <c r="AZ4" s="81">
        <v>1658.57142857143</v>
      </c>
      <c r="BA4" s="83">
        <v>1764</v>
      </c>
      <c r="BB4" s="83">
        <v>1767</v>
      </c>
      <c r="BC4" s="83">
        <v>1772</v>
      </c>
      <c r="BD4" s="83">
        <v>1860</v>
      </c>
      <c r="BE4" s="83">
        <v>1973.3</v>
      </c>
      <c r="BF4" s="85">
        <f t="shared" ref="BF4:BF7" si="0">(BE4-AS4)/AS4*100</f>
        <v>30.682119205298008</v>
      </c>
      <c r="BG4" s="85">
        <f t="shared" ref="BG4:BG7" si="1">(BE4-BD4)/BD4*100</f>
        <v>6.0913978494623633</v>
      </c>
    </row>
    <row r="5" spans="1:59" ht="15" customHeight="1" x14ac:dyDescent="0.25">
      <c r="A5" s="1" t="s">
        <v>2</v>
      </c>
      <c r="B5" s="22">
        <v>21800</v>
      </c>
      <c r="C5" s="22">
        <v>21845.78</v>
      </c>
      <c r="D5" s="22">
        <v>21891.656137999998</v>
      </c>
      <c r="E5" s="22">
        <v>21937.628615889796</v>
      </c>
      <c r="F5" s="22">
        <v>21983.697635983164</v>
      </c>
      <c r="G5" s="22">
        <v>22029.863401018727</v>
      </c>
      <c r="H5" s="22">
        <v>22076.126114160867</v>
      </c>
      <c r="I5" s="22">
        <v>22122.485979000605</v>
      </c>
      <c r="J5" s="22">
        <v>22168.943199556506</v>
      </c>
      <c r="K5" s="22">
        <v>22468.793436203701</v>
      </c>
      <c r="L5" s="22">
        <v>24500.240000000002</v>
      </c>
      <c r="M5" s="22">
        <v>26500.880000000001</v>
      </c>
      <c r="N5" s="22">
        <v>26500.09</v>
      </c>
      <c r="O5" s="22">
        <v>26500.09</v>
      </c>
      <c r="P5" s="22">
        <v>27000</v>
      </c>
      <c r="Q5" s="22">
        <v>27000</v>
      </c>
      <c r="R5" s="22">
        <v>27600.66</v>
      </c>
      <c r="S5" s="22">
        <v>27063.571428571398</v>
      </c>
      <c r="T5" s="22">
        <v>27000</v>
      </c>
      <c r="U5" s="24">
        <v>27000</v>
      </c>
      <c r="V5" s="24">
        <v>27550</v>
      </c>
      <c r="W5" s="24">
        <v>27580</v>
      </c>
      <c r="X5" s="35">
        <v>27000</v>
      </c>
      <c r="Y5" s="7">
        <v>25000</v>
      </c>
      <c r="Z5" s="24">
        <v>26000</v>
      </c>
      <c r="AA5" s="24">
        <v>26000</v>
      </c>
      <c r="AB5" s="7">
        <v>25500</v>
      </c>
      <c r="AC5" s="7">
        <v>26000.895645000001</v>
      </c>
      <c r="AD5" s="24">
        <v>25700.179129</v>
      </c>
      <c r="AE5" s="24">
        <v>25700</v>
      </c>
      <c r="AF5" s="7">
        <v>25700</v>
      </c>
      <c r="AG5" s="24">
        <v>25900</v>
      </c>
      <c r="AH5" s="12">
        <v>25900</v>
      </c>
      <c r="AI5" s="12">
        <v>25500</v>
      </c>
      <c r="AJ5" s="12">
        <v>25600</v>
      </c>
      <c r="AK5" s="12">
        <v>25600</v>
      </c>
      <c r="AL5" s="67">
        <v>25000.32</v>
      </c>
      <c r="AM5" s="12">
        <v>25600</v>
      </c>
      <c r="AN5" s="67">
        <v>25398.525197607312</v>
      </c>
      <c r="AO5" s="73">
        <v>25400</v>
      </c>
      <c r="AP5" s="71">
        <v>25048.772705657299</v>
      </c>
      <c r="AQ5" s="71">
        <v>25100</v>
      </c>
      <c r="AR5" s="71">
        <v>25200</v>
      </c>
      <c r="AS5" s="76">
        <v>25300</v>
      </c>
      <c r="AT5" s="76">
        <v>25280</v>
      </c>
      <c r="AU5" s="76">
        <v>25300</v>
      </c>
      <c r="AV5" s="76">
        <v>25350</v>
      </c>
      <c r="AW5" s="76">
        <v>25600</v>
      </c>
      <c r="AX5" s="76">
        <v>25660</v>
      </c>
      <c r="AY5" s="76">
        <v>25685</v>
      </c>
      <c r="AZ5" s="76">
        <v>25600</v>
      </c>
      <c r="BA5" s="76">
        <v>25600</v>
      </c>
      <c r="BB5" s="76">
        <v>25600</v>
      </c>
      <c r="BC5" s="76">
        <v>25600</v>
      </c>
      <c r="BD5" s="76">
        <v>35600</v>
      </c>
      <c r="BE5" s="76">
        <v>37600</v>
      </c>
      <c r="BF5" s="85">
        <f t="shared" si="0"/>
        <v>48.616600790513836</v>
      </c>
      <c r="BG5" s="85">
        <f t="shared" si="1"/>
        <v>5.6179775280898872</v>
      </c>
    </row>
    <row r="6" spans="1:59" ht="15" customHeight="1" x14ac:dyDescent="0.25">
      <c r="A6" s="1" t="s">
        <v>3</v>
      </c>
      <c r="B6" s="2">
        <v>53.88888888888885</v>
      </c>
      <c r="C6" s="2">
        <v>51.25</v>
      </c>
      <c r="D6" s="2">
        <v>50</v>
      </c>
      <c r="E6" s="2">
        <v>60.142857142857096</v>
      </c>
      <c r="F6" s="2">
        <v>75.535714285714249</v>
      </c>
      <c r="G6" s="2">
        <v>54.285714285714249</v>
      </c>
      <c r="H6" s="2">
        <v>62.857142857142804</v>
      </c>
      <c r="I6" s="2">
        <v>57.321428571428555</v>
      </c>
      <c r="J6" s="3">
        <v>57.441803571428558</v>
      </c>
      <c r="K6" s="2">
        <v>87.770637160045595</v>
      </c>
      <c r="L6" s="2">
        <v>87.770637160045595</v>
      </c>
      <c r="M6" s="2">
        <v>90.77</v>
      </c>
      <c r="N6" s="8">
        <v>75</v>
      </c>
      <c r="O6" s="17">
        <v>71.111111111111114</v>
      </c>
      <c r="P6" s="19">
        <v>71.818181818181799</v>
      </c>
      <c r="Q6" s="22">
        <v>72.6666666666667</v>
      </c>
      <c r="R6" s="22">
        <v>79.285714285714306</v>
      </c>
      <c r="S6" s="29">
        <v>80.55</v>
      </c>
      <c r="T6" s="30">
        <v>83.857142857142904</v>
      </c>
      <c r="U6" s="12">
        <v>82.5</v>
      </c>
      <c r="V6" s="43">
        <v>82.142857142857096</v>
      </c>
      <c r="W6" s="28">
        <v>70.833333333333329</v>
      </c>
      <c r="X6" s="35">
        <v>97.33</v>
      </c>
      <c r="Y6" s="7">
        <v>106.35714285714199</v>
      </c>
      <c r="Z6" s="46">
        <v>110.692307692307</v>
      </c>
      <c r="AA6" s="7">
        <v>109.230769230769</v>
      </c>
      <c r="AB6" s="7">
        <v>100</v>
      </c>
      <c r="AC6" s="12">
        <v>110.123654</v>
      </c>
      <c r="AD6" s="24">
        <v>107.2807747560436</v>
      </c>
      <c r="AE6" s="24">
        <v>115</v>
      </c>
      <c r="AF6" s="12">
        <v>120</v>
      </c>
      <c r="AG6" s="46">
        <v>127.5</v>
      </c>
      <c r="AH6" s="12">
        <v>125</v>
      </c>
      <c r="AI6" s="46">
        <v>151.42857142857099</v>
      </c>
      <c r="AJ6" s="12">
        <v>150</v>
      </c>
      <c r="AK6" s="46">
        <v>129.142857142857</v>
      </c>
      <c r="AL6" s="67">
        <v>122.5</v>
      </c>
      <c r="AM6" s="67">
        <v>133.57142857142799</v>
      </c>
      <c r="AN6" s="67">
        <v>128.32364387780137</v>
      </c>
      <c r="AO6" s="73">
        <v>130</v>
      </c>
      <c r="AP6" s="71">
        <v>128.53604235994345</v>
      </c>
      <c r="AQ6" s="73">
        <v>129</v>
      </c>
      <c r="AR6" s="73">
        <v>130</v>
      </c>
      <c r="AS6" s="77">
        <v>133</v>
      </c>
      <c r="AT6" s="77">
        <v>135</v>
      </c>
      <c r="AU6" s="77">
        <v>140</v>
      </c>
      <c r="AV6" s="77">
        <v>140</v>
      </c>
      <c r="AW6" s="77">
        <v>138</v>
      </c>
      <c r="AX6" s="77">
        <v>140</v>
      </c>
      <c r="AY6" s="77">
        <v>138</v>
      </c>
      <c r="AZ6" s="81">
        <v>149.166666666666</v>
      </c>
      <c r="BA6" s="77">
        <v>157</v>
      </c>
      <c r="BB6" s="77">
        <v>159</v>
      </c>
      <c r="BC6" s="77">
        <v>164</v>
      </c>
      <c r="BD6" s="77">
        <v>175.3</v>
      </c>
      <c r="BE6" s="77">
        <v>184.83</v>
      </c>
      <c r="BF6" s="85">
        <f t="shared" si="0"/>
        <v>38.969924812030079</v>
      </c>
      <c r="BG6" s="85">
        <f t="shared" si="1"/>
        <v>5.4363947518539648</v>
      </c>
    </row>
    <row r="7" spans="1:59" ht="15" customHeight="1" x14ac:dyDescent="0.25">
      <c r="A7" s="1" t="s">
        <v>4</v>
      </c>
      <c r="B7" s="3">
        <v>421.56</v>
      </c>
      <c r="C7" s="3">
        <v>422.44527599999998</v>
      </c>
      <c r="D7" s="3">
        <v>423.33241107959998</v>
      </c>
      <c r="E7" s="3">
        <v>424.22140914286712</v>
      </c>
      <c r="F7" s="3">
        <v>425.11227410206715</v>
      </c>
      <c r="G7" s="3">
        <v>426.00500987768146</v>
      </c>
      <c r="H7" s="3">
        <v>426.89962039842459</v>
      </c>
      <c r="I7" s="3">
        <v>427.79610960126126</v>
      </c>
      <c r="J7" s="3">
        <v>428.69448143142392</v>
      </c>
      <c r="K7" s="2">
        <v>482.38064187326398</v>
      </c>
      <c r="L7" s="3">
        <v>483.39364122119781</v>
      </c>
      <c r="M7" s="3">
        <v>494.40876786776198</v>
      </c>
      <c r="N7" s="15">
        <v>450</v>
      </c>
      <c r="O7" s="17">
        <v>350</v>
      </c>
      <c r="P7" s="20">
        <v>385.78</v>
      </c>
      <c r="Q7" s="23">
        <v>390</v>
      </c>
      <c r="R7" s="23">
        <v>400.55</v>
      </c>
      <c r="S7" s="29">
        <v>401.79</v>
      </c>
      <c r="T7" s="32">
        <v>399.34</v>
      </c>
      <c r="U7" s="12">
        <v>380</v>
      </c>
      <c r="V7" s="40">
        <v>381.05</v>
      </c>
      <c r="W7" s="29">
        <v>380</v>
      </c>
      <c r="X7" s="29">
        <v>380</v>
      </c>
      <c r="Y7" s="29">
        <v>380</v>
      </c>
      <c r="Z7" s="44">
        <v>400</v>
      </c>
      <c r="AA7" s="44">
        <v>400</v>
      </c>
      <c r="AB7" s="7">
        <v>395.58</v>
      </c>
      <c r="AC7" s="12">
        <v>400.12543099999999</v>
      </c>
      <c r="AD7" s="24">
        <v>395.14108619999996</v>
      </c>
      <c r="AE7" s="24">
        <v>400</v>
      </c>
      <c r="AF7" s="12">
        <v>400</v>
      </c>
      <c r="AG7" s="12">
        <v>400</v>
      </c>
      <c r="AH7" s="12">
        <v>410</v>
      </c>
      <c r="AI7" s="44">
        <v>400</v>
      </c>
      <c r="AJ7" s="12">
        <v>405</v>
      </c>
      <c r="AK7" s="12">
        <v>405</v>
      </c>
      <c r="AL7" s="68">
        <v>389.25</v>
      </c>
      <c r="AM7" s="11">
        <v>399.75</v>
      </c>
      <c r="AN7" s="67">
        <v>397.94590402508175</v>
      </c>
      <c r="AO7" s="73">
        <v>395</v>
      </c>
      <c r="AP7" s="71">
        <v>395.46636959403867</v>
      </c>
      <c r="AQ7" s="73">
        <v>398</v>
      </c>
      <c r="AR7" s="73">
        <v>395</v>
      </c>
      <c r="AS7" s="77">
        <v>397</v>
      </c>
      <c r="AT7" s="77">
        <v>395</v>
      </c>
      <c r="AU7" s="77">
        <v>397</v>
      </c>
      <c r="AV7" s="77">
        <v>394</v>
      </c>
      <c r="AW7" s="77">
        <v>400</v>
      </c>
      <c r="AX7" s="77">
        <v>400</v>
      </c>
      <c r="AY7" s="77">
        <v>403</v>
      </c>
      <c r="AZ7" s="77">
        <v>400</v>
      </c>
      <c r="BA7" s="77">
        <v>482</v>
      </c>
      <c r="BB7" s="77">
        <v>486</v>
      </c>
      <c r="BC7" s="77">
        <v>490</v>
      </c>
      <c r="BD7" s="77">
        <v>500</v>
      </c>
      <c r="BE7" s="77">
        <v>523.24</v>
      </c>
      <c r="BF7" s="85">
        <f t="shared" si="0"/>
        <v>31.798488664987406</v>
      </c>
      <c r="BG7" s="85">
        <f t="shared" si="1"/>
        <v>4.6480000000000024</v>
      </c>
    </row>
    <row r="11" spans="1:59" x14ac:dyDescent="0.25">
      <c r="AA11" s="11"/>
    </row>
    <row r="12" spans="1:59" x14ac:dyDescent="0.25">
      <c r="AA12" s="11"/>
    </row>
    <row r="13" spans="1:59" x14ac:dyDescent="0.25">
      <c r="AA13" s="11"/>
    </row>
    <row r="14" spans="1:59" x14ac:dyDescent="0.25">
      <c r="AA14" s="11"/>
    </row>
    <row r="15" spans="1:59" x14ac:dyDescent="0.25">
      <c r="AA15" s="11"/>
    </row>
    <row r="16" spans="1:59" x14ac:dyDescent="0.25">
      <c r="AA16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G7"/>
  <sheetViews>
    <sheetView tabSelected="1" zoomScale="120" zoomScaleNormal="12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7.5703125" customWidth="1"/>
    <col min="31" max="31" width="11.28515625" customWidth="1"/>
    <col min="38" max="38" width="10.28515625" bestFit="1" customWidth="1"/>
    <col min="40" max="40" width="9.140625" bestFit="1" customWidth="1"/>
    <col min="58" max="58" width="14.42578125" customWidth="1"/>
    <col min="59" max="59" width="18.42578125" customWidth="1"/>
  </cols>
  <sheetData>
    <row r="1" spans="1:59" x14ac:dyDescent="0.25">
      <c r="C1" t="s">
        <v>38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5">
        <v>68</v>
      </c>
      <c r="C3" s="35">
        <v>100</v>
      </c>
      <c r="D3" s="35">
        <v>100</v>
      </c>
      <c r="E3" s="35">
        <v>100</v>
      </c>
      <c r="F3" s="35">
        <v>100</v>
      </c>
      <c r="G3" s="35">
        <v>100</v>
      </c>
      <c r="H3" s="35">
        <v>100</v>
      </c>
      <c r="I3" s="35">
        <v>100</v>
      </c>
      <c r="J3" s="35">
        <v>100</v>
      </c>
      <c r="K3" s="35">
        <v>100</v>
      </c>
      <c r="L3" s="35">
        <v>100</v>
      </c>
      <c r="M3" s="35">
        <v>120</v>
      </c>
      <c r="N3" s="35">
        <v>100</v>
      </c>
      <c r="O3" s="35">
        <v>107.5</v>
      </c>
      <c r="P3" s="35">
        <v>120</v>
      </c>
      <c r="Q3" s="35">
        <v>120</v>
      </c>
      <c r="R3" s="35">
        <v>120</v>
      </c>
      <c r="S3" s="35">
        <v>110</v>
      </c>
      <c r="T3" s="35">
        <v>105</v>
      </c>
      <c r="U3" s="35">
        <v>100</v>
      </c>
      <c r="V3" s="35">
        <v>105</v>
      </c>
      <c r="W3" s="35">
        <v>100.55</v>
      </c>
      <c r="X3" s="35">
        <v>113.33</v>
      </c>
      <c r="Y3" s="7">
        <v>140</v>
      </c>
      <c r="Z3" s="46">
        <v>154.444444444444</v>
      </c>
      <c r="AA3" s="7">
        <v>141.66666666666666</v>
      </c>
      <c r="AB3" s="7">
        <v>100</v>
      </c>
      <c r="AC3" s="7">
        <v>110.251452</v>
      </c>
      <c r="AD3" s="7">
        <v>106.666666666666</v>
      </c>
      <c r="AE3" s="7">
        <v>115</v>
      </c>
      <c r="AF3" s="7">
        <v>120</v>
      </c>
      <c r="AG3" s="46">
        <v>150</v>
      </c>
      <c r="AH3" s="12">
        <v>145</v>
      </c>
      <c r="AI3" s="46">
        <v>200</v>
      </c>
      <c r="AJ3" s="37">
        <v>180</v>
      </c>
      <c r="AK3" s="46">
        <v>160</v>
      </c>
      <c r="AL3" s="67">
        <v>150</v>
      </c>
      <c r="AM3" s="67">
        <v>148.333333333333</v>
      </c>
      <c r="AN3" s="67">
        <v>152.69213442984608</v>
      </c>
      <c r="AO3" s="71">
        <v>150</v>
      </c>
      <c r="AP3" s="67">
        <v>165</v>
      </c>
      <c r="AQ3" s="71">
        <v>160</v>
      </c>
      <c r="AR3" s="71">
        <v>155</v>
      </c>
      <c r="AS3" s="76">
        <v>157</v>
      </c>
      <c r="AT3" s="76">
        <v>159</v>
      </c>
      <c r="AU3" s="76">
        <v>160</v>
      </c>
      <c r="AV3" s="76">
        <v>160</v>
      </c>
      <c r="AW3" s="76">
        <v>168</v>
      </c>
      <c r="AX3" s="76">
        <v>170</v>
      </c>
      <c r="AY3" s="76">
        <v>170</v>
      </c>
      <c r="AZ3" s="81">
        <v>183</v>
      </c>
      <c r="BA3" s="83">
        <v>195</v>
      </c>
      <c r="BB3" s="83">
        <v>198</v>
      </c>
      <c r="BC3" s="83">
        <v>200</v>
      </c>
      <c r="BD3" s="83">
        <v>230</v>
      </c>
      <c r="BE3" s="83">
        <v>273.27999999999997</v>
      </c>
      <c r="BF3" s="85">
        <f>(BE3-AS3)/AS3*100</f>
        <v>74.063694267515913</v>
      </c>
      <c r="BG3" s="85">
        <f>(BE3-BD3)/BD3*100</f>
        <v>18.817391304347815</v>
      </c>
    </row>
    <row r="4" spans="1:59" ht="15" customHeight="1" x14ac:dyDescent="0.25">
      <c r="A4" s="1" t="s">
        <v>1</v>
      </c>
      <c r="B4" s="35">
        <v>1833.3333333333298</v>
      </c>
      <c r="C4" s="35">
        <v>1708.3333333333298</v>
      </c>
      <c r="D4" s="35">
        <v>1800</v>
      </c>
      <c r="E4" s="35">
        <v>1800</v>
      </c>
      <c r="F4" s="35">
        <v>1858.3333333333298</v>
      </c>
      <c r="G4" s="35">
        <v>1858.3333333333298</v>
      </c>
      <c r="H4" s="35">
        <v>1858.3333333333298</v>
      </c>
      <c r="I4" s="35">
        <v>1858.3333333333298</v>
      </c>
      <c r="J4" s="35">
        <v>1858.3333333333298</v>
      </c>
      <c r="K4" s="35">
        <v>1942.1714285714249</v>
      </c>
      <c r="L4" s="35">
        <v>1942.1714285714249</v>
      </c>
      <c r="M4" s="35">
        <v>1992.1714285714199</v>
      </c>
      <c r="N4" s="35">
        <v>1816.6666666666699</v>
      </c>
      <c r="O4" s="35">
        <v>2337.5</v>
      </c>
      <c r="P4" s="35">
        <v>2277.7777777777801</v>
      </c>
      <c r="Q4" s="35">
        <v>2320</v>
      </c>
      <c r="R4" s="35">
        <v>2388.8888888888901</v>
      </c>
      <c r="S4" s="35">
        <v>2344.4444444444398</v>
      </c>
      <c r="T4" s="35">
        <v>2342.8571428571399</v>
      </c>
      <c r="U4" s="35">
        <v>2300</v>
      </c>
      <c r="V4" s="35">
        <v>2200</v>
      </c>
      <c r="W4" s="35">
        <v>2200</v>
      </c>
      <c r="X4" s="35">
        <v>2270</v>
      </c>
      <c r="Y4" s="7">
        <v>1127.2727272727273</v>
      </c>
      <c r="Z4" s="46">
        <v>1300</v>
      </c>
      <c r="AA4" s="7">
        <v>1280</v>
      </c>
      <c r="AB4" s="7">
        <v>1255.6199999999999</v>
      </c>
      <c r="AC4" s="24">
        <v>1300.321457</v>
      </c>
      <c r="AD4" s="24">
        <v>1270.55</v>
      </c>
      <c r="AE4" s="7">
        <v>1280</v>
      </c>
      <c r="AF4" s="7">
        <v>1250</v>
      </c>
      <c r="AG4" s="46">
        <v>1257.1428571428601</v>
      </c>
      <c r="AH4" s="12">
        <v>1260</v>
      </c>
      <c r="AI4" s="46">
        <v>1787.5</v>
      </c>
      <c r="AJ4" s="37">
        <v>1850</v>
      </c>
      <c r="AK4" s="46">
        <v>1512.5</v>
      </c>
      <c r="AL4" s="67">
        <v>1488.8888888888901</v>
      </c>
      <c r="AM4" s="67">
        <v>1533.3333333333301</v>
      </c>
      <c r="AN4" s="67">
        <v>1511.4649586257069</v>
      </c>
      <c r="AO4" s="71">
        <v>1520</v>
      </c>
      <c r="AP4" s="67">
        <v>1497.5</v>
      </c>
      <c r="AQ4" s="71">
        <v>1500</v>
      </c>
      <c r="AR4" s="71">
        <v>1500</v>
      </c>
      <c r="AS4" s="76">
        <v>1530</v>
      </c>
      <c r="AT4" s="76">
        <v>1540</v>
      </c>
      <c r="AU4" s="76">
        <v>1540</v>
      </c>
      <c r="AV4" s="76">
        <v>1543</v>
      </c>
      <c r="AW4" s="76">
        <v>1586</v>
      </c>
      <c r="AX4" s="76">
        <v>1592</v>
      </c>
      <c r="AY4" s="76">
        <v>1600</v>
      </c>
      <c r="AZ4" s="81">
        <v>1650.75</v>
      </c>
      <c r="BA4" s="83">
        <v>1720</v>
      </c>
      <c r="BB4" s="83">
        <v>1740</v>
      </c>
      <c r="BC4" s="83">
        <v>1768</v>
      </c>
      <c r="BD4" s="83">
        <v>1875</v>
      </c>
      <c r="BE4" s="83">
        <v>1942.11</v>
      </c>
      <c r="BF4" s="85">
        <f t="shared" ref="BF4:BF7" si="0">(BE4-AS4)/AS4*100</f>
        <v>26.93529411764705</v>
      </c>
      <c r="BG4" s="85">
        <f t="shared" ref="BG4:BG7" si="1">(BE4-BD4)/BD4*100</f>
        <v>3.5791999999999948</v>
      </c>
    </row>
    <row r="5" spans="1:59" ht="15" customHeight="1" x14ac:dyDescent="0.25">
      <c r="A5" s="1" t="s">
        <v>2</v>
      </c>
      <c r="B5" s="35">
        <v>20678.98</v>
      </c>
      <c r="C5" s="35">
        <v>20722.405857999998</v>
      </c>
      <c r="D5" s="35">
        <v>20765.922910301797</v>
      </c>
      <c r="E5" s="35">
        <v>20809.531348413431</v>
      </c>
      <c r="F5" s="35">
        <v>20853.231364245101</v>
      </c>
      <c r="G5" s="35">
        <v>20897.023150110017</v>
      </c>
      <c r="H5" s="35">
        <v>20940.906898725247</v>
      </c>
      <c r="I5" s="35">
        <v>20984.882803212571</v>
      </c>
      <c r="J5" s="35">
        <v>21028.951057099319</v>
      </c>
      <c r="K5" s="35">
        <v>21028.951057099319</v>
      </c>
      <c r="L5" s="35">
        <v>21028.951057099319</v>
      </c>
      <c r="M5" s="35">
        <v>26779.421106742957</v>
      </c>
      <c r="N5" s="35">
        <v>26779.421106742957</v>
      </c>
      <c r="O5" s="35">
        <v>26779.421106742957</v>
      </c>
      <c r="P5" s="35">
        <v>27870.45</v>
      </c>
      <c r="Q5" s="35">
        <v>28000</v>
      </c>
      <c r="R5" s="35">
        <v>28500.34</v>
      </c>
      <c r="S5" s="35">
        <v>30052</v>
      </c>
      <c r="T5" s="35">
        <v>30000</v>
      </c>
      <c r="U5" s="35">
        <v>30000</v>
      </c>
      <c r="V5" s="35">
        <v>30200</v>
      </c>
      <c r="W5" s="35">
        <v>30500</v>
      </c>
      <c r="X5" s="35">
        <v>30000</v>
      </c>
      <c r="Y5" s="35">
        <v>30000</v>
      </c>
      <c r="Z5" s="35">
        <v>30000</v>
      </c>
      <c r="AA5" s="35">
        <v>30000</v>
      </c>
      <c r="AB5" s="7">
        <v>29000</v>
      </c>
      <c r="AC5" s="24">
        <v>30000.985461</v>
      </c>
      <c r="AD5" s="24">
        <v>29500</v>
      </c>
      <c r="AE5" s="7">
        <v>29600</v>
      </c>
      <c r="AF5" s="7">
        <v>29600</v>
      </c>
      <c r="AG5" s="7">
        <v>29600</v>
      </c>
      <c r="AH5" s="12">
        <v>29550</v>
      </c>
      <c r="AI5" s="12">
        <v>30000</v>
      </c>
      <c r="AJ5" s="12">
        <v>30100</v>
      </c>
      <c r="AK5" s="12">
        <v>30100</v>
      </c>
      <c r="AL5" s="64">
        <v>30590.321</v>
      </c>
      <c r="AM5" s="12">
        <v>30100</v>
      </c>
      <c r="AN5" s="67">
        <v>30262.560812053012</v>
      </c>
      <c r="AO5" s="73">
        <v>30270</v>
      </c>
      <c r="AP5" s="73">
        <v>30200</v>
      </c>
      <c r="AQ5" s="73">
        <v>30250</v>
      </c>
      <c r="AR5" s="73">
        <v>30500</v>
      </c>
      <c r="AS5" s="77">
        <v>30400</v>
      </c>
      <c r="AT5" s="77">
        <v>30450</v>
      </c>
      <c r="AU5" s="77">
        <v>30500</v>
      </c>
      <c r="AV5" s="77">
        <v>30500</v>
      </c>
      <c r="AW5" s="77">
        <v>31000</v>
      </c>
      <c r="AX5" s="77">
        <v>31500</v>
      </c>
      <c r="AY5" s="77">
        <v>31560</v>
      </c>
      <c r="AZ5" s="77">
        <v>31500</v>
      </c>
      <c r="BA5" s="77">
        <v>31500</v>
      </c>
      <c r="BB5" s="77">
        <v>31500</v>
      </c>
      <c r="BC5" s="77">
        <v>31500</v>
      </c>
      <c r="BD5" s="77">
        <v>38500</v>
      </c>
      <c r="BE5" s="77">
        <v>38500</v>
      </c>
      <c r="BF5" s="85">
        <f t="shared" si="0"/>
        <v>26.644736842105267</v>
      </c>
      <c r="BG5" s="85">
        <f t="shared" si="1"/>
        <v>0</v>
      </c>
    </row>
    <row r="6" spans="1:59" ht="15" customHeight="1" x14ac:dyDescent="0.25">
      <c r="A6" s="1" t="s">
        <v>3</v>
      </c>
      <c r="B6" s="35">
        <v>42.49999999999995</v>
      </c>
      <c r="C6" s="35">
        <v>45.952380952380899</v>
      </c>
      <c r="D6" s="35">
        <v>46.66666666666665</v>
      </c>
      <c r="E6" s="35">
        <v>50.8333333333333</v>
      </c>
      <c r="F6" s="35">
        <v>48.5</v>
      </c>
      <c r="G6" s="35">
        <v>50.714285714285701</v>
      </c>
      <c r="H6" s="35">
        <v>54.16666666666665</v>
      </c>
      <c r="I6" s="35">
        <v>55.27777777777775</v>
      </c>
      <c r="J6" s="35">
        <v>55.393861111111086</v>
      </c>
      <c r="K6" s="35">
        <v>67.520022746392002</v>
      </c>
      <c r="L6" s="35">
        <v>67.550022746392003</v>
      </c>
      <c r="M6" s="35">
        <v>87.520022746392002</v>
      </c>
      <c r="N6" s="35">
        <v>65</v>
      </c>
      <c r="O6" s="35">
        <v>58</v>
      </c>
      <c r="P6" s="35">
        <v>57.777777777777779</v>
      </c>
      <c r="Q6" s="35">
        <v>58.571428571428569</v>
      </c>
      <c r="R6" s="35">
        <v>52.222222222222221</v>
      </c>
      <c r="S6" s="35">
        <v>55.396825396825392</v>
      </c>
      <c r="T6" s="35">
        <v>55.5</v>
      </c>
      <c r="U6" s="35">
        <v>54.75</v>
      </c>
      <c r="V6" s="35">
        <v>49.142857142857103</v>
      </c>
      <c r="W6" s="35">
        <v>50.11</v>
      </c>
      <c r="X6" s="35">
        <v>51</v>
      </c>
      <c r="Y6" s="7">
        <v>55.454545454545453</v>
      </c>
      <c r="Z6" s="46">
        <v>73.888888888888886</v>
      </c>
      <c r="AA6" s="7">
        <v>69</v>
      </c>
      <c r="AB6" s="7">
        <v>59.166666666666664</v>
      </c>
      <c r="AC6" s="12">
        <v>60.125475000000002</v>
      </c>
      <c r="AD6" s="7">
        <v>57.142857142857103</v>
      </c>
      <c r="AE6" s="7">
        <v>58</v>
      </c>
      <c r="AF6" s="12">
        <v>60</v>
      </c>
      <c r="AG6" s="46">
        <v>90.555555555555557</v>
      </c>
      <c r="AH6" s="12">
        <v>85</v>
      </c>
      <c r="AI6" s="46">
        <v>55</v>
      </c>
      <c r="AJ6" s="12">
        <v>60</v>
      </c>
      <c r="AK6" s="46">
        <v>81.111111111111114</v>
      </c>
      <c r="AL6" s="67">
        <v>77.7777777777778</v>
      </c>
      <c r="AM6" s="67">
        <v>75</v>
      </c>
      <c r="AN6" s="67">
        <v>77.923009069983934</v>
      </c>
      <c r="AO6" s="73">
        <v>78</v>
      </c>
      <c r="AP6" s="73">
        <v>78.5</v>
      </c>
      <c r="AQ6" s="73">
        <v>75</v>
      </c>
      <c r="AR6" s="73">
        <v>78</v>
      </c>
      <c r="AS6" s="77">
        <v>80</v>
      </c>
      <c r="AT6" s="77">
        <v>80</v>
      </c>
      <c r="AU6" s="77">
        <v>82</v>
      </c>
      <c r="AV6" s="77">
        <v>85</v>
      </c>
      <c r="AW6" s="77">
        <v>90</v>
      </c>
      <c r="AX6" s="77">
        <v>94</v>
      </c>
      <c r="AY6" s="77">
        <v>95</v>
      </c>
      <c r="AZ6" s="81">
        <v>95.5555555555556</v>
      </c>
      <c r="BA6" s="77">
        <v>100</v>
      </c>
      <c r="BB6" s="77">
        <v>105</v>
      </c>
      <c r="BC6" s="77">
        <v>115</v>
      </c>
      <c r="BD6" s="77">
        <v>123</v>
      </c>
      <c r="BE6" s="77">
        <v>140.22999999999999</v>
      </c>
      <c r="BF6" s="85">
        <f t="shared" si="0"/>
        <v>75.28749999999998</v>
      </c>
      <c r="BG6" s="85">
        <f t="shared" si="1"/>
        <v>14.008130081300804</v>
      </c>
    </row>
    <row r="7" spans="1:59" ht="15" customHeight="1" x14ac:dyDescent="0.25">
      <c r="A7" s="1" t="s">
        <v>4</v>
      </c>
      <c r="B7" s="35">
        <v>270.54000000000002</v>
      </c>
      <c r="C7" s="35">
        <v>271.10813400000001</v>
      </c>
      <c r="D7" s="35">
        <v>271.6774610814</v>
      </c>
      <c r="E7" s="35">
        <v>272.24798374967094</v>
      </c>
      <c r="F7" s="35">
        <v>272.81970451554525</v>
      </c>
      <c r="G7" s="35">
        <v>273.39262589502789</v>
      </c>
      <c r="H7" s="35">
        <v>273.96675040940744</v>
      </c>
      <c r="I7" s="35">
        <v>274.54208058526717</v>
      </c>
      <c r="J7" s="35">
        <v>275.11861895449624</v>
      </c>
      <c r="K7" s="35">
        <v>275.06813541112399</v>
      </c>
      <c r="L7" s="35">
        <v>275.64577849548732</v>
      </c>
      <c r="M7" s="35">
        <v>296.22463463032801</v>
      </c>
      <c r="N7" s="35">
        <v>250.55</v>
      </c>
      <c r="O7" s="35">
        <v>248.65</v>
      </c>
      <c r="P7" s="35">
        <v>300</v>
      </c>
      <c r="Q7" s="35">
        <v>300</v>
      </c>
      <c r="R7" s="35">
        <v>298.22000000000003</v>
      </c>
      <c r="S7" s="35">
        <v>299.11</v>
      </c>
      <c r="T7" s="35">
        <v>301</v>
      </c>
      <c r="U7" s="35">
        <v>310</v>
      </c>
      <c r="V7" s="35">
        <v>330.15</v>
      </c>
      <c r="W7" s="35">
        <v>320</v>
      </c>
      <c r="X7" s="35">
        <v>304.63765871286103</v>
      </c>
      <c r="Y7" s="12">
        <v>300</v>
      </c>
      <c r="Z7" s="44">
        <v>320</v>
      </c>
      <c r="AA7" s="44">
        <v>320</v>
      </c>
      <c r="AB7" s="7">
        <v>303.25</v>
      </c>
      <c r="AC7" s="12">
        <v>305.22547100000003</v>
      </c>
      <c r="AD7" s="12">
        <v>300.5</v>
      </c>
      <c r="AE7" s="7">
        <v>300</v>
      </c>
      <c r="AF7" s="12">
        <v>300</v>
      </c>
      <c r="AG7" s="12">
        <v>300</v>
      </c>
      <c r="AH7" s="12">
        <v>298</v>
      </c>
      <c r="AI7" s="44">
        <v>200</v>
      </c>
      <c r="AJ7" s="12">
        <v>200</v>
      </c>
      <c r="AK7" s="12">
        <v>200</v>
      </c>
      <c r="AL7" s="68">
        <v>185.25</v>
      </c>
      <c r="AM7" s="12">
        <v>200</v>
      </c>
      <c r="AN7" s="67">
        <v>194.95725558828428</v>
      </c>
      <c r="AO7" s="73">
        <v>195</v>
      </c>
      <c r="AP7" s="67">
        <v>185.555555555555</v>
      </c>
      <c r="AQ7" s="73">
        <v>190</v>
      </c>
      <c r="AR7" s="73">
        <v>190</v>
      </c>
      <c r="AS7" s="77">
        <v>200</v>
      </c>
      <c r="AT7" s="77">
        <v>210</v>
      </c>
      <c r="AU7" s="77">
        <v>205</v>
      </c>
      <c r="AV7" s="77">
        <v>208</v>
      </c>
      <c r="AW7" s="77">
        <v>210</v>
      </c>
      <c r="AX7" s="77">
        <v>220</v>
      </c>
      <c r="AY7" s="77">
        <v>215</v>
      </c>
      <c r="AZ7" s="77">
        <v>220</v>
      </c>
      <c r="BA7" s="77">
        <v>245</v>
      </c>
      <c r="BB7" s="77">
        <v>250</v>
      </c>
      <c r="BC7" s="77">
        <v>250</v>
      </c>
      <c r="BD7" s="77">
        <v>264.2</v>
      </c>
      <c r="BE7" s="77">
        <v>291.77999999999997</v>
      </c>
      <c r="BF7" s="85">
        <f t="shared" si="0"/>
        <v>45.889999999999986</v>
      </c>
      <c r="BG7" s="85">
        <f t="shared" si="1"/>
        <v>10.439061317183947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G7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5.42578125" customWidth="1"/>
    <col min="29" max="29" width="12.42578125" bestFit="1" customWidth="1"/>
    <col min="30" max="30" width="12.42578125" customWidth="1"/>
    <col min="31" max="31" width="13.42578125" customWidth="1"/>
    <col min="38" max="38" width="10.28515625" bestFit="1" customWidth="1"/>
    <col min="40" max="40" width="10.42578125" customWidth="1"/>
    <col min="58" max="58" width="14.42578125" customWidth="1"/>
    <col min="59" max="59" width="18.42578125" customWidth="1"/>
  </cols>
  <sheetData>
    <row r="1" spans="1:59" x14ac:dyDescent="0.25">
      <c r="C1" t="s">
        <v>31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5">
        <v>77.5</v>
      </c>
      <c r="C3" s="35">
        <v>85</v>
      </c>
      <c r="D3" s="35">
        <v>77.5</v>
      </c>
      <c r="E3" s="35">
        <v>81.25</v>
      </c>
      <c r="F3" s="35">
        <v>120.833333333333</v>
      </c>
      <c r="G3" s="35">
        <v>120.833333333333</v>
      </c>
      <c r="H3" s="35">
        <v>120.833333333333</v>
      </c>
      <c r="I3" s="35">
        <v>120.833333333333</v>
      </c>
      <c r="J3" s="35">
        <v>131.23408333333299</v>
      </c>
      <c r="K3" s="35">
        <v>135</v>
      </c>
      <c r="L3" s="35">
        <v>136.55000000000001</v>
      </c>
      <c r="M3" s="35">
        <v>200</v>
      </c>
      <c r="N3" s="35">
        <v>150.11000000000001</v>
      </c>
      <c r="O3" s="35">
        <v>127.5</v>
      </c>
      <c r="P3" s="35">
        <v>156.666666666667</v>
      </c>
      <c r="Q3" s="35">
        <v>166.666666666667</v>
      </c>
      <c r="R3" s="35">
        <v>172</v>
      </c>
      <c r="S3" s="35">
        <v>169.33333333333348</v>
      </c>
      <c r="T3" s="35">
        <v>70</v>
      </c>
      <c r="U3" s="35">
        <v>65</v>
      </c>
      <c r="V3" s="35">
        <v>64.75</v>
      </c>
      <c r="W3" s="35">
        <v>64.55</v>
      </c>
      <c r="X3" s="35">
        <v>70.717519743756</v>
      </c>
      <c r="Y3" s="7">
        <v>150</v>
      </c>
      <c r="Z3" s="46">
        <v>160</v>
      </c>
      <c r="AA3" s="7">
        <v>157</v>
      </c>
      <c r="AB3" s="53">
        <v>145.32</v>
      </c>
      <c r="AC3" s="24">
        <v>150.3652147</v>
      </c>
      <c r="AD3" s="7">
        <v>148.6</v>
      </c>
      <c r="AE3" s="7">
        <v>150</v>
      </c>
      <c r="AF3" s="24">
        <v>150</v>
      </c>
      <c r="AG3" s="46">
        <v>165</v>
      </c>
      <c r="AH3" s="12">
        <v>168</v>
      </c>
      <c r="AI3" s="46">
        <v>200</v>
      </c>
      <c r="AJ3" s="37">
        <v>190</v>
      </c>
      <c r="AK3" s="46">
        <v>168.75</v>
      </c>
      <c r="AL3" s="67">
        <v>155.19999999999999</v>
      </c>
      <c r="AM3" s="67">
        <v>158.333333333333</v>
      </c>
      <c r="AN3" s="69">
        <v>156.666666666667</v>
      </c>
      <c r="AO3" s="74">
        <v>158</v>
      </c>
      <c r="AP3" s="74">
        <v>157.04511810752584</v>
      </c>
      <c r="AQ3" s="74">
        <v>159</v>
      </c>
      <c r="AR3" s="74">
        <v>160</v>
      </c>
      <c r="AS3" s="79">
        <v>162</v>
      </c>
      <c r="AT3" s="79">
        <v>161</v>
      </c>
      <c r="AU3" s="79">
        <v>164</v>
      </c>
      <c r="AV3" s="79">
        <v>165</v>
      </c>
      <c r="AW3" s="79">
        <v>168</v>
      </c>
      <c r="AX3" s="79">
        <v>170</v>
      </c>
      <c r="AY3" s="79">
        <v>176</v>
      </c>
      <c r="AZ3" s="81">
        <v>166.6</v>
      </c>
      <c r="BA3" s="83">
        <v>184</v>
      </c>
      <c r="BB3" s="83">
        <v>187</v>
      </c>
      <c r="BC3" s="83">
        <v>194</v>
      </c>
      <c r="BD3" s="83">
        <v>200</v>
      </c>
      <c r="BE3" s="83">
        <v>285.3</v>
      </c>
      <c r="BF3" s="85">
        <f>(BE3-AS3)/AS3*100</f>
        <v>76.111111111111114</v>
      </c>
      <c r="BG3" s="85">
        <f>(BE3-BD3)/BD3*100</f>
        <v>42.650000000000006</v>
      </c>
    </row>
    <row r="4" spans="1:59" ht="15" customHeight="1" x14ac:dyDescent="0.25">
      <c r="A4" s="1" t="s">
        <v>1</v>
      </c>
      <c r="B4" s="35">
        <v>1477.0833333333301</v>
      </c>
      <c r="C4" s="35">
        <v>1292.2222222222199</v>
      </c>
      <c r="D4" s="35">
        <v>1270</v>
      </c>
      <c r="E4" s="35">
        <v>1278.4615384615299</v>
      </c>
      <c r="F4" s="35">
        <v>1240.4761904761899</v>
      </c>
      <c r="G4" s="35">
        <v>1141.6666666666599</v>
      </c>
      <c r="H4" s="35">
        <v>1109.5238095238001</v>
      </c>
      <c r="I4" s="35">
        <v>1109.5238095238001</v>
      </c>
      <c r="J4" s="35">
        <v>1109.5238095238001</v>
      </c>
      <c r="K4" s="35">
        <v>1349.99373579808</v>
      </c>
      <c r="L4" s="35">
        <v>1349.99373579808</v>
      </c>
      <c r="M4" s="35">
        <v>1550.56</v>
      </c>
      <c r="N4" s="35">
        <v>1350</v>
      </c>
      <c r="O4" s="35">
        <v>1300</v>
      </c>
      <c r="P4" s="35">
        <v>1297.5</v>
      </c>
      <c r="Q4" s="35">
        <v>1447.0588235294117</v>
      </c>
      <c r="R4" s="35">
        <v>1312.06896551724</v>
      </c>
      <c r="S4" s="35">
        <v>1267.6470588235295</v>
      </c>
      <c r="T4" s="35">
        <v>1263.3333333333301</v>
      </c>
      <c r="U4" s="35">
        <v>1260</v>
      </c>
      <c r="V4" s="35">
        <v>1253.8461538461499</v>
      </c>
      <c r="W4" s="35">
        <v>1251.78</v>
      </c>
      <c r="X4" s="35">
        <v>1230.76</v>
      </c>
      <c r="Y4" s="7">
        <v>1839.5833333333301</v>
      </c>
      <c r="Z4" s="46">
        <v>2562.5</v>
      </c>
      <c r="AA4" s="7">
        <v>2346.6666666666702</v>
      </c>
      <c r="AB4" s="53">
        <v>2003.25</v>
      </c>
      <c r="AC4" s="24">
        <v>2100.3564120000001</v>
      </c>
      <c r="AD4" s="7">
        <v>2081.25</v>
      </c>
      <c r="AE4" s="7">
        <v>2080</v>
      </c>
      <c r="AF4" s="24">
        <v>2100</v>
      </c>
      <c r="AG4" s="46">
        <v>2173.23529411764</v>
      </c>
      <c r="AH4" s="12">
        <v>2170</v>
      </c>
      <c r="AI4" s="46">
        <v>1300</v>
      </c>
      <c r="AJ4" s="37">
        <v>1300</v>
      </c>
      <c r="AK4" s="46">
        <v>1000</v>
      </c>
      <c r="AL4" s="67">
        <v>993.33333333332996</v>
      </c>
      <c r="AM4" s="67">
        <v>1046.6666666666699</v>
      </c>
      <c r="AN4" s="69">
        <v>1081.8181818181799</v>
      </c>
      <c r="AO4" s="74">
        <v>1090</v>
      </c>
      <c r="AP4" s="74">
        <v>1052.255111839562</v>
      </c>
      <c r="AQ4" s="74">
        <v>1075</v>
      </c>
      <c r="AR4" s="74">
        <v>1100</v>
      </c>
      <c r="AS4" s="79">
        <v>1150</v>
      </c>
      <c r="AT4" s="79">
        <v>1152</v>
      </c>
      <c r="AU4" s="79">
        <v>1155</v>
      </c>
      <c r="AV4" s="79">
        <v>1158</v>
      </c>
      <c r="AW4" s="79">
        <v>1200</v>
      </c>
      <c r="AX4" s="79">
        <v>1230</v>
      </c>
      <c r="AY4" s="79">
        <v>1250</v>
      </c>
      <c r="AZ4" s="81">
        <v>1200</v>
      </c>
      <c r="BA4" s="83">
        <v>1286</v>
      </c>
      <c r="BB4" s="83">
        <v>1290</v>
      </c>
      <c r="BC4" s="83">
        <v>1297</v>
      </c>
      <c r="BD4" s="83">
        <v>1320</v>
      </c>
      <c r="BE4" s="83">
        <v>1731.1</v>
      </c>
      <c r="BF4" s="85">
        <f t="shared" ref="BF4:BF7" si="0">(BE4-AS4)/AS4*100</f>
        <v>50.530434782608694</v>
      </c>
      <c r="BG4" s="85">
        <f t="shared" ref="BG4:BG7" si="1">(BE4-BD4)/BD4*100</f>
        <v>31.143939393939384</v>
      </c>
    </row>
    <row r="5" spans="1:59" ht="15" customHeight="1" x14ac:dyDescent="0.25">
      <c r="A5" s="1" t="s">
        <v>2</v>
      </c>
      <c r="B5" s="35">
        <v>24500</v>
      </c>
      <c r="C5" s="35">
        <v>24551.45</v>
      </c>
      <c r="D5" s="35">
        <v>24603.008045000002</v>
      </c>
      <c r="E5" s="35">
        <v>24654.674361894504</v>
      </c>
      <c r="F5" s="35">
        <v>24706.449178054481</v>
      </c>
      <c r="G5" s="35">
        <v>24758.332721328396</v>
      </c>
      <c r="H5" s="35">
        <v>24810.325220043185</v>
      </c>
      <c r="I5" s="35">
        <v>24862.426903005275</v>
      </c>
      <c r="J5" s="35">
        <v>24914.637999501585</v>
      </c>
      <c r="K5" s="35">
        <v>24770.680591596101</v>
      </c>
      <c r="L5" s="35">
        <v>24822.699020838452</v>
      </c>
      <c r="M5" s="35">
        <v>26500.65</v>
      </c>
      <c r="N5" s="35">
        <v>26500</v>
      </c>
      <c r="O5" s="35">
        <v>26500</v>
      </c>
      <c r="P5" s="35">
        <v>27000</v>
      </c>
      <c r="Q5" s="35">
        <v>27000</v>
      </c>
      <c r="R5" s="35">
        <v>27540.22</v>
      </c>
      <c r="S5" s="35">
        <v>30000</v>
      </c>
      <c r="T5" s="35">
        <v>30000</v>
      </c>
      <c r="U5" s="35">
        <v>30000</v>
      </c>
      <c r="V5" s="35">
        <v>30000</v>
      </c>
      <c r="W5" s="35">
        <v>30000</v>
      </c>
      <c r="X5" s="35">
        <v>30000</v>
      </c>
      <c r="Y5" s="35">
        <v>30000</v>
      </c>
      <c r="Z5" s="24">
        <v>30000</v>
      </c>
      <c r="AA5" s="24">
        <v>30000</v>
      </c>
      <c r="AB5" s="7">
        <v>30000</v>
      </c>
      <c r="AC5" s="7">
        <v>31000.558784000001</v>
      </c>
      <c r="AD5" s="7">
        <v>30000</v>
      </c>
      <c r="AE5" s="7">
        <v>30500</v>
      </c>
      <c r="AF5" s="24">
        <v>31000</v>
      </c>
      <c r="AG5" s="24">
        <v>31000</v>
      </c>
      <c r="AH5" s="12">
        <v>31000</v>
      </c>
      <c r="AI5" s="12">
        <v>31000</v>
      </c>
      <c r="AJ5" s="12">
        <v>31500</v>
      </c>
      <c r="AK5" s="12">
        <v>31500</v>
      </c>
      <c r="AL5" s="64">
        <v>29850.251</v>
      </c>
      <c r="AM5" s="67">
        <v>30250.083666666698</v>
      </c>
      <c r="AN5" s="67">
        <v>30050.5</v>
      </c>
      <c r="AO5" s="73">
        <v>30100</v>
      </c>
      <c r="AP5" s="74">
        <v>30062.368318237637</v>
      </c>
      <c r="AQ5" s="74">
        <v>30500</v>
      </c>
      <c r="AR5" s="74">
        <v>30550</v>
      </c>
      <c r="AS5" s="79">
        <v>30600</v>
      </c>
      <c r="AT5" s="79">
        <v>30550</v>
      </c>
      <c r="AU5" s="79">
        <v>30600</v>
      </c>
      <c r="AV5" s="79">
        <v>30650</v>
      </c>
      <c r="AW5" s="79">
        <v>30900</v>
      </c>
      <c r="AX5" s="79">
        <v>31000</v>
      </c>
      <c r="AY5" s="79">
        <v>31200</v>
      </c>
      <c r="AZ5" s="79">
        <v>31000</v>
      </c>
      <c r="BA5" s="79">
        <v>31000</v>
      </c>
      <c r="BB5" s="79">
        <v>31000</v>
      </c>
      <c r="BC5" s="79">
        <v>31000</v>
      </c>
      <c r="BD5" s="79">
        <v>37000</v>
      </c>
      <c r="BE5" s="79">
        <v>37600</v>
      </c>
      <c r="BF5" s="85">
        <f t="shared" si="0"/>
        <v>22.875816993464053</v>
      </c>
      <c r="BG5" s="85">
        <f t="shared" si="1"/>
        <v>1.6216216216216217</v>
      </c>
    </row>
    <row r="6" spans="1:59" ht="15" customHeight="1" x14ac:dyDescent="0.25">
      <c r="A6" s="1" t="s">
        <v>3</v>
      </c>
      <c r="B6" s="35">
        <v>74</v>
      </c>
      <c r="C6" s="35">
        <v>74</v>
      </c>
      <c r="D6" s="35">
        <v>76.076923076923052</v>
      </c>
      <c r="E6" s="35">
        <v>76.076923076923052</v>
      </c>
      <c r="F6" s="35">
        <v>76.076923076923052</v>
      </c>
      <c r="G6" s="35">
        <v>69.75</v>
      </c>
      <c r="H6" s="35">
        <v>71</v>
      </c>
      <c r="I6" s="35">
        <v>81.84615384615384</v>
      </c>
      <c r="J6" s="35">
        <v>82.018030769230762</v>
      </c>
      <c r="K6" s="35">
        <v>84.801165116624048</v>
      </c>
      <c r="L6" s="35">
        <v>81.858974358974308</v>
      </c>
      <c r="M6" s="35">
        <v>89.923076923076508</v>
      </c>
      <c r="N6" s="35">
        <v>88.333333333333002</v>
      </c>
      <c r="O6" s="35">
        <v>82.777777777777771</v>
      </c>
      <c r="P6" s="35">
        <v>82.105263157894996</v>
      </c>
      <c r="Q6" s="35">
        <v>92.222222222222001</v>
      </c>
      <c r="R6" s="35">
        <v>107.272727272727</v>
      </c>
      <c r="S6" s="35">
        <v>117.105263157895</v>
      </c>
      <c r="T6" s="35">
        <v>120</v>
      </c>
      <c r="U6" s="35">
        <v>119.96</v>
      </c>
      <c r="V6" s="35">
        <v>116.875</v>
      </c>
      <c r="W6" s="35">
        <v>117.55</v>
      </c>
      <c r="X6" s="35">
        <v>125.62</v>
      </c>
      <c r="Y6" s="7">
        <v>170.857142857143</v>
      </c>
      <c r="Z6" s="46">
        <v>180</v>
      </c>
      <c r="AA6" s="7">
        <v>174.722222222222</v>
      </c>
      <c r="AB6" s="53">
        <v>156.85</v>
      </c>
      <c r="AC6" s="7">
        <v>160.32155</v>
      </c>
      <c r="AD6" s="7">
        <v>155.555555555556</v>
      </c>
      <c r="AE6" s="7">
        <v>155</v>
      </c>
      <c r="AF6" s="12">
        <v>160</v>
      </c>
      <c r="AG6" s="46">
        <v>187</v>
      </c>
      <c r="AH6" s="12">
        <v>180</v>
      </c>
      <c r="AI6" s="46">
        <v>210.58823529411799</v>
      </c>
      <c r="AJ6" s="12">
        <v>220</v>
      </c>
      <c r="AK6" s="46">
        <v>165</v>
      </c>
      <c r="AL6" s="67">
        <v>162.33000000000001</v>
      </c>
      <c r="AM6" s="67">
        <v>158.888888888889</v>
      </c>
      <c r="AN6" s="69">
        <v>189.23076923076923</v>
      </c>
      <c r="AO6" s="73">
        <v>188</v>
      </c>
      <c r="AP6" s="74">
        <v>174.04457074746463</v>
      </c>
      <c r="AQ6" s="72">
        <v>180</v>
      </c>
      <c r="AR6" s="72">
        <v>180</v>
      </c>
      <c r="AS6" s="80">
        <v>190</v>
      </c>
      <c r="AT6" s="80">
        <v>190</v>
      </c>
      <c r="AU6" s="80">
        <v>192</v>
      </c>
      <c r="AV6" s="80">
        <v>196</v>
      </c>
      <c r="AW6" s="80">
        <v>198</v>
      </c>
      <c r="AX6" s="80">
        <v>200</v>
      </c>
      <c r="AY6" s="80">
        <v>200</v>
      </c>
      <c r="AZ6" s="81">
        <v>198.5</v>
      </c>
      <c r="BA6" s="80">
        <v>210</v>
      </c>
      <c r="BB6" s="80">
        <v>216</v>
      </c>
      <c r="BC6" s="80">
        <v>230</v>
      </c>
      <c r="BD6" s="80">
        <v>245</v>
      </c>
      <c r="BE6" s="80">
        <v>250.67</v>
      </c>
      <c r="BF6" s="85">
        <f t="shared" si="0"/>
        <v>31.931578947368415</v>
      </c>
      <c r="BG6" s="85">
        <f t="shared" si="1"/>
        <v>2.3142857142857092</v>
      </c>
    </row>
    <row r="7" spans="1:59" ht="15" customHeight="1" x14ac:dyDescent="0.25">
      <c r="A7" s="1" t="s">
        <v>4</v>
      </c>
      <c r="B7" s="35">
        <v>400</v>
      </c>
      <c r="C7" s="35">
        <v>425</v>
      </c>
      <c r="D7" s="35">
        <v>400</v>
      </c>
      <c r="E7" s="35">
        <v>450</v>
      </c>
      <c r="F7" s="35">
        <v>450</v>
      </c>
      <c r="G7" s="35">
        <v>450</v>
      </c>
      <c r="H7" s="35">
        <v>450</v>
      </c>
      <c r="I7" s="35">
        <v>466.666666666666</v>
      </c>
      <c r="J7" s="35">
        <v>467.64666666666602</v>
      </c>
      <c r="K7" s="35">
        <v>494.322662766978</v>
      </c>
      <c r="L7" s="35">
        <v>495.85</v>
      </c>
      <c r="M7" s="35">
        <v>500</v>
      </c>
      <c r="N7" s="35">
        <v>498.88</v>
      </c>
      <c r="O7" s="35">
        <v>475</v>
      </c>
      <c r="P7" s="35">
        <v>550</v>
      </c>
      <c r="Q7" s="35">
        <v>600</v>
      </c>
      <c r="R7" s="35">
        <v>750</v>
      </c>
      <c r="S7" s="35">
        <v>750</v>
      </c>
      <c r="T7" s="35">
        <v>750</v>
      </c>
      <c r="U7" s="35">
        <v>755</v>
      </c>
      <c r="V7" s="35">
        <v>750</v>
      </c>
      <c r="W7" s="35">
        <v>750.57</v>
      </c>
      <c r="X7" s="35">
        <v>800</v>
      </c>
      <c r="Y7" s="7">
        <v>800</v>
      </c>
      <c r="Z7" s="46">
        <v>900</v>
      </c>
      <c r="AA7" s="7">
        <v>750</v>
      </c>
      <c r="AB7" s="7">
        <v>725</v>
      </c>
      <c r="AC7" s="7">
        <v>800.32142099999999</v>
      </c>
      <c r="AD7" s="7">
        <v>800.25</v>
      </c>
      <c r="AE7" s="7">
        <v>800</v>
      </c>
      <c r="AF7" s="12">
        <v>800</v>
      </c>
      <c r="AG7" s="12">
        <v>800</v>
      </c>
      <c r="AH7" s="12">
        <v>800</v>
      </c>
      <c r="AI7" s="46">
        <v>860</v>
      </c>
      <c r="AJ7" s="12">
        <v>850</v>
      </c>
      <c r="AK7" s="46">
        <v>800</v>
      </c>
      <c r="AL7" s="67">
        <v>800.85</v>
      </c>
      <c r="AM7" s="67">
        <v>800</v>
      </c>
      <c r="AN7" s="67">
        <v>800</v>
      </c>
      <c r="AO7" s="73">
        <v>800</v>
      </c>
      <c r="AP7" s="74">
        <v>800.21241538446941</v>
      </c>
      <c r="AQ7" s="72">
        <v>810</v>
      </c>
      <c r="AR7" s="72">
        <v>815</v>
      </c>
      <c r="AS7" s="80">
        <v>805</v>
      </c>
      <c r="AT7" s="80">
        <v>807</v>
      </c>
      <c r="AU7" s="80">
        <v>809</v>
      </c>
      <c r="AV7" s="80">
        <v>820</v>
      </c>
      <c r="AW7" s="80">
        <v>820</v>
      </c>
      <c r="AX7" s="80">
        <v>800</v>
      </c>
      <c r="AY7" s="80">
        <v>814</v>
      </c>
      <c r="AZ7" s="80">
        <v>800</v>
      </c>
      <c r="BA7" s="80">
        <v>870</v>
      </c>
      <c r="BB7" s="80">
        <v>850</v>
      </c>
      <c r="BC7" s="80">
        <v>876</v>
      </c>
      <c r="BD7" s="80">
        <v>899.2</v>
      </c>
      <c r="BE7" s="80">
        <v>950</v>
      </c>
      <c r="BF7" s="85">
        <f t="shared" si="0"/>
        <v>18.012422360248447</v>
      </c>
      <c r="BG7" s="85">
        <f t="shared" si="1"/>
        <v>5.6494661921708138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G7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5.140625" customWidth="1"/>
    <col min="22" max="22" width="10" bestFit="1" customWidth="1"/>
    <col min="31" max="31" width="12.42578125" customWidth="1"/>
    <col min="33" max="33" width="10.28515625" bestFit="1" customWidth="1"/>
    <col min="40" max="40" width="11.42578125" customWidth="1"/>
    <col min="58" max="58" width="14.42578125" customWidth="1"/>
    <col min="59" max="59" width="18.42578125" customWidth="1"/>
  </cols>
  <sheetData>
    <row r="1" spans="1:59" x14ac:dyDescent="0.25">
      <c r="C1" t="s">
        <v>30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8">
        <v>73.571428571428598</v>
      </c>
      <c r="C3" s="28">
        <v>91.964285714285694</v>
      </c>
      <c r="D3" s="28">
        <v>65</v>
      </c>
      <c r="E3" s="28">
        <v>69.642857142856997</v>
      </c>
      <c r="F3" s="28">
        <v>65.833333333333002</v>
      </c>
      <c r="G3" s="28">
        <v>100</v>
      </c>
      <c r="H3" s="28">
        <v>100</v>
      </c>
      <c r="I3" s="28">
        <v>100</v>
      </c>
      <c r="J3" s="28">
        <v>100.25</v>
      </c>
      <c r="K3" s="28">
        <v>102.55</v>
      </c>
      <c r="L3" s="28">
        <v>108.22</v>
      </c>
      <c r="M3" s="28">
        <v>140.55000000000001</v>
      </c>
      <c r="N3" s="28">
        <v>120.55</v>
      </c>
      <c r="O3" s="28">
        <v>81.818181818181813</v>
      </c>
      <c r="P3" s="28">
        <v>108.33333333333333</v>
      </c>
      <c r="Q3" s="28">
        <v>109</v>
      </c>
      <c r="R3" s="28">
        <v>106.111111111111</v>
      </c>
      <c r="S3" s="28">
        <v>106.66666666666667</v>
      </c>
      <c r="T3" s="28">
        <v>108</v>
      </c>
      <c r="U3" s="28">
        <v>110</v>
      </c>
      <c r="V3" s="28">
        <v>122</v>
      </c>
      <c r="W3" s="28">
        <v>115.55</v>
      </c>
      <c r="X3" s="28">
        <v>128.18</v>
      </c>
      <c r="Y3" s="7">
        <v>143.75</v>
      </c>
      <c r="Z3" s="46">
        <v>152</v>
      </c>
      <c r="AA3" s="7">
        <v>144.166666666666</v>
      </c>
      <c r="AB3" s="7">
        <v>140</v>
      </c>
      <c r="AC3" s="24">
        <v>145.22154699999999</v>
      </c>
      <c r="AD3" s="7">
        <v>143.166666666666</v>
      </c>
      <c r="AE3" s="7">
        <v>146</v>
      </c>
      <c r="AF3" s="24">
        <v>145</v>
      </c>
      <c r="AG3" s="46">
        <v>153.333333333333</v>
      </c>
      <c r="AH3" s="46">
        <v>155</v>
      </c>
      <c r="AI3" s="46">
        <v>180</v>
      </c>
      <c r="AJ3" s="37">
        <v>185</v>
      </c>
      <c r="AK3" s="46">
        <v>166.666666666666</v>
      </c>
      <c r="AL3" s="67">
        <v>158.18181818181799</v>
      </c>
      <c r="AM3" s="67">
        <v>170</v>
      </c>
      <c r="AN3" s="69">
        <v>178.5</v>
      </c>
      <c r="AO3" s="74">
        <v>175</v>
      </c>
      <c r="AP3" s="67">
        <v>164.28571428571399</v>
      </c>
      <c r="AQ3" s="71">
        <v>170</v>
      </c>
      <c r="AR3" s="71">
        <v>166</v>
      </c>
      <c r="AS3" s="76">
        <v>168</v>
      </c>
      <c r="AT3" s="76">
        <v>170</v>
      </c>
      <c r="AU3" s="76">
        <v>170</v>
      </c>
      <c r="AV3" s="76">
        <v>175</v>
      </c>
      <c r="AW3" s="76">
        <v>178</v>
      </c>
      <c r="AX3" s="76">
        <v>182</v>
      </c>
      <c r="AY3" s="76">
        <v>180</v>
      </c>
      <c r="AZ3" s="81">
        <v>194.4</v>
      </c>
      <c r="BA3" s="83">
        <v>205</v>
      </c>
      <c r="BB3" s="83">
        <v>220</v>
      </c>
      <c r="BC3" s="83">
        <v>226</v>
      </c>
      <c r="BD3" s="83">
        <v>267</v>
      </c>
      <c r="BE3" s="83">
        <v>294.25</v>
      </c>
      <c r="BF3" s="85">
        <f>(BE3-AS3)/AS3*100</f>
        <v>75.148809523809518</v>
      </c>
      <c r="BG3" s="85">
        <f>(BE3-BD3)/BD3*100</f>
        <v>10.205992509363297</v>
      </c>
    </row>
    <row r="4" spans="1:59" ht="15" customHeight="1" x14ac:dyDescent="0.25">
      <c r="A4" s="1" t="s">
        <v>1</v>
      </c>
      <c r="B4" s="28">
        <v>1542.04545454545</v>
      </c>
      <c r="C4" s="28">
        <v>1691.2878787878749</v>
      </c>
      <c r="D4" s="28">
        <v>1635</v>
      </c>
      <c r="E4" s="28">
        <v>1697.5</v>
      </c>
      <c r="F4" s="28">
        <v>1645.8333333333301</v>
      </c>
      <c r="G4" s="28">
        <v>1686.6666666666599</v>
      </c>
      <c r="H4" s="28">
        <v>1698.57142857142</v>
      </c>
      <c r="I4" s="28">
        <v>1642.8571428571399</v>
      </c>
      <c r="J4" s="28">
        <v>1649.4571428571401</v>
      </c>
      <c r="K4" s="28">
        <v>1661.3190119106</v>
      </c>
      <c r="L4" s="28">
        <v>1677.5</v>
      </c>
      <c r="M4" s="28">
        <v>1807.5</v>
      </c>
      <c r="N4" s="28">
        <v>1515.38461538462</v>
      </c>
      <c r="O4" s="28">
        <v>1553.8461538461499</v>
      </c>
      <c r="P4" s="28">
        <v>1411.5384615384601</v>
      </c>
      <c r="Q4" s="28">
        <v>1543.75</v>
      </c>
      <c r="R4" s="28">
        <v>1498.1481481481401</v>
      </c>
      <c r="S4" s="28">
        <v>1475</v>
      </c>
      <c r="T4" s="28">
        <v>1461.5384615384601</v>
      </c>
      <c r="U4" s="28">
        <v>1400</v>
      </c>
      <c r="V4" s="28">
        <v>1384.61538461538</v>
      </c>
      <c r="W4" s="28">
        <v>1372</v>
      </c>
      <c r="X4" s="28">
        <v>1460</v>
      </c>
      <c r="Y4" s="7">
        <v>1833.3333333333301</v>
      </c>
      <c r="Z4" s="46">
        <v>1911.1111111111099</v>
      </c>
      <c r="AA4" s="7">
        <v>1829.4117647058799</v>
      </c>
      <c r="AB4" s="7">
        <v>1750</v>
      </c>
      <c r="AC4" s="7">
        <v>1800.142542</v>
      </c>
      <c r="AD4" s="7">
        <v>1752.9411764705901</v>
      </c>
      <c r="AE4" s="7">
        <v>1750</v>
      </c>
      <c r="AF4" s="24">
        <v>1800</v>
      </c>
      <c r="AG4" s="24">
        <v>1800</v>
      </c>
      <c r="AH4" s="46">
        <v>1780</v>
      </c>
      <c r="AI4" s="46">
        <v>1901.6666666666699</v>
      </c>
      <c r="AJ4" s="37">
        <v>1950</v>
      </c>
      <c r="AK4" s="46">
        <v>1809.0909090909099</v>
      </c>
      <c r="AL4" s="67">
        <v>1821.42857142857</v>
      </c>
      <c r="AM4" s="67">
        <v>1831.25</v>
      </c>
      <c r="AN4" s="69">
        <v>1845.45454545455</v>
      </c>
      <c r="AO4" s="74">
        <v>1860</v>
      </c>
      <c r="AP4" s="67">
        <v>1783.3333333333301</v>
      </c>
      <c r="AQ4" s="71">
        <v>1800</v>
      </c>
      <c r="AR4" s="71">
        <v>1820</v>
      </c>
      <c r="AS4" s="76">
        <v>1830</v>
      </c>
      <c r="AT4" s="76">
        <v>1835</v>
      </c>
      <c r="AU4" s="76">
        <v>1840</v>
      </c>
      <c r="AV4" s="76">
        <v>1850</v>
      </c>
      <c r="AW4" s="76">
        <v>1900</v>
      </c>
      <c r="AX4" s="76">
        <v>1900</v>
      </c>
      <c r="AY4" s="76">
        <v>1960</v>
      </c>
      <c r="AZ4" s="81">
        <v>2023.3333333333301</v>
      </c>
      <c r="BA4" s="83">
        <v>2200</v>
      </c>
      <c r="BB4" s="83">
        <v>2230</v>
      </c>
      <c r="BC4" s="83">
        <v>2274</v>
      </c>
      <c r="BD4" s="83">
        <v>239.2</v>
      </c>
      <c r="BE4" s="83">
        <v>271.27999999999997</v>
      </c>
      <c r="BF4" s="85">
        <f t="shared" ref="BF4:BF7" si="0">(BE4-AS4)/AS4*100</f>
        <v>-85.175956284153003</v>
      </c>
      <c r="BG4" s="85">
        <f t="shared" ref="BG4:BG7" si="1">(BE4-BD4)/BD4*100</f>
        <v>13.411371237458189</v>
      </c>
    </row>
    <row r="5" spans="1:59" ht="15" customHeight="1" x14ac:dyDescent="0.25">
      <c r="A5" s="1" t="s">
        <v>2</v>
      </c>
      <c r="B5" s="28">
        <v>26000</v>
      </c>
      <c r="C5" s="28">
        <v>25000</v>
      </c>
      <c r="D5" s="28">
        <v>25000</v>
      </c>
      <c r="E5" s="28">
        <v>25000</v>
      </c>
      <c r="F5" s="28">
        <v>25000</v>
      </c>
      <c r="G5" s="28">
        <v>25000</v>
      </c>
      <c r="H5" s="28">
        <v>25000</v>
      </c>
      <c r="I5" s="28">
        <v>25000</v>
      </c>
      <c r="J5" s="28">
        <v>25000</v>
      </c>
      <c r="K5" s="28">
        <v>26271.6810389805</v>
      </c>
      <c r="L5" s="28">
        <v>26326.851569162358</v>
      </c>
      <c r="M5" s="28">
        <v>26382.137957457599</v>
      </c>
      <c r="N5" s="28">
        <v>26382.137957457599</v>
      </c>
      <c r="O5" s="28">
        <v>26000</v>
      </c>
      <c r="P5" s="28">
        <v>30000</v>
      </c>
      <c r="Q5" s="28">
        <v>30000</v>
      </c>
      <c r="R5" s="28">
        <v>29800.54</v>
      </c>
      <c r="S5" s="28">
        <v>29000</v>
      </c>
      <c r="T5" s="28">
        <v>29000</v>
      </c>
      <c r="U5" s="28">
        <v>29000</v>
      </c>
      <c r="V5" s="28">
        <v>29000</v>
      </c>
      <c r="W5" s="28">
        <v>29000</v>
      </c>
      <c r="X5" s="28">
        <v>29000</v>
      </c>
      <c r="Y5" s="28">
        <v>29000</v>
      </c>
      <c r="Z5" s="31">
        <v>30000</v>
      </c>
      <c r="AA5" s="31">
        <v>30000</v>
      </c>
      <c r="AB5" s="7">
        <v>29800</v>
      </c>
      <c r="AC5" s="7">
        <v>30000</v>
      </c>
      <c r="AD5" s="7">
        <v>31000</v>
      </c>
      <c r="AE5" s="7">
        <v>31500</v>
      </c>
      <c r="AF5" s="24">
        <v>32000</v>
      </c>
      <c r="AG5" s="46">
        <v>33000</v>
      </c>
      <c r="AH5" s="46">
        <v>33000</v>
      </c>
      <c r="AI5" s="46">
        <v>34000</v>
      </c>
      <c r="AJ5" s="37">
        <v>34000</v>
      </c>
      <c r="AK5" s="46">
        <v>34500</v>
      </c>
      <c r="AL5" s="67">
        <v>32005.85</v>
      </c>
      <c r="AM5" s="67">
        <v>32500</v>
      </c>
      <c r="AN5" s="67">
        <v>32500</v>
      </c>
      <c r="AO5" s="71">
        <v>32300</v>
      </c>
      <c r="AP5" s="71">
        <v>32300</v>
      </c>
      <c r="AQ5" s="71">
        <v>32350</v>
      </c>
      <c r="AR5" s="71">
        <v>32400</v>
      </c>
      <c r="AS5" s="76">
        <v>32380</v>
      </c>
      <c r="AT5" s="76">
        <v>32400</v>
      </c>
      <c r="AU5" s="76">
        <v>32420</v>
      </c>
      <c r="AV5" s="76">
        <v>32430</v>
      </c>
      <c r="AW5" s="76">
        <v>32550</v>
      </c>
      <c r="AX5" s="76">
        <v>32650</v>
      </c>
      <c r="AY5" s="76">
        <v>32700</v>
      </c>
      <c r="AZ5" s="81">
        <v>32000</v>
      </c>
      <c r="BA5" s="83">
        <v>32000</v>
      </c>
      <c r="BB5" s="83">
        <v>32000</v>
      </c>
      <c r="BC5" s="83">
        <v>32000</v>
      </c>
      <c r="BD5" s="83">
        <v>36000</v>
      </c>
      <c r="BE5" s="83">
        <v>37600</v>
      </c>
      <c r="BF5" s="85">
        <f t="shared" si="0"/>
        <v>16.12106238418777</v>
      </c>
      <c r="BG5" s="85">
        <f t="shared" si="1"/>
        <v>4.4444444444444446</v>
      </c>
    </row>
    <row r="6" spans="1:59" ht="15" customHeight="1" x14ac:dyDescent="0.25">
      <c r="A6" s="1" t="s">
        <v>3</v>
      </c>
      <c r="B6" s="28">
        <v>85.8055555555555</v>
      </c>
      <c r="C6" s="28">
        <v>97.3181818181815</v>
      </c>
      <c r="D6" s="28">
        <v>98.75</v>
      </c>
      <c r="E6" s="28">
        <v>101.736111111111</v>
      </c>
      <c r="F6" s="28">
        <v>100</v>
      </c>
      <c r="G6" s="28">
        <v>100</v>
      </c>
      <c r="H6" s="28">
        <v>100</v>
      </c>
      <c r="I6" s="28">
        <v>100</v>
      </c>
      <c r="J6" s="28">
        <v>100</v>
      </c>
      <c r="K6" s="28">
        <v>100</v>
      </c>
      <c r="L6" s="28">
        <v>100</v>
      </c>
      <c r="M6" s="28">
        <v>155.25</v>
      </c>
      <c r="N6" s="28">
        <v>126.470588235294</v>
      </c>
      <c r="O6" s="28">
        <v>125.88235294117599</v>
      </c>
      <c r="P6" s="28">
        <v>113.80952380952381</v>
      </c>
      <c r="Q6" s="28">
        <v>116.95652173913044</v>
      </c>
      <c r="R6" s="28">
        <v>106.84210526315789</v>
      </c>
      <c r="S6" s="28">
        <v>136.5</v>
      </c>
      <c r="T6" s="28">
        <v>147.64705882352899</v>
      </c>
      <c r="U6" s="28">
        <v>145</v>
      </c>
      <c r="V6" s="28">
        <v>142.777777777778</v>
      </c>
      <c r="W6" s="28">
        <v>138.23529411764699</v>
      </c>
      <c r="X6" s="28">
        <v>124.28</v>
      </c>
      <c r="Y6" s="7">
        <v>197.666666666666</v>
      </c>
      <c r="Z6" s="46">
        <v>200.76470588235199</v>
      </c>
      <c r="AA6" s="7">
        <v>194.78260869565199</v>
      </c>
      <c r="AB6" s="7">
        <v>190.25800000000001</v>
      </c>
      <c r="AC6" s="7">
        <v>195.52416099999999</v>
      </c>
      <c r="AD6" s="7">
        <v>185.59090909090901</v>
      </c>
      <c r="AE6" s="7">
        <v>180</v>
      </c>
      <c r="AF6" s="12">
        <v>180</v>
      </c>
      <c r="AG6" s="46">
        <v>200</v>
      </c>
      <c r="AH6" s="46">
        <v>200</v>
      </c>
      <c r="AI6" s="46">
        <v>208.42105263157899</v>
      </c>
      <c r="AJ6" s="44">
        <v>210</v>
      </c>
      <c r="AK6" s="46">
        <v>186.111111111111</v>
      </c>
      <c r="AL6" s="67">
        <v>184.54545454545499</v>
      </c>
      <c r="AM6" s="67">
        <v>189.04761904761901</v>
      </c>
      <c r="AN6" s="69">
        <v>191.41176470588201</v>
      </c>
      <c r="AO6" s="73">
        <v>191</v>
      </c>
      <c r="AP6" s="67">
        <v>187.64705882352899</v>
      </c>
      <c r="AQ6" s="73">
        <v>190</v>
      </c>
      <c r="AR6" s="73">
        <v>190</v>
      </c>
      <c r="AS6" s="77">
        <v>195</v>
      </c>
      <c r="AT6" s="77">
        <v>180</v>
      </c>
      <c r="AU6" s="77">
        <v>184</v>
      </c>
      <c r="AV6" s="77">
        <v>185</v>
      </c>
      <c r="AW6" s="77">
        <v>189</v>
      </c>
      <c r="AX6" s="77">
        <v>190</v>
      </c>
      <c r="AY6" s="77">
        <v>190</v>
      </c>
      <c r="AZ6" s="81">
        <v>212.8125</v>
      </c>
      <c r="BA6" s="82">
        <v>231</v>
      </c>
      <c r="BB6" s="82">
        <v>235</v>
      </c>
      <c r="BC6" s="82">
        <v>240</v>
      </c>
      <c r="BD6" s="82">
        <v>258.3</v>
      </c>
      <c r="BE6" s="82">
        <v>293.14</v>
      </c>
      <c r="BF6" s="85">
        <f t="shared" si="0"/>
        <v>50.32820512820512</v>
      </c>
      <c r="BG6" s="85">
        <f t="shared" si="1"/>
        <v>13.48819202477738</v>
      </c>
    </row>
    <row r="7" spans="1:59" ht="15" customHeight="1" x14ac:dyDescent="0.25">
      <c r="A7" s="1" t="s">
        <v>4</v>
      </c>
      <c r="B7" s="28">
        <v>350</v>
      </c>
      <c r="C7" s="28">
        <v>350</v>
      </c>
      <c r="D7" s="28">
        <v>400</v>
      </c>
      <c r="E7" s="28">
        <v>550</v>
      </c>
      <c r="F7" s="28">
        <v>475</v>
      </c>
      <c r="G7" s="28">
        <v>450</v>
      </c>
      <c r="H7" s="28">
        <v>450</v>
      </c>
      <c r="I7" s="28">
        <v>500</v>
      </c>
      <c r="J7" s="28">
        <v>501.05</v>
      </c>
      <c r="K7" s="28">
        <v>532.37566389326503</v>
      </c>
      <c r="L7" s="28">
        <v>532.37566389326503</v>
      </c>
      <c r="M7" s="28">
        <v>632.37566389326548</v>
      </c>
      <c r="N7" s="28">
        <v>570</v>
      </c>
      <c r="O7" s="28">
        <v>600</v>
      </c>
      <c r="P7" s="28">
        <v>600</v>
      </c>
      <c r="Q7" s="28">
        <v>600</v>
      </c>
      <c r="R7" s="28">
        <v>600</v>
      </c>
      <c r="S7" s="28">
        <v>650</v>
      </c>
      <c r="T7" s="28">
        <v>650</v>
      </c>
      <c r="U7" s="28">
        <v>670</v>
      </c>
      <c r="V7" s="28">
        <v>666.66666666666697</v>
      </c>
      <c r="W7" s="28">
        <v>650</v>
      </c>
      <c r="X7" s="28">
        <v>700</v>
      </c>
      <c r="Y7" s="7">
        <v>650</v>
      </c>
      <c r="Z7" s="46">
        <v>750</v>
      </c>
      <c r="AA7" s="7">
        <v>800</v>
      </c>
      <c r="AB7" s="7">
        <v>737.5</v>
      </c>
      <c r="AC7" s="12">
        <v>750.22254099999998</v>
      </c>
      <c r="AD7" s="7">
        <v>720.6</v>
      </c>
      <c r="AE7" s="7">
        <v>720</v>
      </c>
      <c r="AF7" s="7">
        <v>720</v>
      </c>
      <c r="AG7" s="46">
        <v>725</v>
      </c>
      <c r="AH7" s="46">
        <v>730</v>
      </c>
      <c r="AI7" s="46">
        <v>700</v>
      </c>
      <c r="AJ7" s="44">
        <v>715</v>
      </c>
      <c r="AK7" s="46">
        <v>550</v>
      </c>
      <c r="AL7" s="67">
        <v>515.20000000000005</v>
      </c>
      <c r="AM7" s="67">
        <v>560</v>
      </c>
      <c r="AN7" s="69">
        <v>550</v>
      </c>
      <c r="AO7" s="73">
        <v>550</v>
      </c>
      <c r="AP7" s="67">
        <v>650</v>
      </c>
      <c r="AQ7" s="73">
        <v>600</v>
      </c>
      <c r="AR7" s="73">
        <v>600</v>
      </c>
      <c r="AS7" s="77">
        <v>620</v>
      </c>
      <c r="AT7" s="77">
        <v>640</v>
      </c>
      <c r="AU7" s="77">
        <v>644</v>
      </c>
      <c r="AV7" s="77">
        <v>650</v>
      </c>
      <c r="AW7" s="77">
        <v>700</v>
      </c>
      <c r="AX7" s="77">
        <v>700</v>
      </c>
      <c r="AY7" s="77">
        <v>715</v>
      </c>
      <c r="AZ7" s="81">
        <v>685</v>
      </c>
      <c r="BA7" s="82">
        <v>700</v>
      </c>
      <c r="BB7" s="82">
        <v>700</v>
      </c>
      <c r="BC7" s="82">
        <v>720</v>
      </c>
      <c r="BD7" s="82">
        <v>768.4</v>
      </c>
      <c r="BE7" s="82">
        <v>768.8</v>
      </c>
      <c r="BF7" s="85">
        <f t="shared" si="0"/>
        <v>23.999999999999993</v>
      </c>
      <c r="BG7" s="85">
        <f t="shared" si="1"/>
        <v>5.2056220718372882E-2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7"/>
  <sheetViews>
    <sheetView tabSelected="1" zoomScale="130" zoomScaleNormal="13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4" customWidth="1"/>
    <col min="10" max="22" width="0" hidden="1" customWidth="1"/>
    <col min="24" max="24" width="10" bestFit="1" customWidth="1"/>
    <col min="25" max="25" width="11.5703125" bestFit="1" customWidth="1"/>
    <col min="29" max="29" width="9.28515625" bestFit="1" customWidth="1"/>
    <col min="31" max="31" width="9.28515625" bestFit="1" customWidth="1"/>
    <col min="32" max="32" width="10.140625" customWidth="1"/>
    <col min="33" max="36" width="9.28515625" bestFit="1" customWidth="1"/>
    <col min="38" max="38" width="9.28515625" bestFit="1" customWidth="1"/>
    <col min="40" max="40" width="10.28515625" customWidth="1"/>
    <col min="41" max="51" width="9.28515625" bestFit="1" customWidth="1"/>
    <col min="53" max="54" width="9.28515625" bestFit="1" customWidth="1"/>
    <col min="56" max="57" width="9.28515625" bestFit="1" customWidth="1"/>
    <col min="58" max="58" width="14.42578125" customWidth="1"/>
    <col min="59" max="59" width="18.42578125" customWidth="1"/>
  </cols>
  <sheetData>
    <row r="1" spans="1:59" x14ac:dyDescent="0.25">
      <c r="C1" t="s">
        <v>7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80</v>
      </c>
      <c r="C3" s="3">
        <v>80.168000000000006</v>
      </c>
      <c r="D3" s="2">
        <v>67.5</v>
      </c>
      <c r="E3" s="2">
        <v>67.5</v>
      </c>
      <c r="F3" s="2">
        <v>100</v>
      </c>
      <c r="G3" s="2">
        <v>70</v>
      </c>
      <c r="H3" s="2">
        <v>70</v>
      </c>
      <c r="I3" s="3">
        <v>70.147000000000006</v>
      </c>
      <c r="J3" s="2">
        <v>90</v>
      </c>
      <c r="K3" s="2">
        <v>92.264039999999994</v>
      </c>
      <c r="L3" s="2">
        <v>100</v>
      </c>
      <c r="M3" s="2">
        <v>250</v>
      </c>
      <c r="N3" s="10">
        <v>200</v>
      </c>
      <c r="O3" s="17">
        <v>200</v>
      </c>
      <c r="P3" s="19">
        <v>200</v>
      </c>
      <c r="Q3" s="10">
        <v>200</v>
      </c>
      <c r="R3" s="22">
        <v>150</v>
      </c>
      <c r="S3" s="25">
        <v>160.55000000000001</v>
      </c>
      <c r="T3" s="30">
        <v>170</v>
      </c>
      <c r="U3" s="35">
        <v>150</v>
      </c>
      <c r="V3" s="39">
        <v>150.75</v>
      </c>
      <c r="W3" s="28">
        <v>150</v>
      </c>
      <c r="X3" s="28">
        <v>160.77979663022279</v>
      </c>
      <c r="Y3" s="7">
        <v>180</v>
      </c>
      <c r="Z3" s="46">
        <v>200</v>
      </c>
      <c r="AA3" s="7">
        <v>185</v>
      </c>
      <c r="AB3" s="7">
        <v>180</v>
      </c>
      <c r="AC3" s="24">
        <v>200</v>
      </c>
      <c r="AD3" s="24">
        <v>194.296632771704</v>
      </c>
      <c r="AE3" s="55">
        <v>195</v>
      </c>
      <c r="AF3" s="61">
        <v>200</v>
      </c>
      <c r="AG3" s="46">
        <v>216</v>
      </c>
      <c r="AH3" s="37">
        <v>210</v>
      </c>
      <c r="AI3" s="46">
        <v>200</v>
      </c>
      <c r="AJ3" s="37">
        <v>220</v>
      </c>
      <c r="AK3" s="46">
        <v>250</v>
      </c>
      <c r="AL3" s="67">
        <v>255</v>
      </c>
      <c r="AM3" s="67">
        <v>263.33</v>
      </c>
      <c r="AN3" s="69">
        <v>250</v>
      </c>
      <c r="AO3" s="74">
        <v>255</v>
      </c>
      <c r="AP3" s="67">
        <v>250</v>
      </c>
      <c r="AQ3" s="71">
        <v>253</v>
      </c>
      <c r="AR3" s="71">
        <v>250</v>
      </c>
      <c r="AS3" s="76">
        <v>252</v>
      </c>
      <c r="AT3" s="76">
        <v>255</v>
      </c>
      <c r="AU3" s="76">
        <v>225</v>
      </c>
      <c r="AV3" s="76">
        <v>230</v>
      </c>
      <c r="AW3" s="76">
        <v>230</v>
      </c>
      <c r="AX3" s="76">
        <v>235</v>
      </c>
      <c r="AY3" s="76">
        <v>237</v>
      </c>
      <c r="AZ3" s="81">
        <v>245</v>
      </c>
      <c r="BA3" s="83">
        <v>250</v>
      </c>
      <c r="BB3" s="83">
        <v>253</v>
      </c>
      <c r="BC3" s="83">
        <v>260</v>
      </c>
      <c r="BD3" s="83">
        <v>267.8</v>
      </c>
      <c r="BE3" s="83">
        <v>280.10000000000002</v>
      </c>
      <c r="BF3" s="85">
        <f>(BE3-AS3)/AS3*100</f>
        <v>11.150793650793659</v>
      </c>
      <c r="BG3" s="85">
        <f>(BE3-BD3)/BD3*100</f>
        <v>4.5929798356982863</v>
      </c>
    </row>
    <row r="4" spans="1:59" ht="15" customHeight="1" x14ac:dyDescent="0.25">
      <c r="A4" s="1" t="s">
        <v>1</v>
      </c>
      <c r="B4" s="2">
        <v>1700</v>
      </c>
      <c r="C4" s="3">
        <v>1703.57</v>
      </c>
      <c r="D4" s="2">
        <v>2058.3333333333298</v>
      </c>
      <c r="E4" s="2">
        <v>2058.3333333333298</v>
      </c>
      <c r="F4" s="2">
        <v>1500</v>
      </c>
      <c r="G4" s="2">
        <v>1500</v>
      </c>
      <c r="H4" s="2">
        <v>1500</v>
      </c>
      <c r="I4" s="2">
        <v>1450</v>
      </c>
      <c r="J4" s="2">
        <v>1450</v>
      </c>
      <c r="K4" s="2">
        <v>1450</v>
      </c>
      <c r="L4" s="2">
        <v>1450.98</v>
      </c>
      <c r="M4" s="2">
        <v>3500</v>
      </c>
      <c r="N4" s="2">
        <v>3500.45</v>
      </c>
      <c r="O4" s="17">
        <v>3350</v>
      </c>
      <c r="P4" s="19">
        <v>3266.6666666666702</v>
      </c>
      <c r="Q4" s="22">
        <v>3500</v>
      </c>
      <c r="R4" s="22">
        <v>3266.6666666666702</v>
      </c>
      <c r="S4" s="25">
        <v>3000</v>
      </c>
      <c r="T4" s="25">
        <v>3000</v>
      </c>
      <c r="U4" s="35">
        <v>2733.3333333333298</v>
      </c>
      <c r="V4" s="42">
        <v>2750.32</v>
      </c>
      <c r="W4" s="28">
        <v>2500</v>
      </c>
      <c r="X4" s="28">
        <v>2947.7467728635406</v>
      </c>
      <c r="Y4" s="7">
        <v>3242.8571428571399</v>
      </c>
      <c r="Z4" s="46">
        <v>3358.5714285714298</v>
      </c>
      <c r="AA4" s="7">
        <v>3250</v>
      </c>
      <c r="AB4" s="7">
        <v>3000</v>
      </c>
      <c r="AC4" s="24">
        <v>3200</v>
      </c>
      <c r="AD4" s="24">
        <v>3166.5292240486851</v>
      </c>
      <c r="AE4" s="55">
        <v>3200</v>
      </c>
      <c r="AF4" s="61">
        <v>3200</v>
      </c>
      <c r="AG4" s="46">
        <v>3428.5714285714298</v>
      </c>
      <c r="AH4" s="37">
        <v>3430</v>
      </c>
      <c r="AI4" s="46">
        <v>2328.5714285714284</v>
      </c>
      <c r="AJ4" s="37">
        <v>2500</v>
      </c>
      <c r="AK4" s="46">
        <v>2275</v>
      </c>
      <c r="AL4" s="67">
        <v>2290</v>
      </c>
      <c r="AM4" s="67">
        <v>2385.7142857142899</v>
      </c>
      <c r="AN4" s="69">
        <v>2406.6666666666702</v>
      </c>
      <c r="AO4" s="74">
        <v>2400</v>
      </c>
      <c r="AP4" s="67">
        <v>2500</v>
      </c>
      <c r="AQ4" s="71">
        <v>2500</v>
      </c>
      <c r="AR4" s="71">
        <v>2550</v>
      </c>
      <c r="AS4" s="76">
        <v>2530</v>
      </c>
      <c r="AT4" s="76">
        <v>2537</v>
      </c>
      <c r="AU4" s="76">
        <v>2540</v>
      </c>
      <c r="AV4" s="76">
        <v>2543</v>
      </c>
      <c r="AW4" s="76">
        <v>2546</v>
      </c>
      <c r="AX4" s="76">
        <v>2547</v>
      </c>
      <c r="AY4" s="76">
        <v>2545</v>
      </c>
      <c r="AZ4" s="81">
        <v>2500</v>
      </c>
      <c r="BA4" s="83">
        <v>2650</v>
      </c>
      <c r="BB4" s="83">
        <v>2654</v>
      </c>
      <c r="BC4" s="83">
        <v>2675</v>
      </c>
      <c r="BD4" s="83">
        <v>2700</v>
      </c>
      <c r="BE4" s="83">
        <v>2765.25</v>
      </c>
      <c r="BF4" s="85">
        <f t="shared" ref="BF4:BF7" si="0">(BE4-AS4)/AS4*100</f>
        <v>9.2984189723320156</v>
      </c>
      <c r="BG4" s="85">
        <f t="shared" ref="BG4:BG7" si="1">(BE4-BD4)/BD4*100</f>
        <v>2.4166666666666665</v>
      </c>
    </row>
    <row r="5" spans="1:59" ht="15" customHeight="1" x14ac:dyDescent="0.25">
      <c r="A5" s="1" t="s">
        <v>2</v>
      </c>
      <c r="B5" s="2">
        <v>37000</v>
      </c>
      <c r="C5" s="3">
        <v>37077.699999999997</v>
      </c>
      <c r="D5" s="2">
        <v>27000</v>
      </c>
      <c r="E5" s="2">
        <v>27000</v>
      </c>
      <c r="F5" s="2">
        <v>26000</v>
      </c>
      <c r="G5" s="2">
        <v>26000</v>
      </c>
      <c r="H5" s="2">
        <v>24000</v>
      </c>
      <c r="I5" s="3">
        <v>24050.400000000001</v>
      </c>
      <c r="J5" s="2">
        <v>24000</v>
      </c>
      <c r="K5" s="2">
        <v>29970.4106792971</v>
      </c>
      <c r="L5" s="2">
        <v>26000</v>
      </c>
      <c r="M5" s="2">
        <v>37000</v>
      </c>
      <c r="N5" s="2">
        <v>37700</v>
      </c>
      <c r="O5" s="17">
        <v>35000</v>
      </c>
      <c r="P5" s="19">
        <v>35000</v>
      </c>
      <c r="Q5" s="19">
        <v>35000</v>
      </c>
      <c r="R5" s="26">
        <v>36000</v>
      </c>
      <c r="S5" s="26">
        <v>37500</v>
      </c>
      <c r="T5" s="30">
        <v>37000</v>
      </c>
      <c r="U5" s="35">
        <v>36250</v>
      </c>
      <c r="V5" s="42">
        <v>37000</v>
      </c>
      <c r="W5" s="28">
        <v>37500</v>
      </c>
      <c r="X5" s="28">
        <v>36597.314650043292</v>
      </c>
      <c r="Y5" s="7">
        <v>36000</v>
      </c>
      <c r="Z5" s="7">
        <v>36200</v>
      </c>
      <c r="AA5" s="7">
        <v>36200</v>
      </c>
      <c r="AB5" s="24">
        <v>31500</v>
      </c>
      <c r="AC5" s="24">
        <v>32000</v>
      </c>
      <c r="AD5" s="24">
        <v>31500.552441673899</v>
      </c>
      <c r="AE5" s="55">
        <v>31500</v>
      </c>
      <c r="AF5" s="61">
        <v>32000</v>
      </c>
      <c r="AG5" s="46">
        <v>32500</v>
      </c>
      <c r="AH5" s="37">
        <v>32400</v>
      </c>
      <c r="AI5" s="37">
        <v>32500</v>
      </c>
      <c r="AJ5" s="37">
        <v>33000</v>
      </c>
      <c r="AK5" s="37">
        <v>33000</v>
      </c>
      <c r="AL5" s="37">
        <v>32159.215</v>
      </c>
      <c r="AM5" s="67">
        <v>32804.597495513379</v>
      </c>
      <c r="AN5" s="69">
        <v>33000</v>
      </c>
      <c r="AO5" s="74">
        <v>33450</v>
      </c>
      <c r="AP5" s="67">
        <v>35000</v>
      </c>
      <c r="AQ5" s="71">
        <v>33500</v>
      </c>
      <c r="AR5" s="71">
        <v>33460</v>
      </c>
      <c r="AS5" s="76">
        <v>33500</v>
      </c>
      <c r="AT5" s="76">
        <v>33550</v>
      </c>
      <c r="AU5" s="76">
        <v>33600</v>
      </c>
      <c r="AV5" s="76">
        <v>33550</v>
      </c>
      <c r="AW5" s="76">
        <v>33600</v>
      </c>
      <c r="AX5" s="76">
        <v>33600</v>
      </c>
      <c r="AY5" s="76">
        <v>33600</v>
      </c>
      <c r="AZ5" s="76">
        <v>33600</v>
      </c>
      <c r="BA5" s="76">
        <v>33600</v>
      </c>
      <c r="BB5" s="76">
        <v>33600</v>
      </c>
      <c r="BC5" s="76">
        <v>33600</v>
      </c>
      <c r="BD5" s="76">
        <v>35600</v>
      </c>
      <c r="BE5" s="76">
        <v>38600</v>
      </c>
      <c r="BF5" s="85">
        <f t="shared" si="0"/>
        <v>15.223880597014924</v>
      </c>
      <c r="BG5" s="85">
        <f t="shared" si="1"/>
        <v>8.4269662921348321</v>
      </c>
    </row>
    <row r="6" spans="1:59" ht="15" customHeight="1" x14ac:dyDescent="0.25">
      <c r="A6" s="1" t="s">
        <v>3</v>
      </c>
      <c r="B6" s="2">
        <v>60</v>
      </c>
      <c r="C6" s="3">
        <v>60.125999999999998</v>
      </c>
      <c r="D6" s="2">
        <v>70</v>
      </c>
      <c r="E6" s="3">
        <v>70.147000000000006</v>
      </c>
      <c r="F6" s="3">
        <v>70.294308700000002</v>
      </c>
      <c r="G6" s="3">
        <v>70.441926748270006</v>
      </c>
      <c r="H6" s="3">
        <v>70.589854794441379</v>
      </c>
      <c r="I6" s="3">
        <v>70.738093489509708</v>
      </c>
      <c r="J6" s="3">
        <v>70.886643485837681</v>
      </c>
      <c r="K6" s="2">
        <v>70</v>
      </c>
      <c r="L6" s="2">
        <v>70</v>
      </c>
      <c r="M6" s="3">
        <v>70.147000000000006</v>
      </c>
      <c r="N6" s="6">
        <v>70.55</v>
      </c>
      <c r="O6" s="6">
        <v>70.45</v>
      </c>
      <c r="P6" s="20">
        <v>71.540000000000006</v>
      </c>
      <c r="Q6" s="6">
        <v>72</v>
      </c>
      <c r="R6" s="22">
        <v>70</v>
      </c>
      <c r="S6" s="11">
        <v>71.22</v>
      </c>
      <c r="T6" s="33">
        <v>70</v>
      </c>
      <c r="U6" s="36">
        <v>70.87</v>
      </c>
      <c r="V6" s="36">
        <v>71</v>
      </c>
      <c r="W6" s="28">
        <v>70</v>
      </c>
      <c r="X6" s="28">
        <v>70.723573314972327</v>
      </c>
      <c r="Y6" s="7">
        <v>80</v>
      </c>
      <c r="Z6" s="28">
        <v>90</v>
      </c>
      <c r="AA6" s="7">
        <v>80</v>
      </c>
      <c r="AB6" s="7">
        <v>62.5</v>
      </c>
      <c r="AC6" s="12">
        <v>70</v>
      </c>
      <c r="AD6" s="24">
        <v>65.537262219162102</v>
      </c>
      <c r="AE6" s="55">
        <v>65</v>
      </c>
      <c r="AF6" s="62">
        <v>65</v>
      </c>
      <c r="AG6" s="46">
        <v>70</v>
      </c>
      <c r="AH6" s="44">
        <v>68</v>
      </c>
      <c r="AI6" s="44">
        <v>50</v>
      </c>
      <c r="AJ6" s="44">
        <v>50</v>
      </c>
      <c r="AK6" s="46">
        <v>50</v>
      </c>
      <c r="AL6" s="67">
        <v>50.034799999999997</v>
      </c>
      <c r="AM6" s="67">
        <v>50</v>
      </c>
      <c r="AN6" s="69">
        <v>50</v>
      </c>
      <c r="AO6" s="72">
        <v>55</v>
      </c>
      <c r="AP6" s="67">
        <v>50</v>
      </c>
      <c r="AQ6" s="73">
        <v>52</v>
      </c>
      <c r="AR6" s="73">
        <v>55</v>
      </c>
      <c r="AS6" s="77">
        <v>60</v>
      </c>
      <c r="AT6" s="77">
        <v>58</v>
      </c>
      <c r="AU6" s="77">
        <v>59</v>
      </c>
      <c r="AV6" s="77">
        <v>60</v>
      </c>
      <c r="AW6" s="77">
        <v>62</v>
      </c>
      <c r="AX6" s="77">
        <v>63</v>
      </c>
      <c r="AY6" s="77">
        <v>63</v>
      </c>
      <c r="AZ6" s="81">
        <v>50</v>
      </c>
      <c r="BA6" s="77">
        <v>80</v>
      </c>
      <c r="BB6" s="77">
        <v>75</v>
      </c>
      <c r="BC6" s="77">
        <v>75</v>
      </c>
      <c r="BD6" s="77">
        <v>79</v>
      </c>
      <c r="BE6" s="77">
        <v>80.239999999999995</v>
      </c>
      <c r="BF6" s="85">
        <f t="shared" si="0"/>
        <v>33.733333333333327</v>
      </c>
      <c r="BG6" s="85">
        <f t="shared" si="1"/>
        <v>1.5696202531645504</v>
      </c>
    </row>
    <row r="7" spans="1:59" ht="15" customHeight="1" x14ac:dyDescent="0.25">
      <c r="A7" s="1" t="s">
        <v>4</v>
      </c>
      <c r="B7" s="3">
        <v>350.66</v>
      </c>
      <c r="C7" s="3">
        <v>351.39638600000001</v>
      </c>
      <c r="D7" s="2">
        <v>325</v>
      </c>
      <c r="E7" s="3">
        <v>325.6825</v>
      </c>
      <c r="F7" s="3">
        <v>326.36643325</v>
      </c>
      <c r="G7" s="3">
        <v>327.05180275982502</v>
      </c>
      <c r="H7" s="3">
        <v>327.73861154562064</v>
      </c>
      <c r="I7" s="3">
        <v>328.42686262986643</v>
      </c>
      <c r="J7" s="3">
        <v>329.11655904138917</v>
      </c>
      <c r="K7" s="2">
        <v>482.81334468037602</v>
      </c>
      <c r="L7" s="3">
        <v>483.8272527042048</v>
      </c>
      <c r="M7" s="3">
        <v>484.84328993488361</v>
      </c>
      <c r="N7" s="6">
        <v>420.55</v>
      </c>
      <c r="O7" s="6">
        <v>422.55</v>
      </c>
      <c r="P7" s="20">
        <v>400.13</v>
      </c>
      <c r="Q7" s="6">
        <v>420.55</v>
      </c>
      <c r="R7" s="23">
        <v>410.76</v>
      </c>
      <c r="S7" s="11">
        <v>415.85500000000002</v>
      </c>
      <c r="T7" s="33">
        <v>420</v>
      </c>
      <c r="U7" s="36">
        <v>418.77</v>
      </c>
      <c r="V7" s="36">
        <v>433.2</v>
      </c>
      <c r="W7" s="29">
        <v>430</v>
      </c>
      <c r="X7" s="28">
        <v>421.24308127625869</v>
      </c>
      <c r="Y7" s="7">
        <v>400</v>
      </c>
      <c r="Z7" s="29">
        <v>450</v>
      </c>
      <c r="AA7" s="29">
        <v>450</v>
      </c>
      <c r="AB7" s="12">
        <v>400</v>
      </c>
      <c r="AC7" s="12">
        <v>420</v>
      </c>
      <c r="AD7" s="24">
        <v>423.54051354604309</v>
      </c>
      <c r="AE7" s="55">
        <v>435</v>
      </c>
      <c r="AF7" s="62">
        <v>430</v>
      </c>
      <c r="AG7" s="11">
        <v>432.47807439223902</v>
      </c>
      <c r="AH7" s="44">
        <v>435</v>
      </c>
      <c r="AI7" s="44">
        <v>400</v>
      </c>
      <c r="AJ7" s="44">
        <v>420</v>
      </c>
      <c r="AK7" s="44">
        <v>420</v>
      </c>
      <c r="AL7" s="68">
        <v>415.85</v>
      </c>
      <c r="AM7" s="67">
        <v>425.52835291832946</v>
      </c>
      <c r="AN7" s="11">
        <v>420.68917645916474</v>
      </c>
      <c r="AO7" s="72">
        <v>410</v>
      </c>
      <c r="AP7" s="67">
        <v>450</v>
      </c>
      <c r="AQ7" s="73">
        <v>450</v>
      </c>
      <c r="AR7" s="73">
        <v>480</v>
      </c>
      <c r="AS7" s="77">
        <v>450</v>
      </c>
      <c r="AT7" s="77">
        <v>465</v>
      </c>
      <c r="AU7" s="77">
        <v>470</v>
      </c>
      <c r="AV7" s="77">
        <v>475</v>
      </c>
      <c r="AW7" s="77">
        <v>479</v>
      </c>
      <c r="AX7" s="77">
        <v>480</v>
      </c>
      <c r="AY7" s="77">
        <v>482</v>
      </c>
      <c r="AZ7" s="77">
        <v>480</v>
      </c>
      <c r="BA7" s="77">
        <v>600</v>
      </c>
      <c r="BB7" s="77">
        <v>600</v>
      </c>
      <c r="BC7" s="77">
        <v>625</v>
      </c>
      <c r="BD7" s="77">
        <v>628.4</v>
      </c>
      <c r="BE7" s="77">
        <v>642.30999999999995</v>
      </c>
      <c r="BF7" s="85">
        <f t="shared" si="0"/>
        <v>42.735555555555543</v>
      </c>
      <c r="BG7" s="85">
        <f t="shared" si="1"/>
        <v>2.2135582431572196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G9"/>
  <sheetViews>
    <sheetView tabSelected="1" zoomScale="120" zoomScaleNormal="12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5.85546875" customWidth="1"/>
    <col min="19" max="19" width="9.5703125" bestFit="1" customWidth="1"/>
    <col min="30" max="30" width="11.140625" customWidth="1"/>
    <col min="31" max="31" width="10.140625" customWidth="1"/>
    <col min="40" max="40" width="9.140625" customWidth="1"/>
    <col min="58" max="58" width="14.42578125" customWidth="1"/>
    <col min="59" max="59" width="18.42578125" customWidth="1"/>
  </cols>
  <sheetData>
    <row r="1" spans="1:59" x14ac:dyDescent="0.25">
      <c r="C1" t="s">
        <v>29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5">
        <v>81.875</v>
      </c>
      <c r="C3" s="35">
        <v>81.4583333333333</v>
      </c>
      <c r="D3" s="35">
        <v>88.571428571428598</v>
      </c>
      <c r="E3" s="35">
        <v>80.25</v>
      </c>
      <c r="F3" s="35">
        <v>86.9444444444444</v>
      </c>
      <c r="G3" s="35">
        <v>83.3333333333333</v>
      </c>
      <c r="H3" s="35">
        <v>87.6388888888889</v>
      </c>
      <c r="I3" s="35">
        <v>85.357142857142847</v>
      </c>
      <c r="J3" s="35">
        <v>85.536392857142843</v>
      </c>
      <c r="K3" s="35">
        <v>85.536392857142843</v>
      </c>
      <c r="L3" s="35">
        <v>100.25</v>
      </c>
      <c r="M3" s="35">
        <v>120.5</v>
      </c>
      <c r="N3" s="35">
        <v>111.111111111111</v>
      </c>
      <c r="O3" s="35">
        <v>105</v>
      </c>
      <c r="P3" s="35">
        <v>106.923076923076</v>
      </c>
      <c r="Q3" s="35">
        <v>106.615384615384</v>
      </c>
      <c r="R3" s="35">
        <v>103.07692307692299</v>
      </c>
      <c r="S3" s="35">
        <v>108.25</v>
      </c>
      <c r="T3" s="35">
        <v>103</v>
      </c>
      <c r="U3" s="35">
        <v>105</v>
      </c>
      <c r="V3" s="35">
        <v>107</v>
      </c>
      <c r="W3" s="35">
        <v>105.88</v>
      </c>
      <c r="X3" s="35">
        <v>107.39082008870419</v>
      </c>
      <c r="Y3" s="7">
        <v>145.71428571428572</v>
      </c>
      <c r="Z3" s="46">
        <v>152.72727272727201</v>
      </c>
      <c r="AA3" s="7">
        <v>144.166666666666</v>
      </c>
      <c r="AB3" s="7">
        <v>140.65</v>
      </c>
      <c r="AC3" s="24">
        <v>150.32541699999999</v>
      </c>
      <c r="AD3" s="24">
        <v>146.9673390984845</v>
      </c>
      <c r="AE3" s="24">
        <v>148.5</v>
      </c>
      <c r="AF3" s="7">
        <v>150</v>
      </c>
      <c r="AG3" s="46">
        <v>157.777777777777</v>
      </c>
      <c r="AH3" s="12">
        <v>159</v>
      </c>
      <c r="AI3" s="46">
        <v>158.333333333333</v>
      </c>
      <c r="AJ3" s="37">
        <v>160</v>
      </c>
      <c r="AK3" s="46">
        <v>149</v>
      </c>
      <c r="AL3" s="67">
        <v>142.72727272727201</v>
      </c>
      <c r="AM3" s="67">
        <v>164.28571428571399</v>
      </c>
      <c r="AN3" s="67">
        <v>161.73916108555599</v>
      </c>
      <c r="AO3" s="71">
        <v>162</v>
      </c>
      <c r="AP3" s="67">
        <v>158.43788326129899</v>
      </c>
      <c r="AQ3" s="71">
        <v>160</v>
      </c>
      <c r="AR3" s="71">
        <v>165</v>
      </c>
      <c r="AS3" s="76">
        <v>162</v>
      </c>
      <c r="AT3" s="76">
        <v>164</v>
      </c>
      <c r="AU3" s="76">
        <v>165</v>
      </c>
      <c r="AV3" s="76">
        <v>165</v>
      </c>
      <c r="AW3" s="76">
        <v>174</v>
      </c>
      <c r="AX3" s="76">
        <v>178</v>
      </c>
      <c r="AY3" s="76">
        <v>180</v>
      </c>
      <c r="AZ3" s="81">
        <v>171.25</v>
      </c>
      <c r="BA3" s="83">
        <v>180</v>
      </c>
      <c r="BB3" s="83">
        <v>186</v>
      </c>
      <c r="BC3" s="83">
        <v>194</v>
      </c>
      <c r="BD3" s="83">
        <v>200</v>
      </c>
      <c r="BE3" s="83">
        <v>250.79</v>
      </c>
      <c r="BF3" s="85">
        <f>(BE3-AS3)/AS3*100</f>
        <v>54.808641975308639</v>
      </c>
      <c r="BG3" s="85">
        <f>(BE3-BD3)/BD3*100</f>
        <v>25.394999999999996</v>
      </c>
    </row>
    <row r="4" spans="1:59" ht="15" customHeight="1" x14ac:dyDescent="0.25">
      <c r="A4" s="1" t="s">
        <v>1</v>
      </c>
      <c r="B4" s="35">
        <v>1415</v>
      </c>
      <c r="C4" s="35">
        <v>1616.8181818181802</v>
      </c>
      <c r="D4" s="35">
        <v>1622.5</v>
      </c>
      <c r="E4" s="35">
        <v>1423.92857142857</v>
      </c>
      <c r="F4" s="35">
        <v>1423.92857142857</v>
      </c>
      <c r="G4" s="35">
        <v>1423.92857142857</v>
      </c>
      <c r="H4" s="35">
        <v>1423.92857142857</v>
      </c>
      <c r="I4" s="35">
        <v>1538.60995113898</v>
      </c>
      <c r="J4" s="35">
        <v>1538.60995113898</v>
      </c>
      <c r="K4" s="35">
        <v>1538.6999511389799</v>
      </c>
      <c r="L4" s="35">
        <v>1538.78099511389</v>
      </c>
      <c r="M4" s="35">
        <v>1638.60995113898</v>
      </c>
      <c r="N4" s="35">
        <v>1576.4705882352901</v>
      </c>
      <c r="O4" s="35">
        <v>1441.1764705882299</v>
      </c>
      <c r="P4" s="35">
        <v>1305.2631578947301</v>
      </c>
      <c r="Q4" s="35">
        <v>1400</v>
      </c>
      <c r="R4" s="35">
        <v>1416.40625</v>
      </c>
      <c r="S4" s="35">
        <v>1309.375</v>
      </c>
      <c r="T4" s="35">
        <v>1370.5882352941101</v>
      </c>
      <c r="U4" s="35">
        <v>1350</v>
      </c>
      <c r="V4" s="35">
        <v>1342.1875</v>
      </c>
      <c r="W4" s="35">
        <v>1342</v>
      </c>
      <c r="X4" s="35">
        <v>1404.80106093975</v>
      </c>
      <c r="Y4" s="28">
        <v>1414.6794872776763</v>
      </c>
      <c r="Z4" s="46">
        <v>1675</v>
      </c>
      <c r="AA4" s="7">
        <v>1529.4117647058799</v>
      </c>
      <c r="AB4" s="7">
        <v>1500</v>
      </c>
      <c r="AC4" s="24">
        <v>1550.1212539999999</v>
      </c>
      <c r="AD4" s="7">
        <v>1476.1904761904761</v>
      </c>
      <c r="AE4" s="24">
        <v>1550</v>
      </c>
      <c r="AF4" s="7">
        <v>1500</v>
      </c>
      <c r="AG4" s="46">
        <v>1530.5</v>
      </c>
      <c r="AH4" s="12">
        <v>1540</v>
      </c>
      <c r="AI4" s="46">
        <v>1500</v>
      </c>
      <c r="AJ4" s="37">
        <v>1500</v>
      </c>
      <c r="AK4" s="46">
        <v>1166.6666666666667</v>
      </c>
      <c r="AL4" s="67">
        <v>1105.55555555556</v>
      </c>
      <c r="AM4" s="67">
        <v>1050</v>
      </c>
      <c r="AN4" s="67">
        <v>1094.7368421052599</v>
      </c>
      <c r="AO4" s="71">
        <v>1095</v>
      </c>
      <c r="AP4" s="67">
        <v>1082.10904605531</v>
      </c>
      <c r="AQ4" s="71">
        <v>1085</v>
      </c>
      <c r="AR4" s="71">
        <v>1100</v>
      </c>
      <c r="AS4" s="76">
        <v>1100</v>
      </c>
      <c r="AT4" s="76">
        <v>1150</v>
      </c>
      <c r="AU4" s="76">
        <v>1155</v>
      </c>
      <c r="AV4" s="76">
        <v>1158</v>
      </c>
      <c r="AW4" s="76">
        <v>1197</v>
      </c>
      <c r="AX4" s="76">
        <v>1200</v>
      </c>
      <c r="AY4" s="76">
        <v>1200</v>
      </c>
      <c r="AZ4" s="81">
        <v>1157.1428571428601</v>
      </c>
      <c r="BA4" s="83">
        <v>1240</v>
      </c>
      <c r="BB4" s="83">
        <v>1247</v>
      </c>
      <c r="BC4" s="83">
        <v>1276</v>
      </c>
      <c r="BD4" s="83">
        <v>1320.5</v>
      </c>
      <c r="BE4" s="83">
        <v>1440.83</v>
      </c>
      <c r="BF4" s="85">
        <f t="shared" ref="BF4:BF7" si="0">(BE4-AS4)/AS4*100</f>
        <v>30.984545454545447</v>
      </c>
      <c r="BG4" s="85">
        <f t="shared" ref="BG4:BG7" si="1">(BE4-BD4)/BD4*100</f>
        <v>9.1124574024990483</v>
      </c>
    </row>
    <row r="5" spans="1:59" ht="15" customHeight="1" x14ac:dyDescent="0.25">
      <c r="A5" s="1" t="s">
        <v>2</v>
      </c>
      <c r="B5" s="35">
        <v>23700</v>
      </c>
      <c r="C5" s="35">
        <v>23749.77</v>
      </c>
      <c r="D5" s="35">
        <v>23799.644517000001</v>
      </c>
      <c r="E5" s="35">
        <v>23849.623770485701</v>
      </c>
      <c r="F5" s="35">
        <v>23899.70798040372</v>
      </c>
      <c r="G5" s="35">
        <v>23949.897367162568</v>
      </c>
      <c r="H5" s="35">
        <v>24000.192151633608</v>
      </c>
      <c r="I5" s="35">
        <v>24050.592555152038</v>
      </c>
      <c r="J5" s="35">
        <v>24101.098799517858</v>
      </c>
      <c r="K5" s="35">
        <v>24101.098799517858</v>
      </c>
      <c r="L5" s="35">
        <v>24101.098799517858</v>
      </c>
      <c r="M5" s="35">
        <v>24101.098799517858</v>
      </c>
      <c r="N5" s="35">
        <v>24001.098799517898</v>
      </c>
      <c r="O5" s="35">
        <v>24001.098799517898</v>
      </c>
      <c r="P5" s="35">
        <v>25000</v>
      </c>
      <c r="Q5" s="35">
        <v>25500</v>
      </c>
      <c r="R5" s="35">
        <v>25400</v>
      </c>
      <c r="S5" s="35">
        <v>27000</v>
      </c>
      <c r="T5" s="35">
        <v>27000</v>
      </c>
      <c r="U5" s="35">
        <v>27000</v>
      </c>
      <c r="V5" s="35">
        <v>27120</v>
      </c>
      <c r="W5" s="35">
        <v>27500</v>
      </c>
      <c r="X5" s="35">
        <v>26749.8765796847</v>
      </c>
      <c r="Y5" s="28">
        <v>25694.331941354922</v>
      </c>
      <c r="Z5">
        <v>25714.887406908005</v>
      </c>
      <c r="AA5">
        <v>25714.887406908005</v>
      </c>
      <c r="AB5" s="7">
        <v>24000</v>
      </c>
      <c r="AC5" s="12">
        <v>24500.1478541</v>
      </c>
      <c r="AD5" s="24">
        <v>24950.480666979001</v>
      </c>
      <c r="AE5" s="24">
        <v>24900</v>
      </c>
      <c r="AF5" s="7">
        <v>24950</v>
      </c>
      <c r="AG5" s="7">
        <v>25000</v>
      </c>
      <c r="AH5" s="12">
        <v>25000</v>
      </c>
      <c r="AI5" s="12">
        <v>25000</v>
      </c>
      <c r="AJ5" s="12">
        <v>25500</v>
      </c>
      <c r="AK5" s="12">
        <v>25500</v>
      </c>
      <c r="AL5" s="64">
        <v>25310.25</v>
      </c>
      <c r="AM5" s="12">
        <v>25500</v>
      </c>
      <c r="AN5" s="67">
        <v>25500</v>
      </c>
      <c r="AO5" s="73">
        <v>25550</v>
      </c>
      <c r="AP5" s="67">
        <v>25064.897068508501</v>
      </c>
      <c r="AQ5" s="71">
        <v>25100</v>
      </c>
      <c r="AR5" s="71">
        <v>25200</v>
      </c>
      <c r="AS5" s="76">
        <v>25185</v>
      </c>
      <c r="AT5" s="76">
        <v>25200</v>
      </c>
      <c r="AU5" s="76">
        <v>25230</v>
      </c>
      <c r="AV5" s="76">
        <v>25250</v>
      </c>
      <c r="AW5" s="76">
        <v>25600</v>
      </c>
      <c r="AX5" s="76">
        <v>25690</v>
      </c>
      <c r="AY5" s="76">
        <v>25700</v>
      </c>
      <c r="AZ5" s="76">
        <v>25700</v>
      </c>
      <c r="BA5" s="76">
        <v>25700</v>
      </c>
      <c r="BB5" s="76">
        <v>25700</v>
      </c>
      <c r="BC5" s="76">
        <v>25700</v>
      </c>
      <c r="BD5" s="76">
        <v>35700</v>
      </c>
      <c r="BE5" s="76">
        <v>37700</v>
      </c>
      <c r="BF5" s="85">
        <f t="shared" si="0"/>
        <v>49.692277149096689</v>
      </c>
      <c r="BG5" s="85">
        <f t="shared" si="1"/>
        <v>5.6022408963585439</v>
      </c>
    </row>
    <row r="6" spans="1:59" ht="15" customHeight="1" x14ac:dyDescent="0.25">
      <c r="A6" s="1" t="s">
        <v>3</v>
      </c>
      <c r="B6" s="35">
        <v>69</v>
      </c>
      <c r="C6" s="35">
        <v>96.25</v>
      </c>
      <c r="D6" s="35">
        <v>91</v>
      </c>
      <c r="E6" s="35">
        <v>111.8181818181815</v>
      </c>
      <c r="F6" s="35">
        <v>101.5277777777773</v>
      </c>
      <c r="G6" s="35">
        <v>101.5277777777773</v>
      </c>
      <c r="H6" s="35">
        <v>101.5277777777773</v>
      </c>
      <c r="I6" s="35">
        <v>111.2777777777775</v>
      </c>
      <c r="J6" s="35">
        <v>111.51146111111083</v>
      </c>
      <c r="K6" s="35">
        <v>118.7704469599893</v>
      </c>
      <c r="L6" s="35">
        <v>118.7704469599893</v>
      </c>
      <c r="M6" s="35">
        <v>128.77044695998899</v>
      </c>
      <c r="N6" s="35">
        <v>117.222222222222</v>
      </c>
      <c r="O6" s="35">
        <v>113.888888888888</v>
      </c>
      <c r="P6" s="35">
        <v>117.04545454545401</v>
      </c>
      <c r="Q6" s="35">
        <v>118.28571428571399</v>
      </c>
      <c r="R6" s="35">
        <v>114.5</v>
      </c>
      <c r="S6" s="35">
        <v>116.5</v>
      </c>
      <c r="T6" s="35">
        <v>115.111111111111</v>
      </c>
      <c r="U6" s="35">
        <v>118.55</v>
      </c>
      <c r="V6" s="35">
        <v>117.3125</v>
      </c>
      <c r="W6" s="35">
        <v>115.44</v>
      </c>
      <c r="X6" s="35">
        <v>117.45152308873699</v>
      </c>
      <c r="Y6" s="28">
        <v>117.5524566955018</v>
      </c>
      <c r="Z6" s="46">
        <v>125.04761904761899</v>
      </c>
      <c r="AA6" s="7">
        <v>104.78260869565217</v>
      </c>
      <c r="AB6" s="7">
        <v>100</v>
      </c>
      <c r="AC6" s="12">
        <v>105.254152</v>
      </c>
      <c r="AD6" s="24">
        <v>108.77109493581779</v>
      </c>
      <c r="AE6" s="24">
        <v>110</v>
      </c>
      <c r="AF6" s="12">
        <v>120</v>
      </c>
      <c r="AG6" s="46">
        <v>158.636363636363</v>
      </c>
      <c r="AH6" s="12">
        <v>150</v>
      </c>
      <c r="AI6" s="46">
        <v>165.625</v>
      </c>
      <c r="AJ6" s="12">
        <v>170</v>
      </c>
      <c r="AK6" s="46">
        <v>165.88235294117601</v>
      </c>
      <c r="AL6" s="67">
        <v>162.02000000000001</v>
      </c>
      <c r="AM6" s="67">
        <v>164.375</v>
      </c>
      <c r="AN6" s="67">
        <v>165.78947368421001</v>
      </c>
      <c r="AO6" s="73">
        <v>160</v>
      </c>
      <c r="AP6" s="67">
        <v>165.03105250124199</v>
      </c>
      <c r="AQ6" s="73">
        <v>160</v>
      </c>
      <c r="AR6" s="73">
        <v>162</v>
      </c>
      <c r="AS6" s="77">
        <v>165</v>
      </c>
      <c r="AT6" s="77">
        <v>165</v>
      </c>
      <c r="AU6" s="77">
        <v>164</v>
      </c>
      <c r="AV6" s="77">
        <v>166</v>
      </c>
      <c r="AW6" s="77">
        <v>168</v>
      </c>
      <c r="AX6" s="77">
        <v>170</v>
      </c>
      <c r="AY6" s="77">
        <v>170</v>
      </c>
      <c r="AZ6" s="81">
        <v>165.117647058823</v>
      </c>
      <c r="BA6" s="77">
        <v>174</v>
      </c>
      <c r="BB6" s="77">
        <v>179</v>
      </c>
      <c r="BC6" s="77">
        <v>183</v>
      </c>
      <c r="BD6" s="77">
        <v>197.65</v>
      </c>
      <c r="BE6" s="77">
        <v>200.45</v>
      </c>
      <c r="BF6" s="85">
        <f t="shared" si="0"/>
        <v>21.484848484848477</v>
      </c>
      <c r="BG6" s="85">
        <f t="shared" si="1"/>
        <v>1.4166455856311575</v>
      </c>
    </row>
    <row r="7" spans="1:59" ht="15" customHeight="1" x14ac:dyDescent="0.25">
      <c r="A7" s="1" t="s">
        <v>4</v>
      </c>
      <c r="B7" s="35">
        <v>380.23</v>
      </c>
      <c r="C7" s="35">
        <v>381.02848299999999</v>
      </c>
      <c r="D7" s="35">
        <v>381.8286428143</v>
      </c>
      <c r="E7" s="35">
        <v>382.63048296421005</v>
      </c>
      <c r="F7" s="35">
        <v>383.43400697843487</v>
      </c>
      <c r="G7" s="35">
        <v>384.23921839308957</v>
      </c>
      <c r="H7" s="35">
        <v>385.04612075171508</v>
      </c>
      <c r="I7" s="35">
        <v>385.85471760529367</v>
      </c>
      <c r="J7" s="35">
        <v>386.66501251226481</v>
      </c>
      <c r="K7" s="35">
        <v>481.36923696946798</v>
      </c>
      <c r="L7" s="35">
        <v>482.38011236710383</v>
      </c>
      <c r="M7" s="35">
        <v>553.393110603075</v>
      </c>
      <c r="N7" s="35">
        <v>483.39311060307477</v>
      </c>
      <c r="O7" s="35">
        <v>483.39879011060299</v>
      </c>
      <c r="P7" s="35">
        <v>460.23</v>
      </c>
      <c r="Q7" s="35">
        <v>470</v>
      </c>
      <c r="R7" s="35">
        <v>480.21</v>
      </c>
      <c r="S7" s="35">
        <v>475.10500000000002</v>
      </c>
      <c r="T7" s="35">
        <v>475</v>
      </c>
      <c r="U7" s="35">
        <v>490.89</v>
      </c>
      <c r="V7" s="35">
        <v>485.25</v>
      </c>
      <c r="W7" s="35">
        <v>480</v>
      </c>
      <c r="X7" s="35">
        <v>484.66090955560213</v>
      </c>
      <c r="Y7" s="28">
        <v>484.48508139879033</v>
      </c>
      <c r="Z7" s="44">
        <v>490</v>
      </c>
      <c r="AA7" s="7">
        <v>470</v>
      </c>
      <c r="AB7" s="7">
        <v>450.8</v>
      </c>
      <c r="AC7" s="12">
        <v>480.335241</v>
      </c>
      <c r="AD7" s="24">
        <v>472.78381024999999</v>
      </c>
      <c r="AE7" s="24">
        <v>470</v>
      </c>
      <c r="AF7" s="12">
        <v>470</v>
      </c>
      <c r="AG7" s="12">
        <v>470</v>
      </c>
      <c r="AH7" s="12">
        <v>465</v>
      </c>
      <c r="AI7" s="44">
        <v>450</v>
      </c>
      <c r="AJ7" s="12">
        <v>460</v>
      </c>
      <c r="AK7" s="12">
        <v>460</v>
      </c>
      <c r="AL7" s="68">
        <v>458.39</v>
      </c>
      <c r="AM7" s="67">
        <v>450</v>
      </c>
      <c r="AN7" s="67">
        <v>456.10884405454232</v>
      </c>
      <c r="AO7" s="73">
        <v>457</v>
      </c>
      <c r="AP7" s="67">
        <v>450.36336265707098</v>
      </c>
      <c r="AQ7" s="73">
        <v>455</v>
      </c>
      <c r="AR7" s="73">
        <v>457</v>
      </c>
      <c r="AS7" s="77">
        <v>460</v>
      </c>
      <c r="AT7" s="77">
        <v>450</v>
      </c>
      <c r="AU7" s="77">
        <v>455</v>
      </c>
      <c r="AV7" s="77">
        <v>458</v>
      </c>
      <c r="AW7" s="77">
        <v>486</v>
      </c>
      <c r="AX7" s="77">
        <v>482</v>
      </c>
      <c r="AY7" s="77">
        <v>485</v>
      </c>
      <c r="AZ7" s="77">
        <v>485</v>
      </c>
      <c r="BA7" s="77">
        <v>500</v>
      </c>
      <c r="BB7" s="77">
        <v>500</v>
      </c>
      <c r="BC7" s="77">
        <v>550</v>
      </c>
      <c r="BD7" s="77">
        <v>573.1</v>
      </c>
      <c r="BE7" s="77">
        <v>582.69000000000005</v>
      </c>
      <c r="BF7" s="85">
        <f t="shared" si="0"/>
        <v>26.671739130434798</v>
      </c>
      <c r="BG7" s="85">
        <f t="shared" si="1"/>
        <v>1.673355435351602</v>
      </c>
    </row>
    <row r="8" spans="1:59" x14ac:dyDescent="0.25">
      <c r="AH8" s="12"/>
    </row>
    <row r="9" spans="1:59" x14ac:dyDescent="0.25">
      <c r="AD9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G7"/>
  <sheetViews>
    <sheetView tabSelected="1" zoomScale="120" zoomScaleNormal="12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3.7109375" customWidth="1"/>
    <col min="22" max="22" width="10" bestFit="1" customWidth="1"/>
    <col min="29" max="30" width="12.28515625" customWidth="1"/>
    <col min="31" max="31" width="11.28515625" customWidth="1"/>
    <col min="40" max="40" width="9.140625" bestFit="1" customWidth="1"/>
    <col min="58" max="58" width="14.42578125" customWidth="1"/>
    <col min="59" max="59" width="18.42578125" customWidth="1"/>
  </cols>
  <sheetData>
    <row r="1" spans="1:59" x14ac:dyDescent="0.25">
      <c r="C1" t="s">
        <v>28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5">
        <v>63.75</v>
      </c>
      <c r="C3" s="35">
        <v>62.49999999999995</v>
      </c>
      <c r="D3" s="35">
        <v>69.166666666666657</v>
      </c>
      <c r="E3" s="35">
        <v>85.58</v>
      </c>
      <c r="F3" s="35">
        <v>85.58</v>
      </c>
      <c r="G3" s="35">
        <v>85.58</v>
      </c>
      <c r="H3" s="35">
        <v>85.58</v>
      </c>
      <c r="I3" s="35">
        <v>101.75</v>
      </c>
      <c r="J3" s="35">
        <v>101.96367499999999</v>
      </c>
      <c r="K3" s="35">
        <v>118.582278659596</v>
      </c>
      <c r="L3" s="35">
        <v>118.782278659596</v>
      </c>
      <c r="M3" s="35">
        <v>158.582278659596</v>
      </c>
      <c r="N3" s="35">
        <v>143.636363636363</v>
      </c>
      <c r="O3" s="35">
        <v>151.81818181818099</v>
      </c>
      <c r="P3" s="35">
        <v>157.5</v>
      </c>
      <c r="Q3" s="35">
        <v>160</v>
      </c>
      <c r="R3" s="35">
        <v>155.71428571428501</v>
      </c>
      <c r="S3" s="35">
        <v>154.54545454545499</v>
      </c>
      <c r="T3" s="35">
        <v>157.142857142857</v>
      </c>
      <c r="U3" s="35">
        <v>150</v>
      </c>
      <c r="V3" s="35">
        <v>152.222222222222</v>
      </c>
      <c r="W3" s="35">
        <v>150.44</v>
      </c>
      <c r="X3" s="35">
        <v>158.33000000000001</v>
      </c>
      <c r="Y3" s="7">
        <v>180.57142857142901</v>
      </c>
      <c r="Z3" s="46">
        <v>185</v>
      </c>
      <c r="AA3" s="7">
        <v>174.61538461538501</v>
      </c>
      <c r="AB3" s="7">
        <v>155</v>
      </c>
      <c r="AC3" s="7">
        <v>160.556487</v>
      </c>
      <c r="AD3" s="7">
        <v>158.44999999999999</v>
      </c>
      <c r="AE3" s="7">
        <v>160</v>
      </c>
      <c r="AF3" s="7">
        <v>159</v>
      </c>
      <c r="AG3" s="46">
        <v>161.81818181818201</v>
      </c>
      <c r="AH3" s="44">
        <v>160</v>
      </c>
      <c r="AI3" s="46">
        <v>182.85714285714201</v>
      </c>
      <c r="AJ3" s="37">
        <v>180</v>
      </c>
      <c r="AK3" s="46">
        <v>169.166666666666</v>
      </c>
      <c r="AL3" s="67">
        <v>167.5</v>
      </c>
      <c r="AM3" s="67">
        <v>194.166666666666</v>
      </c>
      <c r="AN3" s="67">
        <v>180.34111197025086</v>
      </c>
      <c r="AO3" s="71">
        <v>186</v>
      </c>
      <c r="AP3" s="71">
        <v>180.7394851631</v>
      </c>
      <c r="AQ3" s="71">
        <v>182</v>
      </c>
      <c r="AR3" s="71">
        <v>181</v>
      </c>
      <c r="AS3" s="76">
        <v>185</v>
      </c>
      <c r="AT3" s="76">
        <v>183</v>
      </c>
      <c r="AU3" s="76">
        <v>190</v>
      </c>
      <c r="AV3" s="76">
        <v>187</v>
      </c>
      <c r="AW3" s="76">
        <v>200</v>
      </c>
      <c r="AX3" s="76">
        <v>205</v>
      </c>
      <c r="AY3" s="76">
        <v>203</v>
      </c>
      <c r="AZ3" s="81">
        <v>195.555555555555</v>
      </c>
      <c r="BA3" s="83">
        <v>223</v>
      </c>
      <c r="BB3" s="83">
        <v>227</v>
      </c>
      <c r="BC3" s="83">
        <v>245</v>
      </c>
      <c r="BD3" s="83">
        <v>284.2</v>
      </c>
      <c r="BE3" s="83">
        <v>320.10000000000002</v>
      </c>
      <c r="BF3" s="85">
        <f>(BE3-AS3)/AS3*100</f>
        <v>73.027027027027032</v>
      </c>
      <c r="BG3" s="85">
        <f>(BE3-BD3)/BD3*100</f>
        <v>12.631949331456733</v>
      </c>
    </row>
    <row r="4" spans="1:59" ht="15" customHeight="1" x14ac:dyDescent="0.25">
      <c r="A4" s="1" t="s">
        <v>1</v>
      </c>
      <c r="B4" s="35">
        <v>770.83333333333303</v>
      </c>
      <c r="C4" s="35">
        <v>942.61363636363501</v>
      </c>
      <c r="D4" s="35">
        <v>942.61363636363501</v>
      </c>
      <c r="E4" s="35">
        <v>942.61363636363501</v>
      </c>
      <c r="F4" s="35">
        <v>951.58730158729895</v>
      </c>
      <c r="G4" s="35">
        <v>943.33333333333303</v>
      </c>
      <c r="H4" s="35">
        <v>918.75</v>
      </c>
      <c r="I4" s="35">
        <v>1000.5</v>
      </c>
      <c r="J4" s="35">
        <v>1150.25</v>
      </c>
      <c r="K4" s="35">
        <v>1150.25</v>
      </c>
      <c r="L4" s="35">
        <v>1150.25</v>
      </c>
      <c r="M4" s="35">
        <v>1550.25</v>
      </c>
      <c r="N4" s="35">
        <v>980</v>
      </c>
      <c r="O4" s="35">
        <v>1055</v>
      </c>
      <c r="P4" s="35">
        <v>1093.75</v>
      </c>
      <c r="Q4" s="35">
        <v>1100</v>
      </c>
      <c r="R4" s="35">
        <v>1157.1428571428571</v>
      </c>
      <c r="S4" s="35">
        <v>1245.2380952380952</v>
      </c>
      <c r="T4" s="35">
        <v>1275</v>
      </c>
      <c r="U4" s="35">
        <v>1255.57</v>
      </c>
      <c r="V4" s="35">
        <v>1200</v>
      </c>
      <c r="W4" s="35">
        <v>1200</v>
      </c>
      <c r="X4" s="35">
        <v>1213.33</v>
      </c>
      <c r="Y4" s="7">
        <v>1500</v>
      </c>
      <c r="Z4" s="46">
        <v>1693.75</v>
      </c>
      <c r="AA4" s="7">
        <v>1635</v>
      </c>
      <c r="AB4" s="7">
        <v>1550</v>
      </c>
      <c r="AC4" s="7">
        <v>1600.2254129999999</v>
      </c>
      <c r="AD4" s="7">
        <v>1560.5</v>
      </c>
      <c r="AE4" s="7">
        <v>1580</v>
      </c>
      <c r="AF4" s="7">
        <v>1600</v>
      </c>
      <c r="AG4" s="46">
        <v>1650.3684210526301</v>
      </c>
      <c r="AH4" s="44">
        <v>1655</v>
      </c>
      <c r="AI4" s="46">
        <v>1661.1111111111099</v>
      </c>
      <c r="AJ4" s="37">
        <v>1665</v>
      </c>
      <c r="AK4" s="46">
        <v>1700</v>
      </c>
      <c r="AL4" s="67">
        <v>1575</v>
      </c>
      <c r="AM4" s="67">
        <v>1584.21052631579</v>
      </c>
      <c r="AN4" s="67">
        <v>1505.88235294118</v>
      </c>
      <c r="AO4" s="71">
        <v>1510</v>
      </c>
      <c r="AP4" s="71">
        <v>1503.3533217137101</v>
      </c>
      <c r="AQ4" s="71">
        <v>1550</v>
      </c>
      <c r="AR4" s="71">
        <v>1570</v>
      </c>
      <c r="AS4" s="76">
        <v>1560</v>
      </c>
      <c r="AT4" s="76">
        <v>1564</v>
      </c>
      <c r="AU4" s="76">
        <v>1566</v>
      </c>
      <c r="AV4" s="76">
        <v>1569</v>
      </c>
      <c r="AW4" s="76">
        <v>1588</v>
      </c>
      <c r="AX4" s="76">
        <v>1600</v>
      </c>
      <c r="AY4" s="76">
        <v>1600</v>
      </c>
      <c r="AZ4" s="81">
        <v>1653.8461538461499</v>
      </c>
      <c r="BA4" s="83">
        <v>1741</v>
      </c>
      <c r="BB4" s="83">
        <v>1750</v>
      </c>
      <c r="BC4" s="83">
        <v>1789</v>
      </c>
      <c r="BD4" s="83">
        <v>1950</v>
      </c>
      <c r="BE4" s="83">
        <v>2200.4699999999998</v>
      </c>
      <c r="BF4" s="85">
        <f t="shared" ref="BF4:BF7" si="0">(BE4-AS4)/AS4*100</f>
        <v>41.055769230769215</v>
      </c>
      <c r="BG4" s="85">
        <f t="shared" ref="BG4:BG7" si="1">(BE4-BD4)/BD4*100</f>
        <v>12.844615384615373</v>
      </c>
    </row>
    <row r="5" spans="1:59" ht="15" customHeight="1" x14ac:dyDescent="0.25">
      <c r="A5" s="1" t="s">
        <v>2</v>
      </c>
      <c r="B5" s="35">
        <v>19625</v>
      </c>
      <c r="C5" s="35">
        <v>22500</v>
      </c>
      <c r="D5" s="35">
        <v>22500</v>
      </c>
      <c r="E5" s="35">
        <v>22500</v>
      </c>
      <c r="F5" s="35">
        <v>25000</v>
      </c>
      <c r="G5" s="35">
        <v>25000</v>
      </c>
      <c r="H5" s="35">
        <v>20000</v>
      </c>
      <c r="I5" s="35">
        <v>22500</v>
      </c>
      <c r="J5" s="35">
        <v>22547.25</v>
      </c>
      <c r="K5" s="35">
        <v>27045</v>
      </c>
      <c r="L5" s="35">
        <v>30000</v>
      </c>
      <c r="M5" s="35">
        <v>30000</v>
      </c>
      <c r="N5" s="35">
        <v>30000</v>
      </c>
      <c r="O5" s="35">
        <v>30000</v>
      </c>
      <c r="P5" s="35">
        <v>30000</v>
      </c>
      <c r="Q5" s="35">
        <v>30000</v>
      </c>
      <c r="R5" s="35">
        <v>35000</v>
      </c>
      <c r="S5" s="35">
        <v>35000</v>
      </c>
      <c r="T5" s="35">
        <v>35000</v>
      </c>
      <c r="U5" s="35">
        <v>35000</v>
      </c>
      <c r="V5" s="35">
        <v>35000</v>
      </c>
      <c r="W5" s="35">
        <v>35000</v>
      </c>
      <c r="X5" s="35">
        <v>35000</v>
      </c>
      <c r="Y5" s="7">
        <v>25000</v>
      </c>
      <c r="Z5" s="46">
        <v>30000</v>
      </c>
      <c r="AA5" s="7">
        <v>25000</v>
      </c>
      <c r="AB5" s="7">
        <v>24500</v>
      </c>
      <c r="AC5" s="24">
        <v>25000</v>
      </c>
      <c r="AD5" s="7">
        <v>26500.666666666701</v>
      </c>
      <c r="AE5" s="7">
        <v>26500</v>
      </c>
      <c r="AF5" s="7">
        <v>26500</v>
      </c>
      <c r="AG5" s="46">
        <v>23500</v>
      </c>
      <c r="AH5" s="44">
        <v>23500</v>
      </c>
      <c r="AI5" s="46">
        <v>25000</v>
      </c>
      <c r="AJ5" s="37">
        <v>25000</v>
      </c>
      <c r="AK5" s="46">
        <v>25000</v>
      </c>
      <c r="AL5" s="67">
        <v>24000.91</v>
      </c>
      <c r="AM5" s="67">
        <v>25000</v>
      </c>
      <c r="AN5" s="67">
        <v>25000</v>
      </c>
      <c r="AO5" s="71">
        <v>25200</v>
      </c>
      <c r="AP5" s="71">
        <v>24995.739588759701</v>
      </c>
      <c r="AQ5" s="71">
        <v>25000</v>
      </c>
      <c r="AR5" s="71">
        <v>25000</v>
      </c>
      <c r="AS5" s="76">
        <v>25200</v>
      </c>
      <c r="AT5" s="76">
        <v>25250</v>
      </c>
      <c r="AU5" s="76">
        <v>25300</v>
      </c>
      <c r="AV5" s="76">
        <v>25340</v>
      </c>
      <c r="AW5" s="76">
        <v>25700</v>
      </c>
      <c r="AX5" s="76">
        <v>25700</v>
      </c>
      <c r="AY5" s="76">
        <v>25765</v>
      </c>
      <c r="AZ5" s="76">
        <v>25765</v>
      </c>
      <c r="BA5" s="76">
        <v>25765</v>
      </c>
      <c r="BB5" s="76">
        <v>25765</v>
      </c>
      <c r="BC5" s="76">
        <v>25765</v>
      </c>
      <c r="BD5" s="76">
        <v>35765</v>
      </c>
      <c r="BE5" s="76">
        <v>38765</v>
      </c>
      <c r="BF5" s="85">
        <f t="shared" si="0"/>
        <v>53.829365079365076</v>
      </c>
      <c r="BG5" s="85">
        <f t="shared" si="1"/>
        <v>8.3880889137424859</v>
      </c>
    </row>
    <row r="6" spans="1:59" ht="15" customHeight="1" x14ac:dyDescent="0.25">
      <c r="A6" s="1" t="s">
        <v>3</v>
      </c>
      <c r="B6" s="35">
        <v>57.197802197802147</v>
      </c>
      <c r="C6" s="35">
        <v>70.852272727272691</v>
      </c>
      <c r="D6" s="35">
        <v>59.571428571428555</v>
      </c>
      <c r="E6" s="35">
        <v>77.548076923076906</v>
      </c>
      <c r="F6" s="35">
        <v>71.875</v>
      </c>
      <c r="G6" s="35">
        <v>62.77777777777775</v>
      </c>
      <c r="H6" s="35">
        <v>65.2083333333333</v>
      </c>
      <c r="I6" s="35">
        <v>82.7777777777777</v>
      </c>
      <c r="J6" s="35">
        <v>82.951611111111035</v>
      </c>
      <c r="K6" s="35">
        <v>72.605078427381997</v>
      </c>
      <c r="L6" s="35">
        <v>73.181818181818159</v>
      </c>
      <c r="M6" s="35">
        <v>73.181818181818159</v>
      </c>
      <c r="N6" s="35">
        <v>62.38095238095238</v>
      </c>
      <c r="O6" s="35">
        <v>61.428571428571431</v>
      </c>
      <c r="P6" s="35">
        <v>70</v>
      </c>
      <c r="Q6" s="35">
        <v>73.809523809523796</v>
      </c>
      <c r="R6" s="35">
        <v>74.9444444444444</v>
      </c>
      <c r="S6" s="35">
        <v>74</v>
      </c>
      <c r="T6" s="35">
        <v>79.3333333333333</v>
      </c>
      <c r="U6" s="35">
        <v>80</v>
      </c>
      <c r="V6" s="35">
        <v>76.6666666666667</v>
      </c>
      <c r="W6" s="35">
        <v>71.4444444444444</v>
      </c>
      <c r="X6" s="35">
        <v>68.75</v>
      </c>
      <c r="Y6" s="7">
        <v>80.764705882352899</v>
      </c>
      <c r="Z6" s="46">
        <v>92.222222222222229</v>
      </c>
      <c r="AA6" s="7">
        <v>70.526315789473685</v>
      </c>
      <c r="AB6" s="7">
        <v>68.125</v>
      </c>
      <c r="AC6" s="7">
        <v>70.784512399999997</v>
      </c>
      <c r="AD6" s="7">
        <v>73</v>
      </c>
      <c r="AE6" s="7">
        <v>70</v>
      </c>
      <c r="AF6" s="7">
        <v>75</v>
      </c>
      <c r="AG6" s="46">
        <v>79.5</v>
      </c>
      <c r="AH6" s="44">
        <v>80</v>
      </c>
      <c r="AI6" s="46">
        <v>76.19047619047619</v>
      </c>
      <c r="AJ6" s="44">
        <v>80</v>
      </c>
      <c r="AK6" s="46">
        <v>68</v>
      </c>
      <c r="AL6" s="67">
        <v>63.529411764705884</v>
      </c>
      <c r="AM6" s="67">
        <v>69.444444444444443</v>
      </c>
      <c r="AN6" s="67">
        <v>69.473684210526315</v>
      </c>
      <c r="AO6" s="73">
        <v>70</v>
      </c>
      <c r="AP6" s="71">
        <v>68.5</v>
      </c>
      <c r="AQ6" s="73">
        <v>69.099999999999994</v>
      </c>
      <c r="AR6" s="73">
        <v>70</v>
      </c>
      <c r="AS6" s="77">
        <v>75</v>
      </c>
      <c r="AT6" s="77">
        <v>73</v>
      </c>
      <c r="AU6" s="77">
        <v>75</v>
      </c>
      <c r="AV6" s="77">
        <v>79</v>
      </c>
      <c r="AW6" s="77">
        <v>80</v>
      </c>
      <c r="AX6" s="77">
        <v>82</v>
      </c>
      <c r="AY6" s="77">
        <v>85</v>
      </c>
      <c r="AZ6" s="81">
        <v>85</v>
      </c>
      <c r="BA6" s="77">
        <v>90</v>
      </c>
      <c r="BB6" s="77">
        <v>96</v>
      </c>
      <c r="BC6" s="77">
        <v>100</v>
      </c>
      <c r="BD6" s="77">
        <v>140</v>
      </c>
      <c r="BE6" s="77">
        <v>159.81</v>
      </c>
      <c r="BF6" s="85">
        <f t="shared" si="0"/>
        <v>113.08</v>
      </c>
      <c r="BG6" s="85">
        <f t="shared" si="1"/>
        <v>14.150000000000002</v>
      </c>
    </row>
    <row r="7" spans="1:59" ht="15" customHeight="1" x14ac:dyDescent="0.25">
      <c r="A7" s="1" t="s">
        <v>4</v>
      </c>
      <c r="B7" s="35">
        <v>400.11</v>
      </c>
      <c r="C7" s="35">
        <v>400.95023100000003</v>
      </c>
      <c r="D7" s="35">
        <v>401.7922264851</v>
      </c>
      <c r="E7" s="35">
        <v>402.63599016071873</v>
      </c>
      <c r="F7" s="35">
        <v>403.48152574005621</v>
      </c>
      <c r="G7" s="35">
        <v>404.32883694411032</v>
      </c>
      <c r="H7" s="35">
        <v>405.17792750169298</v>
      </c>
      <c r="I7" s="35">
        <v>406.02880114944651</v>
      </c>
      <c r="J7" s="35">
        <v>406.88146163186036</v>
      </c>
      <c r="K7" s="35">
        <v>481.36923696946798</v>
      </c>
      <c r="L7" s="35">
        <v>481.36923696946798</v>
      </c>
      <c r="M7" s="35">
        <v>501.36923696946798</v>
      </c>
      <c r="N7" s="35">
        <v>455.85</v>
      </c>
      <c r="O7" s="35">
        <v>455.89</v>
      </c>
      <c r="P7" s="35">
        <v>453.76</v>
      </c>
      <c r="Q7" s="35">
        <v>456.8</v>
      </c>
      <c r="R7" s="35">
        <v>450.11</v>
      </c>
      <c r="S7" s="35">
        <v>455.75</v>
      </c>
      <c r="T7" s="35">
        <v>455</v>
      </c>
      <c r="U7" s="35">
        <v>445</v>
      </c>
      <c r="V7" s="35">
        <v>436.54</v>
      </c>
      <c r="W7" s="35">
        <v>435.5</v>
      </c>
      <c r="X7" s="35">
        <v>449.95214650228002</v>
      </c>
      <c r="Y7" s="12">
        <v>400</v>
      </c>
      <c r="Z7" s="44">
        <v>450</v>
      </c>
      <c r="AA7" s="44">
        <v>450</v>
      </c>
      <c r="AB7" s="7">
        <v>425.25</v>
      </c>
      <c r="AC7" s="12">
        <v>450.45124700000002</v>
      </c>
      <c r="AD7" s="12">
        <v>430.55</v>
      </c>
      <c r="AE7" s="7">
        <v>440</v>
      </c>
      <c r="AF7" s="12">
        <v>440</v>
      </c>
      <c r="AG7" s="44">
        <v>450</v>
      </c>
      <c r="AH7" s="44">
        <v>450</v>
      </c>
      <c r="AI7" s="44">
        <v>450</v>
      </c>
      <c r="AJ7" s="44">
        <v>455</v>
      </c>
      <c r="AK7" s="44">
        <v>455</v>
      </c>
      <c r="AL7" s="68">
        <v>430.25</v>
      </c>
      <c r="AM7" s="11">
        <v>448.375</v>
      </c>
      <c r="AN7" s="67">
        <v>439.2190156971804</v>
      </c>
      <c r="AO7" s="73">
        <v>445</v>
      </c>
      <c r="AP7" s="71">
        <v>445.65718269757201</v>
      </c>
      <c r="AQ7" s="73">
        <v>450</v>
      </c>
      <c r="AR7" s="73">
        <v>450</v>
      </c>
      <c r="AS7" s="77">
        <v>455</v>
      </c>
      <c r="AT7" s="77">
        <v>458</v>
      </c>
      <c r="AU7" s="77">
        <v>459</v>
      </c>
      <c r="AV7" s="77">
        <v>460</v>
      </c>
      <c r="AW7" s="77">
        <v>473</v>
      </c>
      <c r="AX7" s="77">
        <v>476</v>
      </c>
      <c r="AY7" s="77">
        <v>480</v>
      </c>
      <c r="AZ7" s="77">
        <v>480</v>
      </c>
      <c r="BA7" s="77">
        <v>494</v>
      </c>
      <c r="BB7" s="77">
        <v>500</v>
      </c>
      <c r="BC7" s="77">
        <v>500</v>
      </c>
      <c r="BD7" s="77">
        <v>562.1</v>
      </c>
      <c r="BE7" s="77">
        <v>582.42999999999995</v>
      </c>
      <c r="BF7" s="85">
        <f t="shared" si="0"/>
        <v>28.006593406593396</v>
      </c>
      <c r="BG7" s="85">
        <f t="shared" si="1"/>
        <v>3.6167941647393573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G7"/>
  <sheetViews>
    <sheetView tabSelected="1" zoomScale="120" zoomScaleNormal="12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2.42578125" customWidth="1"/>
    <col min="31" max="31" width="12.140625" customWidth="1"/>
    <col min="40" max="40" width="9.7109375" customWidth="1"/>
    <col min="58" max="58" width="14.42578125" customWidth="1"/>
    <col min="59" max="59" width="18.42578125" customWidth="1"/>
  </cols>
  <sheetData>
    <row r="1" spans="1:59" x14ac:dyDescent="0.25">
      <c r="C1" t="s">
        <v>27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5">
        <v>87.5</v>
      </c>
      <c r="C3" s="35">
        <v>77.0833333333333</v>
      </c>
      <c r="D3" s="35">
        <v>85</v>
      </c>
      <c r="E3" s="35">
        <v>87.5</v>
      </c>
      <c r="F3" s="35">
        <v>92.5</v>
      </c>
      <c r="G3" s="35">
        <v>86.25</v>
      </c>
      <c r="H3" s="35">
        <v>85.5</v>
      </c>
      <c r="I3" s="35">
        <v>90</v>
      </c>
      <c r="J3" s="35">
        <v>90.188999999999993</v>
      </c>
      <c r="K3" s="35">
        <v>88.649491291933302</v>
      </c>
      <c r="L3" s="35">
        <v>116.6666666666665</v>
      </c>
      <c r="M3" s="35">
        <v>126.666666666667</v>
      </c>
      <c r="N3" s="35">
        <v>110</v>
      </c>
      <c r="O3" s="35">
        <v>78.571428571428569</v>
      </c>
      <c r="P3" s="35">
        <v>80</v>
      </c>
      <c r="Q3" s="35">
        <v>91.25</v>
      </c>
      <c r="R3" s="35">
        <v>92.5</v>
      </c>
      <c r="S3" s="35">
        <v>83.75</v>
      </c>
      <c r="T3" s="35">
        <v>93.75</v>
      </c>
      <c r="U3" s="35">
        <v>93</v>
      </c>
      <c r="V3" s="35">
        <v>111.66666666666667</v>
      </c>
      <c r="W3" s="35">
        <v>117.777777777778</v>
      </c>
      <c r="X3" s="35">
        <v>123.63</v>
      </c>
      <c r="Y3" s="7">
        <v>114.28571428571429</v>
      </c>
      <c r="Z3" s="46">
        <v>120.25</v>
      </c>
      <c r="AA3" s="7">
        <v>105</v>
      </c>
      <c r="AB3" s="7">
        <v>95</v>
      </c>
      <c r="AC3" s="24">
        <v>100.52417</v>
      </c>
      <c r="AD3" s="7">
        <v>110.666666666666</v>
      </c>
      <c r="AE3" s="7">
        <v>115</v>
      </c>
      <c r="AF3" s="7">
        <v>115</v>
      </c>
      <c r="AG3" s="46">
        <v>135</v>
      </c>
      <c r="AH3" s="46">
        <v>125</v>
      </c>
      <c r="AI3" s="46">
        <v>224</v>
      </c>
      <c r="AJ3" s="37">
        <v>200</v>
      </c>
      <c r="AK3" s="46">
        <v>180</v>
      </c>
      <c r="AL3" s="67">
        <v>171.333333333333</v>
      </c>
      <c r="AM3" s="67">
        <v>171.666666666666</v>
      </c>
      <c r="AN3" s="69">
        <v>181.666666666666</v>
      </c>
      <c r="AO3" s="74">
        <v>178</v>
      </c>
      <c r="AP3" s="74">
        <v>176.612640154584</v>
      </c>
      <c r="AQ3" s="74">
        <v>180</v>
      </c>
      <c r="AR3" s="74">
        <v>180</v>
      </c>
      <c r="AS3" s="79">
        <v>183</v>
      </c>
      <c r="AT3" s="79">
        <v>185</v>
      </c>
      <c r="AU3" s="79">
        <v>190</v>
      </c>
      <c r="AV3" s="79">
        <v>190</v>
      </c>
      <c r="AW3" s="79">
        <v>220</v>
      </c>
      <c r="AX3" s="79">
        <v>230</v>
      </c>
      <c r="AY3" s="79">
        <v>225</v>
      </c>
      <c r="AZ3" s="81">
        <v>234</v>
      </c>
      <c r="BA3" s="83">
        <v>240</v>
      </c>
      <c r="BB3" s="83">
        <v>248</v>
      </c>
      <c r="BC3" s="83">
        <v>255</v>
      </c>
      <c r="BD3" s="83">
        <v>284.89999999999998</v>
      </c>
      <c r="BE3" s="83">
        <v>310.97000000000003</v>
      </c>
      <c r="BF3" s="85">
        <f>(BE3-AS3)/AS3*100</f>
        <v>69.928961748633895</v>
      </c>
      <c r="BG3" s="85">
        <f>(BE3-BD3)/BD3*100</f>
        <v>9.1505791505791692</v>
      </c>
    </row>
    <row r="4" spans="1:59" ht="15" customHeight="1" x14ac:dyDescent="0.25">
      <c r="A4" s="1" t="s">
        <v>1</v>
      </c>
      <c r="B4" s="35">
        <v>1587.5</v>
      </c>
      <c r="C4" s="35">
        <v>1500</v>
      </c>
      <c r="D4" s="35">
        <v>1512.5</v>
      </c>
      <c r="E4" s="35">
        <v>1512.5</v>
      </c>
      <c r="F4" s="35">
        <v>1625</v>
      </c>
      <c r="G4" s="35">
        <v>1162.5</v>
      </c>
      <c r="H4" s="35">
        <v>1120.3499999999999</v>
      </c>
      <c r="I4" s="35">
        <v>1120.3499999999999</v>
      </c>
      <c r="J4" s="35">
        <v>1120.3499999999999</v>
      </c>
      <c r="K4" s="35">
        <v>1125.22</v>
      </c>
      <c r="L4" s="35">
        <v>1125.22</v>
      </c>
      <c r="M4" s="35">
        <v>1500.33</v>
      </c>
      <c r="N4" s="35">
        <v>1200</v>
      </c>
      <c r="O4" s="35">
        <v>1400</v>
      </c>
      <c r="P4" s="35">
        <v>1428.57142857143</v>
      </c>
      <c r="Q4" s="35">
        <v>1455.55555555556</v>
      </c>
      <c r="R4" s="35">
        <v>1411.1111111111099</v>
      </c>
      <c r="S4" s="35">
        <v>1311.1111111111111</v>
      </c>
      <c r="T4" s="35">
        <v>1266.6666666666599</v>
      </c>
      <c r="U4" s="35">
        <v>1250.78</v>
      </c>
      <c r="V4" s="35">
        <v>1150</v>
      </c>
      <c r="W4" s="35">
        <v>1087.5</v>
      </c>
      <c r="X4" s="35">
        <v>1160</v>
      </c>
      <c r="Y4" s="7">
        <v>1906.25</v>
      </c>
      <c r="Z4" s="46">
        <v>1950</v>
      </c>
      <c r="AA4" s="7">
        <v>1966.6666666666667</v>
      </c>
      <c r="AB4" s="7">
        <v>1933.3333333333333</v>
      </c>
      <c r="AC4" s="24">
        <v>2000.2365400000001</v>
      </c>
      <c r="AD4" s="7">
        <v>1850.85</v>
      </c>
      <c r="AE4" s="7">
        <v>1850</v>
      </c>
      <c r="AF4" s="7">
        <v>1800</v>
      </c>
      <c r="AG4" s="46">
        <v>2161</v>
      </c>
      <c r="AH4" s="46">
        <v>2165</v>
      </c>
      <c r="AI4" s="46">
        <v>3940.625</v>
      </c>
      <c r="AJ4" s="37">
        <v>3000</v>
      </c>
      <c r="AK4" s="67">
        <v>2254.2857142857101</v>
      </c>
      <c r="AL4" s="67">
        <v>2140</v>
      </c>
      <c r="AM4" s="67">
        <v>2133.3333333333298</v>
      </c>
      <c r="AN4" s="69">
        <v>2091.5</v>
      </c>
      <c r="AO4" s="74">
        <v>2100</v>
      </c>
      <c r="AP4" s="74">
        <v>2106.1059779520101</v>
      </c>
      <c r="AQ4" s="74">
        <v>2110</v>
      </c>
      <c r="AR4" s="74">
        <v>2200</v>
      </c>
      <c r="AS4" s="79">
        <v>2230</v>
      </c>
      <c r="AT4" s="79">
        <v>2250</v>
      </c>
      <c r="AU4" s="79">
        <v>2260</v>
      </c>
      <c r="AV4" s="79">
        <v>2263</v>
      </c>
      <c r="AW4" s="79">
        <v>2298</v>
      </c>
      <c r="AX4" s="79">
        <v>2300</v>
      </c>
      <c r="AY4" s="79">
        <v>2370</v>
      </c>
      <c r="AZ4" s="81">
        <v>2216.6666666666702</v>
      </c>
      <c r="BA4" s="83">
        <v>2300</v>
      </c>
      <c r="BB4" s="83">
        <v>2350</v>
      </c>
      <c r="BC4" s="83">
        <v>2387</v>
      </c>
      <c r="BD4" s="83">
        <v>2573</v>
      </c>
      <c r="BE4" s="83">
        <v>2835.2</v>
      </c>
      <c r="BF4" s="85">
        <f t="shared" ref="BF4:BF7" si="0">(BE4-AS4)/AS4*100</f>
        <v>27.139013452914789</v>
      </c>
      <c r="BG4" s="85">
        <f t="shared" ref="BG4:BG7" si="1">(BE4-BD4)/BD4*100</f>
        <v>10.190439176059069</v>
      </c>
    </row>
    <row r="5" spans="1:59" ht="15" customHeight="1" x14ac:dyDescent="0.25">
      <c r="A5" s="1" t="s">
        <v>2</v>
      </c>
      <c r="B5" s="35">
        <v>23760.33</v>
      </c>
      <c r="C5" s="35">
        <v>23810.226693000001</v>
      </c>
      <c r="D5" s="35">
        <v>23860.228169055299</v>
      </c>
      <c r="E5" s="35">
        <v>25000</v>
      </c>
      <c r="F5" s="35">
        <v>25052.5</v>
      </c>
      <c r="G5" s="35">
        <v>20000</v>
      </c>
      <c r="H5" s="35">
        <v>20000</v>
      </c>
      <c r="I5" s="35">
        <v>20042</v>
      </c>
      <c r="J5" s="35">
        <v>20084.088199999998</v>
      </c>
      <c r="K5" s="35">
        <v>24054.364711738199</v>
      </c>
      <c r="L5" s="35">
        <v>24104.878877632847</v>
      </c>
      <c r="M5" s="35">
        <v>25550.21</v>
      </c>
      <c r="N5" s="35">
        <v>25550.21</v>
      </c>
      <c r="O5" s="35">
        <v>25550.21</v>
      </c>
      <c r="P5" s="35">
        <v>25000</v>
      </c>
      <c r="Q5" s="35">
        <v>25000</v>
      </c>
      <c r="R5" s="35">
        <v>30000</v>
      </c>
      <c r="S5" s="35">
        <v>30000</v>
      </c>
      <c r="T5" s="35">
        <v>30000</v>
      </c>
      <c r="U5" s="35">
        <v>30000</v>
      </c>
      <c r="V5" s="35">
        <v>30000</v>
      </c>
      <c r="W5" s="35">
        <v>31000</v>
      </c>
      <c r="X5" s="35">
        <v>31000</v>
      </c>
      <c r="Y5" s="7">
        <v>35000</v>
      </c>
      <c r="Z5" s="46">
        <v>36000</v>
      </c>
      <c r="AA5" s="7">
        <v>36000</v>
      </c>
      <c r="AB5" s="7">
        <v>36000</v>
      </c>
      <c r="AC5" s="24">
        <v>36500</v>
      </c>
      <c r="AD5" s="24">
        <v>35500</v>
      </c>
      <c r="AE5" s="7">
        <v>36000</v>
      </c>
      <c r="AF5" s="7">
        <v>36500</v>
      </c>
      <c r="AG5" s="46">
        <v>36600</v>
      </c>
      <c r="AH5" s="46">
        <v>36600</v>
      </c>
      <c r="AI5" s="46">
        <v>28600</v>
      </c>
      <c r="AJ5" s="37">
        <v>36000</v>
      </c>
      <c r="AK5" s="46">
        <v>30000</v>
      </c>
      <c r="AL5" s="67">
        <v>28000.03</v>
      </c>
      <c r="AM5" s="67">
        <v>28000</v>
      </c>
      <c r="AN5" s="69">
        <v>27500</v>
      </c>
      <c r="AO5" s="74">
        <v>27550</v>
      </c>
      <c r="AP5" s="74">
        <v>27700.4858208603</v>
      </c>
      <c r="AQ5" s="74">
        <v>27750</v>
      </c>
      <c r="AR5" s="74">
        <v>27700</v>
      </c>
      <c r="AS5" s="79">
        <v>27800</v>
      </c>
      <c r="AT5" s="79">
        <v>27690</v>
      </c>
      <c r="AU5" s="79">
        <v>27700</v>
      </c>
      <c r="AV5" s="79">
        <v>27735</v>
      </c>
      <c r="AW5" s="79">
        <v>27850</v>
      </c>
      <c r="AX5" s="79">
        <v>27870</v>
      </c>
      <c r="AY5" s="79">
        <v>27900</v>
      </c>
      <c r="AZ5" s="79">
        <v>27900</v>
      </c>
      <c r="BA5" s="79">
        <v>27900</v>
      </c>
      <c r="BB5" s="79">
        <v>27900</v>
      </c>
      <c r="BC5" s="79">
        <v>27900</v>
      </c>
      <c r="BD5" s="79">
        <v>37900</v>
      </c>
      <c r="BE5" s="79">
        <v>37900</v>
      </c>
      <c r="BF5" s="85">
        <f t="shared" si="0"/>
        <v>36.330935251798564</v>
      </c>
      <c r="BG5" s="85">
        <f t="shared" si="1"/>
        <v>0</v>
      </c>
    </row>
    <row r="6" spans="1:59" ht="15" customHeight="1" x14ac:dyDescent="0.25">
      <c r="A6" s="1" t="s">
        <v>3</v>
      </c>
      <c r="B6" s="35">
        <v>56</v>
      </c>
      <c r="C6" s="35">
        <v>52</v>
      </c>
      <c r="D6" s="35">
        <v>50</v>
      </c>
      <c r="E6" s="35">
        <v>52</v>
      </c>
      <c r="F6" s="35">
        <v>53.571428571428555</v>
      </c>
      <c r="G6" s="35">
        <v>52.5</v>
      </c>
      <c r="H6" s="35">
        <v>51</v>
      </c>
      <c r="I6" s="35">
        <v>57.857142857142847</v>
      </c>
      <c r="J6" s="35">
        <v>57.978642857142844</v>
      </c>
      <c r="K6" s="35">
        <v>61.185823468944399</v>
      </c>
      <c r="L6" s="35">
        <v>82</v>
      </c>
      <c r="M6" s="35">
        <v>83.3333333333333</v>
      </c>
      <c r="N6" s="35">
        <v>53.333333333333336</v>
      </c>
      <c r="O6" s="35">
        <v>62.857142857142854</v>
      </c>
      <c r="P6" s="35">
        <v>62</v>
      </c>
      <c r="Q6" s="35">
        <v>63.5</v>
      </c>
      <c r="R6" s="35">
        <v>68.571428571428598</v>
      </c>
      <c r="S6" s="35">
        <v>63</v>
      </c>
      <c r="T6" s="35">
        <v>68.571428571428598</v>
      </c>
      <c r="U6" s="35">
        <v>68.28</v>
      </c>
      <c r="V6" s="35">
        <v>65.714285714285694</v>
      </c>
      <c r="W6" s="35">
        <v>70</v>
      </c>
      <c r="X6" s="35">
        <v>73.63</v>
      </c>
      <c r="Y6" s="7">
        <v>85</v>
      </c>
      <c r="Z6" s="46">
        <v>90.666666666666003</v>
      </c>
      <c r="AA6" s="7">
        <v>86.428571428571402</v>
      </c>
      <c r="AB6" s="7">
        <v>65</v>
      </c>
      <c r="AC6" s="12">
        <v>70.321449999999999</v>
      </c>
      <c r="AD6" s="7">
        <v>68.714285714285694</v>
      </c>
      <c r="AE6" s="7">
        <v>70</v>
      </c>
      <c r="AF6" s="12">
        <v>70</v>
      </c>
      <c r="AG6" s="46">
        <v>91.428571428571431</v>
      </c>
      <c r="AH6" s="46">
        <v>85</v>
      </c>
      <c r="AI6" s="46">
        <v>74.375</v>
      </c>
      <c r="AJ6" s="44">
        <v>75</v>
      </c>
      <c r="AK6" s="46">
        <v>102.22222222222223</v>
      </c>
      <c r="AL6" s="67">
        <v>85.882352941176507</v>
      </c>
      <c r="AM6" s="67">
        <v>88.571428571428569</v>
      </c>
      <c r="AN6" s="69">
        <v>81.6666666666667</v>
      </c>
      <c r="AO6" s="72">
        <v>80</v>
      </c>
      <c r="AP6" s="74">
        <v>84.962062846363295</v>
      </c>
      <c r="AQ6" s="72">
        <v>82</v>
      </c>
      <c r="AR6" s="72">
        <v>80</v>
      </c>
      <c r="AS6" s="80">
        <v>85</v>
      </c>
      <c r="AT6" s="80">
        <v>85</v>
      </c>
      <c r="AU6" s="80">
        <v>87</v>
      </c>
      <c r="AV6" s="80">
        <v>90</v>
      </c>
      <c r="AW6" s="80">
        <v>94</v>
      </c>
      <c r="AX6" s="80">
        <v>95</v>
      </c>
      <c r="AY6" s="80">
        <v>97</v>
      </c>
      <c r="AZ6" s="81">
        <v>105</v>
      </c>
      <c r="BA6" s="80">
        <v>110</v>
      </c>
      <c r="BB6" s="80">
        <v>120</v>
      </c>
      <c r="BC6" s="80">
        <v>125</v>
      </c>
      <c r="BD6" s="80">
        <v>168.6</v>
      </c>
      <c r="BE6" s="80">
        <v>194.2</v>
      </c>
      <c r="BF6" s="85">
        <f t="shared" si="0"/>
        <v>128.47058823529412</v>
      </c>
      <c r="BG6" s="85">
        <f t="shared" si="1"/>
        <v>15.183867141162514</v>
      </c>
    </row>
    <row r="7" spans="1:59" ht="15" customHeight="1" x14ac:dyDescent="0.25">
      <c r="A7" s="1" t="s">
        <v>4</v>
      </c>
      <c r="B7" s="35">
        <v>200</v>
      </c>
      <c r="C7" s="35">
        <v>200</v>
      </c>
      <c r="D7" s="35">
        <v>200</v>
      </c>
      <c r="E7" s="35">
        <v>200.42</v>
      </c>
      <c r="F7" s="35">
        <v>200.84088199999999</v>
      </c>
      <c r="G7" s="35">
        <v>201.26264785219999</v>
      </c>
      <c r="H7" s="35">
        <v>201.6852994126896</v>
      </c>
      <c r="I7" s="35">
        <v>202.10883854145624</v>
      </c>
      <c r="J7" s="35">
        <v>202.5332671023933</v>
      </c>
      <c r="K7" s="35">
        <v>223.43183501378499</v>
      </c>
      <c r="L7" s="35">
        <v>234.006041867314</v>
      </c>
      <c r="M7" s="35">
        <v>254.58145455523501</v>
      </c>
      <c r="N7" s="35">
        <v>245.68145455523501</v>
      </c>
      <c r="O7" s="35">
        <v>248.55</v>
      </c>
      <c r="P7" s="35">
        <v>300.11</v>
      </c>
      <c r="Q7" s="35">
        <v>300.12</v>
      </c>
      <c r="R7" s="35">
        <v>308.33999999999997</v>
      </c>
      <c r="S7" s="35">
        <v>304.23</v>
      </c>
      <c r="T7" s="35">
        <v>305</v>
      </c>
      <c r="U7" s="35">
        <v>304.75</v>
      </c>
      <c r="V7" s="35">
        <v>310</v>
      </c>
      <c r="W7" s="35">
        <v>308</v>
      </c>
      <c r="X7" s="35">
        <v>312.46570115635097</v>
      </c>
      <c r="Y7" s="12">
        <v>300</v>
      </c>
      <c r="Z7" s="44">
        <v>320</v>
      </c>
      <c r="AA7" s="44">
        <v>320</v>
      </c>
      <c r="AB7" s="12">
        <v>300</v>
      </c>
      <c r="AC7" s="12">
        <v>310.32155</v>
      </c>
      <c r="AD7" s="12">
        <v>300.60000000000002</v>
      </c>
      <c r="AE7" s="7">
        <v>300</v>
      </c>
      <c r="AF7" s="12">
        <v>300</v>
      </c>
      <c r="AG7" s="11">
        <v>307.01055778125777</v>
      </c>
      <c r="AH7" s="46">
        <v>310</v>
      </c>
      <c r="AI7" s="44">
        <v>300</v>
      </c>
      <c r="AJ7" s="44">
        <v>320</v>
      </c>
      <c r="AK7" s="44">
        <v>320</v>
      </c>
      <c r="AL7" s="68">
        <v>309.12</v>
      </c>
      <c r="AM7" s="11">
        <v>312.27999999999997</v>
      </c>
      <c r="AN7" s="69">
        <v>320</v>
      </c>
      <c r="AO7" s="72">
        <v>315</v>
      </c>
      <c r="AP7" s="74">
        <v>310.07469874990397</v>
      </c>
      <c r="AQ7" s="72">
        <v>315</v>
      </c>
      <c r="AR7" s="72">
        <v>320</v>
      </c>
      <c r="AS7" s="80">
        <v>325</v>
      </c>
      <c r="AT7" s="80">
        <v>330</v>
      </c>
      <c r="AU7" s="80">
        <v>330</v>
      </c>
      <c r="AV7" s="80">
        <v>350</v>
      </c>
      <c r="AW7" s="80">
        <v>369</v>
      </c>
      <c r="AX7" s="80">
        <v>370</v>
      </c>
      <c r="AY7" s="80">
        <v>370</v>
      </c>
      <c r="AZ7" s="80">
        <v>370</v>
      </c>
      <c r="BA7" s="80">
        <v>386</v>
      </c>
      <c r="BB7" s="80">
        <v>390</v>
      </c>
      <c r="BC7" s="80">
        <v>420</v>
      </c>
      <c r="BD7" s="80">
        <v>472.1</v>
      </c>
      <c r="BE7" s="80">
        <v>500</v>
      </c>
      <c r="BF7" s="85">
        <f t="shared" si="0"/>
        <v>53.846153846153847</v>
      </c>
      <c r="BG7" s="85">
        <f t="shared" si="1"/>
        <v>5.9097648803219602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G7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3" customWidth="1"/>
    <col min="25" max="25" width="11.5703125" bestFit="1" customWidth="1"/>
    <col min="31" max="31" width="12.28515625" customWidth="1"/>
    <col min="40" max="40" width="9.140625" customWidth="1"/>
    <col min="58" max="58" width="14.42578125" customWidth="1"/>
    <col min="59" max="59" width="18.42578125" customWidth="1"/>
  </cols>
  <sheetData>
    <row r="1" spans="1:59" x14ac:dyDescent="0.25">
      <c r="C1" t="s">
        <v>26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5">
        <v>100</v>
      </c>
      <c r="C3" s="35">
        <v>100</v>
      </c>
      <c r="D3" s="35">
        <v>100</v>
      </c>
      <c r="E3" s="35">
        <v>100</v>
      </c>
      <c r="F3" s="35">
        <v>100</v>
      </c>
      <c r="G3" s="35">
        <v>100</v>
      </c>
      <c r="H3" s="35">
        <v>100</v>
      </c>
      <c r="I3" s="35">
        <v>100</v>
      </c>
      <c r="J3" s="35">
        <v>100</v>
      </c>
      <c r="K3" s="35">
        <v>104.44</v>
      </c>
      <c r="L3" s="35">
        <v>105.678</v>
      </c>
      <c r="M3" s="35">
        <v>156.07142857142901</v>
      </c>
      <c r="N3" s="35">
        <v>128.333333333333</v>
      </c>
      <c r="O3" s="35">
        <v>121.25</v>
      </c>
      <c r="P3" s="35">
        <v>100</v>
      </c>
      <c r="Q3" s="35">
        <v>103.333333333333</v>
      </c>
      <c r="R3" s="35">
        <v>105</v>
      </c>
      <c r="S3" s="35">
        <v>105.5</v>
      </c>
      <c r="T3" s="35">
        <v>100.5</v>
      </c>
      <c r="U3" s="35">
        <v>100</v>
      </c>
      <c r="V3" s="35">
        <v>108.777777777777</v>
      </c>
      <c r="W3" s="35">
        <v>104.55</v>
      </c>
      <c r="X3" s="35">
        <v>105</v>
      </c>
      <c r="Y3" s="7">
        <v>135.71428571428572</v>
      </c>
      <c r="Z3" s="46">
        <v>141.666666666666</v>
      </c>
      <c r="AA3" s="7">
        <v>156.666666666667</v>
      </c>
      <c r="AB3" s="7">
        <v>95.454545454545453</v>
      </c>
      <c r="AC3" s="7">
        <v>100.23145</v>
      </c>
      <c r="AD3" s="7">
        <v>96.363636363636402</v>
      </c>
      <c r="AE3" s="7">
        <v>100</v>
      </c>
      <c r="AF3" s="7">
        <v>110</v>
      </c>
      <c r="AG3" s="46">
        <v>121.875</v>
      </c>
      <c r="AH3" s="46">
        <v>125</v>
      </c>
      <c r="AI3" s="46">
        <v>103.84615384615384</v>
      </c>
      <c r="AJ3" s="37">
        <v>110</v>
      </c>
      <c r="AK3" s="46">
        <v>128.125</v>
      </c>
      <c r="AL3" s="67">
        <v>127.5</v>
      </c>
      <c r="AM3" s="67">
        <v>131.666666666666</v>
      </c>
      <c r="AN3" s="69">
        <v>132.5</v>
      </c>
      <c r="AO3" s="74">
        <v>135</v>
      </c>
      <c r="AP3" s="67">
        <v>141.666666666666</v>
      </c>
      <c r="AQ3" s="71">
        <v>140</v>
      </c>
      <c r="AR3" s="71">
        <v>145</v>
      </c>
      <c r="AS3" s="76">
        <v>148</v>
      </c>
      <c r="AT3" s="76">
        <v>150</v>
      </c>
      <c r="AU3" s="76">
        <v>150</v>
      </c>
      <c r="AV3" s="76">
        <v>155</v>
      </c>
      <c r="AW3" s="76">
        <v>157</v>
      </c>
      <c r="AX3" s="76">
        <v>155</v>
      </c>
      <c r="AY3" s="76">
        <v>159</v>
      </c>
      <c r="AZ3" s="81">
        <v>145</v>
      </c>
      <c r="BA3" s="83">
        <v>150</v>
      </c>
      <c r="BB3" s="83">
        <v>157</v>
      </c>
      <c r="BC3" s="83">
        <v>162</v>
      </c>
      <c r="BD3" s="83">
        <v>170</v>
      </c>
      <c r="BE3" s="83">
        <v>182.4</v>
      </c>
      <c r="BF3" s="85">
        <f>(BE3-AS3)/AS3*100</f>
        <v>23.243243243243246</v>
      </c>
      <c r="BG3" s="85">
        <f>(BE3-BD3)/BD3*100</f>
        <v>7.2941176470588269</v>
      </c>
    </row>
    <row r="4" spans="1:59" ht="15" customHeight="1" x14ac:dyDescent="0.25">
      <c r="A4" s="1" t="s">
        <v>1</v>
      </c>
      <c r="B4" s="35">
        <v>1406.25</v>
      </c>
      <c r="C4" s="35">
        <v>1471.42857142857</v>
      </c>
      <c r="D4" s="35">
        <v>1467.5</v>
      </c>
      <c r="E4" s="35">
        <v>1487.5</v>
      </c>
      <c r="F4" s="35">
        <v>1487.5</v>
      </c>
      <c r="G4" s="35">
        <v>1586.6666666666599</v>
      </c>
      <c r="H4" s="35">
        <v>1606.6666666666599</v>
      </c>
      <c r="I4" s="35">
        <v>1626.6666666666599</v>
      </c>
      <c r="J4" s="35">
        <v>1646.6666666666599</v>
      </c>
      <c r="K4" s="35">
        <v>1635.64944836415</v>
      </c>
      <c r="L4" s="35">
        <v>1850.27</v>
      </c>
      <c r="M4" s="35">
        <v>2050.27</v>
      </c>
      <c r="N4" s="35">
        <v>1535.7142857142801</v>
      </c>
      <c r="O4" s="35">
        <v>1520.8333333333301</v>
      </c>
      <c r="P4" s="35">
        <v>1456.6666666666599</v>
      </c>
      <c r="Q4" s="35">
        <v>1523.0769230769231</v>
      </c>
      <c r="R4" s="35">
        <v>1517.64705882352</v>
      </c>
      <c r="S4" s="35">
        <v>1394.1176470588234</v>
      </c>
      <c r="T4" s="35">
        <v>1405.55555555555</v>
      </c>
      <c r="U4" s="35">
        <v>1400</v>
      </c>
      <c r="V4" s="35">
        <v>1355</v>
      </c>
      <c r="W4" s="35">
        <v>1345.55</v>
      </c>
      <c r="X4" s="35">
        <v>1516.66</v>
      </c>
      <c r="Y4" s="7">
        <v>1706.25</v>
      </c>
      <c r="Z4" s="46">
        <v>1863.3333333333301</v>
      </c>
      <c r="AA4" s="7">
        <v>1727.27272727273</v>
      </c>
      <c r="AB4" s="7">
        <v>1700</v>
      </c>
      <c r="AC4" s="24">
        <v>1750.3265409999999</v>
      </c>
      <c r="AD4" s="24">
        <v>1725.45</v>
      </c>
      <c r="AE4" s="7">
        <v>1750</v>
      </c>
      <c r="AF4" s="7">
        <v>1700</v>
      </c>
      <c r="AG4" s="46">
        <v>1903.3333333333301</v>
      </c>
      <c r="AH4" s="46">
        <v>1900</v>
      </c>
      <c r="AI4" s="46">
        <v>1506.25</v>
      </c>
      <c r="AJ4" s="37">
        <v>1600</v>
      </c>
      <c r="AK4" s="46">
        <v>1572.2222222222199</v>
      </c>
      <c r="AL4" s="67">
        <v>1537.5</v>
      </c>
      <c r="AM4" s="67">
        <v>1513.3333333333301</v>
      </c>
      <c r="AN4" s="69">
        <v>1527.5</v>
      </c>
      <c r="AO4" s="74">
        <v>1515</v>
      </c>
      <c r="AP4" s="67">
        <v>1475</v>
      </c>
      <c r="AQ4" s="71">
        <v>1490</v>
      </c>
      <c r="AR4" s="71">
        <v>1500</v>
      </c>
      <c r="AS4" s="76">
        <v>1520</v>
      </c>
      <c r="AT4" s="76">
        <v>1510</v>
      </c>
      <c r="AU4" s="76">
        <v>1530</v>
      </c>
      <c r="AV4" s="76">
        <v>1534</v>
      </c>
      <c r="AW4" s="76">
        <v>1600</v>
      </c>
      <c r="AX4" s="76">
        <v>1635</v>
      </c>
      <c r="AY4" s="76">
        <v>1670</v>
      </c>
      <c r="AZ4" s="81">
        <v>1650</v>
      </c>
      <c r="BA4" s="83">
        <v>1720</v>
      </c>
      <c r="BB4" s="83">
        <v>1740</v>
      </c>
      <c r="BC4" s="83">
        <v>1782</v>
      </c>
      <c r="BD4" s="83">
        <v>1800</v>
      </c>
      <c r="BE4" s="83">
        <v>1865.12</v>
      </c>
      <c r="BF4" s="85">
        <f t="shared" ref="BF4:BF7" si="0">(BE4-AS4)/AS4*100</f>
        <v>22.705263157894727</v>
      </c>
      <c r="BG4" s="85">
        <f t="shared" ref="BG4:BG7" si="1">(BE4-BD4)/BD4*100</f>
        <v>3.6177777777777718</v>
      </c>
    </row>
    <row r="5" spans="1:59" ht="15" customHeight="1" x14ac:dyDescent="0.25">
      <c r="A5" s="1" t="s">
        <v>2</v>
      </c>
      <c r="B5" s="35">
        <v>28000</v>
      </c>
      <c r="C5" s="35">
        <v>27500</v>
      </c>
      <c r="D5" s="35">
        <v>25000</v>
      </c>
      <c r="E5" s="35">
        <v>25000</v>
      </c>
      <c r="F5" s="35">
        <v>25000</v>
      </c>
      <c r="G5" s="35">
        <v>25000</v>
      </c>
      <c r="H5" s="35">
        <v>25052.5</v>
      </c>
      <c r="I5" s="35">
        <v>25000</v>
      </c>
      <c r="J5" s="35">
        <v>25052.5</v>
      </c>
      <c r="K5" s="35">
        <v>24425.549511489</v>
      </c>
      <c r="L5" s="35">
        <v>24476.843165463128</v>
      </c>
      <c r="M5" s="35">
        <v>28000</v>
      </c>
      <c r="N5" s="35">
        <v>28000</v>
      </c>
      <c r="O5" s="35">
        <v>28000</v>
      </c>
      <c r="P5" s="35">
        <v>30000</v>
      </c>
      <c r="Q5" s="35">
        <v>30000</v>
      </c>
      <c r="R5" s="35">
        <v>29700.34</v>
      </c>
      <c r="S5" s="35">
        <v>30000</v>
      </c>
      <c r="T5" s="35">
        <v>30000</v>
      </c>
      <c r="U5" s="35">
        <v>30000</v>
      </c>
      <c r="V5" s="35">
        <v>30060</v>
      </c>
      <c r="W5" s="35">
        <v>30250</v>
      </c>
      <c r="X5" s="35">
        <v>30500.648848369601</v>
      </c>
      <c r="Y5" s="42">
        <v>30000</v>
      </c>
      <c r="Z5" s="24">
        <v>30500</v>
      </c>
      <c r="AA5" s="24">
        <v>30500</v>
      </c>
      <c r="AB5" s="7">
        <v>30000</v>
      </c>
      <c r="AC5" s="24">
        <v>31000</v>
      </c>
      <c r="AD5" s="24">
        <v>30000</v>
      </c>
      <c r="AE5" s="7">
        <v>31500</v>
      </c>
      <c r="AF5" s="24">
        <v>32000</v>
      </c>
      <c r="AG5" s="46">
        <v>32500</v>
      </c>
      <c r="AH5" s="46">
        <v>32550</v>
      </c>
      <c r="AI5" s="46">
        <v>34000</v>
      </c>
      <c r="AJ5" s="37">
        <v>34000</v>
      </c>
      <c r="AK5" s="46">
        <v>35000</v>
      </c>
      <c r="AL5" s="67">
        <v>32005.85</v>
      </c>
      <c r="AM5" s="46">
        <v>34000</v>
      </c>
      <c r="AN5" s="69">
        <v>34500</v>
      </c>
      <c r="AO5" s="74">
        <v>34450</v>
      </c>
      <c r="AP5" s="67">
        <v>35000</v>
      </c>
      <c r="AQ5" s="71">
        <v>35000</v>
      </c>
      <c r="AR5" s="71">
        <v>35100</v>
      </c>
      <c r="AS5" s="76">
        <v>35150</v>
      </c>
      <c r="AT5" s="76">
        <v>35200</v>
      </c>
      <c r="AU5" s="76">
        <v>35240</v>
      </c>
      <c r="AV5" s="76">
        <v>35250</v>
      </c>
      <c r="AW5" s="76">
        <v>35450</v>
      </c>
      <c r="AX5" s="76">
        <v>35500</v>
      </c>
      <c r="AY5" s="76">
        <v>35600</v>
      </c>
      <c r="AZ5" s="81">
        <v>35000</v>
      </c>
      <c r="BA5" s="83">
        <v>35000</v>
      </c>
      <c r="BB5" s="83">
        <v>35000</v>
      </c>
      <c r="BC5" s="83">
        <v>35000</v>
      </c>
      <c r="BD5" s="83">
        <v>39000</v>
      </c>
      <c r="BE5" s="83">
        <v>39700</v>
      </c>
      <c r="BF5" s="85">
        <f t="shared" si="0"/>
        <v>12.944523470839261</v>
      </c>
      <c r="BG5" s="85">
        <f t="shared" si="1"/>
        <v>1.7948717948717947</v>
      </c>
    </row>
    <row r="6" spans="1:59" ht="15" customHeight="1" x14ac:dyDescent="0.25">
      <c r="A6" s="1" t="s">
        <v>3</v>
      </c>
      <c r="B6" s="35">
        <v>153.75</v>
      </c>
      <c r="C6" s="35">
        <v>154.166666666667</v>
      </c>
      <c r="D6" s="35">
        <v>150</v>
      </c>
      <c r="E6" s="35">
        <v>150</v>
      </c>
      <c r="F6" s="35">
        <v>153.333333333333</v>
      </c>
      <c r="G6" s="35">
        <v>152.5</v>
      </c>
      <c r="H6" s="35">
        <v>159.583333333333</v>
      </c>
      <c r="I6" s="35">
        <v>150</v>
      </c>
      <c r="J6" s="35">
        <v>150.315</v>
      </c>
      <c r="K6" s="35">
        <v>150.315</v>
      </c>
      <c r="L6" s="35">
        <v>150.315</v>
      </c>
      <c r="M6" s="35">
        <v>200.315</v>
      </c>
      <c r="N6" s="35">
        <v>153.84615384615299</v>
      </c>
      <c r="O6" s="35">
        <v>152.5</v>
      </c>
      <c r="P6" s="35">
        <v>179.166666666666</v>
      </c>
      <c r="Q6" s="35">
        <v>184.54545454545499</v>
      </c>
      <c r="R6" s="35">
        <v>196.666666666666</v>
      </c>
      <c r="S6" s="35">
        <v>184.61538461538399</v>
      </c>
      <c r="T6" s="35">
        <v>181.875</v>
      </c>
      <c r="U6" s="35">
        <v>180.54</v>
      </c>
      <c r="V6" s="35">
        <v>173.75</v>
      </c>
      <c r="W6" s="35">
        <v>170.25</v>
      </c>
      <c r="X6" s="35">
        <v>188.46</v>
      </c>
      <c r="Y6" s="7">
        <v>194.28571428571399</v>
      </c>
      <c r="Z6" s="46">
        <v>200.11764705882399</v>
      </c>
      <c r="AA6" s="7">
        <v>194.73684210526315</v>
      </c>
      <c r="AB6" s="7">
        <v>191.66666666666666</v>
      </c>
      <c r="AC6" s="12">
        <v>200.235241</v>
      </c>
      <c r="AD6" s="7">
        <v>173.52941176470588</v>
      </c>
      <c r="AE6" s="7">
        <v>175</v>
      </c>
      <c r="AF6" s="12">
        <v>170</v>
      </c>
      <c r="AG6" s="46">
        <v>183.84615384615401</v>
      </c>
      <c r="AH6" s="46">
        <v>180</v>
      </c>
      <c r="AI6" s="46">
        <v>200</v>
      </c>
      <c r="AJ6" s="44">
        <v>190</v>
      </c>
      <c r="AK6" s="46">
        <v>189.28571428571399</v>
      </c>
      <c r="AL6" s="67">
        <v>177.857142857143</v>
      </c>
      <c r="AM6" s="67">
        <v>166.66</v>
      </c>
      <c r="AN6" s="69">
        <v>190</v>
      </c>
      <c r="AO6" s="72">
        <v>190</v>
      </c>
      <c r="AP6" s="67">
        <v>196.92307692307699</v>
      </c>
      <c r="AQ6" s="73">
        <v>195</v>
      </c>
      <c r="AR6" s="73">
        <v>197</v>
      </c>
      <c r="AS6" s="77">
        <v>200</v>
      </c>
      <c r="AT6" s="77">
        <v>200</v>
      </c>
      <c r="AU6" s="77">
        <v>200</v>
      </c>
      <c r="AV6" s="77">
        <v>220</v>
      </c>
      <c r="AW6" s="77">
        <v>260</v>
      </c>
      <c r="AX6" s="77">
        <v>260</v>
      </c>
      <c r="AY6" s="77">
        <v>262</v>
      </c>
      <c r="AZ6" s="81">
        <v>246.15384615384599</v>
      </c>
      <c r="BA6" s="82">
        <v>254</v>
      </c>
      <c r="BB6" s="82">
        <v>255</v>
      </c>
      <c r="BC6" s="82">
        <v>264</v>
      </c>
      <c r="BD6" s="82">
        <v>294.2</v>
      </c>
      <c r="BE6" s="82">
        <v>300.48</v>
      </c>
      <c r="BF6" s="85">
        <f t="shared" si="0"/>
        <v>50.240000000000009</v>
      </c>
      <c r="BG6" s="85">
        <f t="shared" si="1"/>
        <v>2.1346023113528312</v>
      </c>
    </row>
    <row r="7" spans="1:59" ht="15" customHeight="1" x14ac:dyDescent="0.25">
      <c r="A7" s="1" t="s">
        <v>4</v>
      </c>
      <c r="B7" s="35">
        <v>1333.3333333333301</v>
      </c>
      <c r="C7" s="35">
        <v>1350</v>
      </c>
      <c r="D7" s="35">
        <v>1700</v>
      </c>
      <c r="E7" s="35">
        <v>1700</v>
      </c>
      <c r="F7" s="35">
        <v>1750</v>
      </c>
      <c r="G7" s="35">
        <v>1650</v>
      </c>
      <c r="H7" s="35">
        <v>1766.6666666666599</v>
      </c>
      <c r="I7" s="35">
        <v>1725</v>
      </c>
      <c r="J7" s="35">
        <v>1727.3625</v>
      </c>
      <c r="K7" s="35">
        <v>1727.3625</v>
      </c>
      <c r="L7" s="35">
        <v>1727.3625</v>
      </c>
      <c r="M7" s="35">
        <v>2025</v>
      </c>
      <c r="N7" s="35">
        <v>1533.3333333333301</v>
      </c>
      <c r="O7" s="35">
        <v>1333.3333333333333</v>
      </c>
      <c r="P7" s="35">
        <v>1440</v>
      </c>
      <c r="Q7" s="35">
        <v>1600</v>
      </c>
      <c r="R7" s="35">
        <v>1675</v>
      </c>
      <c r="S7" s="35">
        <v>1733.3333333333301</v>
      </c>
      <c r="T7" s="35">
        <v>1750</v>
      </c>
      <c r="U7" s="35">
        <v>1850</v>
      </c>
      <c r="V7" s="35">
        <v>1800</v>
      </c>
      <c r="W7" s="35">
        <v>1750</v>
      </c>
      <c r="X7" s="35">
        <v>1750</v>
      </c>
      <c r="Y7" s="7">
        <v>2050</v>
      </c>
      <c r="Z7" s="46">
        <v>2100</v>
      </c>
      <c r="AA7" s="7">
        <v>2050</v>
      </c>
      <c r="AB7" s="7">
        <v>2000</v>
      </c>
      <c r="AC7" s="12">
        <v>2050.1215470000002</v>
      </c>
      <c r="AD7" s="12">
        <v>2000.5</v>
      </c>
      <c r="AE7" s="7">
        <v>2000</v>
      </c>
      <c r="AF7" s="7">
        <v>2000</v>
      </c>
      <c r="AG7" s="46">
        <v>2110</v>
      </c>
      <c r="AH7" s="46">
        <v>2100</v>
      </c>
      <c r="AI7" s="46">
        <v>1666.6666666666667</v>
      </c>
      <c r="AJ7" s="44">
        <v>1700</v>
      </c>
      <c r="AK7" s="46">
        <v>1760</v>
      </c>
      <c r="AL7" s="67">
        <v>1733.3333333333301</v>
      </c>
      <c r="AM7" s="67">
        <v>1813.3333333333301</v>
      </c>
      <c r="AN7" s="69">
        <v>1750</v>
      </c>
      <c r="AO7" s="72">
        <v>1756</v>
      </c>
      <c r="AP7" s="67">
        <v>1750</v>
      </c>
      <c r="AQ7" s="73">
        <v>1750</v>
      </c>
      <c r="AR7" s="73">
        <v>1770</v>
      </c>
      <c r="AS7" s="77">
        <v>1790</v>
      </c>
      <c r="AT7" s="77">
        <v>1785</v>
      </c>
      <c r="AU7" s="77">
        <v>1790</v>
      </c>
      <c r="AV7" s="77">
        <v>1796</v>
      </c>
      <c r="AW7" s="77">
        <v>1799</v>
      </c>
      <c r="AX7" s="77">
        <v>1800</v>
      </c>
      <c r="AY7" s="77">
        <v>1800</v>
      </c>
      <c r="AZ7" s="81">
        <v>1766.6666666666699</v>
      </c>
      <c r="BA7" s="82">
        <v>1800</v>
      </c>
      <c r="BB7" s="82">
        <v>1840</v>
      </c>
      <c r="BC7" s="82">
        <v>1879</v>
      </c>
      <c r="BD7" s="82">
        <v>1941</v>
      </c>
      <c r="BE7" s="82">
        <v>2005.61</v>
      </c>
      <c r="BF7" s="85">
        <f t="shared" si="0"/>
        <v>12.045251396648039</v>
      </c>
      <c r="BG7" s="85">
        <f t="shared" si="1"/>
        <v>3.3286965481710409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G7"/>
  <sheetViews>
    <sheetView tabSelected="1" zoomScale="120" zoomScaleNormal="120" workbookViewId="0">
      <pane xSplit="1" topLeftCell="AW1" activePane="topRight" state="frozen"/>
      <selection activeCell="BA3" sqref="BA3"/>
      <selection pane="topRight" activeCell="BF1" sqref="BF1:BG7"/>
    </sheetView>
  </sheetViews>
  <sheetFormatPr defaultRowHeight="15" x14ac:dyDescent="0.25"/>
  <cols>
    <col min="1" max="1" width="34.28515625" customWidth="1"/>
    <col min="22" max="22" width="10" bestFit="1" customWidth="1"/>
    <col min="31" max="31" width="12.140625" customWidth="1"/>
    <col min="40" max="40" width="9.7109375" customWidth="1"/>
    <col min="58" max="58" width="14.42578125" customWidth="1"/>
    <col min="59" max="59" width="18.42578125" customWidth="1"/>
  </cols>
  <sheetData>
    <row r="1" spans="1:59" x14ac:dyDescent="0.25">
      <c r="C1" t="s">
        <v>25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">
        <v>50.25</v>
      </c>
      <c r="C3" s="3">
        <v>50.25</v>
      </c>
      <c r="D3" s="2">
        <v>60</v>
      </c>
      <c r="E3" s="2">
        <v>60</v>
      </c>
      <c r="F3" s="2">
        <v>60</v>
      </c>
      <c r="G3" s="2">
        <v>60</v>
      </c>
      <c r="H3" s="2">
        <v>60</v>
      </c>
      <c r="I3" s="2">
        <v>60</v>
      </c>
      <c r="J3" s="2">
        <v>75.163178289828906</v>
      </c>
      <c r="K3" s="2">
        <v>75.55</v>
      </c>
      <c r="L3" s="2">
        <v>80</v>
      </c>
      <c r="M3" s="2">
        <v>85</v>
      </c>
      <c r="N3" s="8">
        <v>75</v>
      </c>
      <c r="O3" s="17">
        <v>100</v>
      </c>
      <c r="P3" s="19">
        <v>100</v>
      </c>
      <c r="Q3" s="22">
        <v>112.5</v>
      </c>
      <c r="R3" s="22">
        <v>110</v>
      </c>
      <c r="S3" s="28">
        <v>100</v>
      </c>
      <c r="T3" s="30">
        <v>105.11</v>
      </c>
      <c r="U3" s="38">
        <v>100</v>
      </c>
      <c r="V3" s="43">
        <v>100</v>
      </c>
      <c r="W3" s="38">
        <v>100.22</v>
      </c>
      <c r="X3" s="35">
        <v>100</v>
      </c>
      <c r="Y3" s="7">
        <v>125</v>
      </c>
      <c r="Z3" s="46">
        <v>135</v>
      </c>
      <c r="AA3" s="46">
        <v>135</v>
      </c>
      <c r="AB3" s="7">
        <v>120</v>
      </c>
      <c r="AC3" s="12">
        <v>130.14521300000001</v>
      </c>
      <c r="AD3" s="7">
        <v>125.333333333333</v>
      </c>
      <c r="AE3" s="7">
        <v>130</v>
      </c>
      <c r="AF3" s="24">
        <v>130</v>
      </c>
      <c r="AG3" s="46">
        <v>150</v>
      </c>
      <c r="AH3" s="12">
        <v>145</v>
      </c>
      <c r="AI3" s="46">
        <v>138</v>
      </c>
      <c r="AJ3" s="37">
        <v>140</v>
      </c>
      <c r="AK3" s="46">
        <v>133.33333333333334</v>
      </c>
      <c r="AL3" s="67">
        <v>129.333333333333</v>
      </c>
      <c r="AM3" s="67">
        <v>133.333333333333</v>
      </c>
      <c r="AN3" s="67">
        <v>130.5</v>
      </c>
      <c r="AO3" s="71">
        <v>132</v>
      </c>
      <c r="AP3" s="67">
        <v>130</v>
      </c>
      <c r="AQ3" s="71">
        <v>131</v>
      </c>
      <c r="AR3" s="71">
        <v>135</v>
      </c>
      <c r="AS3" s="76">
        <v>138</v>
      </c>
      <c r="AT3" s="76">
        <v>138</v>
      </c>
      <c r="AU3" s="76">
        <v>140</v>
      </c>
      <c r="AV3" s="76">
        <v>139</v>
      </c>
      <c r="AW3" s="76">
        <v>146</v>
      </c>
      <c r="AX3" s="76">
        <v>148</v>
      </c>
      <c r="AY3" s="76">
        <v>150</v>
      </c>
      <c r="AZ3" s="81">
        <v>135</v>
      </c>
      <c r="BA3" s="83">
        <v>155</v>
      </c>
      <c r="BB3" s="83">
        <v>164</v>
      </c>
      <c r="BC3" s="83">
        <v>177</v>
      </c>
      <c r="BD3" s="83">
        <v>194</v>
      </c>
      <c r="BE3" s="83">
        <v>221.05</v>
      </c>
      <c r="BF3" s="85">
        <f>(BE3-AS3)/AS3*100</f>
        <v>60.181159420289866</v>
      </c>
      <c r="BG3" s="85">
        <f>(BE3-BD3)/BD3*100</f>
        <v>13.94329896907217</v>
      </c>
    </row>
    <row r="4" spans="1:59" ht="15" customHeight="1" x14ac:dyDescent="0.25">
      <c r="A4" s="1" t="s">
        <v>1</v>
      </c>
      <c r="B4" s="2">
        <v>1200</v>
      </c>
      <c r="C4" s="3">
        <v>1202.52</v>
      </c>
      <c r="D4" s="3">
        <v>1202.52</v>
      </c>
      <c r="E4" s="3">
        <v>1202.52</v>
      </c>
      <c r="F4" s="3">
        <v>1202.52</v>
      </c>
      <c r="G4" s="2">
        <v>1350</v>
      </c>
      <c r="H4" s="2">
        <v>1350</v>
      </c>
      <c r="I4" s="2">
        <v>1591.6666666666652</v>
      </c>
      <c r="J4" s="2">
        <v>1591.6666666666652</v>
      </c>
      <c r="K4" s="2">
        <v>1547</v>
      </c>
      <c r="L4" s="2">
        <v>1575.47</v>
      </c>
      <c r="M4" s="2">
        <v>1747</v>
      </c>
      <c r="N4" s="8">
        <v>1600</v>
      </c>
      <c r="O4" s="17">
        <v>1466.6666666666699</v>
      </c>
      <c r="P4" s="19">
        <v>1850</v>
      </c>
      <c r="Q4" s="22">
        <v>1875</v>
      </c>
      <c r="R4" s="22">
        <v>1870</v>
      </c>
      <c r="S4" s="28">
        <v>1733.3333333333301</v>
      </c>
      <c r="T4" s="30">
        <v>1770</v>
      </c>
      <c r="U4" s="38">
        <v>1750</v>
      </c>
      <c r="V4" s="43">
        <v>1700</v>
      </c>
      <c r="W4" s="38">
        <v>1650.55</v>
      </c>
      <c r="X4" s="35">
        <v>1516.66</v>
      </c>
      <c r="Y4" s="7">
        <v>1580</v>
      </c>
      <c r="Z4" s="46">
        <v>1840</v>
      </c>
      <c r="AA4" s="7">
        <v>2050</v>
      </c>
      <c r="AB4" s="7">
        <v>2650</v>
      </c>
      <c r="AC4" s="12">
        <v>2700.2231449999999</v>
      </c>
      <c r="AD4" s="7">
        <v>2650</v>
      </c>
      <c r="AE4" s="7">
        <v>2650</v>
      </c>
      <c r="AF4" s="24">
        <v>2670</v>
      </c>
      <c r="AG4" s="46">
        <v>2685</v>
      </c>
      <c r="AH4" s="12">
        <v>2690</v>
      </c>
      <c r="AI4" s="46">
        <v>2666.6666666666702</v>
      </c>
      <c r="AJ4" s="37">
        <v>2500</v>
      </c>
      <c r="AK4" s="46">
        <v>1880</v>
      </c>
      <c r="AL4" s="67">
        <v>1831.02</v>
      </c>
      <c r="AM4" s="67">
        <v>1866.6666666666699</v>
      </c>
      <c r="AN4" s="69">
        <v>1800</v>
      </c>
      <c r="AO4" s="74">
        <v>1840</v>
      </c>
      <c r="AP4" s="67">
        <v>1830</v>
      </c>
      <c r="AQ4" s="71">
        <v>1835</v>
      </c>
      <c r="AR4" s="71">
        <v>1850</v>
      </c>
      <c r="AS4" s="76">
        <v>1870</v>
      </c>
      <c r="AT4" s="76">
        <v>1880</v>
      </c>
      <c r="AU4" s="76">
        <v>1890</v>
      </c>
      <c r="AV4" s="76">
        <v>1894</v>
      </c>
      <c r="AW4" s="76">
        <v>1900</v>
      </c>
      <c r="AX4" s="76">
        <v>1956</v>
      </c>
      <c r="AY4" s="76">
        <v>1960</v>
      </c>
      <c r="AZ4" s="81">
        <v>2050</v>
      </c>
      <c r="BA4" s="83">
        <v>2200</v>
      </c>
      <c r="BB4" s="83">
        <v>2260</v>
      </c>
      <c r="BC4" s="83">
        <v>2275</v>
      </c>
      <c r="BD4" s="83">
        <v>2734</v>
      </c>
      <c r="BE4" s="83">
        <v>2953.27</v>
      </c>
      <c r="BF4" s="85">
        <f t="shared" ref="BF4:BF7" si="0">(BE4-AS4)/AS4*100</f>
        <v>57.928877005347587</v>
      </c>
      <c r="BG4" s="85">
        <f t="shared" ref="BG4:BG7" si="1">(BE4-BD4)/BD4*100</f>
        <v>8.0201170446232624</v>
      </c>
    </row>
    <row r="5" spans="1:59" ht="15" customHeight="1" x14ac:dyDescent="0.25">
      <c r="A5" s="1" t="s">
        <v>2</v>
      </c>
      <c r="B5" s="2">
        <v>22000</v>
      </c>
      <c r="C5" s="3">
        <v>22046.2</v>
      </c>
      <c r="D5" s="2">
        <v>22000</v>
      </c>
      <c r="E5" s="2">
        <v>29000</v>
      </c>
      <c r="F5" s="2">
        <v>22000</v>
      </c>
      <c r="G5" s="2">
        <v>22000</v>
      </c>
      <c r="H5" s="2">
        <v>26000</v>
      </c>
      <c r="I5" s="2">
        <v>22500</v>
      </c>
      <c r="J5" s="2">
        <v>27150.23360601185</v>
      </c>
      <c r="K5" s="2">
        <v>25827.999446334499</v>
      </c>
      <c r="L5" s="2">
        <v>27000</v>
      </c>
      <c r="M5" s="2">
        <v>30000</v>
      </c>
      <c r="N5" s="2">
        <v>29500.09</v>
      </c>
      <c r="O5" s="17">
        <v>29000</v>
      </c>
      <c r="P5" s="19">
        <v>29500</v>
      </c>
      <c r="Q5" s="22">
        <v>30000</v>
      </c>
      <c r="R5" s="22">
        <v>29000</v>
      </c>
      <c r="S5" s="28">
        <v>29000</v>
      </c>
      <c r="T5" s="30">
        <v>29000.33</v>
      </c>
      <c r="U5" s="38">
        <v>29500</v>
      </c>
      <c r="V5" s="43">
        <v>29500</v>
      </c>
      <c r="W5" s="38">
        <v>30000</v>
      </c>
      <c r="X5" s="35">
        <v>32000</v>
      </c>
      <c r="Y5" s="7">
        <v>29666.666666666668</v>
      </c>
      <c r="Z5" s="46">
        <v>30000</v>
      </c>
      <c r="AA5" s="7">
        <v>29666.666666666701</v>
      </c>
      <c r="AB5" s="7">
        <v>29500</v>
      </c>
      <c r="AC5" s="12">
        <v>30000</v>
      </c>
      <c r="AD5" s="7">
        <v>30000</v>
      </c>
      <c r="AE5" s="7">
        <v>30000</v>
      </c>
      <c r="AF5" s="24">
        <v>30500</v>
      </c>
      <c r="AG5" s="46">
        <v>30500</v>
      </c>
      <c r="AH5" s="12">
        <v>31000</v>
      </c>
      <c r="AI5" s="46">
        <v>36000</v>
      </c>
      <c r="AJ5" s="37">
        <v>36000</v>
      </c>
      <c r="AK5" s="46">
        <v>28000</v>
      </c>
      <c r="AL5" s="67">
        <v>28000.14</v>
      </c>
      <c r="AM5" s="67">
        <v>26000</v>
      </c>
      <c r="AN5" s="69">
        <v>26600</v>
      </c>
      <c r="AO5" s="74">
        <v>26540</v>
      </c>
      <c r="AP5" s="67">
        <v>25000</v>
      </c>
      <c r="AQ5" s="71">
        <v>25000</v>
      </c>
      <c r="AR5" s="71">
        <v>25200</v>
      </c>
      <c r="AS5" s="76">
        <v>25100</v>
      </c>
      <c r="AT5" s="76">
        <v>25150</v>
      </c>
      <c r="AU5" s="76">
        <v>25200</v>
      </c>
      <c r="AV5" s="76">
        <v>25270</v>
      </c>
      <c r="AW5" s="76">
        <v>25300</v>
      </c>
      <c r="AX5" s="76">
        <v>25350</v>
      </c>
      <c r="AY5" s="76">
        <v>25400</v>
      </c>
      <c r="AZ5" s="81">
        <v>22500</v>
      </c>
      <c r="BA5" s="83">
        <v>22500</v>
      </c>
      <c r="BB5" s="83">
        <v>22500</v>
      </c>
      <c r="BC5" s="83">
        <v>22500</v>
      </c>
      <c r="BD5" s="83">
        <v>32500</v>
      </c>
      <c r="BE5" s="83">
        <v>38500</v>
      </c>
      <c r="BF5" s="85">
        <f t="shared" si="0"/>
        <v>53.386454183266927</v>
      </c>
      <c r="BG5" s="85">
        <f t="shared" si="1"/>
        <v>18.461538461538463</v>
      </c>
    </row>
    <row r="6" spans="1:59" ht="15" customHeight="1" x14ac:dyDescent="0.25">
      <c r="A6" s="1" t="s">
        <v>3</v>
      </c>
      <c r="B6" s="2">
        <v>60</v>
      </c>
      <c r="C6" s="3">
        <v>60.125999999999998</v>
      </c>
      <c r="D6" s="2">
        <v>60</v>
      </c>
      <c r="E6" s="2">
        <v>69.999999999999943</v>
      </c>
      <c r="F6" s="2">
        <v>72.5</v>
      </c>
      <c r="G6" s="2">
        <v>72.5</v>
      </c>
      <c r="H6" s="2">
        <v>70</v>
      </c>
      <c r="I6" s="2">
        <v>87</v>
      </c>
      <c r="J6" s="2">
        <v>86.882386341970658</v>
      </c>
      <c r="K6" s="2">
        <v>80.638270045596641</v>
      </c>
      <c r="L6" s="2">
        <v>90.69</v>
      </c>
      <c r="M6" s="2">
        <v>100.54</v>
      </c>
      <c r="N6" s="8">
        <v>75.714285714285708</v>
      </c>
      <c r="O6" s="17">
        <v>73.333333333333329</v>
      </c>
      <c r="P6" s="19">
        <v>100</v>
      </c>
      <c r="Q6" s="22">
        <v>102.333333333333</v>
      </c>
      <c r="R6" s="22">
        <v>108.571428571428</v>
      </c>
      <c r="S6" s="28">
        <v>109</v>
      </c>
      <c r="T6" s="30">
        <v>109.28571428571399</v>
      </c>
      <c r="U6" s="33">
        <v>108.75</v>
      </c>
      <c r="V6" s="43">
        <v>101.428571428571</v>
      </c>
      <c r="W6" s="33">
        <v>100.55</v>
      </c>
      <c r="X6" s="35">
        <v>100</v>
      </c>
      <c r="Y6" s="35">
        <v>100</v>
      </c>
      <c r="Z6" s="46">
        <v>120</v>
      </c>
      <c r="AA6" s="7">
        <v>98.25</v>
      </c>
      <c r="AB6" s="7">
        <v>87.142857142857139</v>
      </c>
      <c r="AC6" s="12">
        <v>96.236541000000003</v>
      </c>
      <c r="AD6" s="7">
        <v>91.666666666666671</v>
      </c>
      <c r="AE6" s="7">
        <v>90</v>
      </c>
      <c r="AF6" s="12">
        <v>90</v>
      </c>
      <c r="AG6" s="46">
        <v>100.5072</v>
      </c>
      <c r="AH6" s="12">
        <v>95</v>
      </c>
      <c r="AI6" s="46">
        <v>84</v>
      </c>
      <c r="AJ6" s="44">
        <v>85</v>
      </c>
      <c r="AK6" s="46">
        <v>78.571428571428569</v>
      </c>
      <c r="AL6" s="67">
        <v>75.571428571428598</v>
      </c>
      <c r="AM6" s="67">
        <v>85.7</v>
      </c>
      <c r="AN6" s="69">
        <v>75</v>
      </c>
      <c r="AO6" s="72">
        <v>80</v>
      </c>
      <c r="AP6" s="67">
        <v>88</v>
      </c>
      <c r="AQ6" s="73">
        <v>85</v>
      </c>
      <c r="AR6" s="73">
        <v>90</v>
      </c>
      <c r="AS6" s="77">
        <v>90</v>
      </c>
      <c r="AT6" s="77">
        <v>85</v>
      </c>
      <c r="AU6" s="77">
        <v>87</v>
      </c>
      <c r="AV6" s="77">
        <v>90</v>
      </c>
      <c r="AW6" s="77">
        <v>94</v>
      </c>
      <c r="AX6" s="77">
        <v>97</v>
      </c>
      <c r="AY6" s="77">
        <v>95</v>
      </c>
      <c r="AZ6" s="81">
        <v>87.142857142857139</v>
      </c>
      <c r="BA6" s="82">
        <v>97</v>
      </c>
      <c r="BB6" s="82">
        <v>100</v>
      </c>
      <c r="BC6" s="82">
        <v>100</v>
      </c>
      <c r="BD6" s="82">
        <v>108.7</v>
      </c>
      <c r="BE6" s="82">
        <v>120.55</v>
      </c>
      <c r="BF6" s="85">
        <f t="shared" si="0"/>
        <v>33.944444444444443</v>
      </c>
      <c r="BG6" s="85">
        <f t="shared" si="1"/>
        <v>10.901563937442498</v>
      </c>
    </row>
    <row r="7" spans="1:59" ht="15" customHeight="1" x14ac:dyDescent="0.25">
      <c r="A7" s="1" t="s">
        <v>4</v>
      </c>
      <c r="B7" s="3">
        <v>430.45</v>
      </c>
      <c r="C7" s="3">
        <v>431.35394500000001</v>
      </c>
      <c r="D7" s="3">
        <v>432.25978828450002</v>
      </c>
      <c r="E7" s="3">
        <v>433.16753383989749</v>
      </c>
      <c r="F7" s="3">
        <v>434.07718566096128</v>
      </c>
      <c r="G7" s="3">
        <v>434.98874775084931</v>
      </c>
      <c r="H7" s="3">
        <v>435.9022241211261</v>
      </c>
      <c r="I7" s="3">
        <v>436.81761879178043</v>
      </c>
      <c r="J7" s="2">
        <v>439.09255148805903</v>
      </c>
      <c r="K7" s="2">
        <v>481.36923696946798</v>
      </c>
      <c r="L7" s="3">
        <v>482.38011236710383</v>
      </c>
      <c r="M7" s="3">
        <v>499.893110603075</v>
      </c>
      <c r="N7" s="14">
        <v>470.76</v>
      </c>
      <c r="O7" s="14">
        <v>470.96</v>
      </c>
      <c r="P7" s="20">
        <v>473.89</v>
      </c>
      <c r="Q7" s="23">
        <v>474.5</v>
      </c>
      <c r="R7" s="23">
        <v>480.44</v>
      </c>
      <c r="S7" s="29">
        <v>480.75</v>
      </c>
      <c r="T7" s="33">
        <v>480</v>
      </c>
      <c r="U7" s="33">
        <v>480</v>
      </c>
      <c r="V7" s="40">
        <v>486.25</v>
      </c>
      <c r="W7" s="33">
        <v>482.55</v>
      </c>
      <c r="X7" s="12">
        <v>450</v>
      </c>
      <c r="Y7" s="12">
        <v>450</v>
      </c>
      <c r="Z7" s="44">
        <v>450.5326</v>
      </c>
      <c r="AA7" s="44">
        <v>450.5326</v>
      </c>
      <c r="AB7" s="7">
        <v>400.25</v>
      </c>
      <c r="AC7" s="12">
        <v>420.3236541</v>
      </c>
      <c r="AD7" s="12">
        <v>410.59</v>
      </c>
      <c r="AE7" s="7">
        <v>410</v>
      </c>
      <c r="AF7" s="12">
        <v>400</v>
      </c>
      <c r="AG7" s="12">
        <v>400</v>
      </c>
      <c r="AH7" s="12">
        <v>410</v>
      </c>
      <c r="AI7" s="44">
        <v>400</v>
      </c>
      <c r="AJ7" s="44">
        <v>400</v>
      </c>
      <c r="AK7" s="44">
        <v>400</v>
      </c>
      <c r="AL7" s="68">
        <v>387.29</v>
      </c>
      <c r="AM7" s="44">
        <v>400</v>
      </c>
      <c r="AN7" s="44">
        <v>400</v>
      </c>
      <c r="AO7" s="72">
        <v>405</v>
      </c>
      <c r="AP7" s="74">
        <v>390.01810011768299</v>
      </c>
      <c r="AQ7" s="73">
        <v>400</v>
      </c>
      <c r="AR7" s="73">
        <v>400</v>
      </c>
      <c r="AS7" s="77">
        <v>410</v>
      </c>
      <c r="AT7" s="77">
        <v>408</v>
      </c>
      <c r="AU7" s="77">
        <v>420</v>
      </c>
      <c r="AV7" s="77">
        <v>430</v>
      </c>
      <c r="AW7" s="77">
        <v>437</v>
      </c>
      <c r="AX7" s="77">
        <v>430</v>
      </c>
      <c r="AY7" s="77">
        <v>415</v>
      </c>
      <c r="AZ7" s="77">
        <v>430</v>
      </c>
      <c r="BA7" s="82">
        <v>470</v>
      </c>
      <c r="BB7" s="82">
        <v>495</v>
      </c>
      <c r="BC7" s="82">
        <v>498</v>
      </c>
      <c r="BD7" s="82">
        <v>500</v>
      </c>
      <c r="BE7" s="82">
        <v>500</v>
      </c>
      <c r="BF7" s="85">
        <f t="shared" si="0"/>
        <v>21.951219512195124</v>
      </c>
      <c r="BG7" s="85">
        <f t="shared" si="1"/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G7"/>
  <sheetViews>
    <sheetView tabSelected="1" zoomScale="120" zoomScaleNormal="12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47" bestFit="1" customWidth="1"/>
    <col min="22" max="22" width="10" bestFit="1" customWidth="1"/>
    <col min="30" max="30" width="13.85546875" customWidth="1"/>
    <col min="40" max="40" width="10.42578125" customWidth="1"/>
    <col min="58" max="58" width="14.42578125" customWidth="1"/>
    <col min="59" max="59" width="18.42578125" customWidth="1"/>
  </cols>
  <sheetData>
    <row r="1" spans="1:59" x14ac:dyDescent="0.25">
      <c r="C1" t="s">
        <v>24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50</v>
      </c>
      <c r="C3" s="3">
        <v>50.084000000000003</v>
      </c>
      <c r="D3" s="2">
        <v>57.5</v>
      </c>
      <c r="E3" s="2">
        <v>55.75</v>
      </c>
      <c r="F3" s="2">
        <v>60</v>
      </c>
      <c r="G3" s="2">
        <v>60</v>
      </c>
      <c r="H3" s="2">
        <v>58.99</v>
      </c>
      <c r="I3" s="2">
        <v>59.55</v>
      </c>
      <c r="J3" s="2">
        <v>57.178051092544003</v>
      </c>
      <c r="K3" s="2">
        <v>58.778051092543997</v>
      </c>
      <c r="L3" s="2">
        <v>75</v>
      </c>
      <c r="M3" s="3">
        <v>80.682500000000005</v>
      </c>
      <c r="N3" s="8">
        <v>75</v>
      </c>
      <c r="O3" s="17">
        <v>100</v>
      </c>
      <c r="P3" s="19">
        <v>100.98</v>
      </c>
      <c r="Q3" s="22">
        <v>101</v>
      </c>
      <c r="R3" s="22">
        <v>100</v>
      </c>
      <c r="S3" s="26">
        <v>100</v>
      </c>
      <c r="T3" s="30">
        <v>110.21</v>
      </c>
      <c r="U3" s="38">
        <v>105.88</v>
      </c>
      <c r="V3" s="43">
        <v>100</v>
      </c>
      <c r="W3" s="38">
        <v>100</v>
      </c>
      <c r="X3" s="35">
        <v>95</v>
      </c>
      <c r="Y3" s="7">
        <v>150</v>
      </c>
      <c r="Z3" s="46">
        <v>160</v>
      </c>
      <c r="AA3" s="7">
        <v>150</v>
      </c>
      <c r="AB3" s="7">
        <v>145</v>
      </c>
      <c r="AC3" s="24">
        <v>150.23145600000001</v>
      </c>
      <c r="AD3" s="7">
        <v>150.69999999999999</v>
      </c>
      <c r="AE3" s="7">
        <v>150.1</v>
      </c>
      <c r="AF3" s="7">
        <v>160</v>
      </c>
      <c r="AG3" s="46">
        <v>176</v>
      </c>
      <c r="AH3" s="7">
        <v>180</v>
      </c>
      <c r="AI3" s="46">
        <v>150</v>
      </c>
      <c r="AJ3" s="37">
        <v>160</v>
      </c>
      <c r="AK3" s="46">
        <v>150</v>
      </c>
      <c r="AL3" s="67">
        <v>145</v>
      </c>
      <c r="AM3" s="67">
        <v>155</v>
      </c>
      <c r="AN3" s="69">
        <v>200</v>
      </c>
      <c r="AO3" s="74">
        <v>195</v>
      </c>
      <c r="AP3" s="67">
        <v>220</v>
      </c>
      <c r="AQ3" s="71">
        <v>210</v>
      </c>
      <c r="AR3" s="71">
        <v>200</v>
      </c>
      <c r="AS3" s="76">
        <v>205</v>
      </c>
      <c r="AT3" s="76">
        <v>210</v>
      </c>
      <c r="AU3" s="76">
        <v>220</v>
      </c>
      <c r="AV3" s="76">
        <v>230</v>
      </c>
      <c r="AW3" s="76">
        <v>243</v>
      </c>
      <c r="AX3" s="76">
        <v>245</v>
      </c>
      <c r="AY3" s="76">
        <v>248</v>
      </c>
      <c r="AZ3" s="81">
        <v>256.66666666666703</v>
      </c>
      <c r="BA3" s="81">
        <v>256.66666666666703</v>
      </c>
      <c r="BB3" s="83">
        <v>260</v>
      </c>
      <c r="BC3" s="83">
        <v>264</v>
      </c>
      <c r="BD3" s="83">
        <v>294.10000000000002</v>
      </c>
      <c r="BE3" s="83">
        <v>310.64999999999998</v>
      </c>
      <c r="BF3" s="85">
        <f>(BE3-AS3)/AS3*100</f>
        <v>51.536585365853647</v>
      </c>
      <c r="BG3" s="85">
        <f>(BE3-BD3)/BD3*100</f>
        <v>5.627337640258399</v>
      </c>
    </row>
    <row r="4" spans="1:59" ht="15" customHeight="1" x14ac:dyDescent="0.25">
      <c r="A4" s="1" t="s">
        <v>1</v>
      </c>
      <c r="B4" s="2">
        <v>1437.5</v>
      </c>
      <c r="C4" s="2">
        <v>1490</v>
      </c>
      <c r="D4" s="2">
        <v>1402.0833333333298</v>
      </c>
      <c r="E4" s="2">
        <v>1562.5</v>
      </c>
      <c r="F4" s="2">
        <v>1522.5</v>
      </c>
      <c r="G4" s="2">
        <v>1562.5</v>
      </c>
      <c r="H4" s="2">
        <v>1556.5</v>
      </c>
      <c r="I4" s="2">
        <v>1500.21</v>
      </c>
      <c r="J4" s="2">
        <v>1550.21</v>
      </c>
      <c r="K4" s="2">
        <v>1565.55</v>
      </c>
      <c r="L4" s="2">
        <v>1500.21</v>
      </c>
      <c r="M4" s="2">
        <v>1800.54</v>
      </c>
      <c r="N4" s="8">
        <v>1744.44444444444</v>
      </c>
      <c r="O4" s="17">
        <v>1466.6666666666667</v>
      </c>
      <c r="P4" s="19">
        <v>1428.5714285714287</v>
      </c>
      <c r="Q4" s="22">
        <v>1572.72727272727</v>
      </c>
      <c r="R4" s="22">
        <v>1581.8181818181818</v>
      </c>
      <c r="S4" s="28">
        <v>1500</v>
      </c>
      <c r="T4" s="30">
        <v>1575</v>
      </c>
      <c r="U4" s="38">
        <v>1550</v>
      </c>
      <c r="V4" s="43">
        <v>1520</v>
      </c>
      <c r="W4" s="28">
        <v>1483.3333333333301</v>
      </c>
      <c r="X4" s="35">
        <v>1700</v>
      </c>
      <c r="Y4" s="7">
        <v>1762.5</v>
      </c>
      <c r="Z4" s="46">
        <v>1785.2222222222199</v>
      </c>
      <c r="AA4" s="7">
        <v>1766.6666666666667</v>
      </c>
      <c r="AB4" s="7">
        <v>1710</v>
      </c>
      <c r="AC4" s="24">
        <v>1800.2145869999999</v>
      </c>
      <c r="AD4" s="7">
        <v>1866.6666666666667</v>
      </c>
      <c r="AE4" s="7">
        <v>1850</v>
      </c>
      <c r="AF4" s="7">
        <v>1900</v>
      </c>
      <c r="AG4" s="46">
        <v>1980</v>
      </c>
      <c r="AH4" s="7">
        <v>1985</v>
      </c>
      <c r="AI4" s="46">
        <v>1822.2222222222199</v>
      </c>
      <c r="AJ4" s="37">
        <v>1850</v>
      </c>
      <c r="AK4" s="46">
        <v>1942.8571428571429</v>
      </c>
      <c r="AL4" s="67">
        <v>1887.5</v>
      </c>
      <c r="AM4" s="67">
        <v>1890</v>
      </c>
      <c r="AN4" s="69">
        <v>1862.5</v>
      </c>
      <c r="AO4" s="74">
        <v>1870</v>
      </c>
      <c r="AP4" s="67">
        <v>1700</v>
      </c>
      <c r="AQ4" s="71">
        <v>1750</v>
      </c>
      <c r="AR4" s="71">
        <v>1720</v>
      </c>
      <c r="AS4" s="76">
        <v>1730</v>
      </c>
      <c r="AT4" s="76">
        <v>1745</v>
      </c>
      <c r="AU4" s="76">
        <v>1750</v>
      </c>
      <c r="AV4" s="76">
        <v>1755</v>
      </c>
      <c r="AW4" s="76">
        <v>1795</v>
      </c>
      <c r="AX4" s="76">
        <v>1800</v>
      </c>
      <c r="AY4" s="76">
        <v>1830</v>
      </c>
      <c r="AZ4" s="81">
        <v>1875.1111111111099</v>
      </c>
      <c r="BA4" s="81">
        <v>1875.1111111111099</v>
      </c>
      <c r="BB4" s="83">
        <v>1900</v>
      </c>
      <c r="BC4" s="83">
        <v>1920</v>
      </c>
      <c r="BD4" s="83">
        <v>2000</v>
      </c>
      <c r="BE4" s="83">
        <v>2075.4899999999998</v>
      </c>
      <c r="BF4" s="85">
        <f t="shared" ref="BF4:BF7" si="0">(BE4-AS4)/AS4*100</f>
        <v>19.970520231213857</v>
      </c>
      <c r="BG4" s="85">
        <f t="shared" ref="BG4:BG7" si="1">(BE4-BD4)/BD4*100</f>
        <v>3.7744999999999891</v>
      </c>
    </row>
    <row r="5" spans="1:59" ht="15" customHeight="1" x14ac:dyDescent="0.25">
      <c r="A5" s="1" t="s">
        <v>2</v>
      </c>
      <c r="B5" s="2">
        <v>25000</v>
      </c>
      <c r="C5" s="2">
        <v>25000</v>
      </c>
      <c r="D5" s="2">
        <v>25000</v>
      </c>
      <c r="E5" s="2">
        <v>25000</v>
      </c>
      <c r="F5" s="2">
        <v>25000</v>
      </c>
      <c r="G5" s="2">
        <v>25000</v>
      </c>
      <c r="H5" s="2">
        <v>25000</v>
      </c>
      <c r="I5" s="3">
        <v>25052.5</v>
      </c>
      <c r="J5" s="3">
        <v>25052.5</v>
      </c>
      <c r="K5" s="3">
        <v>25052.5</v>
      </c>
      <c r="L5" s="2">
        <v>35000</v>
      </c>
      <c r="M5" s="2">
        <v>35000</v>
      </c>
      <c r="N5" s="2">
        <v>35000</v>
      </c>
      <c r="O5" s="17">
        <v>35000</v>
      </c>
      <c r="P5" s="21">
        <v>35540</v>
      </c>
      <c r="Q5" s="22">
        <v>35000</v>
      </c>
      <c r="R5" s="22">
        <v>40000</v>
      </c>
      <c r="S5" s="28">
        <v>40550</v>
      </c>
      <c r="T5" s="30">
        <v>30500</v>
      </c>
      <c r="U5" s="38">
        <v>29000</v>
      </c>
      <c r="V5" s="43">
        <v>29000</v>
      </c>
      <c r="W5" s="38">
        <v>29000</v>
      </c>
      <c r="X5" s="35">
        <v>29000</v>
      </c>
      <c r="Y5" s="7">
        <v>25000</v>
      </c>
      <c r="Z5" s="46">
        <v>26000</v>
      </c>
      <c r="AA5" s="46">
        <v>26000</v>
      </c>
      <c r="AB5" s="7">
        <v>25000</v>
      </c>
      <c r="AC5" s="7">
        <v>25500.112547000001</v>
      </c>
      <c r="AD5" s="7">
        <v>26000</v>
      </c>
      <c r="AE5" s="7">
        <v>26000</v>
      </c>
      <c r="AF5" s="7">
        <v>26000</v>
      </c>
      <c r="AG5" s="7">
        <v>26000</v>
      </c>
      <c r="AH5" s="7">
        <v>26000</v>
      </c>
      <c r="AI5" s="46">
        <v>25000</v>
      </c>
      <c r="AJ5" s="37">
        <v>25500</v>
      </c>
      <c r="AK5" s="46">
        <v>25000</v>
      </c>
      <c r="AL5" s="67">
        <v>26000.33</v>
      </c>
      <c r="AM5" s="67">
        <v>25500</v>
      </c>
      <c r="AN5" s="69">
        <v>26000</v>
      </c>
      <c r="AO5" s="74">
        <v>26000</v>
      </c>
      <c r="AP5" s="67">
        <v>26250</v>
      </c>
      <c r="AQ5" s="71">
        <v>26100</v>
      </c>
      <c r="AR5" s="71">
        <v>26050</v>
      </c>
      <c r="AS5" s="76">
        <v>26100</v>
      </c>
      <c r="AT5" s="76">
        <v>26200</v>
      </c>
      <c r="AU5" s="76">
        <v>26230</v>
      </c>
      <c r="AV5" s="76">
        <v>26250</v>
      </c>
      <c r="AW5" s="76">
        <v>26420</v>
      </c>
      <c r="AX5" s="76">
        <v>26450</v>
      </c>
      <c r="AY5" s="76">
        <v>26500</v>
      </c>
      <c r="AZ5" s="81">
        <v>27000</v>
      </c>
      <c r="BA5" s="81">
        <v>27000</v>
      </c>
      <c r="BB5" s="83">
        <v>27000</v>
      </c>
      <c r="BC5" s="83">
        <v>27000</v>
      </c>
      <c r="BD5" s="83">
        <v>36000</v>
      </c>
      <c r="BE5" s="83">
        <v>38000</v>
      </c>
      <c r="BF5" s="85">
        <f t="shared" si="0"/>
        <v>45.593869731800766</v>
      </c>
      <c r="BG5" s="85">
        <f t="shared" si="1"/>
        <v>5.5555555555555554</v>
      </c>
    </row>
    <row r="6" spans="1:59" ht="15" customHeight="1" x14ac:dyDescent="0.25">
      <c r="A6" s="1" t="s">
        <v>3</v>
      </c>
      <c r="B6" s="2">
        <v>65.416666666666657</v>
      </c>
      <c r="C6" s="2">
        <v>62.5</v>
      </c>
      <c r="D6" s="2">
        <v>60</v>
      </c>
      <c r="E6" s="2">
        <v>68.75</v>
      </c>
      <c r="F6" s="2">
        <v>67.166666666666501</v>
      </c>
      <c r="G6" s="2">
        <v>75</v>
      </c>
      <c r="H6" s="2">
        <v>75</v>
      </c>
      <c r="I6" s="2">
        <v>75</v>
      </c>
      <c r="J6" s="2">
        <v>75</v>
      </c>
      <c r="K6" s="2">
        <v>98.737952378197662</v>
      </c>
      <c r="L6" s="2">
        <v>98.737952378197662</v>
      </c>
      <c r="M6" s="2">
        <v>116.25</v>
      </c>
      <c r="N6" s="8">
        <v>100.25</v>
      </c>
      <c r="O6" s="17">
        <v>104.28571428571399</v>
      </c>
      <c r="P6" s="19">
        <v>108.571428571428</v>
      </c>
      <c r="Q6" s="22">
        <v>109</v>
      </c>
      <c r="R6" s="22">
        <v>112.72727272727199</v>
      </c>
      <c r="S6" s="28">
        <v>115.8</v>
      </c>
      <c r="T6" s="30">
        <v>113.636363636363</v>
      </c>
      <c r="U6" s="33">
        <v>112.55</v>
      </c>
      <c r="V6" s="43">
        <v>113</v>
      </c>
      <c r="W6" s="33">
        <v>113.33</v>
      </c>
      <c r="X6" s="35">
        <v>109.09</v>
      </c>
      <c r="Y6" s="35">
        <v>129</v>
      </c>
      <c r="Z6" s="46">
        <v>140.54545454545399</v>
      </c>
      <c r="AA6" s="7">
        <v>130</v>
      </c>
      <c r="AB6" s="24">
        <v>129.25</v>
      </c>
      <c r="AC6" s="7">
        <v>130.32154600000001</v>
      </c>
      <c r="AD6" s="7">
        <v>128.6</v>
      </c>
      <c r="AE6" s="7">
        <v>130</v>
      </c>
      <c r="AF6" s="7">
        <v>130</v>
      </c>
      <c r="AG6" s="46">
        <v>142.72727272727272</v>
      </c>
      <c r="AH6" s="7">
        <v>146</v>
      </c>
      <c r="AI6" s="46">
        <v>184.54545454545399</v>
      </c>
      <c r="AJ6" s="44">
        <v>180</v>
      </c>
      <c r="AK6" s="46">
        <v>165.45454545454501</v>
      </c>
      <c r="AL6" s="67">
        <v>162</v>
      </c>
      <c r="AM6" s="67">
        <v>165.45454545454501</v>
      </c>
      <c r="AN6" s="69">
        <v>163.333333333333</v>
      </c>
      <c r="AO6" s="72">
        <v>164</v>
      </c>
      <c r="AP6" s="67">
        <v>175</v>
      </c>
      <c r="AQ6" s="73">
        <v>170</v>
      </c>
      <c r="AR6" s="73">
        <v>172</v>
      </c>
      <c r="AS6" s="77">
        <v>175</v>
      </c>
      <c r="AT6" s="77">
        <v>175</v>
      </c>
      <c r="AU6" s="77">
        <v>180</v>
      </c>
      <c r="AV6" s="77">
        <v>183</v>
      </c>
      <c r="AW6" s="77">
        <v>190</v>
      </c>
      <c r="AX6" s="77">
        <v>190</v>
      </c>
      <c r="AY6" s="77">
        <v>187</v>
      </c>
      <c r="AZ6" s="81">
        <v>179.09090909090901</v>
      </c>
      <c r="BA6" s="81">
        <v>179.09090909090901</v>
      </c>
      <c r="BB6" s="82">
        <v>186</v>
      </c>
      <c r="BC6" s="82">
        <v>200</v>
      </c>
      <c r="BD6" s="82">
        <v>210</v>
      </c>
      <c r="BE6" s="82">
        <v>233.2</v>
      </c>
      <c r="BF6" s="85">
        <f t="shared" si="0"/>
        <v>33.257142857142853</v>
      </c>
      <c r="BG6" s="85">
        <f t="shared" si="1"/>
        <v>11.047619047619042</v>
      </c>
    </row>
    <row r="7" spans="1:59" ht="15" customHeight="1" x14ac:dyDescent="0.25">
      <c r="A7" s="1" t="s">
        <v>4</v>
      </c>
      <c r="B7" s="3">
        <v>300.43</v>
      </c>
      <c r="C7" s="3">
        <v>301.060903</v>
      </c>
      <c r="D7" s="2">
        <v>325</v>
      </c>
      <c r="E7" s="3">
        <v>325.6825</v>
      </c>
      <c r="F7" s="3">
        <v>326.36643325</v>
      </c>
      <c r="G7" s="3">
        <v>327.05180275982502</v>
      </c>
      <c r="H7" s="3">
        <v>327.73861154562064</v>
      </c>
      <c r="I7" s="3">
        <v>328.42686262986643</v>
      </c>
      <c r="J7" s="2">
        <v>343.11557057159899</v>
      </c>
      <c r="K7" s="2">
        <v>383.36923696946798</v>
      </c>
      <c r="L7" s="3">
        <v>382.58011236710399</v>
      </c>
      <c r="M7" s="3">
        <v>453.99311060307502</v>
      </c>
      <c r="N7" s="3">
        <v>433.393110603075</v>
      </c>
      <c r="O7" s="6">
        <v>440.35</v>
      </c>
      <c r="P7" s="20">
        <v>400.23</v>
      </c>
      <c r="Q7" s="23">
        <v>420.56</v>
      </c>
      <c r="R7" s="22">
        <v>420</v>
      </c>
      <c r="S7" s="29">
        <v>425.88</v>
      </c>
      <c r="T7" s="33">
        <v>450</v>
      </c>
      <c r="U7" s="33">
        <v>460.75</v>
      </c>
      <c r="V7" s="40">
        <v>455</v>
      </c>
      <c r="W7" s="33">
        <v>450.86</v>
      </c>
      <c r="X7" s="12">
        <v>420</v>
      </c>
      <c r="Y7" s="12">
        <v>420</v>
      </c>
      <c r="Z7" s="44">
        <v>430</v>
      </c>
      <c r="AA7" s="44">
        <v>430</v>
      </c>
      <c r="AB7" s="12">
        <v>410</v>
      </c>
      <c r="AC7" s="12">
        <v>420.125472</v>
      </c>
      <c r="AD7" s="12">
        <v>415.4</v>
      </c>
      <c r="AE7" s="7">
        <v>430</v>
      </c>
      <c r="AF7" s="7">
        <v>450</v>
      </c>
      <c r="AG7" s="7">
        <v>450</v>
      </c>
      <c r="AH7" s="7">
        <v>430</v>
      </c>
      <c r="AI7" s="44">
        <v>400</v>
      </c>
      <c r="AJ7" s="44">
        <v>400</v>
      </c>
      <c r="AK7" s="44">
        <v>400</v>
      </c>
      <c r="AL7" s="68">
        <v>389.99</v>
      </c>
      <c r="AM7" s="67">
        <v>300</v>
      </c>
      <c r="AN7" s="69">
        <v>325</v>
      </c>
      <c r="AO7" s="72">
        <v>320</v>
      </c>
      <c r="AP7" s="67">
        <v>350</v>
      </c>
      <c r="AQ7" s="73">
        <v>340</v>
      </c>
      <c r="AR7" s="73">
        <v>345</v>
      </c>
      <c r="AS7" s="77">
        <v>342</v>
      </c>
      <c r="AT7" s="77">
        <v>340</v>
      </c>
      <c r="AU7" s="77">
        <v>340</v>
      </c>
      <c r="AV7" s="77">
        <v>343</v>
      </c>
      <c r="AW7" s="77">
        <v>346</v>
      </c>
      <c r="AX7" s="77">
        <v>345</v>
      </c>
      <c r="AY7" s="77">
        <v>348</v>
      </c>
      <c r="AZ7" s="81">
        <v>320</v>
      </c>
      <c r="BA7" s="81">
        <v>320</v>
      </c>
      <c r="BB7" s="82">
        <v>324</v>
      </c>
      <c r="BC7" s="82">
        <v>325</v>
      </c>
      <c r="BD7" s="82">
        <v>345</v>
      </c>
      <c r="BE7" s="82">
        <v>390.81</v>
      </c>
      <c r="BF7" s="85">
        <f t="shared" si="0"/>
        <v>14.271929824561406</v>
      </c>
      <c r="BG7" s="85">
        <f t="shared" si="1"/>
        <v>13.278260869565218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G9"/>
  <sheetViews>
    <sheetView tabSelected="1" zoomScale="120" zoomScaleNormal="120" workbookViewId="0">
      <pane xSplit="1" topLeftCell="AV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4.42578125" customWidth="1"/>
    <col min="22" max="22" width="10" bestFit="1" customWidth="1"/>
    <col min="31" max="31" width="12.85546875" customWidth="1"/>
    <col min="32" max="32" width="14" customWidth="1"/>
    <col min="38" max="38" width="10.28515625" bestFit="1" customWidth="1"/>
    <col min="58" max="58" width="14.42578125" customWidth="1"/>
    <col min="59" max="59" width="18.42578125" customWidth="1"/>
  </cols>
  <sheetData>
    <row r="1" spans="1:59" x14ac:dyDescent="0.25">
      <c r="C1" t="s">
        <v>23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5">
        <v>50</v>
      </c>
      <c r="C3" s="35">
        <v>50.89</v>
      </c>
      <c r="D3" s="35">
        <v>50.87</v>
      </c>
      <c r="E3" s="35">
        <v>50.85</v>
      </c>
      <c r="F3" s="35">
        <v>50.25</v>
      </c>
      <c r="G3" s="35">
        <v>52.25</v>
      </c>
      <c r="H3" s="35">
        <v>55.25</v>
      </c>
      <c r="I3" s="35">
        <v>57.75</v>
      </c>
      <c r="J3" s="35">
        <v>58.32</v>
      </c>
      <c r="K3" s="35">
        <v>59.32</v>
      </c>
      <c r="L3" s="35">
        <v>60.32</v>
      </c>
      <c r="M3" s="35">
        <v>75.239999999999995</v>
      </c>
      <c r="N3" s="35">
        <v>65</v>
      </c>
      <c r="O3" s="35">
        <v>60</v>
      </c>
      <c r="P3" s="35">
        <v>60</v>
      </c>
      <c r="Q3" s="35">
        <v>62.5</v>
      </c>
      <c r="R3" s="35">
        <v>75</v>
      </c>
      <c r="S3" s="35">
        <v>84</v>
      </c>
      <c r="T3" s="35">
        <v>97.32</v>
      </c>
      <c r="U3" s="35">
        <v>95</v>
      </c>
      <c r="V3" s="35">
        <v>89.45</v>
      </c>
      <c r="W3" s="35">
        <v>89.22</v>
      </c>
      <c r="X3" s="35">
        <v>100</v>
      </c>
      <c r="Y3" s="7">
        <v>150</v>
      </c>
      <c r="Z3" s="46">
        <v>170</v>
      </c>
      <c r="AA3" s="7">
        <v>150</v>
      </c>
      <c r="AB3" s="12">
        <v>140</v>
      </c>
      <c r="AC3" s="7">
        <v>145.856416</v>
      </c>
      <c r="AD3" s="7">
        <v>144.46410399999999</v>
      </c>
      <c r="AE3" s="7">
        <v>150.12</v>
      </c>
      <c r="AF3" s="7">
        <v>148</v>
      </c>
      <c r="AG3" s="46">
        <v>153.333333333333</v>
      </c>
      <c r="AH3" s="7">
        <v>155</v>
      </c>
      <c r="AI3" s="46">
        <v>200</v>
      </c>
      <c r="AJ3" s="37">
        <v>195</v>
      </c>
      <c r="AK3" s="46">
        <v>150</v>
      </c>
      <c r="AL3" s="67">
        <v>145.19999999999999</v>
      </c>
      <c r="AM3" s="67">
        <v>150</v>
      </c>
      <c r="AN3" s="67">
        <v>148.38262329746101</v>
      </c>
      <c r="AO3" s="71">
        <v>150</v>
      </c>
      <c r="AP3" s="71">
        <v>146.38262329746101</v>
      </c>
      <c r="AQ3" s="71">
        <v>148</v>
      </c>
      <c r="AR3" s="71">
        <v>150</v>
      </c>
      <c r="AS3" s="76">
        <v>154</v>
      </c>
      <c r="AT3" s="76">
        <v>155</v>
      </c>
      <c r="AU3" s="76">
        <v>158</v>
      </c>
      <c r="AV3" s="76">
        <v>156</v>
      </c>
      <c r="AW3" s="76">
        <v>160</v>
      </c>
      <c r="AX3" s="76">
        <v>160</v>
      </c>
      <c r="AY3" s="76">
        <v>170</v>
      </c>
      <c r="AZ3" s="76">
        <v>170</v>
      </c>
      <c r="BA3" s="76">
        <v>183</v>
      </c>
      <c r="BB3" s="76">
        <v>186</v>
      </c>
      <c r="BC3" s="76">
        <v>194</v>
      </c>
      <c r="BD3" s="76">
        <v>245</v>
      </c>
      <c r="BE3" s="76">
        <v>283.19</v>
      </c>
      <c r="BF3" s="85">
        <f>(BE3-AS3)/AS3*100</f>
        <v>83.889610389610397</v>
      </c>
      <c r="BG3" s="85">
        <f>(BE3-BD3)/BD3*100</f>
        <v>15.587755102040814</v>
      </c>
    </row>
    <row r="4" spans="1:59" ht="15" customHeight="1" x14ac:dyDescent="0.25">
      <c r="A4" s="1" t="s">
        <v>1</v>
      </c>
      <c r="B4" s="35">
        <v>1100</v>
      </c>
      <c r="C4" s="35">
        <v>1250</v>
      </c>
      <c r="D4" s="35">
        <v>1150</v>
      </c>
      <c r="E4" s="35">
        <v>1150</v>
      </c>
      <c r="F4" s="35">
        <v>1150</v>
      </c>
      <c r="G4" s="35">
        <v>1150</v>
      </c>
      <c r="H4" s="35">
        <v>1150</v>
      </c>
      <c r="I4" s="35">
        <v>1175</v>
      </c>
      <c r="J4" s="35">
        <v>1151.1564071969715</v>
      </c>
      <c r="K4" s="35">
        <v>1199.4784053814101</v>
      </c>
      <c r="L4" s="35">
        <v>1199.9784053814101</v>
      </c>
      <c r="M4" s="35">
        <v>1450</v>
      </c>
      <c r="N4" s="35">
        <v>1233.3333333333301</v>
      </c>
      <c r="O4" s="35">
        <v>1125</v>
      </c>
      <c r="P4" s="35">
        <v>1000</v>
      </c>
      <c r="Q4" s="35">
        <v>1100</v>
      </c>
      <c r="R4" s="35">
        <v>1100</v>
      </c>
      <c r="S4" s="35">
        <v>1100</v>
      </c>
      <c r="T4" s="35">
        <v>1025</v>
      </c>
      <c r="U4" s="35">
        <v>1012.54</v>
      </c>
      <c r="V4" s="35">
        <v>1055</v>
      </c>
      <c r="W4" s="35">
        <v>1009</v>
      </c>
      <c r="X4" s="35">
        <v>1000</v>
      </c>
      <c r="Y4" s="7">
        <v>1000</v>
      </c>
      <c r="Z4" s="46">
        <v>1150</v>
      </c>
      <c r="AA4" s="7">
        <v>950</v>
      </c>
      <c r="AB4" s="12">
        <v>1000</v>
      </c>
      <c r="AC4" s="7">
        <v>1050.2145869999999</v>
      </c>
      <c r="AD4" s="7">
        <v>1166.6666666666667</v>
      </c>
      <c r="AE4" s="7">
        <v>1170</v>
      </c>
      <c r="AF4" s="7">
        <v>1200</v>
      </c>
      <c r="AG4" s="46">
        <v>1240</v>
      </c>
      <c r="AH4" s="7">
        <v>1235</v>
      </c>
      <c r="AI4" s="46">
        <v>1150</v>
      </c>
      <c r="AJ4" s="37">
        <v>1250</v>
      </c>
      <c r="AK4" s="46">
        <v>1050</v>
      </c>
      <c r="AL4" s="67">
        <v>1005.25</v>
      </c>
      <c r="AM4" s="67">
        <v>1050</v>
      </c>
      <c r="AN4" s="67">
        <v>1034.8662573106881</v>
      </c>
      <c r="AO4" s="71">
        <v>1050</v>
      </c>
      <c r="AP4" s="71">
        <v>1054.8662573106899</v>
      </c>
      <c r="AQ4" s="71">
        <v>1055</v>
      </c>
      <c r="AR4" s="71">
        <v>1070</v>
      </c>
      <c r="AS4" s="76">
        <v>1100</v>
      </c>
      <c r="AT4" s="76">
        <v>1100</v>
      </c>
      <c r="AU4" s="76">
        <v>1200</v>
      </c>
      <c r="AV4" s="76">
        <v>1230</v>
      </c>
      <c r="AW4" s="76">
        <v>1287</v>
      </c>
      <c r="AX4" s="76">
        <v>1290</v>
      </c>
      <c r="AY4" s="76">
        <v>1286</v>
      </c>
      <c r="AZ4" s="81">
        <v>1275</v>
      </c>
      <c r="BA4" s="83">
        <v>1320</v>
      </c>
      <c r="BB4" s="83">
        <v>1345</v>
      </c>
      <c r="BC4" s="83">
        <v>1349</v>
      </c>
      <c r="BD4" s="83">
        <v>1550</v>
      </c>
      <c r="BE4" s="83">
        <v>1760.55</v>
      </c>
      <c r="BF4" s="85">
        <f t="shared" ref="BF4:BF7" si="0">(BE4-AS4)/AS4*100</f>
        <v>60.04999999999999</v>
      </c>
      <c r="BG4" s="85">
        <f t="shared" ref="BG4:BG7" si="1">(BE4-BD4)/BD4*100</f>
        <v>13.583870967741932</v>
      </c>
    </row>
    <row r="5" spans="1:59" ht="15" customHeight="1" x14ac:dyDescent="0.25">
      <c r="A5" s="1" t="s">
        <v>2</v>
      </c>
      <c r="B5" s="35">
        <v>25000</v>
      </c>
      <c r="C5" s="35">
        <v>25052.5</v>
      </c>
      <c r="D5" s="35">
        <v>25105.110250000002</v>
      </c>
      <c r="E5" s="35">
        <v>25157.830981525</v>
      </c>
      <c r="F5" s="35">
        <v>25210.662426586201</v>
      </c>
      <c r="G5" s="35">
        <v>25263.604817682033</v>
      </c>
      <c r="H5" s="35">
        <v>25316.658387799165</v>
      </c>
      <c r="I5" s="35">
        <v>25369.823370413542</v>
      </c>
      <c r="J5" s="35">
        <v>25361.1889464101</v>
      </c>
      <c r="K5" s="35">
        <v>25361.1889464101</v>
      </c>
      <c r="L5" s="35">
        <v>25361.1889464101</v>
      </c>
      <c r="M5" s="35">
        <v>26584.03</v>
      </c>
      <c r="N5" s="35">
        <v>26584.93</v>
      </c>
      <c r="O5" s="35">
        <v>26584.93</v>
      </c>
      <c r="P5" s="35">
        <v>26560.12</v>
      </c>
      <c r="Q5" s="35">
        <v>26570</v>
      </c>
      <c r="R5" s="35">
        <v>27000</v>
      </c>
      <c r="S5" s="35">
        <v>28000</v>
      </c>
      <c r="T5" s="35">
        <v>28000.45</v>
      </c>
      <c r="U5" s="35">
        <v>28500</v>
      </c>
      <c r="V5" s="35">
        <v>28550</v>
      </c>
      <c r="W5" s="35">
        <v>29000</v>
      </c>
      <c r="X5" s="35">
        <v>30000.6458490115</v>
      </c>
      <c r="Y5" s="35">
        <v>30000</v>
      </c>
      <c r="Z5" s="24">
        <v>30000.98</v>
      </c>
      <c r="AA5" s="24">
        <v>30000</v>
      </c>
      <c r="AB5" s="12">
        <v>30000</v>
      </c>
      <c r="AC5" s="7">
        <v>30500.112477999999</v>
      </c>
      <c r="AD5" s="7">
        <v>30125.273119499998</v>
      </c>
      <c r="AE5" s="7">
        <v>30200</v>
      </c>
      <c r="AF5" s="7">
        <v>30500</v>
      </c>
      <c r="AG5" s="24">
        <v>30500</v>
      </c>
      <c r="AH5" s="7">
        <v>30600</v>
      </c>
      <c r="AI5" s="24">
        <v>30500</v>
      </c>
      <c r="AJ5" s="24">
        <v>30600</v>
      </c>
      <c r="AK5" s="24">
        <v>30600</v>
      </c>
      <c r="AL5" s="67">
        <v>29000.01</v>
      </c>
      <c r="AM5" s="67">
        <v>30000</v>
      </c>
      <c r="AN5" s="67">
        <v>29859.344969373571</v>
      </c>
      <c r="AO5" s="71">
        <v>29900</v>
      </c>
      <c r="AP5" s="71">
        <v>29607.095991782498</v>
      </c>
      <c r="AQ5" s="71">
        <v>30000</v>
      </c>
      <c r="AR5" s="71">
        <v>30100</v>
      </c>
      <c r="AS5" s="76">
        <v>30150</v>
      </c>
      <c r="AT5" s="76">
        <v>30200</v>
      </c>
      <c r="AU5" s="76">
        <v>30250</v>
      </c>
      <c r="AV5" s="76">
        <v>30255</v>
      </c>
      <c r="AW5" s="76">
        <v>30500</v>
      </c>
      <c r="AX5" s="76">
        <v>31000</v>
      </c>
      <c r="AY5" s="76">
        <v>32000</v>
      </c>
      <c r="AZ5" s="81">
        <v>31200.58446219</v>
      </c>
      <c r="BA5" s="83">
        <v>31200</v>
      </c>
      <c r="BB5" s="83">
        <v>31200</v>
      </c>
      <c r="BC5" s="83">
        <v>31200</v>
      </c>
      <c r="BD5" s="83">
        <v>37200</v>
      </c>
      <c r="BE5" s="83">
        <v>37900</v>
      </c>
      <c r="BF5" s="85">
        <f t="shared" si="0"/>
        <v>25.70480928689884</v>
      </c>
      <c r="BG5" s="85">
        <f t="shared" si="1"/>
        <v>1.881720430107527</v>
      </c>
    </row>
    <row r="6" spans="1:59" ht="15" customHeight="1" x14ac:dyDescent="0.25">
      <c r="A6" s="1" t="s">
        <v>3</v>
      </c>
      <c r="B6" s="35">
        <v>40</v>
      </c>
      <c r="C6" s="35">
        <v>40.084000000000003</v>
      </c>
      <c r="D6" s="35">
        <v>50</v>
      </c>
      <c r="E6" s="35">
        <v>50.104999999999997</v>
      </c>
      <c r="F6" s="35">
        <v>50.210220499999998</v>
      </c>
      <c r="G6" s="35">
        <v>50.315661963049997</v>
      </c>
      <c r="H6" s="35">
        <v>50.421324853172401</v>
      </c>
      <c r="I6" s="35">
        <v>50</v>
      </c>
      <c r="J6" s="35">
        <v>50.421324853172401</v>
      </c>
      <c r="K6" s="35">
        <v>50.421324853172401</v>
      </c>
      <c r="L6" s="35">
        <v>50.421324853172401</v>
      </c>
      <c r="M6" s="35">
        <v>81.97102454799959</v>
      </c>
      <c r="N6" s="35">
        <v>75.55</v>
      </c>
      <c r="O6" s="35">
        <v>75.55</v>
      </c>
      <c r="P6" s="35">
        <v>70</v>
      </c>
      <c r="Q6" s="35">
        <v>70.34</v>
      </c>
      <c r="R6" s="35">
        <v>100</v>
      </c>
      <c r="S6" s="35">
        <v>100</v>
      </c>
      <c r="T6" s="35">
        <v>99.65</v>
      </c>
      <c r="U6" s="35">
        <v>98.78</v>
      </c>
      <c r="V6" s="35">
        <v>78.25</v>
      </c>
      <c r="W6" s="35">
        <v>76.959999999999994</v>
      </c>
      <c r="X6" s="35">
        <v>83.592344723584318</v>
      </c>
      <c r="Y6" s="7">
        <v>100</v>
      </c>
      <c r="Z6" s="12">
        <v>120</v>
      </c>
      <c r="AA6" s="7">
        <v>115</v>
      </c>
      <c r="AB6" s="12">
        <v>105</v>
      </c>
      <c r="AC6" s="12">
        <v>110.12154700000001</v>
      </c>
      <c r="AD6" s="7">
        <v>112.53038675000001</v>
      </c>
      <c r="AE6" s="7">
        <v>115.2</v>
      </c>
      <c r="AF6" s="7">
        <v>120</v>
      </c>
      <c r="AG6" s="7">
        <v>150</v>
      </c>
      <c r="AH6" s="7">
        <v>140</v>
      </c>
      <c r="AI6" s="12">
        <v>140</v>
      </c>
      <c r="AJ6" s="12">
        <v>145</v>
      </c>
      <c r="AK6" s="46">
        <v>150</v>
      </c>
      <c r="AL6" s="67">
        <v>144.02000000000001</v>
      </c>
      <c r="AM6" s="67">
        <v>145.5</v>
      </c>
      <c r="AN6" s="67">
        <v>146.48472935060948</v>
      </c>
      <c r="AO6" s="73">
        <v>145</v>
      </c>
      <c r="AP6" s="71">
        <v>145.5</v>
      </c>
      <c r="AQ6" s="73">
        <v>148</v>
      </c>
      <c r="AR6" s="73">
        <v>150</v>
      </c>
      <c r="AS6" s="77">
        <v>155</v>
      </c>
      <c r="AT6" s="77">
        <v>160</v>
      </c>
      <c r="AU6" s="77">
        <v>158</v>
      </c>
      <c r="AV6" s="77">
        <v>160</v>
      </c>
      <c r="AW6" s="77">
        <v>179</v>
      </c>
      <c r="AX6" s="77">
        <v>180</v>
      </c>
      <c r="AY6" s="77">
        <v>184</v>
      </c>
      <c r="AZ6" s="81">
        <v>175.49543960181285</v>
      </c>
      <c r="BA6" s="82">
        <v>200</v>
      </c>
      <c r="BB6" s="82">
        <v>224</v>
      </c>
      <c r="BC6" s="82">
        <v>225</v>
      </c>
      <c r="BD6" s="82">
        <v>264</v>
      </c>
      <c r="BE6" s="82">
        <v>291.33999999999997</v>
      </c>
      <c r="BF6" s="85">
        <f t="shared" si="0"/>
        <v>87.961290322580638</v>
      </c>
      <c r="BG6" s="85">
        <f t="shared" si="1"/>
        <v>10.356060606060597</v>
      </c>
    </row>
    <row r="7" spans="1:59" ht="15" customHeight="1" x14ac:dyDescent="0.25">
      <c r="A7" s="1" t="s">
        <v>4</v>
      </c>
      <c r="B7" s="35">
        <v>250.12</v>
      </c>
      <c r="C7" s="35">
        <v>255.75</v>
      </c>
      <c r="D7" s="35">
        <f>B7*1.0789</f>
        <v>269.854468</v>
      </c>
      <c r="E7" s="35">
        <f>C7*1.0978</f>
        <v>280.76235000000003</v>
      </c>
      <c r="F7" s="35">
        <f>C7*1.005</f>
        <v>257.02874999999995</v>
      </c>
      <c r="G7" s="35">
        <f>E7*1.0978</f>
        <v>308.22090783000004</v>
      </c>
      <c r="H7" s="35">
        <v>310.46499999999997</v>
      </c>
      <c r="I7" s="35">
        <v>320.54000000000002</v>
      </c>
      <c r="J7" s="35">
        <v>325.22000000000003</v>
      </c>
      <c r="K7" s="35">
        <v>331.36923696946798</v>
      </c>
      <c r="L7" s="35">
        <v>345.55</v>
      </c>
      <c r="M7" s="35">
        <v>380.45</v>
      </c>
      <c r="N7" s="35">
        <v>340.55</v>
      </c>
      <c r="O7" s="35">
        <v>340.5</v>
      </c>
      <c r="P7" s="35">
        <v>350.43</v>
      </c>
      <c r="Q7" s="35">
        <v>355</v>
      </c>
      <c r="R7" s="35">
        <v>340.22</v>
      </c>
      <c r="S7" s="35">
        <v>350</v>
      </c>
      <c r="T7" s="35">
        <v>347.66</v>
      </c>
      <c r="U7" s="35">
        <v>350</v>
      </c>
      <c r="V7" s="35">
        <v>341.2</v>
      </c>
      <c r="W7" s="35">
        <v>340</v>
      </c>
      <c r="X7" s="35">
        <v>345.5147743305302</v>
      </c>
      <c r="Y7" s="12">
        <v>320</v>
      </c>
      <c r="Z7" s="12">
        <v>350</v>
      </c>
      <c r="AA7" s="12">
        <v>350</v>
      </c>
      <c r="AB7" s="12">
        <v>300</v>
      </c>
      <c r="AC7" s="12">
        <v>320.215485</v>
      </c>
      <c r="AD7" s="7">
        <v>310.53871249999997</v>
      </c>
      <c r="AE7" s="7">
        <v>300</v>
      </c>
      <c r="AF7" s="12">
        <v>300</v>
      </c>
      <c r="AG7" s="11">
        <v>328.85607475619469</v>
      </c>
      <c r="AH7" s="7">
        <v>330</v>
      </c>
      <c r="AI7" s="12">
        <v>300</v>
      </c>
      <c r="AJ7" s="12">
        <v>320</v>
      </c>
      <c r="AK7" s="12">
        <v>320</v>
      </c>
      <c r="AL7" s="68">
        <v>309.178</v>
      </c>
      <c r="AM7" s="68">
        <v>300</v>
      </c>
      <c r="AN7" s="67">
        <v>309.61828841882334</v>
      </c>
      <c r="AO7" s="73">
        <v>305</v>
      </c>
      <c r="AP7" s="71">
        <v>300.924367477114</v>
      </c>
      <c r="AQ7" s="73">
        <v>320</v>
      </c>
      <c r="AR7" s="73">
        <v>300</v>
      </c>
      <c r="AS7" s="77">
        <v>300</v>
      </c>
      <c r="AT7" s="77">
        <v>320</v>
      </c>
      <c r="AU7" s="77">
        <v>350</v>
      </c>
      <c r="AV7" s="77">
        <v>360</v>
      </c>
      <c r="AW7" s="77">
        <v>360</v>
      </c>
      <c r="AX7" s="77">
        <v>355</v>
      </c>
      <c r="AY7" s="77">
        <v>328</v>
      </c>
      <c r="AZ7" s="81">
        <v>350.49094274674673</v>
      </c>
      <c r="BA7" s="82">
        <v>380</v>
      </c>
      <c r="BB7" s="82">
        <v>388</v>
      </c>
      <c r="BC7" s="82">
        <v>390</v>
      </c>
      <c r="BD7" s="82">
        <v>400</v>
      </c>
      <c r="BE7" s="82">
        <v>400</v>
      </c>
      <c r="BF7" s="85">
        <f t="shared" si="0"/>
        <v>33.333333333333329</v>
      </c>
      <c r="BG7" s="85">
        <f t="shared" si="1"/>
        <v>0</v>
      </c>
    </row>
    <row r="9" spans="1:59" x14ac:dyDescent="0.25">
      <c r="AB9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G10"/>
  <sheetViews>
    <sheetView tabSelected="1" zoomScale="120" zoomScaleNormal="12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4.85546875" customWidth="1"/>
    <col min="31" max="31" width="11.85546875" customWidth="1"/>
    <col min="58" max="58" width="14.42578125" customWidth="1"/>
    <col min="59" max="59" width="18.42578125" customWidth="1"/>
  </cols>
  <sheetData>
    <row r="1" spans="1:59" x14ac:dyDescent="0.25">
      <c r="C1" t="s">
        <v>18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35">
        <v>55</v>
      </c>
      <c r="C3" s="35">
        <v>55.78</v>
      </c>
      <c r="D3" s="35">
        <v>57.833333333333002</v>
      </c>
      <c r="E3" s="35">
        <v>58.853333333332998</v>
      </c>
      <c r="F3" s="35">
        <v>55.933333333299998</v>
      </c>
      <c r="G3" s="35">
        <v>56.78</v>
      </c>
      <c r="H3" s="35">
        <v>57.55</v>
      </c>
      <c r="I3" s="35">
        <v>58.833333333333002</v>
      </c>
      <c r="J3" s="35">
        <v>57.893333333332997</v>
      </c>
      <c r="K3" s="35">
        <v>58.833333333333002</v>
      </c>
      <c r="L3" s="35">
        <v>59.26</v>
      </c>
      <c r="M3" s="35">
        <v>90.26</v>
      </c>
      <c r="N3" s="35">
        <v>84.285714285713993</v>
      </c>
      <c r="O3" s="35">
        <v>94.444444444444443</v>
      </c>
      <c r="P3" s="35">
        <v>102.222222222222</v>
      </c>
      <c r="Q3" s="35">
        <v>103.666666666667</v>
      </c>
      <c r="R3" s="35">
        <v>99.65</v>
      </c>
      <c r="S3" s="35">
        <v>105</v>
      </c>
      <c r="T3" s="35">
        <v>104.666666666666</v>
      </c>
      <c r="U3" s="35">
        <v>104.88</v>
      </c>
      <c r="V3" s="35">
        <v>101</v>
      </c>
      <c r="W3" s="35">
        <v>100.89</v>
      </c>
      <c r="X3" s="35">
        <v>107</v>
      </c>
      <c r="Y3" s="7">
        <v>150</v>
      </c>
      <c r="Z3" s="46">
        <v>158.333333333333</v>
      </c>
      <c r="AA3" s="7">
        <v>160</v>
      </c>
      <c r="AB3" s="7">
        <v>155.25</v>
      </c>
      <c r="AC3" s="24">
        <v>160.32165900000001</v>
      </c>
      <c r="AD3" s="24">
        <v>156.47999999999999</v>
      </c>
      <c r="AE3" s="24">
        <v>160.1</v>
      </c>
      <c r="AF3" s="7">
        <v>158</v>
      </c>
      <c r="AG3" s="46">
        <v>163.333333333333</v>
      </c>
      <c r="AH3" s="24">
        <v>160</v>
      </c>
      <c r="AI3" s="46">
        <v>258.33333333333297</v>
      </c>
      <c r="AJ3" s="37">
        <v>250</v>
      </c>
      <c r="AK3" s="46">
        <v>300</v>
      </c>
      <c r="AL3" s="67">
        <v>302.02999999999997</v>
      </c>
      <c r="AM3" s="67">
        <v>285</v>
      </c>
      <c r="AN3" s="69">
        <v>308.57142857142901</v>
      </c>
      <c r="AO3" s="74">
        <v>305</v>
      </c>
      <c r="AP3" s="67">
        <v>300</v>
      </c>
      <c r="AQ3" s="71">
        <v>310</v>
      </c>
      <c r="AR3" s="71">
        <v>315</v>
      </c>
      <c r="AS3" s="76">
        <v>318</v>
      </c>
      <c r="AT3" s="76">
        <v>320</v>
      </c>
      <c r="AU3" s="76">
        <v>325</v>
      </c>
      <c r="AV3" s="76">
        <v>328</v>
      </c>
      <c r="AW3" s="76">
        <v>334</v>
      </c>
      <c r="AX3" s="76">
        <v>338</v>
      </c>
      <c r="AY3" s="76">
        <v>336</v>
      </c>
      <c r="AZ3" s="81">
        <v>357.14285714285717</v>
      </c>
      <c r="BA3" s="83">
        <v>410</v>
      </c>
      <c r="BB3" s="83">
        <v>435</v>
      </c>
      <c r="BC3" s="83">
        <v>487</v>
      </c>
      <c r="BD3" s="83">
        <v>500.4</v>
      </c>
      <c r="BE3" s="83">
        <v>550.1</v>
      </c>
      <c r="BF3" s="85">
        <f>(BE3-AS3)/AS3*100</f>
        <v>72.987421383647813</v>
      </c>
      <c r="BG3" s="85">
        <f>(BE3-BD3)/BD3*100</f>
        <v>9.932054356514799</v>
      </c>
    </row>
    <row r="4" spans="1:59" ht="15" customHeight="1" x14ac:dyDescent="0.25">
      <c r="A4" s="1" t="s">
        <v>1</v>
      </c>
      <c r="B4" s="35">
        <v>981.66666666666697</v>
      </c>
      <c r="C4" s="35">
        <v>945.83333333333303</v>
      </c>
      <c r="D4" s="35">
        <v>1037.5</v>
      </c>
      <c r="E4" s="35">
        <v>1027.57</v>
      </c>
      <c r="F4" s="35">
        <v>1052.8571428571399</v>
      </c>
      <c r="G4" s="35">
        <v>1072.8571428571399</v>
      </c>
      <c r="H4" s="35">
        <v>1050.22</v>
      </c>
      <c r="I4" s="35">
        <v>1050.72</v>
      </c>
      <c r="J4" s="35">
        <v>1150.22</v>
      </c>
      <c r="K4" s="35">
        <v>1150.8822</v>
      </c>
      <c r="L4" s="35">
        <v>1150.24</v>
      </c>
      <c r="M4" s="35">
        <v>1800.15</v>
      </c>
      <c r="N4" s="35">
        <v>1270</v>
      </c>
      <c r="O4" s="35">
        <v>1186.6666666666667</v>
      </c>
      <c r="P4" s="35">
        <v>1240</v>
      </c>
      <c r="Q4" s="35">
        <v>1255.38461538462</v>
      </c>
      <c r="R4" s="35">
        <v>1261.5384615384601</v>
      </c>
      <c r="S4" s="35">
        <v>1290</v>
      </c>
      <c r="T4" s="35">
        <v>1133.3333333333301</v>
      </c>
      <c r="U4" s="35">
        <v>1155</v>
      </c>
      <c r="V4" s="35">
        <v>1076</v>
      </c>
      <c r="W4" s="35">
        <v>1075.6500000000001</v>
      </c>
      <c r="X4" s="35">
        <v>1071.42</v>
      </c>
      <c r="Y4" s="7">
        <v>1166.6666666666667</v>
      </c>
      <c r="Z4" s="46">
        <v>1250</v>
      </c>
      <c r="AA4" s="7">
        <v>1173.3333333333333</v>
      </c>
      <c r="AB4" s="7">
        <v>1180</v>
      </c>
      <c r="AC4" s="24">
        <v>1200.365481</v>
      </c>
      <c r="AD4" s="7">
        <v>1127.2727272727273</v>
      </c>
      <c r="AE4" s="24">
        <v>1150</v>
      </c>
      <c r="AF4" s="7">
        <v>1170</v>
      </c>
      <c r="AG4" s="46">
        <v>1193.5294117646999</v>
      </c>
      <c r="AH4" s="24">
        <v>1200</v>
      </c>
      <c r="AI4" s="46">
        <v>1291.6666666666699</v>
      </c>
      <c r="AJ4" s="37">
        <v>1250</v>
      </c>
      <c r="AK4" s="46">
        <v>974.66666666666663</v>
      </c>
      <c r="AL4" s="67">
        <v>965.32</v>
      </c>
      <c r="AM4" s="67">
        <v>978.57142857142856</v>
      </c>
      <c r="AN4" s="69">
        <v>1012.46153846154</v>
      </c>
      <c r="AO4" s="74">
        <v>1020</v>
      </c>
      <c r="AP4" s="67">
        <v>1150</v>
      </c>
      <c r="AQ4" s="71">
        <v>1145</v>
      </c>
      <c r="AR4" s="71">
        <v>1140</v>
      </c>
      <c r="AS4" s="76">
        <v>1150</v>
      </c>
      <c r="AT4" s="76">
        <v>1145</v>
      </c>
      <c r="AU4" s="76">
        <v>1200</v>
      </c>
      <c r="AV4" s="76">
        <v>1200</v>
      </c>
      <c r="AW4" s="76">
        <v>1245</v>
      </c>
      <c r="AX4" s="76">
        <v>1250</v>
      </c>
      <c r="AY4" s="76">
        <v>1270</v>
      </c>
      <c r="AZ4" s="81">
        <v>1180</v>
      </c>
      <c r="BA4" s="83">
        <v>1200</v>
      </c>
      <c r="BB4" s="83">
        <v>1270</v>
      </c>
      <c r="BC4" s="83">
        <v>1298</v>
      </c>
      <c r="BD4" s="83">
        <v>1395</v>
      </c>
      <c r="BE4" s="83">
        <v>1500.58</v>
      </c>
      <c r="BF4" s="85">
        <f t="shared" ref="BF4:BF7" si="0">(BE4-AS4)/AS4*100</f>
        <v>30.485217391304342</v>
      </c>
      <c r="BG4" s="85">
        <f t="shared" ref="BG4:BG7" si="1">(BE4-BD4)/BD4*100</f>
        <v>7.5684587813620015</v>
      </c>
    </row>
    <row r="5" spans="1:59" ht="15" customHeight="1" x14ac:dyDescent="0.25">
      <c r="A5" s="1" t="s">
        <v>2</v>
      </c>
      <c r="B5" s="35">
        <v>22000</v>
      </c>
      <c r="C5" s="35">
        <v>22046.2</v>
      </c>
      <c r="D5" s="35">
        <v>22092.497019999999</v>
      </c>
      <c r="E5" s="35">
        <v>22138.891263742</v>
      </c>
      <c r="F5" s="35">
        <v>22185.382935395857</v>
      </c>
      <c r="G5" s="35">
        <v>22231.972239560189</v>
      </c>
      <c r="H5" s="35">
        <v>22278.659381263267</v>
      </c>
      <c r="I5" s="35">
        <v>22325.44456596392</v>
      </c>
      <c r="J5" s="35">
        <v>22325.44456596392</v>
      </c>
      <c r="K5" s="35">
        <v>22770.680591596101</v>
      </c>
      <c r="L5" s="35">
        <v>22818.499020838452</v>
      </c>
      <c r="M5" s="35">
        <v>23866.417868782199</v>
      </c>
      <c r="N5" s="35">
        <v>23870.417868782199</v>
      </c>
      <c r="O5" s="35">
        <v>24050.55</v>
      </c>
      <c r="P5" s="35">
        <v>25500.11</v>
      </c>
      <c r="Q5" s="35">
        <v>25500.11</v>
      </c>
      <c r="R5" s="35">
        <v>26000</v>
      </c>
      <c r="S5" s="35">
        <v>31000</v>
      </c>
      <c r="T5" s="35">
        <v>30000</v>
      </c>
      <c r="U5" s="35">
        <v>30000</v>
      </c>
      <c r="V5" s="35">
        <v>30000</v>
      </c>
      <c r="W5" s="35">
        <v>30000</v>
      </c>
      <c r="X5" s="35">
        <v>30000</v>
      </c>
      <c r="Y5" s="35">
        <v>30000</v>
      </c>
      <c r="Z5" s="24">
        <v>30000</v>
      </c>
      <c r="AA5" s="24">
        <v>30000</v>
      </c>
      <c r="AB5" s="7">
        <v>29500</v>
      </c>
      <c r="AC5" s="7">
        <v>30000.875412000001</v>
      </c>
      <c r="AD5" s="7">
        <v>30500.5</v>
      </c>
      <c r="AE5" s="24">
        <v>30500</v>
      </c>
      <c r="AF5" s="7">
        <v>31000</v>
      </c>
      <c r="AG5" s="24">
        <v>31200</v>
      </c>
      <c r="AH5" s="24">
        <v>31250</v>
      </c>
      <c r="AI5" s="24">
        <v>30500</v>
      </c>
      <c r="AJ5" s="24">
        <v>31000</v>
      </c>
      <c r="AK5" s="24">
        <v>31000</v>
      </c>
      <c r="AL5" s="64">
        <v>30890.2</v>
      </c>
      <c r="AM5" s="67">
        <v>31000</v>
      </c>
      <c r="AN5" s="67">
        <v>31000</v>
      </c>
      <c r="AO5" s="71">
        <v>31100</v>
      </c>
      <c r="AP5" s="71">
        <v>30090.2</v>
      </c>
      <c r="AQ5" s="71">
        <v>31100</v>
      </c>
      <c r="AR5" s="71">
        <v>32250</v>
      </c>
      <c r="AS5" s="76">
        <v>32200</v>
      </c>
      <c r="AT5" s="76">
        <v>32300</v>
      </c>
      <c r="AU5" s="76">
        <v>32300</v>
      </c>
      <c r="AV5" s="76">
        <v>32350</v>
      </c>
      <c r="AW5" s="76">
        <v>32430</v>
      </c>
      <c r="AX5" s="76">
        <v>32485</v>
      </c>
      <c r="AY5" s="76">
        <v>32500</v>
      </c>
      <c r="AZ5" s="76">
        <v>32500</v>
      </c>
      <c r="BA5" s="76">
        <v>32500</v>
      </c>
      <c r="BB5" s="76">
        <v>32500</v>
      </c>
      <c r="BC5" s="76">
        <v>32500</v>
      </c>
      <c r="BD5" s="76">
        <v>36500</v>
      </c>
      <c r="BE5" s="76">
        <v>38500</v>
      </c>
      <c r="BF5" s="85">
        <f t="shared" si="0"/>
        <v>19.565217391304348</v>
      </c>
      <c r="BG5" s="85">
        <f t="shared" si="1"/>
        <v>5.4794520547945202</v>
      </c>
    </row>
    <row r="6" spans="1:59" ht="15" customHeight="1" x14ac:dyDescent="0.25">
      <c r="A6" s="1" t="s">
        <v>3</v>
      </c>
      <c r="B6" s="35">
        <v>50</v>
      </c>
      <c r="C6" s="35">
        <v>50</v>
      </c>
      <c r="D6" s="35">
        <v>50</v>
      </c>
      <c r="E6" s="35">
        <v>60.56</v>
      </c>
      <c r="F6" s="35">
        <v>60.56</v>
      </c>
      <c r="G6" s="35">
        <v>60.56</v>
      </c>
      <c r="H6" s="35">
        <v>65.22</v>
      </c>
      <c r="I6" s="35">
        <v>65.22</v>
      </c>
      <c r="J6" s="35">
        <v>67.492869634675003</v>
      </c>
      <c r="K6" s="35">
        <v>67.492869634675003</v>
      </c>
      <c r="L6" s="35">
        <v>73.809523809523753</v>
      </c>
      <c r="M6" s="35">
        <v>83.809523809523796</v>
      </c>
      <c r="N6" s="35">
        <v>65.294117647058798</v>
      </c>
      <c r="O6" s="35">
        <v>54.090909090909093</v>
      </c>
      <c r="P6" s="35">
        <v>52.222222222222221</v>
      </c>
      <c r="Q6" s="35">
        <v>53</v>
      </c>
      <c r="R6" s="35">
        <v>56.25</v>
      </c>
      <c r="S6" s="35">
        <v>65.89</v>
      </c>
      <c r="T6" s="35">
        <v>66.363636363636402</v>
      </c>
      <c r="U6" s="35">
        <v>66.88</v>
      </c>
      <c r="V6" s="35">
        <v>58.94736842105263</v>
      </c>
      <c r="W6" s="35">
        <v>60</v>
      </c>
      <c r="X6" s="35">
        <v>63.33</v>
      </c>
      <c r="Y6" s="28">
        <v>75</v>
      </c>
      <c r="Z6" s="46">
        <v>80</v>
      </c>
      <c r="AA6" s="7">
        <v>80.526315789473699</v>
      </c>
      <c r="AB6" s="7">
        <v>79.349999999999994</v>
      </c>
      <c r="AC6" s="12">
        <v>80.231545999999994</v>
      </c>
      <c r="AD6" s="7">
        <v>76.25</v>
      </c>
      <c r="AE6" s="24">
        <v>75</v>
      </c>
      <c r="AF6" s="12">
        <v>70</v>
      </c>
      <c r="AG6" s="46">
        <v>87.894736842105303</v>
      </c>
      <c r="AH6" s="24">
        <v>85</v>
      </c>
      <c r="AI6" s="46">
        <v>47.142857142857146</v>
      </c>
      <c r="AJ6" s="12">
        <v>60</v>
      </c>
      <c r="AK6" s="46">
        <v>72.352941176470594</v>
      </c>
      <c r="AL6" s="67">
        <v>62.352941176470601</v>
      </c>
      <c r="AM6" s="67">
        <v>62.6666666666667</v>
      </c>
      <c r="AN6" s="67">
        <v>65.599999999999994</v>
      </c>
      <c r="AO6" s="73">
        <v>64</v>
      </c>
      <c r="AP6" s="67">
        <v>60.285714285714299</v>
      </c>
      <c r="AQ6" s="73">
        <v>62</v>
      </c>
      <c r="AR6" s="73">
        <v>65</v>
      </c>
      <c r="AS6" s="77">
        <v>68</v>
      </c>
      <c r="AT6" s="77">
        <v>67</v>
      </c>
      <c r="AU6" s="77">
        <v>70</v>
      </c>
      <c r="AV6" s="77">
        <v>75</v>
      </c>
      <c r="AW6" s="77">
        <v>80</v>
      </c>
      <c r="AX6" s="77">
        <v>80</v>
      </c>
      <c r="AY6" s="77">
        <v>87</v>
      </c>
      <c r="AZ6" s="81">
        <v>89.4444444444444</v>
      </c>
      <c r="BA6" s="77">
        <v>100</v>
      </c>
      <c r="BB6" s="77">
        <v>108</v>
      </c>
      <c r="BC6" s="77">
        <v>110</v>
      </c>
      <c r="BD6" s="77">
        <v>127</v>
      </c>
      <c r="BE6" s="77">
        <v>136.30000000000001</v>
      </c>
      <c r="BF6" s="85">
        <f t="shared" si="0"/>
        <v>100.44117647058826</v>
      </c>
      <c r="BG6" s="85">
        <f t="shared" si="1"/>
        <v>7.3228346456693005</v>
      </c>
    </row>
    <row r="7" spans="1:59" ht="15" customHeight="1" x14ac:dyDescent="0.25">
      <c r="A7" s="1" t="s">
        <v>4</v>
      </c>
      <c r="B7" s="35">
        <v>240</v>
      </c>
      <c r="C7" s="35">
        <v>240</v>
      </c>
      <c r="D7" s="35">
        <v>240.50399999999999</v>
      </c>
      <c r="E7" s="35">
        <v>241.00905839999999</v>
      </c>
      <c r="F7" s="35">
        <v>241.51517742263999</v>
      </c>
      <c r="G7" s="35">
        <v>242.02235929522755</v>
      </c>
      <c r="H7" s="35">
        <v>283.96829275619302</v>
      </c>
      <c r="I7" s="35">
        <v>283.96829275619302</v>
      </c>
      <c r="J7" s="35">
        <v>283.96829275619302</v>
      </c>
      <c r="K7" s="35">
        <v>308.21862589210599</v>
      </c>
      <c r="L7" s="35">
        <v>308.8658850064794</v>
      </c>
      <c r="M7" s="35">
        <v>359.514503364993</v>
      </c>
      <c r="N7" s="35">
        <v>310.55</v>
      </c>
      <c r="O7" s="35">
        <v>315.45</v>
      </c>
      <c r="P7" s="35">
        <v>320.33</v>
      </c>
      <c r="Q7" s="35">
        <v>325</v>
      </c>
      <c r="R7" s="35">
        <v>324.89</v>
      </c>
      <c r="S7" s="35">
        <v>339</v>
      </c>
      <c r="T7" s="35">
        <v>338.11</v>
      </c>
      <c r="U7" s="35">
        <v>340</v>
      </c>
      <c r="V7" s="35">
        <v>335.98</v>
      </c>
      <c r="W7" s="35">
        <v>330.55</v>
      </c>
      <c r="X7" s="35">
        <v>362.5</v>
      </c>
      <c r="Y7" s="29">
        <v>330</v>
      </c>
      <c r="Z7" s="46">
        <v>350</v>
      </c>
      <c r="AA7" s="46">
        <v>350</v>
      </c>
      <c r="AB7" s="7">
        <v>357.14285714285717</v>
      </c>
      <c r="AC7" s="12">
        <v>370.65412800000001</v>
      </c>
      <c r="AD7" s="12">
        <v>365.55</v>
      </c>
      <c r="AE7" s="24">
        <v>370</v>
      </c>
      <c r="AF7" s="12">
        <v>370</v>
      </c>
      <c r="AG7" s="11">
        <v>385.575921934066</v>
      </c>
      <c r="AH7" s="24">
        <v>380</v>
      </c>
      <c r="AI7" s="44">
        <v>300</v>
      </c>
      <c r="AJ7" s="12">
        <v>300</v>
      </c>
      <c r="AK7" s="12">
        <v>300</v>
      </c>
      <c r="AL7" s="68">
        <v>285.91000000000003</v>
      </c>
      <c r="AM7" s="12">
        <v>300</v>
      </c>
      <c r="AN7" s="12">
        <v>300</v>
      </c>
      <c r="AO7" s="73">
        <v>295</v>
      </c>
      <c r="AP7" s="12">
        <v>300</v>
      </c>
      <c r="AQ7" s="73">
        <v>300</v>
      </c>
      <c r="AR7" s="73">
        <v>320</v>
      </c>
      <c r="AS7" s="77">
        <v>315</v>
      </c>
      <c r="AT7" s="77">
        <v>312</v>
      </c>
      <c r="AU7" s="77">
        <v>320</v>
      </c>
      <c r="AV7" s="77">
        <v>322</v>
      </c>
      <c r="AW7" s="77">
        <v>355</v>
      </c>
      <c r="AX7" s="77">
        <v>350</v>
      </c>
      <c r="AY7" s="77">
        <v>352</v>
      </c>
      <c r="AZ7" s="77">
        <v>350</v>
      </c>
      <c r="BA7" s="77">
        <v>384</v>
      </c>
      <c r="BB7" s="77">
        <v>387</v>
      </c>
      <c r="BC7" s="77">
        <v>396</v>
      </c>
      <c r="BD7" s="77">
        <v>400</v>
      </c>
      <c r="BE7" s="77">
        <v>428.29</v>
      </c>
      <c r="BF7" s="85">
        <f t="shared" si="0"/>
        <v>35.965079365079369</v>
      </c>
      <c r="BG7" s="85">
        <f t="shared" si="1"/>
        <v>7.0725000000000051</v>
      </c>
    </row>
    <row r="8" spans="1:59" x14ac:dyDescent="0.25">
      <c r="AM8" s="64"/>
      <c r="AN8" s="65"/>
    </row>
    <row r="9" spans="1:59" x14ac:dyDescent="0.25">
      <c r="AM9" s="64"/>
      <c r="AN9" s="65"/>
    </row>
    <row r="10" spans="1:59" x14ac:dyDescent="0.25">
      <c r="AM10" s="64"/>
      <c r="AN10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7"/>
  <sheetViews>
    <sheetView tabSelected="1" zoomScale="130" zoomScaleNormal="13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5.85546875" customWidth="1"/>
    <col min="10" max="21" width="0" hidden="1" customWidth="1"/>
    <col min="22" max="22" width="10" hidden="1" customWidth="1"/>
    <col min="25" max="25" width="11.28515625" customWidth="1"/>
    <col min="28" max="31" width="9.28515625" bestFit="1" customWidth="1"/>
    <col min="32" max="32" width="11" customWidth="1"/>
    <col min="33" max="33" width="9.28515625" bestFit="1" customWidth="1"/>
    <col min="36" max="36" width="9.28515625" bestFit="1" customWidth="1"/>
    <col min="38" max="39" width="9.28515625" bestFit="1" customWidth="1"/>
    <col min="40" max="40" width="9.85546875" customWidth="1"/>
    <col min="41" max="41" width="9.28515625" bestFit="1" customWidth="1"/>
    <col min="43" max="54" width="9.28515625" bestFit="1" customWidth="1"/>
    <col min="56" max="57" width="9.28515625" bestFit="1" customWidth="1"/>
    <col min="58" max="58" width="14.42578125" customWidth="1"/>
    <col min="59" max="59" width="18.42578125" customWidth="1"/>
  </cols>
  <sheetData>
    <row r="1" spans="1:59" x14ac:dyDescent="0.25">
      <c r="C1" t="s">
        <v>8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100</v>
      </c>
      <c r="C3" s="2">
        <v>100</v>
      </c>
      <c r="D3" s="2">
        <v>150</v>
      </c>
      <c r="E3" s="2">
        <v>150</v>
      </c>
      <c r="F3" s="2">
        <v>100</v>
      </c>
      <c r="G3" s="2">
        <v>100</v>
      </c>
      <c r="H3" s="2">
        <v>100</v>
      </c>
      <c r="I3" s="2">
        <v>150</v>
      </c>
      <c r="J3" s="2">
        <v>100</v>
      </c>
      <c r="K3" s="2">
        <v>114.013723289523</v>
      </c>
      <c r="L3" s="2">
        <v>150</v>
      </c>
      <c r="M3" s="2">
        <v>167.5</v>
      </c>
      <c r="N3" s="7">
        <v>132.5</v>
      </c>
      <c r="O3" s="2">
        <v>150</v>
      </c>
      <c r="P3" s="46">
        <v>160</v>
      </c>
      <c r="Q3" s="7">
        <v>160</v>
      </c>
      <c r="R3" s="7">
        <v>150</v>
      </c>
      <c r="S3" s="24">
        <v>150.57</v>
      </c>
      <c r="T3" s="47">
        <v>150</v>
      </c>
      <c r="U3" s="7">
        <v>140</v>
      </c>
      <c r="V3" s="43">
        <v>143.333333333333</v>
      </c>
      <c r="W3" s="28">
        <v>136.666666666666</v>
      </c>
      <c r="X3" s="45">
        <v>150</v>
      </c>
      <c r="Y3" s="7">
        <v>183.33333333333334</v>
      </c>
      <c r="Z3" s="46">
        <v>208</v>
      </c>
      <c r="AA3" s="7">
        <v>175.58</v>
      </c>
      <c r="AB3" s="7">
        <v>200</v>
      </c>
      <c r="AC3" s="24">
        <v>190</v>
      </c>
      <c r="AD3" s="24">
        <v>198.31888888888901</v>
      </c>
      <c r="AE3" s="55">
        <v>198</v>
      </c>
      <c r="AF3" s="24">
        <v>200</v>
      </c>
      <c r="AG3" s="46">
        <v>217.5</v>
      </c>
      <c r="AH3" s="46">
        <v>210</v>
      </c>
      <c r="AI3" s="46">
        <v>233.33333333333334</v>
      </c>
      <c r="AJ3" s="37">
        <v>250</v>
      </c>
      <c r="AK3" s="46">
        <v>233.33333333333334</v>
      </c>
      <c r="AL3" s="67">
        <v>215</v>
      </c>
      <c r="AM3" s="67">
        <v>205</v>
      </c>
      <c r="AN3" s="69">
        <v>217</v>
      </c>
      <c r="AO3" s="74">
        <v>219</v>
      </c>
      <c r="AP3" s="67">
        <v>227.5</v>
      </c>
      <c r="AQ3" s="71">
        <v>225</v>
      </c>
      <c r="AR3" s="71">
        <v>228</v>
      </c>
      <c r="AS3" s="76">
        <v>230</v>
      </c>
      <c r="AT3" s="76">
        <v>232</v>
      </c>
      <c r="AU3" s="76">
        <v>230</v>
      </c>
      <c r="AV3" s="76">
        <v>234</v>
      </c>
      <c r="AW3" s="76">
        <v>237</v>
      </c>
      <c r="AX3" s="76">
        <v>235</v>
      </c>
      <c r="AY3" s="76">
        <v>240</v>
      </c>
      <c r="AZ3" s="81">
        <v>255</v>
      </c>
      <c r="BA3" s="83">
        <v>280</v>
      </c>
      <c r="BB3" s="83">
        <v>285</v>
      </c>
      <c r="BC3" s="83">
        <v>288</v>
      </c>
      <c r="BD3" s="83">
        <v>294.3</v>
      </c>
      <c r="BE3" s="83">
        <v>298.76</v>
      </c>
      <c r="BF3" s="85">
        <f>(BE3-AS3)/AS3*100</f>
        <v>29.895652173913039</v>
      </c>
      <c r="BG3" s="85">
        <f>(BE3-BD3)/BD3*100</f>
        <v>1.5154604145429764</v>
      </c>
    </row>
    <row r="4" spans="1:59" ht="15" customHeight="1" x14ac:dyDescent="0.25">
      <c r="A4" s="1" t="s">
        <v>1</v>
      </c>
      <c r="B4" s="2">
        <v>666.66666666666595</v>
      </c>
      <c r="C4" s="2">
        <v>625</v>
      </c>
      <c r="D4" s="2">
        <v>666.66666666666697</v>
      </c>
      <c r="E4" s="2">
        <v>633.33333333333303</v>
      </c>
      <c r="F4" s="2">
        <v>800</v>
      </c>
      <c r="G4" s="2">
        <v>725</v>
      </c>
      <c r="H4" s="2">
        <v>830</v>
      </c>
      <c r="I4" s="2">
        <v>775</v>
      </c>
      <c r="J4" s="2">
        <v>1133.3333333333298</v>
      </c>
      <c r="K4" s="2">
        <v>718.28532991999998</v>
      </c>
      <c r="L4" s="2">
        <v>830</v>
      </c>
      <c r="M4" s="2">
        <v>1133.3333333333298</v>
      </c>
      <c r="N4" s="7">
        <v>900</v>
      </c>
      <c r="O4" s="2">
        <v>875</v>
      </c>
      <c r="P4" s="46">
        <v>892</v>
      </c>
      <c r="Q4" s="7">
        <v>1000</v>
      </c>
      <c r="R4" s="7">
        <v>1010.09</v>
      </c>
      <c r="S4" s="24">
        <v>1020.55</v>
      </c>
      <c r="T4" s="47">
        <v>1192.8571428571399</v>
      </c>
      <c r="U4" s="7">
        <v>1080</v>
      </c>
      <c r="V4" s="43">
        <v>1091.25</v>
      </c>
      <c r="W4" s="28">
        <v>1078.57142857142</v>
      </c>
      <c r="X4" s="52">
        <v>1065.8875469776087</v>
      </c>
      <c r="Y4" s="7">
        <v>1666.6666666666599</v>
      </c>
      <c r="Z4" s="46">
        <v>1685.7142857142801</v>
      </c>
      <c r="AA4" s="7">
        <v>1500</v>
      </c>
      <c r="AB4" s="24">
        <v>1450</v>
      </c>
      <c r="AC4" s="7">
        <v>1500</v>
      </c>
      <c r="AD4" s="24">
        <v>1488.9682539682501</v>
      </c>
      <c r="AE4" s="55">
        <v>1490</v>
      </c>
      <c r="AF4" s="24">
        <v>1495</v>
      </c>
      <c r="AG4" s="46">
        <v>1500.6666666666699</v>
      </c>
      <c r="AH4" s="46">
        <v>1500.85</v>
      </c>
      <c r="AI4" s="46">
        <v>1350.65</v>
      </c>
      <c r="AJ4" s="37">
        <v>1200</v>
      </c>
      <c r="AK4" s="46">
        <v>1257.1428571428571</v>
      </c>
      <c r="AL4" s="67">
        <v>1212.5</v>
      </c>
      <c r="AM4" s="67">
        <v>1228.33</v>
      </c>
      <c r="AN4" s="69">
        <v>1200</v>
      </c>
      <c r="AO4" s="74">
        <v>1240</v>
      </c>
      <c r="AP4" s="67">
        <v>1311.1111111111099</v>
      </c>
      <c r="AQ4" s="71">
        <v>1310</v>
      </c>
      <c r="AR4" s="71">
        <v>1315</v>
      </c>
      <c r="AS4" s="76">
        <v>1345</v>
      </c>
      <c r="AT4" s="76">
        <v>1340</v>
      </c>
      <c r="AU4" s="76">
        <v>1345</v>
      </c>
      <c r="AV4" s="76">
        <v>1347</v>
      </c>
      <c r="AW4" s="76">
        <v>1350</v>
      </c>
      <c r="AX4" s="76">
        <v>1355</v>
      </c>
      <c r="AY4" s="76">
        <v>1350</v>
      </c>
      <c r="AZ4" s="81">
        <v>1343.75</v>
      </c>
      <c r="BA4" s="83">
        <v>1450</v>
      </c>
      <c r="BB4" s="83">
        <v>1454</v>
      </c>
      <c r="BC4" s="83">
        <v>1462</v>
      </c>
      <c r="BD4" s="83">
        <v>1485.1</v>
      </c>
      <c r="BE4" s="83">
        <v>1529.2</v>
      </c>
      <c r="BF4" s="85">
        <f t="shared" ref="BF4:BF7" si="0">(BE4-AS4)/AS4*100</f>
        <v>13.695167286245358</v>
      </c>
      <c r="BG4" s="85">
        <f t="shared" ref="BG4:BG7" si="1">(BE4-BD4)/BD4*100</f>
        <v>2.9694970035687924</v>
      </c>
    </row>
    <row r="5" spans="1:59" ht="15" customHeight="1" x14ac:dyDescent="0.25">
      <c r="A5" s="1" t="s">
        <v>2</v>
      </c>
      <c r="B5" s="48">
        <v>25000.32</v>
      </c>
      <c r="C5" s="48">
        <v>25052.820671999998</v>
      </c>
      <c r="D5" s="48">
        <v>25105.431595411199</v>
      </c>
      <c r="E5" s="48">
        <v>25158.153001761562</v>
      </c>
      <c r="F5" s="48">
        <v>25210.98512306526</v>
      </c>
      <c r="G5" s="48">
        <v>25263.928191823696</v>
      </c>
      <c r="H5" s="2">
        <v>35000</v>
      </c>
      <c r="I5" s="2">
        <v>27000</v>
      </c>
      <c r="J5" s="2">
        <v>27000</v>
      </c>
      <c r="K5" s="2">
        <v>26406</v>
      </c>
      <c r="L5" s="2">
        <v>27000</v>
      </c>
      <c r="M5" s="2">
        <v>35000</v>
      </c>
      <c r="N5" s="2">
        <v>35000</v>
      </c>
      <c r="O5" s="2">
        <v>35000</v>
      </c>
      <c r="P5" s="46">
        <v>35600</v>
      </c>
      <c r="Q5" s="7">
        <v>35000</v>
      </c>
      <c r="R5" s="7">
        <v>35000</v>
      </c>
      <c r="S5" s="7">
        <v>35000</v>
      </c>
      <c r="T5" s="7">
        <v>35000</v>
      </c>
      <c r="U5" s="7">
        <v>34500</v>
      </c>
      <c r="V5" s="43">
        <v>35000</v>
      </c>
      <c r="W5" s="28">
        <v>37000</v>
      </c>
      <c r="X5" s="45">
        <v>37000</v>
      </c>
      <c r="Y5" s="7">
        <v>37000</v>
      </c>
      <c r="Z5" s="46">
        <v>37000</v>
      </c>
      <c r="AA5" s="7">
        <v>36000</v>
      </c>
      <c r="AB5" s="7">
        <v>37000</v>
      </c>
      <c r="AC5" s="24">
        <v>36500</v>
      </c>
      <c r="AD5" s="24">
        <v>35583.333333333299</v>
      </c>
      <c r="AE5" s="55">
        <v>35600</v>
      </c>
      <c r="AF5" s="24">
        <v>35600</v>
      </c>
      <c r="AG5" s="46">
        <v>35600</v>
      </c>
      <c r="AH5" s="46">
        <v>35500</v>
      </c>
      <c r="AI5" s="46">
        <v>37000</v>
      </c>
      <c r="AJ5" s="37">
        <v>36800</v>
      </c>
      <c r="AK5" s="46">
        <v>30000</v>
      </c>
      <c r="AL5" s="67">
        <v>29652.31</v>
      </c>
      <c r="AM5" s="67">
        <v>30310.077499999999</v>
      </c>
      <c r="AN5" s="69">
        <v>29500</v>
      </c>
      <c r="AO5" s="74">
        <v>29600</v>
      </c>
      <c r="AP5" s="67">
        <v>27500</v>
      </c>
      <c r="AQ5" s="71">
        <v>27500</v>
      </c>
      <c r="AR5" s="71">
        <v>27550</v>
      </c>
      <c r="AS5" s="76">
        <v>27580</v>
      </c>
      <c r="AT5" s="76">
        <v>27550</v>
      </c>
      <c r="AU5" s="76">
        <v>27580</v>
      </c>
      <c r="AV5" s="76">
        <v>27600</v>
      </c>
      <c r="AW5" s="76">
        <v>27650</v>
      </c>
      <c r="AX5" s="76">
        <v>27700</v>
      </c>
      <c r="AY5" s="76">
        <v>27750</v>
      </c>
      <c r="AZ5" s="81">
        <v>27500</v>
      </c>
      <c r="BA5" s="83">
        <v>27500</v>
      </c>
      <c r="BB5" s="83">
        <v>27500</v>
      </c>
      <c r="BC5" s="83">
        <v>27500</v>
      </c>
      <c r="BD5" s="83">
        <v>30500</v>
      </c>
      <c r="BE5" s="83">
        <v>37500</v>
      </c>
      <c r="BF5" s="85">
        <f t="shared" si="0"/>
        <v>35.968092820884699</v>
      </c>
      <c r="BG5" s="85">
        <f t="shared" si="1"/>
        <v>22.950819672131146</v>
      </c>
    </row>
    <row r="6" spans="1:59" ht="15" customHeight="1" x14ac:dyDescent="0.25">
      <c r="A6" s="1" t="s">
        <v>3</v>
      </c>
      <c r="B6" s="2">
        <v>144.9999999999998</v>
      </c>
      <c r="C6" s="2">
        <v>150</v>
      </c>
      <c r="D6" s="2">
        <v>153.333333333333</v>
      </c>
      <c r="E6" s="2">
        <v>195.833333333333</v>
      </c>
      <c r="F6" s="2">
        <v>155</v>
      </c>
      <c r="G6" s="2">
        <v>161.666666666666</v>
      </c>
      <c r="H6" s="2">
        <v>160.333333333333</v>
      </c>
      <c r="I6" s="2">
        <v>153.333333333333</v>
      </c>
      <c r="J6" s="2">
        <v>160</v>
      </c>
      <c r="K6" s="2">
        <v>187.174840750637</v>
      </c>
      <c r="L6" s="2">
        <v>162.5</v>
      </c>
      <c r="M6" s="2">
        <v>164.166666666666</v>
      </c>
      <c r="N6" s="7">
        <v>158.75</v>
      </c>
      <c r="O6" s="2">
        <v>137.142857142857</v>
      </c>
      <c r="P6" s="46">
        <v>164.28571428571399</v>
      </c>
      <c r="Q6" s="7">
        <v>174.28571428571399</v>
      </c>
      <c r="R6" s="7">
        <v>152.85714285714201</v>
      </c>
      <c r="S6" s="12">
        <v>165.55</v>
      </c>
      <c r="T6" s="47">
        <v>171</v>
      </c>
      <c r="U6" s="7">
        <v>152</v>
      </c>
      <c r="V6" s="43">
        <v>158.888888888888</v>
      </c>
      <c r="W6" s="28">
        <v>153.636363636363</v>
      </c>
      <c r="X6" s="45">
        <v>160.95355209619402</v>
      </c>
      <c r="Y6" s="7">
        <v>152.222222222222</v>
      </c>
      <c r="Z6" s="46">
        <v>158.333333333333</v>
      </c>
      <c r="AA6" s="7">
        <v>159</v>
      </c>
      <c r="AB6" s="7">
        <v>107</v>
      </c>
      <c r="AC6" s="12">
        <v>120</v>
      </c>
      <c r="AD6" s="24">
        <v>121.759259259259</v>
      </c>
      <c r="AE6" s="55">
        <v>122</v>
      </c>
      <c r="AF6" s="24">
        <v>120</v>
      </c>
      <c r="AG6" s="46">
        <v>129.636363636363</v>
      </c>
      <c r="AH6" s="46">
        <v>125</v>
      </c>
      <c r="AI6" s="46">
        <v>101.81818181818181</v>
      </c>
      <c r="AJ6" s="44">
        <v>120</v>
      </c>
      <c r="AK6" s="46">
        <v>107.72727272727199</v>
      </c>
      <c r="AL6" s="67">
        <v>93.333333333333329</v>
      </c>
      <c r="AM6" s="67">
        <v>97.2222222222222</v>
      </c>
      <c r="AN6" s="69">
        <v>95.8</v>
      </c>
      <c r="AO6" s="72">
        <v>93</v>
      </c>
      <c r="AP6" s="67">
        <v>90.909090909090907</v>
      </c>
      <c r="AQ6" s="73">
        <v>91</v>
      </c>
      <c r="AR6" s="73">
        <v>95</v>
      </c>
      <c r="AS6" s="77">
        <v>100</v>
      </c>
      <c r="AT6" s="77">
        <v>100</v>
      </c>
      <c r="AU6" s="77">
        <v>98</v>
      </c>
      <c r="AV6" s="77">
        <v>99</v>
      </c>
      <c r="AW6" s="77">
        <v>100</v>
      </c>
      <c r="AX6" s="77">
        <v>100</v>
      </c>
      <c r="AY6" s="77">
        <v>104</v>
      </c>
      <c r="AZ6" s="81">
        <v>96.181818181818201</v>
      </c>
      <c r="BA6" s="82">
        <v>100</v>
      </c>
      <c r="BB6" s="82">
        <v>105</v>
      </c>
      <c r="BC6" s="82">
        <v>108</v>
      </c>
      <c r="BD6" s="82">
        <v>110.2</v>
      </c>
      <c r="BE6" s="82">
        <v>117.65</v>
      </c>
      <c r="BF6" s="85">
        <f t="shared" si="0"/>
        <v>17.650000000000006</v>
      </c>
      <c r="BG6" s="85">
        <f t="shared" si="1"/>
        <v>6.7604355716878421</v>
      </c>
    </row>
    <row r="7" spans="1:59" ht="15" customHeight="1" x14ac:dyDescent="0.25">
      <c r="A7" s="1" t="s">
        <v>4</v>
      </c>
      <c r="B7" s="2">
        <v>850</v>
      </c>
      <c r="C7" s="2">
        <v>1100</v>
      </c>
      <c r="D7" s="2">
        <v>1200</v>
      </c>
      <c r="E7" s="2">
        <v>1400</v>
      </c>
      <c r="F7" s="2">
        <v>1500</v>
      </c>
      <c r="G7" s="2">
        <v>850</v>
      </c>
      <c r="H7" s="2">
        <v>1000</v>
      </c>
      <c r="I7" s="2">
        <v>1200</v>
      </c>
      <c r="J7" s="48">
        <v>1202.52</v>
      </c>
      <c r="K7" s="2">
        <v>1046.842312072295</v>
      </c>
      <c r="L7" s="2">
        <v>1000</v>
      </c>
      <c r="M7" s="2">
        <v>1500</v>
      </c>
      <c r="N7" s="7">
        <v>1350</v>
      </c>
      <c r="O7" s="2">
        <v>1350</v>
      </c>
      <c r="P7" s="46">
        <v>1500</v>
      </c>
      <c r="Q7" s="7">
        <v>1550</v>
      </c>
      <c r="R7" s="7">
        <v>1400</v>
      </c>
      <c r="S7" s="12">
        <v>1466.67</v>
      </c>
      <c r="T7" s="47">
        <v>1500</v>
      </c>
      <c r="U7" s="7">
        <v>1350</v>
      </c>
      <c r="V7" s="43">
        <v>1450</v>
      </c>
      <c r="W7" s="28">
        <v>1350</v>
      </c>
      <c r="X7" s="45">
        <v>1406.39582590686</v>
      </c>
      <c r="Y7" s="7">
        <v>1500</v>
      </c>
      <c r="Z7" s="46">
        <v>1566.6666666666699</v>
      </c>
      <c r="AA7" s="7">
        <v>1400</v>
      </c>
      <c r="AB7" s="7">
        <v>900</v>
      </c>
      <c r="AC7" s="12">
        <v>1100</v>
      </c>
      <c r="AD7" s="24">
        <v>1027.7777777777801</v>
      </c>
      <c r="AE7" s="55">
        <v>1030</v>
      </c>
      <c r="AF7" s="24">
        <v>1030</v>
      </c>
      <c r="AG7" s="46">
        <v>1100</v>
      </c>
      <c r="AH7" s="46">
        <v>1100</v>
      </c>
      <c r="AI7" s="46">
        <v>1066.6666666666599</v>
      </c>
      <c r="AJ7" s="44">
        <v>1050</v>
      </c>
      <c r="AK7" s="46">
        <v>966.66666666666697</v>
      </c>
      <c r="AL7" s="67">
        <v>955</v>
      </c>
      <c r="AM7" s="67">
        <v>866.66666666666697</v>
      </c>
      <c r="AN7" s="69">
        <v>816.66</v>
      </c>
      <c r="AO7" s="72">
        <v>815</v>
      </c>
      <c r="AP7" s="67">
        <v>850</v>
      </c>
      <c r="AQ7" s="73">
        <v>850</v>
      </c>
      <c r="AR7" s="73">
        <v>840</v>
      </c>
      <c r="AS7" s="77">
        <v>820</v>
      </c>
      <c r="AT7" s="77">
        <v>830</v>
      </c>
      <c r="AU7" s="77">
        <v>825</v>
      </c>
      <c r="AV7" s="77">
        <v>826</v>
      </c>
      <c r="AW7" s="77">
        <v>830</v>
      </c>
      <c r="AX7" s="77">
        <v>820</v>
      </c>
      <c r="AY7" s="77">
        <v>815</v>
      </c>
      <c r="AZ7" s="81">
        <v>833.33333333333337</v>
      </c>
      <c r="BA7" s="82">
        <v>895</v>
      </c>
      <c r="BB7" s="82">
        <v>898</v>
      </c>
      <c r="BC7" s="82">
        <v>900</v>
      </c>
      <c r="BD7" s="82">
        <v>900</v>
      </c>
      <c r="BE7" s="82">
        <v>925.75</v>
      </c>
      <c r="BF7" s="85">
        <f t="shared" si="0"/>
        <v>12.896341463414634</v>
      </c>
      <c r="BG7" s="85">
        <f t="shared" si="1"/>
        <v>2.8611111111111112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"/>
  <sheetViews>
    <sheetView tabSelected="1" zoomScale="130" zoomScaleNormal="13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0.42578125" customWidth="1"/>
    <col min="10" max="21" width="0" hidden="1" customWidth="1"/>
    <col min="22" max="22" width="10" hidden="1" customWidth="1"/>
    <col min="25" max="25" width="11.5703125" bestFit="1" customWidth="1"/>
    <col min="28" max="28" width="9.28515625" bestFit="1" customWidth="1"/>
    <col min="29" max="29" width="10.42578125" bestFit="1" customWidth="1"/>
    <col min="31" max="31" width="12" customWidth="1"/>
    <col min="32" max="32" width="9.28515625" bestFit="1" customWidth="1"/>
    <col min="35" max="36" width="9.28515625" bestFit="1" customWidth="1"/>
    <col min="38" max="38" width="10.42578125" bestFit="1" customWidth="1"/>
    <col min="40" max="40" width="10.28515625" customWidth="1"/>
    <col min="41" max="41" width="9.28515625" bestFit="1" customWidth="1"/>
    <col min="43" max="51" width="9.28515625" bestFit="1" customWidth="1"/>
    <col min="53" max="54" width="9.28515625" bestFit="1" customWidth="1"/>
    <col min="56" max="57" width="9.28515625" bestFit="1" customWidth="1"/>
    <col min="58" max="58" width="14.42578125" customWidth="1"/>
    <col min="59" max="59" width="18.42578125" customWidth="1"/>
  </cols>
  <sheetData>
    <row r="1" spans="1:59" ht="12" customHeight="1" x14ac:dyDescent="0.25">
      <c r="C1" t="s">
        <v>9</v>
      </c>
      <c r="BF1" s="84" t="s">
        <v>43</v>
      </c>
      <c r="BG1" s="84" t="s">
        <v>44</v>
      </c>
    </row>
    <row r="2" spans="1:59" ht="12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2" customHeight="1" x14ac:dyDescent="0.25">
      <c r="A3" s="1" t="s">
        <v>0</v>
      </c>
      <c r="B3" s="2">
        <v>61.363636363636346</v>
      </c>
      <c r="C3" s="2">
        <v>55.41666666666665</v>
      </c>
      <c r="D3" s="2">
        <v>57.0833333333333</v>
      </c>
      <c r="E3" s="2">
        <v>69.8333333333333</v>
      </c>
      <c r="F3" s="2">
        <v>70.5555555555555</v>
      </c>
      <c r="G3" s="2">
        <v>66.060606060606005</v>
      </c>
      <c r="H3" s="2">
        <v>64.318181818181799</v>
      </c>
      <c r="I3" s="2">
        <v>65.576923076923052</v>
      </c>
      <c r="J3" s="2">
        <v>103.75</v>
      </c>
      <c r="K3" s="2">
        <v>82.147810343732942</v>
      </c>
      <c r="L3" s="2">
        <v>95.757575757575694</v>
      </c>
      <c r="M3" s="2">
        <v>125.55</v>
      </c>
      <c r="N3" s="7">
        <v>100</v>
      </c>
      <c r="O3" s="2">
        <v>92.727272727272734</v>
      </c>
      <c r="P3" s="46">
        <v>95.454545454545496</v>
      </c>
      <c r="Q3" s="7">
        <v>95.636363636363598</v>
      </c>
      <c r="R3" s="7">
        <v>82.2222222222222</v>
      </c>
      <c r="S3" s="24">
        <v>83.88</v>
      </c>
      <c r="T3" s="47">
        <v>88.571428571428598</v>
      </c>
      <c r="U3" s="7">
        <v>87.285714285714306</v>
      </c>
      <c r="V3" s="43">
        <v>89.78</v>
      </c>
      <c r="W3" s="24">
        <v>85.88</v>
      </c>
      <c r="X3" s="49">
        <v>83.33</v>
      </c>
      <c r="Y3" s="49">
        <v>102.21424977756899</v>
      </c>
      <c r="Z3" s="49">
        <v>112.666666666666</v>
      </c>
      <c r="AA3" s="7">
        <v>96.25</v>
      </c>
      <c r="AB3" s="7">
        <v>90</v>
      </c>
      <c r="AC3" s="53">
        <v>91.13</v>
      </c>
      <c r="AD3" s="7">
        <v>93.333333333333329</v>
      </c>
      <c r="AE3" s="7">
        <v>95</v>
      </c>
      <c r="AF3" s="24">
        <v>92</v>
      </c>
      <c r="AG3" s="46">
        <v>102.857142857143</v>
      </c>
      <c r="AH3" s="12">
        <v>100.9</v>
      </c>
      <c r="AI3" s="46">
        <v>104</v>
      </c>
      <c r="AJ3" s="37">
        <v>110</v>
      </c>
      <c r="AK3" s="46">
        <v>125.78947368421052</v>
      </c>
      <c r="AL3" s="67">
        <v>128.5</v>
      </c>
      <c r="AM3" s="67">
        <v>135.71428571428501</v>
      </c>
      <c r="AN3" s="69">
        <v>132.10714285714249</v>
      </c>
      <c r="AO3" s="74">
        <v>135</v>
      </c>
      <c r="AP3" s="67">
        <v>135.166666666666</v>
      </c>
      <c r="AQ3" s="71">
        <v>135.15</v>
      </c>
      <c r="AR3" s="71">
        <v>137.5</v>
      </c>
      <c r="AS3" s="76">
        <v>136</v>
      </c>
      <c r="AT3" s="76">
        <v>138</v>
      </c>
      <c r="AU3" s="76">
        <v>140</v>
      </c>
      <c r="AV3" s="76">
        <v>140</v>
      </c>
      <c r="AW3" s="76">
        <v>145</v>
      </c>
      <c r="AX3" s="76">
        <v>148</v>
      </c>
      <c r="AY3" s="76">
        <v>149</v>
      </c>
      <c r="AZ3" s="81">
        <v>156.666666666666</v>
      </c>
      <c r="BA3" s="83">
        <v>182</v>
      </c>
      <c r="BB3" s="83">
        <v>186</v>
      </c>
      <c r="BC3" s="83">
        <v>186</v>
      </c>
      <c r="BD3" s="83">
        <v>195.4</v>
      </c>
      <c r="BE3" s="83">
        <v>200.78</v>
      </c>
      <c r="BF3" s="85">
        <f>(BE3-AS3)/AS3*100</f>
        <v>47.632352941176471</v>
      </c>
      <c r="BG3" s="85">
        <f>(BE3-BD3)/BD3*100</f>
        <v>2.7533265097236415</v>
      </c>
    </row>
    <row r="4" spans="1:59" ht="15" customHeight="1" x14ac:dyDescent="0.25">
      <c r="A4" s="1" t="s">
        <v>1</v>
      </c>
      <c r="B4" s="2">
        <v>566.66666666666652</v>
      </c>
      <c r="C4" s="2">
        <v>510.41666666666652</v>
      </c>
      <c r="D4" s="2">
        <v>520</v>
      </c>
      <c r="E4" s="2">
        <v>659.09090909090901</v>
      </c>
      <c r="F4" s="2">
        <v>560.41666666666697</v>
      </c>
      <c r="G4" s="2">
        <v>589.58333333333303</v>
      </c>
      <c r="H4" s="2">
        <v>550</v>
      </c>
      <c r="I4" s="2">
        <v>630</v>
      </c>
      <c r="J4" s="2">
        <v>899.99999999999</v>
      </c>
      <c r="K4" s="2">
        <v>811.63024570422294</v>
      </c>
      <c r="L4" s="2">
        <v>806.24999999999898</v>
      </c>
      <c r="M4" s="2">
        <v>1099.999999999995</v>
      </c>
      <c r="N4" s="7">
        <v>900</v>
      </c>
      <c r="O4" s="2">
        <v>859.09090909090912</v>
      </c>
      <c r="P4" s="46">
        <v>1009.09090909091</v>
      </c>
      <c r="Q4" s="7">
        <v>1363.6363636363637</v>
      </c>
      <c r="R4" s="7">
        <v>1287.5</v>
      </c>
      <c r="S4" s="24">
        <v>1298.77</v>
      </c>
      <c r="T4" s="47">
        <v>1309.2857142857099</v>
      </c>
      <c r="U4" s="7">
        <v>1216.6666666666599</v>
      </c>
      <c r="V4" s="43">
        <v>1227.5</v>
      </c>
      <c r="W4" s="24">
        <v>1268</v>
      </c>
      <c r="X4" s="49">
        <v>1280.7813029369192</v>
      </c>
      <c r="Y4" s="49">
        <v>1431.9740598593301</v>
      </c>
      <c r="Z4" s="46">
        <v>1486.6666666666599</v>
      </c>
      <c r="AA4" s="7">
        <v>1466.8571428571399</v>
      </c>
      <c r="AB4" s="7">
        <v>1142.6666666666599</v>
      </c>
      <c r="AC4" s="12">
        <v>1200</v>
      </c>
      <c r="AD4" s="7">
        <v>1171.3333333333298</v>
      </c>
      <c r="AE4" s="7">
        <v>1200</v>
      </c>
      <c r="AF4" s="24">
        <v>1150</v>
      </c>
      <c r="AG4" s="46">
        <v>1200.1428571428501</v>
      </c>
      <c r="AH4" s="12">
        <v>1200</v>
      </c>
      <c r="AI4" s="46">
        <v>1440</v>
      </c>
      <c r="AJ4" s="37">
        <v>1400</v>
      </c>
      <c r="AK4" s="46">
        <v>1511.1111111111099</v>
      </c>
      <c r="AL4" s="67">
        <v>1495</v>
      </c>
      <c r="AM4" s="67">
        <v>1467.85</v>
      </c>
      <c r="AN4" s="69">
        <v>1442.8571428571399</v>
      </c>
      <c r="AO4" s="74">
        <v>1440</v>
      </c>
      <c r="AP4" s="67">
        <v>1433.3333333333301</v>
      </c>
      <c r="AQ4" s="71">
        <v>1439</v>
      </c>
      <c r="AR4" s="71">
        <v>1440</v>
      </c>
      <c r="AS4" s="76">
        <v>1443</v>
      </c>
      <c r="AT4" s="76">
        <v>1450</v>
      </c>
      <c r="AU4" s="76">
        <v>1454</v>
      </c>
      <c r="AV4" s="76">
        <v>1455</v>
      </c>
      <c r="AW4" s="76">
        <v>1458</v>
      </c>
      <c r="AX4" s="76">
        <v>1460</v>
      </c>
      <c r="AY4" s="76">
        <v>1464</v>
      </c>
      <c r="AZ4" s="76">
        <v>1460</v>
      </c>
      <c r="BA4" s="76">
        <v>1600</v>
      </c>
      <c r="BB4" s="76">
        <v>1635</v>
      </c>
      <c r="BC4" s="76">
        <v>1650</v>
      </c>
      <c r="BD4" s="76">
        <v>1700</v>
      </c>
      <c r="BE4" s="76">
        <v>1850.61</v>
      </c>
      <c r="BF4" s="85">
        <f t="shared" ref="BF4:BF7" si="0">(BE4-AS4)/AS4*100</f>
        <v>28.247401247401239</v>
      </c>
      <c r="BG4" s="85">
        <f t="shared" ref="BG4:BG7" si="1">(BE4-BD4)/BD4*100</f>
        <v>8.859411764705877</v>
      </c>
    </row>
    <row r="5" spans="1:59" ht="15" customHeight="1" x14ac:dyDescent="0.25">
      <c r="A5" s="1" t="s">
        <v>2</v>
      </c>
      <c r="B5" s="51">
        <v>26700</v>
      </c>
      <c r="C5" s="51">
        <v>26756.07</v>
      </c>
      <c r="D5" s="51">
        <v>26812.257747</v>
      </c>
      <c r="E5" s="51">
        <v>26868.563488268701</v>
      </c>
      <c r="F5" s="2">
        <v>26924.987471594064</v>
      </c>
      <c r="G5" s="2">
        <v>26981.529945284412</v>
      </c>
      <c r="H5" s="2">
        <v>27038.191158169509</v>
      </c>
      <c r="I5" s="2">
        <v>27094.971359601666</v>
      </c>
      <c r="J5" s="2">
        <v>27190.870799456799</v>
      </c>
      <c r="K5" s="2">
        <v>25770.680591596101</v>
      </c>
      <c r="L5" s="2">
        <v>27251.707994568002</v>
      </c>
      <c r="M5" s="2">
        <v>27133.994567999998</v>
      </c>
      <c r="N5" s="2">
        <v>27152.994567999998</v>
      </c>
      <c r="O5" s="2">
        <v>27152.994567999998</v>
      </c>
      <c r="P5" s="2">
        <v>28750.34</v>
      </c>
      <c r="Q5" s="2">
        <v>29500</v>
      </c>
      <c r="R5" s="2">
        <v>29800.44</v>
      </c>
      <c r="S5" s="2">
        <v>30000</v>
      </c>
      <c r="T5" s="2">
        <v>30000</v>
      </c>
      <c r="U5" s="10">
        <v>30000</v>
      </c>
      <c r="V5" s="43">
        <v>30092.666666666599</v>
      </c>
      <c r="W5" s="10">
        <v>31000</v>
      </c>
      <c r="X5" s="49">
        <v>31053.158224282299</v>
      </c>
      <c r="Y5" s="49">
        <v>39109.865125759497</v>
      </c>
      <c r="Z5">
        <v>39500</v>
      </c>
      <c r="AA5">
        <v>39500</v>
      </c>
      <c r="AB5" s="7">
        <v>37000</v>
      </c>
      <c r="AC5" s="12">
        <v>38000</v>
      </c>
      <c r="AD5" s="12">
        <v>37500</v>
      </c>
      <c r="AE5" s="7">
        <v>38000</v>
      </c>
      <c r="AF5" s="12">
        <v>38000</v>
      </c>
      <c r="AG5" s="12">
        <v>38000</v>
      </c>
      <c r="AH5" s="12">
        <v>38500</v>
      </c>
      <c r="AI5" s="12">
        <v>35500</v>
      </c>
      <c r="AJ5" s="12">
        <v>35600</v>
      </c>
      <c r="AK5" s="12">
        <v>35600</v>
      </c>
      <c r="AL5" s="64">
        <v>33695.025000000001</v>
      </c>
      <c r="AM5" s="67">
        <v>33779.004999999997</v>
      </c>
      <c r="AN5" s="69">
        <v>33737.5</v>
      </c>
      <c r="AO5" s="72">
        <v>33800</v>
      </c>
      <c r="AP5" s="67">
        <v>33752.858472275948</v>
      </c>
      <c r="AQ5" s="71">
        <v>33500</v>
      </c>
      <c r="AR5" s="71">
        <v>33575</v>
      </c>
      <c r="AS5" s="76">
        <v>33500</v>
      </c>
      <c r="AT5" s="76">
        <v>33570</v>
      </c>
      <c r="AU5" s="76">
        <v>33585</v>
      </c>
      <c r="AV5" s="76">
        <v>33590</v>
      </c>
      <c r="AW5" s="76">
        <v>33600</v>
      </c>
      <c r="AX5" s="76">
        <v>33700</v>
      </c>
      <c r="AY5" s="76">
        <v>33750</v>
      </c>
      <c r="AZ5" s="76">
        <v>33750</v>
      </c>
      <c r="BA5" s="76">
        <v>33750</v>
      </c>
      <c r="BB5" s="76">
        <v>33750</v>
      </c>
      <c r="BC5" s="76">
        <v>33750</v>
      </c>
      <c r="BD5" s="76">
        <v>38750</v>
      </c>
      <c r="BE5" s="76">
        <v>39750</v>
      </c>
      <c r="BF5" s="85">
        <f t="shared" si="0"/>
        <v>18.656716417910449</v>
      </c>
      <c r="BG5" s="85">
        <f t="shared" si="1"/>
        <v>2.5806451612903225</v>
      </c>
    </row>
    <row r="6" spans="1:59" ht="15" customHeight="1" x14ac:dyDescent="0.25">
      <c r="A6" s="1" t="s">
        <v>3</v>
      </c>
      <c r="B6" s="2">
        <v>69.5833333333333</v>
      </c>
      <c r="C6" s="2">
        <v>67.0833333333333</v>
      </c>
      <c r="D6" s="2">
        <v>69.999999999999943</v>
      </c>
      <c r="E6" s="2">
        <v>102.333333333333</v>
      </c>
      <c r="F6" s="2">
        <v>78.055555555555543</v>
      </c>
      <c r="G6" s="2">
        <v>79.166666666666657</v>
      </c>
      <c r="H6" s="2">
        <v>77.916666666666657</v>
      </c>
      <c r="I6" s="2">
        <v>99.166666666666657</v>
      </c>
      <c r="J6" s="2">
        <v>80</v>
      </c>
      <c r="K6" s="2">
        <v>100.122987783068</v>
      </c>
      <c r="L6" s="2">
        <v>100.122987783068</v>
      </c>
      <c r="M6" s="2">
        <v>130.12298778306752</v>
      </c>
      <c r="N6" s="2">
        <v>110</v>
      </c>
      <c r="O6" s="2">
        <v>103.636363636363</v>
      </c>
      <c r="P6" s="2">
        <v>108.181818181818</v>
      </c>
      <c r="Q6" s="2">
        <v>108.636363636363</v>
      </c>
      <c r="R6" s="2">
        <v>101.11111111111111</v>
      </c>
      <c r="S6" s="2">
        <v>100.55</v>
      </c>
      <c r="T6" s="2">
        <v>100</v>
      </c>
      <c r="U6" s="7">
        <v>98.571428571428598</v>
      </c>
      <c r="V6" s="40">
        <v>101</v>
      </c>
      <c r="W6" s="28">
        <v>90.714285714285708</v>
      </c>
      <c r="X6" s="49">
        <v>88.66</v>
      </c>
      <c r="Y6" s="49">
        <v>102.73935711746807</v>
      </c>
      <c r="Z6" s="46">
        <v>118.66666666666667</v>
      </c>
      <c r="AA6" s="7">
        <v>100</v>
      </c>
      <c r="AB6" s="7">
        <v>135.33333333333334</v>
      </c>
      <c r="AC6" s="12">
        <v>140</v>
      </c>
      <c r="AD6" s="7">
        <v>137.66666666666669</v>
      </c>
      <c r="AE6" s="7">
        <v>135</v>
      </c>
      <c r="AF6" s="12">
        <v>140</v>
      </c>
      <c r="AG6" s="46">
        <v>150.81818181818201</v>
      </c>
      <c r="AH6" s="12">
        <v>145.55000000000001</v>
      </c>
      <c r="AI6" s="46">
        <v>177.272727272727</v>
      </c>
      <c r="AJ6" s="12">
        <v>165</v>
      </c>
      <c r="AK6" s="46">
        <v>96.15384615384616</v>
      </c>
      <c r="AL6" s="67">
        <v>95.833333333333329</v>
      </c>
      <c r="AM6" s="67">
        <v>94.444444444444443</v>
      </c>
      <c r="AN6" s="69">
        <v>96</v>
      </c>
      <c r="AO6" s="72">
        <v>95</v>
      </c>
      <c r="AP6" s="67">
        <v>96.25</v>
      </c>
      <c r="AQ6" s="73">
        <v>96</v>
      </c>
      <c r="AR6" s="73">
        <v>95</v>
      </c>
      <c r="AS6" s="77">
        <v>95</v>
      </c>
      <c r="AT6" s="77">
        <v>97</v>
      </c>
      <c r="AU6" s="77">
        <v>98</v>
      </c>
      <c r="AV6" s="77">
        <v>100</v>
      </c>
      <c r="AW6" s="77">
        <v>105</v>
      </c>
      <c r="AX6" s="77">
        <v>100</v>
      </c>
      <c r="AY6" s="77">
        <v>103</v>
      </c>
      <c r="AZ6" s="81">
        <v>102.85714285714286</v>
      </c>
      <c r="BA6" s="77">
        <v>130</v>
      </c>
      <c r="BB6" s="77">
        <v>132</v>
      </c>
      <c r="BC6" s="77">
        <v>137</v>
      </c>
      <c r="BD6" s="77">
        <v>139.69999999999999</v>
      </c>
      <c r="BE6" s="77">
        <v>142.28</v>
      </c>
      <c r="BF6" s="85">
        <f t="shared" si="0"/>
        <v>49.768421052631581</v>
      </c>
      <c r="BG6" s="85">
        <f t="shared" si="1"/>
        <v>1.8468146027201235</v>
      </c>
    </row>
    <row r="7" spans="1:59" ht="15" customHeight="1" x14ac:dyDescent="0.25">
      <c r="A7" s="1" t="s">
        <v>4</v>
      </c>
      <c r="B7" s="51">
        <v>400.21</v>
      </c>
      <c r="C7" s="51">
        <v>401.05044099999998</v>
      </c>
      <c r="D7" s="51">
        <v>401.89264692609999</v>
      </c>
      <c r="E7" s="51">
        <v>402.73662148464479</v>
      </c>
      <c r="F7" s="2">
        <v>403.58236838976256</v>
      </c>
      <c r="G7" s="2">
        <v>404.42989136338105</v>
      </c>
      <c r="H7" s="2">
        <v>405.27919413524415</v>
      </c>
      <c r="I7" s="2">
        <v>406.13028044292815</v>
      </c>
      <c r="J7" s="2">
        <v>406.98315403185831</v>
      </c>
      <c r="K7" s="2">
        <v>481.36923696946798</v>
      </c>
      <c r="L7" s="2">
        <v>482.38011236710383</v>
      </c>
      <c r="M7" s="2">
        <v>483.39311060307477</v>
      </c>
      <c r="N7" s="2">
        <v>464.35989682428101</v>
      </c>
      <c r="O7" s="2">
        <v>464.559896824281</v>
      </c>
      <c r="P7" s="2">
        <v>440.89</v>
      </c>
      <c r="Q7" s="2">
        <v>450</v>
      </c>
      <c r="R7" s="2">
        <v>425.11</v>
      </c>
      <c r="S7" s="2">
        <v>437.755</v>
      </c>
      <c r="T7" s="2">
        <v>440</v>
      </c>
      <c r="U7" s="12">
        <v>420.33</v>
      </c>
      <c r="V7" s="40">
        <v>425</v>
      </c>
      <c r="W7" s="29">
        <v>420</v>
      </c>
      <c r="X7" s="49">
        <v>431.04045607047738</v>
      </c>
      <c r="Y7" s="49">
        <v>444.47857328258789</v>
      </c>
      <c r="Z7" s="44">
        <v>450</v>
      </c>
      <c r="AA7" s="44">
        <v>450</v>
      </c>
      <c r="AB7" s="12">
        <v>400</v>
      </c>
      <c r="AC7" s="57">
        <v>383.33</v>
      </c>
      <c r="AD7" s="12">
        <v>391.66499999999996</v>
      </c>
      <c r="AE7" s="7">
        <v>390</v>
      </c>
      <c r="AF7" s="12">
        <v>390</v>
      </c>
      <c r="AG7" s="46">
        <v>413.62602097869205</v>
      </c>
      <c r="AH7" s="12">
        <v>410.95</v>
      </c>
      <c r="AI7" s="44">
        <v>400</v>
      </c>
      <c r="AJ7" s="12">
        <v>400</v>
      </c>
      <c r="AK7" s="12">
        <v>400</v>
      </c>
      <c r="AL7" s="68">
        <v>398.26</v>
      </c>
      <c r="AM7" s="67">
        <v>401.84199999999998</v>
      </c>
      <c r="AN7" s="69">
        <v>400.05099999999999</v>
      </c>
      <c r="AO7" s="72">
        <v>400</v>
      </c>
      <c r="AP7" s="67">
        <v>400.03624489420127</v>
      </c>
      <c r="AQ7" s="73">
        <v>400</v>
      </c>
      <c r="AR7" s="73">
        <v>385</v>
      </c>
      <c r="AS7" s="77">
        <v>387</v>
      </c>
      <c r="AT7" s="77">
        <v>385</v>
      </c>
      <c r="AU7" s="77">
        <v>388</v>
      </c>
      <c r="AV7" s="77">
        <v>389</v>
      </c>
      <c r="AW7" s="77">
        <v>394</v>
      </c>
      <c r="AX7" s="77">
        <v>395</v>
      </c>
      <c r="AY7" s="77">
        <v>398</v>
      </c>
      <c r="AZ7" s="77">
        <v>395.5</v>
      </c>
      <c r="BA7" s="77">
        <v>450</v>
      </c>
      <c r="BB7" s="77">
        <v>457</v>
      </c>
      <c r="BC7" s="77">
        <v>462</v>
      </c>
      <c r="BD7" s="77">
        <v>468.6</v>
      </c>
      <c r="BE7" s="77">
        <v>495.45</v>
      </c>
      <c r="BF7" s="85">
        <f t="shared" si="0"/>
        <v>28.023255813953483</v>
      </c>
      <c r="BG7" s="85">
        <f t="shared" si="1"/>
        <v>5.7298335467349482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"/>
  <sheetViews>
    <sheetView tabSelected="1" zoomScale="130" zoomScaleNormal="13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4.85546875" customWidth="1"/>
    <col min="10" max="21" width="0" hidden="1" customWidth="1"/>
    <col min="22" max="22" width="10" hidden="1" customWidth="1"/>
    <col min="24" max="24" width="9.5703125" bestFit="1" customWidth="1"/>
    <col min="28" max="28" width="9.5703125" bestFit="1" customWidth="1"/>
    <col min="29" max="29" width="9.28515625" bestFit="1" customWidth="1"/>
    <col min="30" max="30" width="9.85546875" customWidth="1"/>
    <col min="31" max="32" width="9.28515625" bestFit="1" customWidth="1"/>
    <col min="36" max="39" width="9.28515625" bestFit="1" customWidth="1"/>
    <col min="40" max="40" width="11.28515625" customWidth="1"/>
    <col min="41" max="41" width="9.28515625" bestFit="1" customWidth="1"/>
    <col min="42" max="42" width="12.5703125" bestFit="1" customWidth="1"/>
    <col min="43" max="54" width="9.28515625" bestFit="1" customWidth="1"/>
    <col min="56" max="57" width="9.28515625" bestFit="1" customWidth="1"/>
    <col min="58" max="58" width="14.42578125" customWidth="1"/>
    <col min="59" max="59" width="18.42578125" customWidth="1"/>
  </cols>
  <sheetData>
    <row r="1" spans="1:59" x14ac:dyDescent="0.25">
      <c r="C1" t="s">
        <v>10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50</v>
      </c>
      <c r="C3" s="2">
        <v>60</v>
      </c>
      <c r="D3" s="2">
        <v>75</v>
      </c>
      <c r="E3" s="2">
        <v>70</v>
      </c>
      <c r="F3" s="2">
        <v>92.5</v>
      </c>
      <c r="G3" s="2">
        <v>85</v>
      </c>
      <c r="H3" s="2">
        <v>70</v>
      </c>
      <c r="I3" s="3">
        <v>70.105000000000004</v>
      </c>
      <c r="J3" s="3">
        <v>70.210220500000005</v>
      </c>
      <c r="K3" s="2">
        <v>75</v>
      </c>
      <c r="L3" s="7">
        <v>75</v>
      </c>
      <c r="M3" s="7">
        <v>85</v>
      </c>
      <c r="N3" s="7">
        <v>70</v>
      </c>
      <c r="O3" s="7">
        <v>100</v>
      </c>
      <c r="P3" s="7">
        <v>90</v>
      </c>
      <c r="Q3" s="7">
        <v>90</v>
      </c>
      <c r="R3" s="7">
        <v>85</v>
      </c>
      <c r="S3" s="7">
        <v>94</v>
      </c>
      <c r="T3" s="7">
        <v>94</v>
      </c>
      <c r="U3" s="7">
        <v>100</v>
      </c>
      <c r="V3" s="7">
        <v>100</v>
      </c>
      <c r="W3" s="7">
        <v>100</v>
      </c>
      <c r="X3" s="7">
        <v>80</v>
      </c>
      <c r="Y3" s="7">
        <v>80</v>
      </c>
      <c r="Z3" s="46">
        <v>96.6666666666667</v>
      </c>
      <c r="AA3" s="7">
        <v>85</v>
      </c>
      <c r="AB3" s="7">
        <v>80</v>
      </c>
      <c r="AC3" s="24">
        <v>90</v>
      </c>
      <c r="AD3" s="55">
        <v>87.916666666666671</v>
      </c>
      <c r="AE3" s="59">
        <v>88</v>
      </c>
      <c r="AF3" s="61">
        <v>90</v>
      </c>
      <c r="AG3" s="46">
        <v>100</v>
      </c>
      <c r="AH3" s="12">
        <v>110</v>
      </c>
      <c r="AI3" s="46">
        <v>96.6666666666667</v>
      </c>
      <c r="AJ3" s="37">
        <v>100</v>
      </c>
      <c r="AK3" s="37">
        <v>100</v>
      </c>
      <c r="AL3" s="67">
        <v>98.28</v>
      </c>
      <c r="AM3" s="67">
        <v>94.040769230769229</v>
      </c>
      <c r="AN3" s="11">
        <v>96.160384615384615</v>
      </c>
      <c r="AO3" s="75">
        <v>95</v>
      </c>
      <c r="AP3" s="75">
        <v>95.857319272183489</v>
      </c>
      <c r="AQ3" s="66">
        <v>96.15</v>
      </c>
      <c r="AR3" s="75">
        <v>96.85</v>
      </c>
      <c r="AS3" s="78">
        <v>100</v>
      </c>
      <c r="AT3" s="78">
        <v>105</v>
      </c>
      <c r="AU3" s="78">
        <v>103</v>
      </c>
      <c r="AV3" s="78">
        <v>104</v>
      </c>
      <c r="AW3" s="78">
        <v>110</v>
      </c>
      <c r="AX3" s="78">
        <v>105</v>
      </c>
      <c r="AY3" s="78">
        <v>107</v>
      </c>
      <c r="AZ3" s="78">
        <v>100</v>
      </c>
      <c r="BA3" s="78">
        <v>140</v>
      </c>
      <c r="BB3" s="78">
        <v>130</v>
      </c>
      <c r="BC3" s="78">
        <v>134</v>
      </c>
      <c r="BD3" s="78">
        <v>145.1</v>
      </c>
      <c r="BE3" s="78">
        <v>162.41</v>
      </c>
      <c r="BF3" s="85">
        <f>(BE3-AS3)/AS3*100</f>
        <v>62.41</v>
      </c>
      <c r="BG3" s="85">
        <f>(BE3-BD3)/BD3*100</f>
        <v>11.929703652653345</v>
      </c>
    </row>
    <row r="4" spans="1:59" ht="15" customHeight="1" x14ac:dyDescent="0.25">
      <c r="A4" s="1" t="s">
        <v>1</v>
      </c>
      <c r="B4" s="2">
        <v>780.23</v>
      </c>
      <c r="C4" s="2">
        <v>712.5</v>
      </c>
      <c r="D4" s="2">
        <v>850</v>
      </c>
      <c r="E4" s="2">
        <v>887.5</v>
      </c>
      <c r="F4" s="2">
        <v>641.66666666666652</v>
      </c>
      <c r="G4" s="2">
        <v>775</v>
      </c>
      <c r="H4" s="2">
        <v>850</v>
      </c>
      <c r="I4" s="2">
        <v>875</v>
      </c>
      <c r="J4" s="2">
        <v>850.67</v>
      </c>
      <c r="K4" s="2">
        <v>802.09015302069997</v>
      </c>
      <c r="L4" s="7">
        <v>725</v>
      </c>
      <c r="M4" s="7">
        <v>966.66666666666697</v>
      </c>
      <c r="N4" s="7">
        <v>850</v>
      </c>
      <c r="O4" s="7">
        <v>850</v>
      </c>
      <c r="P4" s="7">
        <v>1000</v>
      </c>
      <c r="Q4" s="7">
        <v>1150</v>
      </c>
      <c r="R4" s="7">
        <v>1083.3333333333301</v>
      </c>
      <c r="S4" s="7">
        <v>1331.25</v>
      </c>
      <c r="T4" s="7">
        <v>1340</v>
      </c>
      <c r="U4" s="7">
        <v>1200</v>
      </c>
      <c r="V4" s="7">
        <v>1250.78</v>
      </c>
      <c r="W4" s="7">
        <v>1200</v>
      </c>
      <c r="X4" s="7">
        <v>1257.1428571428571</v>
      </c>
      <c r="Y4" s="7">
        <v>1340</v>
      </c>
      <c r="Z4" s="46">
        <v>1407.1428571428501</v>
      </c>
      <c r="AA4" s="7">
        <v>1358.57142857142</v>
      </c>
      <c r="AB4" s="7">
        <v>971.42857142857144</v>
      </c>
      <c r="AC4" s="24">
        <v>925</v>
      </c>
      <c r="AD4" s="7">
        <v>1065.5357142857099</v>
      </c>
      <c r="AE4" s="59">
        <v>1065</v>
      </c>
      <c r="AF4" s="24">
        <v>1060</v>
      </c>
      <c r="AG4" s="46">
        <v>1200.8571428571399</v>
      </c>
      <c r="AH4" s="12">
        <v>1150</v>
      </c>
      <c r="AI4" s="46">
        <v>1157.1428571428501</v>
      </c>
      <c r="AJ4" s="37">
        <v>1200</v>
      </c>
      <c r="AK4" s="46">
        <v>966.66666666666663</v>
      </c>
      <c r="AL4" s="67">
        <v>958.33333333332996</v>
      </c>
      <c r="AM4" s="67">
        <v>1000</v>
      </c>
      <c r="AN4" s="69">
        <v>983.33333333333337</v>
      </c>
      <c r="AO4" s="74">
        <v>985</v>
      </c>
      <c r="AP4" s="75">
        <v>975</v>
      </c>
      <c r="AQ4" s="66">
        <v>970.1</v>
      </c>
      <c r="AR4" s="75">
        <v>985</v>
      </c>
      <c r="AS4" s="78">
        <v>987</v>
      </c>
      <c r="AT4" s="78">
        <v>959</v>
      </c>
      <c r="AU4" s="78">
        <v>958</v>
      </c>
      <c r="AV4" s="78">
        <v>960</v>
      </c>
      <c r="AW4" s="78">
        <v>965</v>
      </c>
      <c r="AX4" s="78">
        <v>965</v>
      </c>
      <c r="AY4" s="78">
        <v>963</v>
      </c>
      <c r="AZ4" s="81">
        <v>955</v>
      </c>
      <c r="BA4" s="83">
        <v>1200</v>
      </c>
      <c r="BB4" s="83">
        <v>1215</v>
      </c>
      <c r="BC4" s="83">
        <v>1223</v>
      </c>
      <c r="BD4" s="83">
        <v>1250.2</v>
      </c>
      <c r="BE4" s="83">
        <v>1321.5</v>
      </c>
      <c r="BF4" s="85">
        <f t="shared" ref="BF4:BF7" si="0">(BE4-AS4)/AS4*100</f>
        <v>33.890577507598785</v>
      </c>
      <c r="BG4" s="85">
        <f t="shared" ref="BG4:BG7" si="1">(BE4-BD4)/BD4*100</f>
        <v>5.7030875059990365</v>
      </c>
    </row>
    <row r="5" spans="1:59" ht="15" customHeight="1" x14ac:dyDescent="0.25">
      <c r="A5" s="1" t="s">
        <v>2</v>
      </c>
      <c r="B5" s="3">
        <v>26500.12</v>
      </c>
      <c r="C5" s="3">
        <v>26555.770251999998</v>
      </c>
      <c r="D5" s="3">
        <v>26611.537369529196</v>
      </c>
      <c r="E5" s="2">
        <v>25000</v>
      </c>
      <c r="F5" s="2">
        <v>25250</v>
      </c>
      <c r="G5" s="3">
        <v>25303.025000000001</v>
      </c>
      <c r="H5" s="2">
        <v>24000</v>
      </c>
      <c r="I5" s="3">
        <v>24050.400000000001</v>
      </c>
      <c r="J5" s="3">
        <v>24100.905839999999</v>
      </c>
      <c r="K5" s="2">
        <v>25312.392363152099</v>
      </c>
      <c r="L5" s="7">
        <v>25365.548387114719</v>
      </c>
      <c r="M5" s="7">
        <v>25418.816038727658</v>
      </c>
      <c r="N5" s="7">
        <v>25418.816038727658</v>
      </c>
      <c r="O5" s="7">
        <v>35000</v>
      </c>
      <c r="P5" s="7">
        <v>35000</v>
      </c>
      <c r="Q5" s="7">
        <v>35000</v>
      </c>
      <c r="R5" s="7">
        <v>35000.44</v>
      </c>
      <c r="S5" s="7">
        <v>35250</v>
      </c>
      <c r="T5" s="7">
        <v>35000</v>
      </c>
      <c r="U5" s="7">
        <v>34000</v>
      </c>
      <c r="V5" s="7">
        <v>34000</v>
      </c>
      <c r="W5" s="7">
        <v>35000</v>
      </c>
      <c r="X5" s="7">
        <v>34746.695887426598</v>
      </c>
      <c r="Y5" s="7">
        <v>35000</v>
      </c>
      <c r="Z5" s="7">
        <v>35000</v>
      </c>
      <c r="AA5" s="7">
        <v>35700</v>
      </c>
      <c r="AB5" s="7">
        <v>34000</v>
      </c>
      <c r="AC5" s="24">
        <v>35000</v>
      </c>
      <c r="AD5" s="7">
        <v>34925</v>
      </c>
      <c r="AE5" s="59">
        <v>35000</v>
      </c>
      <c r="AF5" s="24">
        <v>35500</v>
      </c>
      <c r="AG5" s="46">
        <v>35000</v>
      </c>
      <c r="AH5" s="12">
        <v>35000</v>
      </c>
      <c r="AI5" s="46">
        <v>34500</v>
      </c>
      <c r="AJ5" s="37">
        <v>34600</v>
      </c>
      <c r="AK5" s="46">
        <v>32200</v>
      </c>
      <c r="AL5" s="67">
        <v>32000.35</v>
      </c>
      <c r="AM5" s="67">
        <v>32500</v>
      </c>
      <c r="AN5" s="69">
        <v>32250</v>
      </c>
      <c r="AO5" s="74">
        <v>32200</v>
      </c>
      <c r="AP5" s="75">
        <v>32237.096554547141</v>
      </c>
      <c r="AQ5" s="75">
        <v>32150</v>
      </c>
      <c r="AR5" s="75">
        <v>32200</v>
      </c>
      <c r="AS5" s="78">
        <v>32250</v>
      </c>
      <c r="AT5" s="78">
        <v>32300</v>
      </c>
      <c r="AU5" s="78">
        <v>32325</v>
      </c>
      <c r="AV5" s="78">
        <v>32330</v>
      </c>
      <c r="AW5" s="78">
        <v>32400</v>
      </c>
      <c r="AX5" s="78">
        <v>32500</v>
      </c>
      <c r="AY5" s="78">
        <v>32540</v>
      </c>
      <c r="AZ5" s="81">
        <v>34000</v>
      </c>
      <c r="BA5" s="83">
        <v>34000</v>
      </c>
      <c r="BB5" s="83">
        <v>34000</v>
      </c>
      <c r="BC5" s="83">
        <v>34000</v>
      </c>
      <c r="BD5" s="83">
        <v>37000</v>
      </c>
      <c r="BE5" s="83">
        <v>38000</v>
      </c>
      <c r="BF5" s="85">
        <f t="shared" si="0"/>
        <v>17.829457364341085</v>
      </c>
      <c r="BG5" s="85">
        <f t="shared" si="1"/>
        <v>2.7027027027027026</v>
      </c>
    </row>
    <row r="6" spans="1:59" ht="15" customHeight="1" x14ac:dyDescent="0.25">
      <c r="A6" s="1" t="s">
        <v>3</v>
      </c>
      <c r="B6" s="2">
        <v>75</v>
      </c>
      <c r="C6" s="2">
        <v>66.666666666666657</v>
      </c>
      <c r="D6" s="2">
        <v>52</v>
      </c>
      <c r="E6" s="2">
        <v>80</v>
      </c>
      <c r="F6" s="2">
        <v>78.75</v>
      </c>
      <c r="G6" s="2">
        <v>86.666666666666657</v>
      </c>
      <c r="H6" s="2">
        <v>75</v>
      </c>
      <c r="I6" s="2">
        <v>61.071428571428555</v>
      </c>
      <c r="J6" s="2">
        <v>50</v>
      </c>
      <c r="K6" s="2">
        <v>56.315768124506398</v>
      </c>
      <c r="L6" s="7">
        <v>75</v>
      </c>
      <c r="M6" s="7">
        <v>75</v>
      </c>
      <c r="N6" s="7">
        <v>64</v>
      </c>
      <c r="O6" s="7">
        <v>66.666666666666671</v>
      </c>
      <c r="P6" s="7">
        <v>60</v>
      </c>
      <c r="Q6" s="7">
        <v>60</v>
      </c>
      <c r="R6" s="7">
        <v>55</v>
      </c>
      <c r="S6" s="7">
        <v>58.5</v>
      </c>
      <c r="T6" s="7">
        <v>66.666666666666671</v>
      </c>
      <c r="U6" s="7">
        <v>68.181818181818187</v>
      </c>
      <c r="V6" s="7">
        <v>68.571428571428598</v>
      </c>
      <c r="W6" s="7">
        <v>66.666666666666671</v>
      </c>
      <c r="X6" s="7">
        <v>58.142857142857103</v>
      </c>
      <c r="Y6" s="7">
        <v>60</v>
      </c>
      <c r="Z6" s="46">
        <v>65</v>
      </c>
      <c r="AA6" s="7">
        <v>55.555555555555557</v>
      </c>
      <c r="AB6" s="7">
        <v>72.222222222222229</v>
      </c>
      <c r="AC6" s="12">
        <v>75</v>
      </c>
      <c r="AD6" s="7">
        <v>68.9444444444444</v>
      </c>
      <c r="AE6" s="59">
        <v>69</v>
      </c>
      <c r="AF6" s="12">
        <v>70</v>
      </c>
      <c r="AG6" s="46">
        <v>85.268000000000001</v>
      </c>
      <c r="AH6" s="12">
        <v>80</v>
      </c>
      <c r="AI6" s="46">
        <v>65</v>
      </c>
      <c r="AJ6" s="44">
        <v>70</v>
      </c>
      <c r="AK6" s="46">
        <v>61.111111111111114</v>
      </c>
      <c r="AL6" s="67">
        <v>80</v>
      </c>
      <c r="AM6" s="67">
        <v>87.142857142857096</v>
      </c>
      <c r="AN6" s="69">
        <v>85.5</v>
      </c>
      <c r="AO6" s="72">
        <v>86</v>
      </c>
      <c r="AP6" s="75">
        <v>86.6666666666667</v>
      </c>
      <c r="AQ6" s="75">
        <v>85.5</v>
      </c>
      <c r="AR6" s="73">
        <v>87</v>
      </c>
      <c r="AS6" s="77">
        <v>89</v>
      </c>
      <c r="AT6" s="77">
        <v>90</v>
      </c>
      <c r="AU6" s="77">
        <v>95</v>
      </c>
      <c r="AV6" s="77">
        <v>94</v>
      </c>
      <c r="AW6" s="77">
        <v>95</v>
      </c>
      <c r="AX6" s="77">
        <v>98</v>
      </c>
      <c r="AY6" s="77">
        <v>100</v>
      </c>
      <c r="AZ6" s="81">
        <v>96.5</v>
      </c>
      <c r="BA6" s="82">
        <v>115</v>
      </c>
      <c r="BB6" s="82">
        <v>118</v>
      </c>
      <c r="BC6" s="82">
        <v>124</v>
      </c>
      <c r="BD6" s="82">
        <v>125.35</v>
      </c>
      <c r="BE6" s="82">
        <v>140.32</v>
      </c>
      <c r="BF6" s="85">
        <f t="shared" si="0"/>
        <v>57.662921348314597</v>
      </c>
      <c r="BG6" s="85">
        <f t="shared" si="1"/>
        <v>11.942560829676903</v>
      </c>
    </row>
    <row r="7" spans="1:59" ht="15" customHeight="1" x14ac:dyDescent="0.25">
      <c r="A7" s="1" t="s">
        <v>4</v>
      </c>
      <c r="B7" s="3">
        <v>389.23</v>
      </c>
      <c r="C7" s="3">
        <v>390.04738300000002</v>
      </c>
      <c r="D7" s="3">
        <v>390.8664825043</v>
      </c>
      <c r="E7" s="3">
        <v>391.687302117559</v>
      </c>
      <c r="F7" s="3">
        <v>392.50984545200589</v>
      </c>
      <c r="G7" s="3">
        <v>393.3341161274551</v>
      </c>
      <c r="H7" s="3">
        <v>394.16011777132275</v>
      </c>
      <c r="I7" s="3">
        <v>394.98785401864251</v>
      </c>
      <c r="J7" s="2">
        <v>350</v>
      </c>
      <c r="K7" s="2">
        <v>481.36923696946798</v>
      </c>
      <c r="L7" s="7">
        <v>400</v>
      </c>
      <c r="M7" s="7">
        <v>480.84</v>
      </c>
      <c r="N7" s="7">
        <v>410.08</v>
      </c>
      <c r="O7" s="7">
        <v>420.08</v>
      </c>
      <c r="P7" s="7">
        <v>415.67</v>
      </c>
      <c r="Q7" s="7">
        <v>420</v>
      </c>
      <c r="R7" s="7">
        <v>400.32</v>
      </c>
      <c r="S7" s="7">
        <v>410.15999999999997</v>
      </c>
      <c r="T7" s="7">
        <v>410</v>
      </c>
      <c r="U7" s="7">
        <v>400.87</v>
      </c>
      <c r="V7" s="7">
        <v>402.5</v>
      </c>
      <c r="W7" s="7">
        <v>400.75</v>
      </c>
      <c r="X7" s="7">
        <v>406.31456195670449</v>
      </c>
      <c r="Y7" s="7">
        <v>413.18718424701495</v>
      </c>
      <c r="Z7" s="28">
        <v>420</v>
      </c>
      <c r="AA7" s="28">
        <v>420</v>
      </c>
      <c r="AB7" s="12">
        <v>400</v>
      </c>
      <c r="AC7" s="12">
        <v>430</v>
      </c>
      <c r="AD7" s="55">
        <v>417.5</v>
      </c>
      <c r="AE7" s="59">
        <v>420</v>
      </c>
      <c r="AF7" s="12">
        <v>400</v>
      </c>
      <c r="AG7" s="12">
        <v>400</v>
      </c>
      <c r="AH7" s="12">
        <v>410</v>
      </c>
      <c r="AI7" s="44">
        <v>400</v>
      </c>
      <c r="AJ7" s="44">
        <v>400</v>
      </c>
      <c r="AK7" s="44">
        <v>400</v>
      </c>
      <c r="AL7" s="68">
        <v>395.25799999999998</v>
      </c>
      <c r="AM7" s="67">
        <v>408.67369230769231</v>
      </c>
      <c r="AN7" s="11">
        <v>401.96584615384614</v>
      </c>
      <c r="AO7" s="72">
        <v>400</v>
      </c>
      <c r="AP7" s="75">
        <v>401.44552760247797</v>
      </c>
      <c r="AQ7" s="73">
        <v>400</v>
      </c>
      <c r="AR7" s="73">
        <v>405</v>
      </c>
      <c r="AS7" s="77">
        <v>402</v>
      </c>
      <c r="AT7" s="77">
        <v>400</v>
      </c>
      <c r="AU7" s="77">
        <v>450</v>
      </c>
      <c r="AV7" s="77">
        <v>432</v>
      </c>
      <c r="AW7" s="77">
        <v>433</v>
      </c>
      <c r="AX7" s="77">
        <v>450</v>
      </c>
      <c r="AY7" s="77">
        <v>450</v>
      </c>
      <c r="AZ7" s="77">
        <v>450</v>
      </c>
      <c r="BA7" s="82">
        <v>500</v>
      </c>
      <c r="BB7" s="82">
        <v>510</v>
      </c>
      <c r="BC7" s="82">
        <v>510</v>
      </c>
      <c r="BD7" s="82">
        <v>524.70000000000005</v>
      </c>
      <c r="BE7" s="82">
        <v>597.54</v>
      </c>
      <c r="BF7" s="85">
        <f t="shared" si="0"/>
        <v>48.641791044776113</v>
      </c>
      <c r="BG7" s="85">
        <f t="shared" si="1"/>
        <v>13.882218410520281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7"/>
  <sheetViews>
    <sheetView tabSelected="1" zoomScale="130" zoomScaleNormal="13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0.85546875" customWidth="1"/>
    <col min="11" max="22" width="0" hidden="1" customWidth="1"/>
    <col min="28" max="28" width="10.5703125" bestFit="1" customWidth="1"/>
    <col min="30" max="30" width="9.42578125" customWidth="1"/>
    <col min="32" max="33" width="9.28515625" bestFit="1" customWidth="1"/>
    <col min="35" max="36" width="9.28515625" bestFit="1" customWidth="1"/>
    <col min="38" max="38" width="9.28515625" bestFit="1" customWidth="1"/>
    <col min="40" max="40" width="9.28515625" customWidth="1"/>
    <col min="41" max="41" width="9.28515625" bestFit="1" customWidth="1"/>
    <col min="42" max="42" width="12.5703125" bestFit="1" customWidth="1"/>
    <col min="43" max="51" width="9.28515625" bestFit="1" customWidth="1"/>
    <col min="53" max="54" width="9.28515625" bestFit="1" customWidth="1"/>
    <col min="56" max="57" width="9.28515625" bestFit="1" customWidth="1"/>
    <col min="58" max="58" width="14.42578125" customWidth="1"/>
    <col min="59" max="59" width="18.42578125" customWidth="1"/>
  </cols>
  <sheetData>
    <row r="1" spans="1:59" x14ac:dyDescent="0.25">
      <c r="C1" t="s">
        <v>22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127.5</v>
      </c>
      <c r="C3" s="2">
        <v>133.33333333333331</v>
      </c>
      <c r="D3" s="2">
        <v>131.666666666667</v>
      </c>
      <c r="E3" s="2">
        <v>133.76666666666699</v>
      </c>
      <c r="F3" s="2">
        <v>131.89666666666599</v>
      </c>
      <c r="G3" s="2">
        <v>131.666666666667</v>
      </c>
      <c r="H3" s="2">
        <v>135.666666666667</v>
      </c>
      <c r="I3" s="2">
        <v>137.666666666667</v>
      </c>
      <c r="J3" s="3">
        <v>135.25</v>
      </c>
      <c r="K3" s="3">
        <v>130.25</v>
      </c>
      <c r="L3" s="3">
        <v>138.25</v>
      </c>
      <c r="M3" s="3">
        <v>160.25</v>
      </c>
      <c r="N3" s="8">
        <v>151.42857142857099</v>
      </c>
      <c r="O3" s="17">
        <v>127.428571428571</v>
      </c>
      <c r="P3" s="19">
        <v>150</v>
      </c>
      <c r="Q3" s="22">
        <v>150</v>
      </c>
      <c r="R3" s="22">
        <v>150</v>
      </c>
      <c r="S3" s="28">
        <v>150</v>
      </c>
      <c r="T3" s="30">
        <v>162.5</v>
      </c>
      <c r="U3" s="35">
        <v>150</v>
      </c>
      <c r="V3" s="39">
        <v>152.5</v>
      </c>
      <c r="W3" s="42">
        <v>150</v>
      </c>
      <c r="X3" s="45">
        <v>141.25</v>
      </c>
      <c r="Y3" s="7">
        <v>150</v>
      </c>
      <c r="Z3" s="46">
        <v>175</v>
      </c>
      <c r="AA3" s="7">
        <v>170</v>
      </c>
      <c r="AB3" s="7">
        <v>155</v>
      </c>
      <c r="AC3" s="24">
        <v>150</v>
      </c>
      <c r="AD3" s="24">
        <v>152.5</v>
      </c>
      <c r="AE3" s="11">
        <v>152</v>
      </c>
      <c r="AF3" s="11">
        <v>155</v>
      </c>
      <c r="AG3" s="46">
        <v>165</v>
      </c>
      <c r="AH3" s="11">
        <v>165.5</v>
      </c>
      <c r="AI3" s="46">
        <v>200</v>
      </c>
      <c r="AJ3" s="11">
        <v>190</v>
      </c>
      <c r="AK3" s="37">
        <v>180</v>
      </c>
      <c r="AL3" s="67">
        <v>176.666666666667</v>
      </c>
      <c r="AM3" s="67">
        <v>165</v>
      </c>
      <c r="AN3" s="69">
        <v>200</v>
      </c>
      <c r="AO3" s="74">
        <v>195</v>
      </c>
      <c r="AP3" s="67">
        <v>193.62245584340801</v>
      </c>
      <c r="AQ3" s="71">
        <v>195</v>
      </c>
      <c r="AR3" s="71">
        <v>196</v>
      </c>
      <c r="AS3" s="76">
        <v>198</v>
      </c>
      <c r="AT3" s="76">
        <v>196</v>
      </c>
      <c r="AU3" s="76">
        <v>195</v>
      </c>
      <c r="AV3" s="76">
        <v>197</v>
      </c>
      <c r="AW3" s="76">
        <v>200</v>
      </c>
      <c r="AX3" s="76">
        <v>220</v>
      </c>
      <c r="AY3" s="76">
        <v>230</v>
      </c>
      <c r="AZ3" s="81">
        <v>225</v>
      </c>
      <c r="BA3" s="83">
        <v>245</v>
      </c>
      <c r="BB3" s="83">
        <v>248</v>
      </c>
      <c r="BC3" s="83">
        <v>253</v>
      </c>
      <c r="BD3" s="83">
        <v>260.5</v>
      </c>
      <c r="BE3" s="83">
        <v>288.67</v>
      </c>
      <c r="BF3" s="85">
        <f>(BE3-AS3)/AS3*100</f>
        <v>45.792929292929301</v>
      </c>
      <c r="BG3" s="85">
        <f>(BE3-BD3)/BD3*100</f>
        <v>10.813819577735131</v>
      </c>
    </row>
    <row r="4" spans="1:59" ht="15" customHeight="1" x14ac:dyDescent="0.25">
      <c r="A4" s="1" t="s">
        <v>1</v>
      </c>
      <c r="B4" s="2">
        <v>1000</v>
      </c>
      <c r="C4" s="2">
        <v>999.99999999999648</v>
      </c>
      <c r="D4" s="2">
        <v>999.99999999999648</v>
      </c>
      <c r="E4" s="2">
        <v>999.99999999999648</v>
      </c>
      <c r="F4" s="2">
        <v>1275</v>
      </c>
      <c r="G4" s="2">
        <v>999.99999999999648</v>
      </c>
      <c r="H4" s="2">
        <v>1016.666666666665</v>
      </c>
      <c r="I4" s="2">
        <v>999.99999999999648</v>
      </c>
      <c r="J4" s="2">
        <v>999.99999999999648</v>
      </c>
      <c r="K4" s="2">
        <v>1248.6961334616349</v>
      </c>
      <c r="L4" s="2">
        <v>999.99999999999648</v>
      </c>
      <c r="M4" s="2">
        <v>1412.5</v>
      </c>
      <c r="N4" s="8">
        <v>1157.1428571428601</v>
      </c>
      <c r="O4" s="17">
        <v>1011.1111111111099</v>
      </c>
      <c r="P4" s="19">
        <v>997.5</v>
      </c>
      <c r="Q4" s="22">
        <v>1071.42857142857</v>
      </c>
      <c r="R4" s="22">
        <v>1055.55555555556</v>
      </c>
      <c r="S4" s="28">
        <v>1150</v>
      </c>
      <c r="T4" s="30">
        <v>1170</v>
      </c>
      <c r="U4" s="35">
        <v>1066.6666666666599</v>
      </c>
      <c r="V4" s="39">
        <v>1100</v>
      </c>
      <c r="W4" s="42">
        <v>1000</v>
      </c>
      <c r="X4" s="45">
        <v>933.33333333333337</v>
      </c>
      <c r="Y4" s="7">
        <v>1082.57142857142</v>
      </c>
      <c r="Z4" s="46">
        <v>1122.72727272727</v>
      </c>
      <c r="AA4" s="7">
        <v>1216.6666666666699</v>
      </c>
      <c r="AB4" s="7">
        <v>1100</v>
      </c>
      <c r="AC4" s="24">
        <v>1150</v>
      </c>
      <c r="AD4" s="24">
        <v>1125</v>
      </c>
      <c r="AE4" s="11">
        <v>1150</v>
      </c>
      <c r="AF4" s="11">
        <v>1200</v>
      </c>
      <c r="AG4" s="46">
        <v>1320</v>
      </c>
      <c r="AH4" s="11">
        <v>1300</v>
      </c>
      <c r="AI4" s="46">
        <v>1233.3333333333301</v>
      </c>
      <c r="AJ4" s="11">
        <v>1300</v>
      </c>
      <c r="AK4" s="46">
        <v>1055.5555555555557</v>
      </c>
      <c r="AL4" s="67">
        <v>1003.63636363636</v>
      </c>
      <c r="AM4" s="67">
        <v>920</v>
      </c>
      <c r="AN4" s="69">
        <v>1000.33333333333</v>
      </c>
      <c r="AO4" s="74">
        <v>1000.5</v>
      </c>
      <c r="AP4" s="67">
        <v>980</v>
      </c>
      <c r="AQ4" s="71">
        <v>990</v>
      </c>
      <c r="AR4" s="71">
        <v>997</v>
      </c>
      <c r="AS4" s="76">
        <v>998</v>
      </c>
      <c r="AT4" s="76">
        <v>997</v>
      </c>
      <c r="AU4" s="76">
        <v>1000</v>
      </c>
      <c r="AV4" s="76">
        <v>998</v>
      </c>
      <c r="AW4" s="76">
        <v>1000</v>
      </c>
      <c r="AX4" s="76">
        <v>1000</v>
      </c>
      <c r="AY4" s="76">
        <v>1030</v>
      </c>
      <c r="AZ4" s="81">
        <v>1050.5</v>
      </c>
      <c r="BA4" s="83">
        <v>1200</v>
      </c>
      <c r="BB4" s="83">
        <v>1220</v>
      </c>
      <c r="BC4" s="83">
        <v>1254</v>
      </c>
      <c r="BD4" s="83">
        <v>1283.5999999999999</v>
      </c>
      <c r="BE4" s="83">
        <v>1300.42</v>
      </c>
      <c r="BF4" s="85">
        <f t="shared" ref="BF4:BF7" si="0">(BE4-AS4)/AS4*100</f>
        <v>30.302605210420847</v>
      </c>
      <c r="BG4" s="85">
        <f t="shared" ref="BG4:BG7" si="1">(BE4-BD4)/BD4*100</f>
        <v>1.3103770645060895</v>
      </c>
    </row>
    <row r="5" spans="1:59" ht="15" customHeight="1" x14ac:dyDescent="0.25">
      <c r="A5" s="1" t="s">
        <v>2</v>
      </c>
      <c r="B5" s="2">
        <v>28897.23</v>
      </c>
      <c r="C5" s="2">
        <v>28957.914183000001</v>
      </c>
      <c r="D5" s="2">
        <v>29018.725802784302</v>
      </c>
      <c r="E5" s="2">
        <v>29079.665126970147</v>
      </c>
      <c r="F5" s="2">
        <v>29140.732423736783</v>
      </c>
      <c r="G5" s="2">
        <v>29201.92796182663</v>
      </c>
      <c r="H5" s="2">
        <v>29263.252010546465</v>
      </c>
      <c r="I5" s="2">
        <v>29324.704839768612</v>
      </c>
      <c r="J5" s="2">
        <v>29386.286719932126</v>
      </c>
      <c r="K5" s="2">
        <v>25642.233826330099</v>
      </c>
      <c r="L5" s="2">
        <v>25400</v>
      </c>
      <c r="M5" s="2">
        <v>29500.21</v>
      </c>
      <c r="N5" s="2">
        <v>29500.21</v>
      </c>
      <c r="O5" s="2">
        <v>29500.21</v>
      </c>
      <c r="P5" s="2">
        <v>30800.34</v>
      </c>
      <c r="Q5" s="2">
        <v>30800.34</v>
      </c>
      <c r="R5" s="2">
        <v>30675.22</v>
      </c>
      <c r="S5" s="2">
        <v>31100</v>
      </c>
      <c r="T5" s="2">
        <v>31100</v>
      </c>
      <c r="U5" s="10">
        <v>32000</v>
      </c>
      <c r="V5" s="10">
        <v>32000</v>
      </c>
      <c r="W5" s="10">
        <v>32000</v>
      </c>
      <c r="X5" s="45">
        <v>31400</v>
      </c>
      <c r="Y5">
        <v>34093.278298942001</v>
      </c>
      <c r="Z5">
        <v>34093.278298942001</v>
      </c>
      <c r="AA5">
        <v>34093.278298942001</v>
      </c>
      <c r="AB5" s="7">
        <v>30000</v>
      </c>
      <c r="AC5">
        <v>32000</v>
      </c>
      <c r="AD5" s="24">
        <v>31000</v>
      </c>
      <c r="AE5" s="11">
        <v>31500</v>
      </c>
      <c r="AF5" s="11">
        <v>31500</v>
      </c>
      <c r="AG5" s="11">
        <v>32500</v>
      </c>
      <c r="AH5" s="11">
        <v>32600</v>
      </c>
      <c r="AI5" s="11">
        <v>32500</v>
      </c>
      <c r="AJ5" s="11">
        <v>32550</v>
      </c>
      <c r="AK5" s="46">
        <v>32200</v>
      </c>
      <c r="AL5" s="11">
        <v>31950.285</v>
      </c>
      <c r="AM5" s="67">
        <v>32033.364999999998</v>
      </c>
      <c r="AN5" s="70">
        <v>32000</v>
      </c>
      <c r="AO5" s="73">
        <v>32040</v>
      </c>
      <c r="AP5" s="67">
        <v>32005.892787580833</v>
      </c>
      <c r="AQ5" s="73">
        <v>32100</v>
      </c>
      <c r="AR5" s="73">
        <v>32145</v>
      </c>
      <c r="AS5" s="77">
        <v>32100</v>
      </c>
      <c r="AT5" s="77">
        <v>32150</v>
      </c>
      <c r="AU5" s="77">
        <v>32190</v>
      </c>
      <c r="AV5" s="77">
        <v>32200</v>
      </c>
      <c r="AW5" s="77">
        <v>32300</v>
      </c>
      <c r="AX5" s="77">
        <v>32350</v>
      </c>
      <c r="AY5" s="77">
        <v>32400</v>
      </c>
      <c r="AZ5" s="77">
        <v>32400</v>
      </c>
      <c r="BA5" s="77">
        <v>32400</v>
      </c>
      <c r="BB5" s="77">
        <v>32400</v>
      </c>
      <c r="BC5" s="77">
        <v>32400</v>
      </c>
      <c r="BD5" s="77">
        <v>37400</v>
      </c>
      <c r="BE5" s="77">
        <v>39400</v>
      </c>
      <c r="BF5" s="85">
        <f t="shared" si="0"/>
        <v>22.741433021806852</v>
      </c>
      <c r="BG5" s="85">
        <f t="shared" si="1"/>
        <v>5.3475935828877006</v>
      </c>
    </row>
    <row r="6" spans="1:59" ht="15" customHeight="1" x14ac:dyDescent="0.25">
      <c r="A6" s="1" t="s">
        <v>3</v>
      </c>
      <c r="B6" s="2">
        <v>125</v>
      </c>
      <c r="C6" s="2">
        <v>120</v>
      </c>
      <c r="D6" s="2">
        <v>137.5</v>
      </c>
      <c r="E6" s="2">
        <v>127.5</v>
      </c>
      <c r="F6" s="2">
        <v>120</v>
      </c>
      <c r="G6" s="2">
        <v>120</v>
      </c>
      <c r="H6" s="2">
        <v>120</v>
      </c>
      <c r="I6" s="2">
        <v>120</v>
      </c>
      <c r="J6" s="3">
        <v>120.252</v>
      </c>
      <c r="K6" s="2">
        <v>120</v>
      </c>
      <c r="L6" s="2">
        <v>124.166666666667</v>
      </c>
      <c r="M6" s="2">
        <v>183.333333333333</v>
      </c>
      <c r="N6" s="2">
        <v>150</v>
      </c>
      <c r="O6" s="17">
        <v>150</v>
      </c>
      <c r="P6" s="19">
        <v>185.71428571428501</v>
      </c>
      <c r="Q6" s="22">
        <v>186</v>
      </c>
      <c r="R6" s="22">
        <v>174.54545454545499</v>
      </c>
      <c r="S6" s="28">
        <v>170</v>
      </c>
      <c r="T6" s="30">
        <v>178.57142857142799</v>
      </c>
      <c r="U6" s="35">
        <v>161.42857142857099</v>
      </c>
      <c r="V6" s="39">
        <v>162.5</v>
      </c>
      <c r="W6" s="42">
        <v>160.4</v>
      </c>
      <c r="X6" s="45">
        <v>156.25</v>
      </c>
      <c r="Y6" s="7">
        <v>190</v>
      </c>
      <c r="Z6" s="46">
        <v>193.75</v>
      </c>
      <c r="AA6" s="7">
        <v>196.25</v>
      </c>
      <c r="AB6" s="7">
        <v>157.14285714285714</v>
      </c>
      <c r="AC6" s="24">
        <v>150</v>
      </c>
      <c r="AD6" s="24">
        <v>153.57142857142856</v>
      </c>
      <c r="AE6" s="11">
        <v>150</v>
      </c>
      <c r="AF6" s="11">
        <v>150</v>
      </c>
      <c r="AG6" s="46">
        <v>155</v>
      </c>
      <c r="AH6" s="11">
        <v>155</v>
      </c>
      <c r="AI6" s="46">
        <v>200</v>
      </c>
      <c r="AJ6" s="11">
        <v>200</v>
      </c>
      <c r="AK6" s="46">
        <v>180</v>
      </c>
      <c r="AL6" s="11">
        <v>175.25</v>
      </c>
      <c r="AM6" s="67">
        <v>167.142857142857</v>
      </c>
      <c r="AN6" s="69">
        <v>160</v>
      </c>
      <c r="AO6" s="73">
        <v>160</v>
      </c>
      <c r="AP6" s="67">
        <v>171.42857142857142</v>
      </c>
      <c r="AQ6" s="73">
        <v>170</v>
      </c>
      <c r="AR6" s="73">
        <v>175</v>
      </c>
      <c r="AS6" s="77">
        <v>173</v>
      </c>
      <c r="AT6" s="77">
        <v>176</v>
      </c>
      <c r="AU6" s="77">
        <v>179</v>
      </c>
      <c r="AV6" s="77">
        <v>180</v>
      </c>
      <c r="AW6" s="77">
        <v>185</v>
      </c>
      <c r="AX6" s="77">
        <v>190</v>
      </c>
      <c r="AY6" s="77">
        <v>200</v>
      </c>
      <c r="AZ6" s="81">
        <v>195</v>
      </c>
      <c r="BA6" s="77">
        <v>210</v>
      </c>
      <c r="BB6" s="77">
        <v>217</v>
      </c>
      <c r="BC6" s="77">
        <v>220</v>
      </c>
      <c r="BD6" s="77">
        <v>245.7</v>
      </c>
      <c r="BE6" s="77">
        <v>294.26</v>
      </c>
      <c r="BF6" s="85">
        <f t="shared" si="0"/>
        <v>70.092485549132945</v>
      </c>
      <c r="BG6" s="85">
        <f t="shared" si="1"/>
        <v>19.763939763939767</v>
      </c>
    </row>
    <row r="7" spans="1:59" ht="15" customHeight="1" x14ac:dyDescent="0.25">
      <c r="A7" s="1" t="s">
        <v>4</v>
      </c>
      <c r="B7" s="2">
        <v>2008.3333333333298</v>
      </c>
      <c r="C7" s="2">
        <v>1891.6666666666652</v>
      </c>
      <c r="D7" s="2">
        <v>1845</v>
      </c>
      <c r="E7" s="2">
        <v>2005</v>
      </c>
      <c r="F7" s="2">
        <v>1832.1428571428551</v>
      </c>
      <c r="G7" s="2">
        <v>1616.6666666666652</v>
      </c>
      <c r="H7" s="2">
        <v>1775</v>
      </c>
      <c r="I7" s="2">
        <v>1780</v>
      </c>
      <c r="J7" s="3">
        <v>1783.7380000000001</v>
      </c>
      <c r="K7" s="2">
        <v>1965.2557332946899</v>
      </c>
      <c r="L7" s="2">
        <v>2265.7557332946899</v>
      </c>
      <c r="M7" s="2">
        <v>2565.2557332946899</v>
      </c>
      <c r="N7" s="8">
        <v>2228.5714285714298</v>
      </c>
      <c r="O7" s="17">
        <v>1933.3333333333333</v>
      </c>
      <c r="P7" s="19">
        <v>2128.5714285714284</v>
      </c>
      <c r="Q7" s="22">
        <v>2133.3333333333298</v>
      </c>
      <c r="R7" s="22">
        <v>2175</v>
      </c>
      <c r="S7" s="29">
        <v>2189</v>
      </c>
      <c r="T7" s="30">
        <v>2244.4444444444398</v>
      </c>
      <c r="U7" s="35">
        <v>2177.7777777777801</v>
      </c>
      <c r="V7" s="39">
        <v>2187.5</v>
      </c>
      <c r="W7" s="42">
        <v>2000</v>
      </c>
      <c r="X7" s="45">
        <v>2150</v>
      </c>
      <c r="Y7" s="7">
        <v>1822.2222222222222</v>
      </c>
      <c r="Z7" s="46">
        <v>1962.5</v>
      </c>
      <c r="AA7" s="7">
        <v>1840</v>
      </c>
      <c r="AB7" s="7">
        <v>1916.6666666666667</v>
      </c>
      <c r="AC7" s="12">
        <v>1950</v>
      </c>
      <c r="AD7" s="24">
        <v>1933.3333333333335</v>
      </c>
      <c r="AE7" s="11">
        <v>1950</v>
      </c>
      <c r="AF7" s="11">
        <v>2000</v>
      </c>
      <c r="AG7" s="46">
        <v>2133.3333333333298</v>
      </c>
      <c r="AH7" s="11">
        <v>2150</v>
      </c>
      <c r="AI7" s="46">
        <v>2125</v>
      </c>
      <c r="AJ7" s="11">
        <v>2150</v>
      </c>
      <c r="AK7" s="46">
        <v>2255</v>
      </c>
      <c r="AL7" s="67">
        <v>1950.3150000000001</v>
      </c>
      <c r="AM7" s="67">
        <v>1925.5</v>
      </c>
      <c r="AN7" s="69">
        <v>1900</v>
      </c>
      <c r="AO7" s="73">
        <v>1900</v>
      </c>
      <c r="AP7" s="67">
        <v>1816.6666666666699</v>
      </c>
      <c r="AQ7" s="73">
        <v>1800</v>
      </c>
      <c r="AR7" s="73">
        <v>1800</v>
      </c>
      <c r="AS7" s="77">
        <v>1830</v>
      </c>
      <c r="AT7" s="77">
        <v>1820</v>
      </c>
      <c r="AU7" s="77">
        <v>1850</v>
      </c>
      <c r="AV7" s="77">
        <v>1840</v>
      </c>
      <c r="AW7" s="77">
        <v>1847</v>
      </c>
      <c r="AX7" s="77">
        <v>1850</v>
      </c>
      <c r="AY7" s="77">
        <v>1870</v>
      </c>
      <c r="AZ7" s="81">
        <v>1822.2222222222199</v>
      </c>
      <c r="BA7" s="77">
        <v>1900</v>
      </c>
      <c r="BB7" s="77">
        <v>1920</v>
      </c>
      <c r="BC7" s="77">
        <v>1943</v>
      </c>
      <c r="BD7" s="77">
        <v>1970</v>
      </c>
      <c r="BE7" s="77">
        <v>1980.6</v>
      </c>
      <c r="BF7" s="85">
        <f t="shared" si="0"/>
        <v>8.2295081967213068</v>
      </c>
      <c r="BG7" s="85">
        <f t="shared" si="1"/>
        <v>0.53807106598984311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6"/>
  <sheetViews>
    <sheetView tabSelected="1" zoomScale="140" zoomScaleNormal="140" workbookViewId="0">
      <pane xSplit="1" topLeftCell="AW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4.7109375" customWidth="1"/>
    <col min="10" max="22" width="0" hidden="1" customWidth="1"/>
    <col min="25" max="25" width="11.5703125" bestFit="1" customWidth="1"/>
    <col min="29" max="29" width="9.28515625" bestFit="1" customWidth="1"/>
    <col min="30" max="30" width="9.7109375" customWidth="1"/>
    <col min="31" max="31" width="11.7109375" customWidth="1"/>
    <col min="32" max="32" width="9.28515625" bestFit="1" customWidth="1"/>
    <col min="35" max="36" width="9.28515625" bestFit="1" customWidth="1"/>
    <col min="38" max="39" width="9.28515625" bestFit="1" customWidth="1"/>
    <col min="40" max="40" width="10.42578125" customWidth="1"/>
    <col min="41" max="41" width="9.28515625" bestFit="1" customWidth="1"/>
    <col min="43" max="51" width="9.28515625" bestFit="1" customWidth="1"/>
    <col min="53" max="54" width="9.28515625" bestFit="1" customWidth="1"/>
    <col min="56" max="57" width="9.28515625" bestFit="1" customWidth="1"/>
    <col min="58" max="58" width="14.42578125" customWidth="1"/>
    <col min="59" max="59" width="18.42578125" customWidth="1"/>
  </cols>
  <sheetData>
    <row r="1" spans="1:59" x14ac:dyDescent="0.25">
      <c r="C1" t="s">
        <v>11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50</v>
      </c>
      <c r="C3" s="2">
        <v>50</v>
      </c>
      <c r="D3" s="2">
        <v>50</v>
      </c>
      <c r="E3" s="2">
        <v>71.25</v>
      </c>
      <c r="F3" s="2">
        <v>66.6666666666666</v>
      </c>
      <c r="G3" s="2">
        <v>66.6666666666666</v>
      </c>
      <c r="H3" s="2">
        <v>66.6666666666666</v>
      </c>
      <c r="I3" s="2">
        <v>66.6666666666666</v>
      </c>
      <c r="J3" s="2">
        <v>66.6666666666666</v>
      </c>
      <c r="K3" s="2">
        <v>101.55172100981</v>
      </c>
      <c r="L3" s="2">
        <v>111.55172100981</v>
      </c>
      <c r="M3" s="2">
        <v>147.5</v>
      </c>
      <c r="N3" s="7">
        <v>127.5</v>
      </c>
      <c r="O3" s="17">
        <v>132.5</v>
      </c>
      <c r="P3" s="19">
        <v>125.89</v>
      </c>
      <c r="Q3" s="24">
        <v>130</v>
      </c>
      <c r="R3" s="22">
        <v>120.98</v>
      </c>
      <c r="S3">
        <v>125.49000000000001</v>
      </c>
      <c r="T3" s="30">
        <v>130</v>
      </c>
      <c r="U3" s="35">
        <v>150</v>
      </c>
      <c r="V3" s="39">
        <v>149.5</v>
      </c>
      <c r="W3" s="28">
        <v>136.666666666667</v>
      </c>
      <c r="X3" s="45">
        <v>139.5</v>
      </c>
      <c r="Y3" s="7">
        <v>212</v>
      </c>
      <c r="Z3" s="46">
        <v>220</v>
      </c>
      <c r="AA3" s="7">
        <v>187.5</v>
      </c>
      <c r="AB3" s="7">
        <v>200</v>
      </c>
      <c r="AC3" s="24">
        <v>205.33</v>
      </c>
      <c r="AD3" s="24">
        <v>200.66499999999999</v>
      </c>
      <c r="AE3" s="59">
        <v>200.9</v>
      </c>
      <c r="AF3" s="24">
        <v>210</v>
      </c>
      <c r="AG3" s="46">
        <v>220</v>
      </c>
      <c r="AH3" s="46">
        <v>225</v>
      </c>
      <c r="AI3" s="46">
        <v>210</v>
      </c>
      <c r="AJ3" s="37">
        <v>220</v>
      </c>
      <c r="AK3" s="46">
        <v>155</v>
      </c>
      <c r="AL3" s="67">
        <v>154.28571428571399</v>
      </c>
      <c r="AM3" s="67">
        <v>175</v>
      </c>
      <c r="AN3" s="69">
        <v>154</v>
      </c>
      <c r="AO3" s="74">
        <v>155</v>
      </c>
      <c r="AP3" s="67">
        <v>167.5</v>
      </c>
      <c r="AQ3" s="71">
        <v>165</v>
      </c>
      <c r="AR3" s="71">
        <v>168</v>
      </c>
      <c r="AS3" s="76">
        <v>166</v>
      </c>
      <c r="AT3" s="76">
        <v>169</v>
      </c>
      <c r="AU3" s="76">
        <v>170</v>
      </c>
      <c r="AV3" s="76">
        <v>172</v>
      </c>
      <c r="AW3" s="76">
        <v>175</v>
      </c>
      <c r="AX3" s="76">
        <v>178</v>
      </c>
      <c r="AY3" s="76">
        <v>180</v>
      </c>
      <c r="AZ3" s="81">
        <v>183.333333333333</v>
      </c>
      <c r="BA3" s="83">
        <v>194</v>
      </c>
      <c r="BB3" s="83">
        <v>192</v>
      </c>
      <c r="BC3" s="83">
        <v>196</v>
      </c>
      <c r="BD3" s="83">
        <v>200.9</v>
      </c>
      <c r="BE3" s="83">
        <v>248.32</v>
      </c>
      <c r="BF3" s="85">
        <f>(BE3-AS3)/AS3*100</f>
        <v>49.590361445783124</v>
      </c>
      <c r="BG3" s="85">
        <f>(BE3-BD3)/BD3*100</f>
        <v>23.60378297660527</v>
      </c>
    </row>
    <row r="4" spans="1:59" ht="15" customHeight="1" x14ac:dyDescent="0.25">
      <c r="A4" s="1" t="s">
        <v>1</v>
      </c>
      <c r="B4" s="2">
        <v>2000</v>
      </c>
      <c r="C4" s="2">
        <v>2000</v>
      </c>
      <c r="D4" s="2">
        <v>2000</v>
      </c>
      <c r="E4" s="2">
        <v>2000</v>
      </c>
      <c r="F4" s="2">
        <v>1875</v>
      </c>
      <c r="G4" s="2">
        <v>1875</v>
      </c>
      <c r="H4" s="2">
        <v>1875</v>
      </c>
      <c r="I4" s="2">
        <v>1368.1818181818101</v>
      </c>
      <c r="J4" s="2">
        <v>1571.42857142857</v>
      </c>
      <c r="K4" s="2">
        <v>1571.42857142857</v>
      </c>
      <c r="L4" s="2">
        <v>2000</v>
      </c>
      <c r="M4" s="2">
        <v>2200</v>
      </c>
      <c r="N4" s="7">
        <v>1650</v>
      </c>
      <c r="O4" s="17">
        <v>1881.8181818181799</v>
      </c>
      <c r="P4" s="19">
        <v>2150.5700000000002</v>
      </c>
      <c r="Q4" s="24">
        <v>2175.89</v>
      </c>
      <c r="R4" s="22">
        <v>2244.4444444444398</v>
      </c>
      <c r="S4">
        <v>2210.1672222222196</v>
      </c>
      <c r="T4" s="30">
        <v>2245.8333333333298</v>
      </c>
      <c r="U4" s="35">
        <v>2240</v>
      </c>
      <c r="V4" s="39">
        <v>2235.7142857142899</v>
      </c>
      <c r="W4" s="28">
        <v>2220</v>
      </c>
      <c r="X4" s="45">
        <v>2410</v>
      </c>
      <c r="Y4" s="7">
        <v>2803.8461538461502</v>
      </c>
      <c r="Z4" s="46">
        <v>2871.4285714285702</v>
      </c>
      <c r="AA4" s="7">
        <v>2569.23076923077</v>
      </c>
      <c r="AB4" s="7">
        <v>1943.75</v>
      </c>
      <c r="AC4" s="7">
        <v>2100</v>
      </c>
      <c r="AD4" s="24">
        <v>2000.875</v>
      </c>
      <c r="AE4" s="59">
        <v>2000</v>
      </c>
      <c r="AF4" s="24">
        <v>2000</v>
      </c>
      <c r="AG4" s="46">
        <v>2100</v>
      </c>
      <c r="AH4" s="46">
        <v>2050</v>
      </c>
      <c r="AI4" s="46">
        <v>2400</v>
      </c>
      <c r="AJ4" s="37">
        <v>2350</v>
      </c>
      <c r="AK4" s="46">
        <v>2228.5714285714198</v>
      </c>
      <c r="AL4" s="67">
        <v>1937.5</v>
      </c>
      <c r="AM4" s="67">
        <v>1957.1428571428571</v>
      </c>
      <c r="AN4" s="69">
        <v>1922.5</v>
      </c>
      <c r="AO4" s="74">
        <v>1930</v>
      </c>
      <c r="AP4" s="67">
        <v>2050</v>
      </c>
      <c r="AQ4" s="71">
        <v>2050</v>
      </c>
      <c r="AR4" s="71">
        <v>2100</v>
      </c>
      <c r="AS4" s="76">
        <v>2070</v>
      </c>
      <c r="AT4" s="76">
        <v>2050</v>
      </c>
      <c r="AU4" s="76">
        <v>2065</v>
      </c>
      <c r="AV4" s="76">
        <v>2060</v>
      </c>
      <c r="AW4" s="76">
        <v>2100</v>
      </c>
      <c r="AX4" s="76">
        <v>2140</v>
      </c>
      <c r="AY4" s="76">
        <v>2140</v>
      </c>
      <c r="AZ4" s="81">
        <v>2125</v>
      </c>
      <c r="BA4" s="83">
        <v>2200</v>
      </c>
      <c r="BB4" s="83">
        <v>2213</v>
      </c>
      <c r="BC4" s="83">
        <v>2217</v>
      </c>
      <c r="BD4" s="83">
        <v>2267.1999999999998</v>
      </c>
      <c r="BE4" s="83">
        <v>2369.2199999999998</v>
      </c>
      <c r="BF4" s="85">
        <f t="shared" ref="BF4:BF7" si="0">(BE4-AS4)/AS4*100</f>
        <v>14.455072463768106</v>
      </c>
      <c r="BG4" s="85">
        <f t="shared" ref="BG4:BG7" si="1">(BE4-BD4)/BD4*100</f>
        <v>4.4998235709244883</v>
      </c>
    </row>
    <row r="5" spans="1:59" ht="15" customHeight="1" x14ac:dyDescent="0.25">
      <c r="A5" s="1" t="s">
        <v>2</v>
      </c>
      <c r="B5" s="2">
        <v>20000</v>
      </c>
      <c r="C5" s="2">
        <v>20042</v>
      </c>
      <c r="D5" s="2">
        <v>20084.088199999998</v>
      </c>
      <c r="E5" s="2">
        <v>20126.264785219999</v>
      </c>
      <c r="F5" s="2">
        <v>20168.52994126896</v>
      </c>
      <c r="G5" s="2">
        <v>20210.883854145624</v>
      </c>
      <c r="H5" s="2">
        <v>20253.326710239329</v>
      </c>
      <c r="I5" s="2">
        <v>20295.858696330833</v>
      </c>
      <c r="J5" s="2">
        <v>20338.479999593128</v>
      </c>
      <c r="K5" s="2">
        <v>28770.680591596101</v>
      </c>
      <c r="L5" s="2">
        <v>28810.099020838501</v>
      </c>
      <c r="M5" s="2">
        <v>28840.600228782201</v>
      </c>
      <c r="N5" s="2">
        <v>28849.878219999999</v>
      </c>
      <c r="O5" s="2">
        <v>28849.878219999999</v>
      </c>
      <c r="P5" s="2">
        <v>29008.13</v>
      </c>
      <c r="Q5" s="2">
        <v>30000</v>
      </c>
      <c r="R5" s="2">
        <v>30000</v>
      </c>
      <c r="S5" s="2">
        <v>30000</v>
      </c>
      <c r="T5" s="2">
        <v>30000</v>
      </c>
      <c r="U5" s="10">
        <v>30800</v>
      </c>
      <c r="V5" s="10">
        <v>30800</v>
      </c>
      <c r="W5" s="10">
        <v>30850</v>
      </c>
      <c r="X5">
        <v>30176.590477959457</v>
      </c>
      <c r="Y5" s="7">
        <v>39758.105015177098</v>
      </c>
      <c r="Z5" s="24">
        <v>40000</v>
      </c>
      <c r="AA5" s="24">
        <v>39500</v>
      </c>
      <c r="AB5" s="7">
        <v>36500</v>
      </c>
      <c r="AC5" s="24">
        <v>36000</v>
      </c>
      <c r="AD5" s="24">
        <v>36250</v>
      </c>
      <c r="AE5" s="59">
        <v>36300</v>
      </c>
      <c r="AF5" s="24">
        <v>36500</v>
      </c>
      <c r="AG5" s="24">
        <v>36500</v>
      </c>
      <c r="AH5" s="46">
        <v>36550</v>
      </c>
      <c r="AI5" s="37">
        <v>35000</v>
      </c>
      <c r="AJ5" s="37">
        <v>35000</v>
      </c>
      <c r="AK5" s="37">
        <v>35000</v>
      </c>
      <c r="AL5" s="64">
        <v>33200.25</v>
      </c>
      <c r="AM5" s="67">
        <v>33330.788461538497</v>
      </c>
      <c r="AN5" s="71">
        <v>33000</v>
      </c>
      <c r="AO5" s="71">
        <v>33000</v>
      </c>
      <c r="AP5" s="71">
        <v>33000</v>
      </c>
      <c r="AQ5" s="71">
        <v>33200</v>
      </c>
      <c r="AR5" s="71">
        <v>32300</v>
      </c>
      <c r="AS5" s="76">
        <v>32200</v>
      </c>
      <c r="AT5" s="76">
        <v>32240</v>
      </c>
      <c r="AU5" s="76">
        <v>32250</v>
      </c>
      <c r="AV5" s="76">
        <v>32260</v>
      </c>
      <c r="AW5" s="76">
        <v>32300</v>
      </c>
      <c r="AX5" s="76">
        <v>32360</v>
      </c>
      <c r="AY5" s="76">
        <v>32300</v>
      </c>
      <c r="AZ5" s="76">
        <v>32300</v>
      </c>
      <c r="BA5" s="76">
        <v>32300</v>
      </c>
      <c r="BB5" s="76">
        <v>32300</v>
      </c>
      <c r="BC5" s="76">
        <v>32300</v>
      </c>
      <c r="BD5" s="76">
        <v>35300</v>
      </c>
      <c r="BE5" s="76">
        <v>39300</v>
      </c>
      <c r="BF5" s="85">
        <f t="shared" si="0"/>
        <v>22.049689440993788</v>
      </c>
      <c r="BG5" s="85">
        <f t="shared" si="1"/>
        <v>11.3314447592068</v>
      </c>
    </row>
    <row r="6" spans="1:59" ht="15" customHeight="1" x14ac:dyDescent="0.25">
      <c r="A6" s="1" t="s">
        <v>3</v>
      </c>
      <c r="B6" s="2">
        <v>70</v>
      </c>
      <c r="C6" s="2">
        <v>78.3333333333333</v>
      </c>
      <c r="D6" s="2">
        <v>103.75</v>
      </c>
      <c r="E6" s="2">
        <v>70</v>
      </c>
      <c r="F6" s="2">
        <v>78.125</v>
      </c>
      <c r="G6" s="2">
        <v>78.8888888888888</v>
      </c>
      <c r="H6" s="2">
        <v>72.0833333333333</v>
      </c>
      <c r="I6" s="2">
        <v>95</v>
      </c>
      <c r="J6" s="2">
        <v>85.416666666666501</v>
      </c>
      <c r="K6" s="2">
        <v>117.554797159976</v>
      </c>
      <c r="L6" s="2">
        <v>119.554797159976</v>
      </c>
      <c r="M6" s="2">
        <v>120.554797159976</v>
      </c>
      <c r="N6" s="7">
        <v>116.363636363636</v>
      </c>
      <c r="O6" s="17">
        <v>110</v>
      </c>
      <c r="P6" s="19">
        <v>82.222222222222229</v>
      </c>
      <c r="Q6" s="24">
        <v>95</v>
      </c>
      <c r="R6" s="22">
        <v>83</v>
      </c>
      <c r="S6" s="28">
        <v>85</v>
      </c>
      <c r="T6" s="30">
        <v>90</v>
      </c>
      <c r="U6" s="35">
        <v>96.666666666666671</v>
      </c>
      <c r="V6" s="39">
        <v>96.666666666666998</v>
      </c>
      <c r="W6" s="28">
        <v>85.5</v>
      </c>
      <c r="X6" s="45">
        <v>106.66666666666667</v>
      </c>
      <c r="Y6" s="7">
        <v>118.57142857142857</v>
      </c>
      <c r="Z6" s="46">
        <v>120.75</v>
      </c>
      <c r="AA6" s="7">
        <v>101.42857142857143</v>
      </c>
      <c r="AB6" s="7">
        <v>76.111111111111114</v>
      </c>
      <c r="AC6" s="12">
        <v>77.5</v>
      </c>
      <c r="AD6" s="24">
        <v>80.8055555555556</v>
      </c>
      <c r="AE6" s="59">
        <v>85</v>
      </c>
      <c r="AF6" s="12">
        <v>80</v>
      </c>
      <c r="AG6" s="46">
        <v>93.07692307692308</v>
      </c>
      <c r="AH6" s="46">
        <v>95</v>
      </c>
      <c r="AI6" s="46">
        <v>70</v>
      </c>
      <c r="AJ6" s="44">
        <v>80</v>
      </c>
      <c r="AK6" s="46">
        <v>99.166666666666671</v>
      </c>
      <c r="AL6" s="67">
        <v>96.875</v>
      </c>
      <c r="AM6" s="67">
        <v>111.66666666666667</v>
      </c>
      <c r="AN6" s="69">
        <v>102.5</v>
      </c>
      <c r="AO6" s="73">
        <v>105</v>
      </c>
      <c r="AP6" s="67">
        <v>98</v>
      </c>
      <c r="AQ6" s="73">
        <v>95</v>
      </c>
      <c r="AR6" s="73">
        <v>96</v>
      </c>
      <c r="AS6" s="77">
        <v>98</v>
      </c>
      <c r="AT6" s="77">
        <v>99</v>
      </c>
      <c r="AU6" s="77">
        <v>99</v>
      </c>
      <c r="AV6" s="77">
        <v>100</v>
      </c>
      <c r="AW6" s="77">
        <v>100</v>
      </c>
      <c r="AX6" s="77">
        <v>104</v>
      </c>
      <c r="AY6" s="77">
        <v>105</v>
      </c>
      <c r="AZ6" s="81">
        <v>116.66666666666667</v>
      </c>
      <c r="BA6" s="77">
        <v>200</v>
      </c>
      <c r="BB6" s="77">
        <v>200</v>
      </c>
      <c r="BC6" s="77">
        <v>215</v>
      </c>
      <c r="BD6" s="77">
        <v>246.2</v>
      </c>
      <c r="BE6" s="77">
        <v>275.89999999999998</v>
      </c>
      <c r="BF6" s="85">
        <f t="shared" si="0"/>
        <v>181.53061224489792</v>
      </c>
      <c r="BG6" s="85">
        <f t="shared" si="1"/>
        <v>12.063363119415106</v>
      </c>
    </row>
    <row r="7" spans="1:59" ht="15" customHeight="1" x14ac:dyDescent="0.25">
      <c r="A7" s="1" t="s">
        <v>4</v>
      </c>
      <c r="B7" s="2">
        <v>300</v>
      </c>
      <c r="C7" s="2">
        <v>300</v>
      </c>
      <c r="D7" s="2">
        <v>300</v>
      </c>
      <c r="E7" s="2">
        <v>500</v>
      </c>
      <c r="F7" s="2">
        <v>425</v>
      </c>
      <c r="G7" s="2">
        <v>350</v>
      </c>
      <c r="H7" s="2">
        <v>350</v>
      </c>
      <c r="I7" s="2">
        <v>350</v>
      </c>
      <c r="J7" s="2">
        <v>425</v>
      </c>
      <c r="K7" s="2">
        <v>392.38601646241648</v>
      </c>
      <c r="L7" s="2">
        <v>450</v>
      </c>
      <c r="M7" s="2">
        <v>600</v>
      </c>
      <c r="N7" s="7">
        <v>500</v>
      </c>
      <c r="O7" s="17">
        <v>485</v>
      </c>
      <c r="P7" s="19">
        <v>500</v>
      </c>
      <c r="Q7" s="12">
        <v>520</v>
      </c>
      <c r="R7" s="22">
        <v>525.76</v>
      </c>
      <c r="S7" s="28">
        <v>500</v>
      </c>
      <c r="T7" s="30">
        <v>525</v>
      </c>
      <c r="U7" s="35">
        <v>500</v>
      </c>
      <c r="V7" s="39">
        <v>510</v>
      </c>
      <c r="W7" s="28">
        <v>485</v>
      </c>
      <c r="X7" s="45">
        <v>450</v>
      </c>
      <c r="Y7" s="7">
        <v>400</v>
      </c>
      <c r="Z7" s="46">
        <v>450</v>
      </c>
      <c r="AA7" s="7">
        <v>385</v>
      </c>
      <c r="AB7" s="12">
        <v>355</v>
      </c>
      <c r="AC7" s="12">
        <v>370</v>
      </c>
      <c r="AD7" s="24">
        <v>362.5</v>
      </c>
      <c r="AE7" s="59">
        <v>360</v>
      </c>
      <c r="AF7" s="12">
        <v>360</v>
      </c>
      <c r="AG7" s="46">
        <v>375</v>
      </c>
      <c r="AH7" s="46">
        <v>370</v>
      </c>
      <c r="AI7" s="46">
        <v>350</v>
      </c>
      <c r="AJ7" s="44">
        <v>350</v>
      </c>
      <c r="AK7" s="46">
        <v>475</v>
      </c>
      <c r="AL7" s="67">
        <v>425</v>
      </c>
      <c r="AM7" s="67">
        <v>466.66666666666703</v>
      </c>
      <c r="AN7" s="69">
        <v>483.33333333333297</v>
      </c>
      <c r="AO7" s="73">
        <v>485</v>
      </c>
      <c r="AP7" s="67">
        <v>475</v>
      </c>
      <c r="AQ7" s="73">
        <v>476</v>
      </c>
      <c r="AR7" s="73">
        <v>475</v>
      </c>
      <c r="AS7" s="77">
        <v>477</v>
      </c>
      <c r="AT7" s="77">
        <v>473</v>
      </c>
      <c r="AU7" s="77">
        <v>475</v>
      </c>
      <c r="AV7" s="77">
        <v>477</v>
      </c>
      <c r="AW7" s="77">
        <v>480</v>
      </c>
      <c r="AX7" s="77">
        <v>480</v>
      </c>
      <c r="AY7" s="77">
        <v>483</v>
      </c>
      <c r="AZ7" s="81">
        <v>450</v>
      </c>
      <c r="BA7" s="77">
        <v>520</v>
      </c>
      <c r="BB7" s="77">
        <v>518</v>
      </c>
      <c r="BC7" s="77">
        <v>522</v>
      </c>
      <c r="BD7" s="77">
        <v>534.1</v>
      </c>
      <c r="BE7" s="77">
        <v>600</v>
      </c>
      <c r="BF7" s="85">
        <f t="shared" si="0"/>
        <v>25.786163522012579</v>
      </c>
      <c r="BG7" s="85">
        <f t="shared" si="1"/>
        <v>12.338513387006174</v>
      </c>
    </row>
    <row r="9" spans="1:59" x14ac:dyDescent="0.25">
      <c r="AE9" s="7"/>
    </row>
    <row r="10" spans="1:59" x14ac:dyDescent="0.25">
      <c r="AE10" s="7"/>
    </row>
    <row r="11" spans="1:59" x14ac:dyDescent="0.25">
      <c r="AE11" s="55"/>
    </row>
    <row r="12" spans="1:59" x14ac:dyDescent="0.25">
      <c r="AE12" s="7"/>
    </row>
    <row r="13" spans="1:59" x14ac:dyDescent="0.25">
      <c r="R13" s="28"/>
      <c r="AE13" s="7"/>
    </row>
    <row r="14" spans="1:59" x14ac:dyDescent="0.25">
      <c r="R14" s="28"/>
    </row>
    <row r="15" spans="1:59" x14ac:dyDescent="0.25">
      <c r="R15" s="28"/>
    </row>
    <row r="16" spans="1:59" x14ac:dyDescent="0.25">
      <c r="R16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12"/>
  <sheetViews>
    <sheetView tabSelected="1" zoomScale="130" zoomScaleNormal="130" workbookViewId="0">
      <pane xSplit="1" topLeftCell="AX1" activePane="topRight" state="frozen"/>
      <selection activeCell="BF1" sqref="BF1:BG7"/>
      <selection pane="topRight" activeCell="BF1" sqref="BF1:BG7"/>
    </sheetView>
  </sheetViews>
  <sheetFormatPr defaultRowHeight="15" x14ac:dyDescent="0.25"/>
  <cols>
    <col min="1" max="1" width="31.5703125" customWidth="1"/>
    <col min="22" max="22" width="10.5703125" customWidth="1"/>
    <col min="28" max="28" width="12" customWidth="1"/>
    <col min="29" max="29" width="9.28515625" bestFit="1" customWidth="1"/>
    <col min="31" max="31" width="10.5703125" customWidth="1"/>
    <col min="32" max="33" width="9.28515625" bestFit="1" customWidth="1"/>
    <col min="36" max="36" width="9.28515625" bestFit="1" customWidth="1"/>
    <col min="38" max="38" width="9.28515625" bestFit="1" customWidth="1"/>
    <col min="40" max="40" width="11" customWidth="1"/>
    <col min="41" max="51" width="9.28515625" bestFit="1" customWidth="1"/>
    <col min="53" max="54" width="9.28515625" bestFit="1" customWidth="1"/>
    <col min="56" max="57" width="9.28515625" bestFit="1" customWidth="1"/>
    <col min="58" max="58" width="14.42578125" customWidth="1"/>
    <col min="59" max="59" width="18.42578125" customWidth="1"/>
  </cols>
  <sheetData>
    <row r="1" spans="1:59" x14ac:dyDescent="0.25">
      <c r="C1" t="s">
        <v>12</v>
      </c>
      <c r="BF1" s="84" t="s">
        <v>43</v>
      </c>
      <c r="BG1" s="84" t="s">
        <v>44</v>
      </c>
    </row>
    <row r="2" spans="1:59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5">
        <v>42826</v>
      </c>
      <c r="R2" s="5">
        <v>42856</v>
      </c>
      <c r="S2" s="5">
        <v>42887</v>
      </c>
      <c r="T2" s="5">
        <v>42917</v>
      </c>
      <c r="U2" s="5">
        <v>42948</v>
      </c>
      <c r="V2" s="5">
        <v>42979</v>
      </c>
      <c r="W2" s="5">
        <v>43009</v>
      </c>
      <c r="X2" s="5">
        <v>43040</v>
      </c>
      <c r="Y2" s="5">
        <v>43070</v>
      </c>
      <c r="Z2" s="5">
        <v>43101</v>
      </c>
      <c r="AA2" s="5">
        <v>43132</v>
      </c>
      <c r="AB2" s="5">
        <v>43160</v>
      </c>
      <c r="AC2" s="5">
        <v>43191</v>
      </c>
      <c r="AD2" s="5">
        <v>43221</v>
      </c>
      <c r="AE2" s="5">
        <v>43252</v>
      </c>
      <c r="AF2" s="5">
        <v>43282</v>
      </c>
      <c r="AG2" s="5">
        <v>43313</v>
      </c>
      <c r="AH2" s="5">
        <v>43344</v>
      </c>
      <c r="AI2" s="5">
        <v>43374</v>
      </c>
      <c r="AJ2" s="5">
        <v>43405</v>
      </c>
      <c r="AK2" s="5">
        <v>43435</v>
      </c>
      <c r="AL2" s="5">
        <v>43466</v>
      </c>
      <c r="AM2" s="5">
        <v>43497</v>
      </c>
      <c r="AN2" s="5">
        <v>43525</v>
      </c>
      <c r="AO2" s="5">
        <v>43556</v>
      </c>
      <c r="AP2" s="5">
        <v>43586</v>
      </c>
      <c r="AQ2" s="5">
        <v>43617</v>
      </c>
      <c r="AR2" s="5">
        <v>43647</v>
      </c>
      <c r="AS2" s="5">
        <v>43678</v>
      </c>
      <c r="AT2" s="5">
        <v>43709</v>
      </c>
      <c r="AU2" s="5">
        <v>43739</v>
      </c>
      <c r="AV2" s="5">
        <v>43770</v>
      </c>
      <c r="AW2" s="5">
        <v>43800</v>
      </c>
      <c r="AX2" s="5">
        <v>43831</v>
      </c>
      <c r="AY2" s="5">
        <v>43862</v>
      </c>
      <c r="AZ2" s="5">
        <v>43891</v>
      </c>
      <c r="BA2" s="5">
        <v>43922</v>
      </c>
      <c r="BB2" s="5">
        <v>43952</v>
      </c>
      <c r="BC2" s="5">
        <v>43983</v>
      </c>
      <c r="BD2" s="5">
        <v>44013</v>
      </c>
      <c r="BE2" s="5">
        <v>44044</v>
      </c>
      <c r="BF2" s="84"/>
      <c r="BG2" s="84"/>
    </row>
    <row r="3" spans="1:59" ht="15" customHeight="1" x14ac:dyDescent="0.25">
      <c r="A3" s="1" t="s">
        <v>0</v>
      </c>
      <c r="B3" s="2">
        <v>40</v>
      </c>
      <c r="C3" s="2">
        <v>47.5</v>
      </c>
      <c r="D3" s="2">
        <v>40</v>
      </c>
      <c r="E3" s="2">
        <v>46.6666666666666</v>
      </c>
      <c r="F3" s="2">
        <v>49</v>
      </c>
      <c r="G3" s="2">
        <v>43.75</v>
      </c>
      <c r="H3" s="2">
        <v>47.5</v>
      </c>
      <c r="I3" s="2">
        <v>50</v>
      </c>
      <c r="J3" s="2">
        <v>62.5</v>
      </c>
      <c r="K3" s="2">
        <v>51.685607786255048</v>
      </c>
      <c r="L3" s="2">
        <v>75</v>
      </c>
      <c r="M3" s="2">
        <v>85</v>
      </c>
      <c r="N3" s="7">
        <v>50</v>
      </c>
      <c r="O3" s="2">
        <v>68.75</v>
      </c>
      <c r="P3" s="46">
        <v>58</v>
      </c>
      <c r="Q3" s="7">
        <v>60</v>
      </c>
      <c r="R3" s="7">
        <v>58.571428571428598</v>
      </c>
      <c r="S3" s="28">
        <v>68.75</v>
      </c>
      <c r="T3" s="47">
        <v>68.3333333333333</v>
      </c>
      <c r="U3" s="7">
        <v>67.5</v>
      </c>
      <c r="V3" s="43">
        <v>68.4444444444444</v>
      </c>
      <c r="W3" s="28">
        <v>70</v>
      </c>
      <c r="X3" s="45">
        <v>75.727272727273004</v>
      </c>
      <c r="Y3" s="7">
        <v>105.71428571428601</v>
      </c>
      <c r="Z3" s="46">
        <v>120</v>
      </c>
      <c r="AA3" s="7">
        <v>125.222222222222</v>
      </c>
      <c r="AB3" s="43">
        <v>110</v>
      </c>
      <c r="AC3" s="24">
        <v>120</v>
      </c>
      <c r="AD3" s="7">
        <v>115.555555555555</v>
      </c>
      <c r="AE3" s="7">
        <v>120</v>
      </c>
      <c r="AF3" s="7">
        <v>118</v>
      </c>
      <c r="AG3" s="46">
        <v>140</v>
      </c>
      <c r="AH3" s="12">
        <v>130</v>
      </c>
      <c r="AI3" s="46">
        <v>149</v>
      </c>
      <c r="AJ3" s="37">
        <v>145</v>
      </c>
      <c r="AK3" s="46">
        <v>148.333333333333</v>
      </c>
      <c r="AL3" s="67">
        <v>138.333333333333</v>
      </c>
      <c r="AM3" s="67">
        <v>145</v>
      </c>
      <c r="AN3" s="69">
        <v>155</v>
      </c>
      <c r="AO3" s="74">
        <v>150</v>
      </c>
      <c r="AP3" s="67">
        <v>155</v>
      </c>
      <c r="AQ3" s="71">
        <v>154</v>
      </c>
      <c r="AR3" s="71">
        <v>157</v>
      </c>
      <c r="AS3" s="76">
        <v>159</v>
      </c>
      <c r="AT3" s="76">
        <v>160</v>
      </c>
      <c r="AU3" s="76">
        <v>160</v>
      </c>
      <c r="AV3" s="76">
        <v>164</v>
      </c>
      <c r="AW3" s="76">
        <v>167</v>
      </c>
      <c r="AX3" s="76">
        <v>169</v>
      </c>
      <c r="AY3" s="76">
        <v>167</v>
      </c>
      <c r="AZ3" s="81">
        <v>158</v>
      </c>
      <c r="BA3" s="81">
        <v>158</v>
      </c>
      <c r="BB3" s="83">
        <v>160</v>
      </c>
      <c r="BC3" s="83">
        <v>164</v>
      </c>
      <c r="BD3" s="83">
        <v>171.4</v>
      </c>
      <c r="BE3" s="83">
        <v>190.25</v>
      </c>
      <c r="BF3" s="85">
        <f>(BE3-AS3)/AS3*100</f>
        <v>19.654088050314467</v>
      </c>
      <c r="BG3" s="85">
        <f>(BE3-BD3)/BD3*100</f>
        <v>10.997666277712948</v>
      </c>
    </row>
    <row r="4" spans="1:59" ht="15" customHeight="1" x14ac:dyDescent="0.25">
      <c r="A4" s="1" t="s">
        <v>1</v>
      </c>
      <c r="B4" s="2">
        <v>1500</v>
      </c>
      <c r="C4" s="2">
        <v>1500</v>
      </c>
      <c r="D4" s="2">
        <v>1500</v>
      </c>
      <c r="E4" s="2">
        <v>1500</v>
      </c>
      <c r="F4" s="2">
        <v>1500</v>
      </c>
      <c r="G4" s="2">
        <v>1750</v>
      </c>
      <c r="H4" s="2">
        <v>1500</v>
      </c>
      <c r="I4" s="2">
        <v>1587.5</v>
      </c>
      <c r="J4" s="2">
        <v>1500</v>
      </c>
      <c r="K4" s="2">
        <v>1500</v>
      </c>
      <c r="L4" s="2">
        <v>1500</v>
      </c>
      <c r="M4" s="2">
        <v>2000</v>
      </c>
      <c r="N4" s="7">
        <v>2100</v>
      </c>
      <c r="O4" s="2">
        <v>2333.3333333333298</v>
      </c>
      <c r="P4" s="46">
        <v>2562.5</v>
      </c>
      <c r="Q4" s="7">
        <v>2563.6363636363599</v>
      </c>
      <c r="R4" s="7">
        <v>2366.6666666666702</v>
      </c>
      <c r="S4" s="49">
        <v>2465.151515151515</v>
      </c>
      <c r="T4" s="47">
        <v>2463.6363636363635</v>
      </c>
      <c r="U4" s="7">
        <v>2290</v>
      </c>
      <c r="V4" s="43">
        <v>2300</v>
      </c>
      <c r="W4" s="28">
        <v>2244.6153846153802</v>
      </c>
      <c r="X4" s="45">
        <v>2338.4615384615386</v>
      </c>
      <c r="Y4" s="7">
        <v>2975</v>
      </c>
      <c r="Z4" s="46">
        <v>3000</v>
      </c>
      <c r="AA4" s="7">
        <v>2700</v>
      </c>
      <c r="AB4" s="7">
        <v>2500</v>
      </c>
      <c r="AC4" s="7">
        <v>2600</v>
      </c>
      <c r="AD4" s="7">
        <v>2744.4444444444398</v>
      </c>
      <c r="AE4" s="7">
        <v>2750</v>
      </c>
      <c r="AF4" s="7">
        <v>2700</v>
      </c>
      <c r="AG4" s="46">
        <v>2760</v>
      </c>
      <c r="AH4" s="12">
        <v>2790</v>
      </c>
      <c r="AI4" s="46">
        <v>2800</v>
      </c>
      <c r="AJ4" s="37">
        <v>2850</v>
      </c>
      <c r="AK4" s="46">
        <v>2500</v>
      </c>
      <c r="AL4" s="67">
        <v>2150</v>
      </c>
      <c r="AM4" s="67">
        <v>2300</v>
      </c>
      <c r="AN4" s="69">
        <v>2536.3000000000002</v>
      </c>
      <c r="AO4" s="74">
        <v>2550</v>
      </c>
      <c r="AP4" s="67">
        <v>2445.45454545455</v>
      </c>
      <c r="AQ4" s="71">
        <v>2500</v>
      </c>
      <c r="AR4" s="71">
        <v>2480</v>
      </c>
      <c r="AS4" s="76">
        <v>2460</v>
      </c>
      <c r="AT4" s="76">
        <v>2455</v>
      </c>
      <c r="AU4" s="76">
        <v>2460</v>
      </c>
      <c r="AV4" s="76">
        <v>2465</v>
      </c>
      <c r="AW4" s="76">
        <v>2500</v>
      </c>
      <c r="AX4" s="76">
        <v>2500</v>
      </c>
      <c r="AY4" s="76">
        <v>2550</v>
      </c>
      <c r="AZ4" s="81">
        <v>2600</v>
      </c>
      <c r="BA4" s="81">
        <v>2600</v>
      </c>
      <c r="BB4" s="83">
        <v>2640</v>
      </c>
      <c r="BC4" s="83">
        <v>2647</v>
      </c>
      <c r="BD4" s="83">
        <v>2683.3</v>
      </c>
      <c r="BE4" s="83">
        <v>2700.13</v>
      </c>
      <c r="BF4" s="85">
        <f t="shared" ref="BF4:BF7" si="0">(BE4-AS4)/AS4*100</f>
        <v>9.7613821138211438</v>
      </c>
      <c r="BG4" s="85">
        <f t="shared" ref="BG4:BG7" si="1">(BE4-BD4)/BD4*100</f>
        <v>0.62721276040695884</v>
      </c>
    </row>
    <row r="5" spans="1:59" ht="15" customHeight="1" x14ac:dyDescent="0.25">
      <c r="A5" s="1" t="s">
        <v>2</v>
      </c>
      <c r="B5" s="2">
        <v>30000</v>
      </c>
      <c r="C5" s="2">
        <v>30833.333333333299</v>
      </c>
      <c r="D5" s="2">
        <v>30000</v>
      </c>
      <c r="E5" s="2">
        <v>30000</v>
      </c>
      <c r="F5" s="2">
        <v>25005</v>
      </c>
      <c r="G5" s="2">
        <v>32000</v>
      </c>
      <c r="H5" s="2">
        <v>30000</v>
      </c>
      <c r="I5" s="2">
        <v>30000</v>
      </c>
      <c r="J5" s="51">
        <v>30063</v>
      </c>
      <c r="K5" s="2">
        <v>29310.659413786801</v>
      </c>
      <c r="L5" s="2">
        <v>35000</v>
      </c>
      <c r="M5" s="2">
        <v>35000</v>
      </c>
      <c r="N5" s="2">
        <v>35878.89</v>
      </c>
      <c r="O5" s="2">
        <v>35878.89</v>
      </c>
      <c r="P5" s="46">
        <v>33500</v>
      </c>
      <c r="Q5" s="7">
        <v>35000</v>
      </c>
      <c r="R5" s="7">
        <v>35000</v>
      </c>
      <c r="S5" s="7">
        <v>35000</v>
      </c>
      <c r="T5" s="7">
        <v>35000</v>
      </c>
      <c r="U5" s="7">
        <v>35500</v>
      </c>
      <c r="V5" s="43">
        <v>35550</v>
      </c>
      <c r="W5" s="28">
        <v>35400</v>
      </c>
      <c r="X5" s="45">
        <v>32000</v>
      </c>
      <c r="Y5" s="7">
        <v>33500</v>
      </c>
      <c r="Z5" s="7">
        <v>33500</v>
      </c>
      <c r="AA5" s="7">
        <v>32000</v>
      </c>
      <c r="AB5" s="7">
        <v>30600</v>
      </c>
      <c r="AC5" s="7">
        <v>31000</v>
      </c>
      <c r="AD5" s="7">
        <v>31000</v>
      </c>
      <c r="AE5" s="7">
        <v>31500</v>
      </c>
      <c r="AF5" s="7">
        <v>32000</v>
      </c>
      <c r="AG5" s="46">
        <v>32000</v>
      </c>
      <c r="AH5" s="12">
        <v>32000</v>
      </c>
      <c r="AI5" s="46">
        <v>33000</v>
      </c>
      <c r="AJ5" s="37">
        <v>33000</v>
      </c>
      <c r="AK5" s="46">
        <v>30000</v>
      </c>
      <c r="AL5" s="67">
        <v>29600.48</v>
      </c>
      <c r="AM5" s="67">
        <v>30000</v>
      </c>
      <c r="AN5" s="69">
        <v>30000</v>
      </c>
      <c r="AO5" s="74">
        <v>30500</v>
      </c>
      <c r="AP5" s="67">
        <v>31500</v>
      </c>
      <c r="AQ5" s="71">
        <v>31000</v>
      </c>
      <c r="AR5" s="71">
        <v>31200</v>
      </c>
      <c r="AS5" s="76">
        <v>31150</v>
      </c>
      <c r="AT5" s="76">
        <v>31200</v>
      </c>
      <c r="AU5" s="76">
        <v>31220</v>
      </c>
      <c r="AV5" s="76">
        <v>31225</v>
      </c>
      <c r="AW5" s="76">
        <v>31300</v>
      </c>
      <c r="AX5" s="76">
        <v>31400</v>
      </c>
      <c r="AY5" s="76">
        <v>31500</v>
      </c>
      <c r="AZ5" s="81">
        <v>32000</v>
      </c>
      <c r="BA5" s="81">
        <v>32000</v>
      </c>
      <c r="BB5" s="83">
        <v>32000</v>
      </c>
      <c r="BC5" s="83">
        <v>32000</v>
      </c>
      <c r="BD5" s="83">
        <v>38000</v>
      </c>
      <c r="BE5" s="83">
        <v>40000</v>
      </c>
      <c r="BF5" s="85">
        <f t="shared" si="0"/>
        <v>28.410914927768861</v>
      </c>
      <c r="BG5" s="85">
        <f t="shared" si="1"/>
        <v>5.2631578947368416</v>
      </c>
    </row>
    <row r="6" spans="1:59" ht="15" customHeight="1" x14ac:dyDescent="0.25">
      <c r="A6" s="1" t="s">
        <v>3</v>
      </c>
      <c r="B6" s="2">
        <v>50</v>
      </c>
      <c r="C6" s="51">
        <v>50.104999999999997</v>
      </c>
      <c r="D6" s="51">
        <v>50.210220499999998</v>
      </c>
      <c r="E6" s="2">
        <v>87.5</v>
      </c>
      <c r="F6" s="2">
        <v>50</v>
      </c>
      <c r="G6" s="2">
        <v>75</v>
      </c>
      <c r="H6" s="2">
        <v>50</v>
      </c>
      <c r="I6" s="2">
        <v>50</v>
      </c>
      <c r="J6" s="2">
        <v>50</v>
      </c>
      <c r="K6" s="2">
        <v>59.956940446250997</v>
      </c>
      <c r="L6" s="2">
        <v>75</v>
      </c>
      <c r="M6" s="2">
        <v>100</v>
      </c>
      <c r="N6" s="7">
        <v>80</v>
      </c>
      <c r="O6" s="2">
        <v>75</v>
      </c>
      <c r="P6" s="46">
        <v>70.56</v>
      </c>
      <c r="Q6" s="7">
        <v>70</v>
      </c>
      <c r="R6" s="7">
        <v>66.666666666666671</v>
      </c>
      <c r="S6" s="49">
        <v>68.333333333333343</v>
      </c>
      <c r="T6" s="47">
        <v>70</v>
      </c>
      <c r="U6" s="12">
        <v>66.97</v>
      </c>
      <c r="V6" s="43">
        <v>68</v>
      </c>
      <c r="W6" s="28">
        <v>60</v>
      </c>
      <c r="X6" s="45">
        <v>58</v>
      </c>
      <c r="Y6" s="7">
        <v>70.800559532720598</v>
      </c>
      <c r="Z6" s="46">
        <v>80</v>
      </c>
      <c r="AA6" s="7">
        <v>75</v>
      </c>
      <c r="AB6" s="43">
        <v>70</v>
      </c>
      <c r="AC6" s="7">
        <v>80</v>
      </c>
      <c r="AD6" s="7">
        <v>75</v>
      </c>
      <c r="AE6" s="7">
        <v>75</v>
      </c>
      <c r="AF6" s="7">
        <v>70</v>
      </c>
      <c r="AG6" s="46">
        <v>80</v>
      </c>
      <c r="AH6" s="12">
        <v>85</v>
      </c>
      <c r="AI6" s="46">
        <v>50</v>
      </c>
      <c r="AJ6" s="44">
        <v>60</v>
      </c>
      <c r="AK6" s="46">
        <v>80</v>
      </c>
      <c r="AL6" s="67">
        <v>74.031999999999996</v>
      </c>
      <c r="AM6" s="67">
        <v>80</v>
      </c>
      <c r="AN6" s="69">
        <v>83.333333333333329</v>
      </c>
      <c r="AO6" s="72">
        <v>85</v>
      </c>
      <c r="AP6" s="67">
        <v>105</v>
      </c>
      <c r="AQ6" s="73">
        <v>106</v>
      </c>
      <c r="AR6" s="73">
        <v>103</v>
      </c>
      <c r="AS6" s="77">
        <v>100</v>
      </c>
      <c r="AT6" s="77">
        <v>102</v>
      </c>
      <c r="AU6" s="77">
        <v>103</v>
      </c>
      <c r="AV6" s="77">
        <v>102</v>
      </c>
      <c r="AW6" s="77">
        <v>105</v>
      </c>
      <c r="AX6" s="77">
        <v>108</v>
      </c>
      <c r="AY6" s="77">
        <v>110</v>
      </c>
      <c r="AZ6" s="81">
        <v>115</v>
      </c>
      <c r="BA6" s="81">
        <v>115</v>
      </c>
      <c r="BB6" s="82">
        <v>120</v>
      </c>
      <c r="BC6" s="82">
        <v>128</v>
      </c>
      <c r="BD6" s="82">
        <v>130</v>
      </c>
      <c r="BE6" s="82">
        <v>178.54</v>
      </c>
      <c r="BF6" s="85">
        <f t="shared" si="0"/>
        <v>78.539999999999992</v>
      </c>
      <c r="BG6" s="85">
        <f t="shared" si="1"/>
        <v>37.33846153846153</v>
      </c>
    </row>
    <row r="7" spans="1:59" ht="15" customHeight="1" x14ac:dyDescent="0.25">
      <c r="A7" s="1" t="s">
        <v>4</v>
      </c>
      <c r="B7" s="51">
        <v>100.65</v>
      </c>
      <c r="C7" s="51">
        <v>106.407365</v>
      </c>
      <c r="D7" s="51">
        <v>102.1663204665</v>
      </c>
      <c r="E7" s="51">
        <v>111.72773325</v>
      </c>
      <c r="F7" s="51">
        <v>108.70200000000001</v>
      </c>
      <c r="G7" s="51">
        <v>117.3141199125</v>
      </c>
      <c r="H7" s="2">
        <v>114.13710000000002</v>
      </c>
      <c r="I7" s="2">
        <v>123.17982590812501</v>
      </c>
      <c r="J7" s="51">
        <v>114.91995420000001</v>
      </c>
      <c r="K7" s="2">
        <v>110.33962610382001</v>
      </c>
      <c r="L7" s="51">
        <v>120.66595191</v>
      </c>
      <c r="M7" s="51">
        <v>126.69924950550001</v>
      </c>
      <c r="N7" s="13">
        <v>117.17</v>
      </c>
      <c r="O7" s="6">
        <v>117.89</v>
      </c>
      <c r="P7" s="44">
        <v>136.15</v>
      </c>
      <c r="Q7" s="12">
        <v>137</v>
      </c>
      <c r="R7" s="12">
        <v>150</v>
      </c>
      <c r="S7" s="49">
        <v>143.5</v>
      </c>
      <c r="T7" s="33">
        <v>143</v>
      </c>
      <c r="U7" s="12">
        <v>145</v>
      </c>
      <c r="V7" s="40">
        <v>151.32</v>
      </c>
      <c r="W7" s="29">
        <v>150</v>
      </c>
      <c r="X7" s="49">
        <v>145.61081164500629</v>
      </c>
      <c r="Y7" s="7">
        <v>150</v>
      </c>
      <c r="Z7" s="44">
        <v>152</v>
      </c>
      <c r="AA7" s="44">
        <v>152</v>
      </c>
      <c r="AB7" s="40">
        <v>150</v>
      </c>
      <c r="AC7" s="12">
        <v>140</v>
      </c>
      <c r="AD7" s="12">
        <v>144.5</v>
      </c>
      <c r="AE7" s="7">
        <v>145</v>
      </c>
      <c r="AF7" s="12">
        <v>150</v>
      </c>
      <c r="AG7" s="12">
        <v>150</v>
      </c>
      <c r="AH7" s="12">
        <v>140</v>
      </c>
      <c r="AI7" s="44">
        <v>100</v>
      </c>
      <c r="AJ7" s="44">
        <v>110</v>
      </c>
      <c r="AK7" s="46">
        <v>115</v>
      </c>
      <c r="AL7" s="67">
        <v>112.59</v>
      </c>
      <c r="AM7" s="67">
        <v>120</v>
      </c>
      <c r="AN7" s="67">
        <v>120</v>
      </c>
      <c r="AO7" s="72">
        <v>125</v>
      </c>
      <c r="AP7" s="72">
        <v>125</v>
      </c>
      <c r="AQ7" s="73">
        <v>120</v>
      </c>
      <c r="AR7" s="73">
        <v>130</v>
      </c>
      <c r="AS7" s="77">
        <v>135</v>
      </c>
      <c r="AT7" s="77">
        <v>135</v>
      </c>
      <c r="AU7" s="77">
        <v>132</v>
      </c>
      <c r="AV7" s="77">
        <v>132</v>
      </c>
      <c r="AW7" s="77">
        <v>135</v>
      </c>
      <c r="AX7" s="77">
        <v>135</v>
      </c>
      <c r="AY7" s="77">
        <v>135</v>
      </c>
      <c r="AZ7" s="82">
        <v>130</v>
      </c>
      <c r="BA7" s="82">
        <v>130</v>
      </c>
      <c r="BB7" s="82">
        <v>134</v>
      </c>
      <c r="BC7" s="82">
        <v>139</v>
      </c>
      <c r="BD7" s="82">
        <v>139</v>
      </c>
      <c r="BE7" s="82">
        <v>194.95</v>
      </c>
      <c r="BF7" s="85">
        <f t="shared" si="0"/>
        <v>44.407407407407398</v>
      </c>
      <c r="BG7" s="85">
        <f t="shared" si="1"/>
        <v>40.25179856115107</v>
      </c>
    </row>
    <row r="9" spans="1:59" x14ac:dyDescent="0.25">
      <c r="T9" s="28"/>
    </row>
    <row r="10" spans="1:59" x14ac:dyDescent="0.25">
      <c r="T10" s="28"/>
    </row>
    <row r="11" spans="1:59" x14ac:dyDescent="0.25">
      <c r="T11" s="28"/>
    </row>
    <row r="12" spans="1:59" x14ac:dyDescent="0.25">
      <c r="T1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ABIA</vt:lpstr>
      <vt:lpstr>ABUJA</vt:lpstr>
      <vt:lpstr>ADAMAWA</vt:lpstr>
      <vt:lpstr>AKWA IBOM</vt:lpstr>
      <vt:lpstr>ANAMBRA</vt:lpstr>
      <vt:lpstr>BAUCHI</vt:lpstr>
      <vt:lpstr>BAYELSA</vt:lpstr>
      <vt:lpstr>BENUE</vt:lpstr>
      <vt:lpstr>BORNO</vt:lpstr>
      <vt:lpstr>CROSS RIVER</vt:lpstr>
      <vt:lpstr>DELTA</vt:lpstr>
      <vt:lpstr>EBONYI</vt:lpstr>
      <vt:lpstr>EDO</vt:lpstr>
      <vt:lpstr>EKITI</vt:lpstr>
      <vt:lpstr>ENUGU</vt:lpstr>
      <vt:lpstr>GOMBE</vt:lpstr>
      <vt:lpstr>IMO</vt:lpstr>
      <vt:lpstr>JIGAWA</vt:lpstr>
      <vt:lpstr>KADUNA</vt:lpstr>
      <vt:lpstr>KATSINA</vt:lpstr>
      <vt:lpstr>KEBBI</vt:lpstr>
      <vt:lpstr>KOGI</vt:lpstr>
      <vt:lpstr>KWARA</vt:lpstr>
      <vt:lpstr>KANO</vt:lpstr>
      <vt:lpstr>LAGOS</vt:lpstr>
      <vt:lpstr>NASSARAWA</vt:lpstr>
      <vt:lpstr>NIGER</vt:lpstr>
      <vt:lpstr>OGUN</vt:lpstr>
      <vt:lpstr>ONDO</vt:lpstr>
      <vt:lpstr>OSUN</vt:lpstr>
      <vt:lpstr>OYO</vt:lpstr>
      <vt:lpstr>PLATEAU</vt:lpstr>
      <vt:lpstr>RIVERS</vt:lpstr>
      <vt:lpstr>SOKOTO</vt:lpstr>
      <vt:lpstr>TARABA</vt:lpstr>
      <vt:lpstr>YOBE</vt:lpstr>
      <vt:lpstr>ZAMFARA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Yemi Kale</cp:lastModifiedBy>
  <dcterms:created xsi:type="dcterms:W3CDTF">2017-02-06T07:15:26Z</dcterms:created>
  <dcterms:modified xsi:type="dcterms:W3CDTF">2020-09-13T07:05:24Z</dcterms:modified>
</cp:coreProperties>
</file>