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schroeder_pucrs_br/Documents/Documentos/git/embiro/"/>
    </mc:Choice>
  </mc:AlternateContent>
  <xr:revisionPtr revIDLastSave="1" documentId="8_{C8B4D5F4-B4D5-4614-9E26-6ECB43FEF016}" xr6:coauthVersionLast="47" xr6:coauthVersionMax="47" xr10:uidLastSave="{99263522-1B32-4E86-944C-F1483EF59220}"/>
  <bookViews>
    <workbookView xWindow="-120" yWindow="-120" windowWidth="29040" windowHeight="15990" xr2:uid="{40E7A71E-7A8B-4347-8EDB-D04867F680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I29" i="1"/>
  <c r="I26" i="1"/>
  <c r="I23" i="1"/>
  <c r="J23" i="1" s="1"/>
  <c r="K29" i="1" s="1"/>
  <c r="L29" i="1" s="1"/>
  <c r="H29" i="1"/>
  <c r="H26" i="1"/>
  <c r="G29" i="1"/>
  <c r="G20" i="1"/>
  <c r="F29" i="1"/>
  <c r="F20" i="1"/>
  <c r="E29" i="1"/>
  <c r="D21" i="1"/>
  <c r="C21" i="1"/>
  <c r="D14" i="1"/>
  <c r="D2" i="1"/>
  <c r="D4" i="1"/>
  <c r="D5" i="1"/>
  <c r="D6" i="1"/>
  <c r="D7" i="1"/>
  <c r="D8" i="1"/>
  <c r="D9" i="1"/>
  <c r="D10" i="1"/>
  <c r="D11" i="1"/>
  <c r="D12" i="1"/>
  <c r="D13" i="1"/>
  <c r="C14" i="1"/>
  <c r="C15" i="1" s="1"/>
</calcChain>
</file>

<file path=xl/sharedStrings.xml><?xml version="1.0" encoding="utf-8"?>
<sst xmlns="http://schemas.openxmlformats.org/spreadsheetml/2006/main" count="82" uniqueCount="34">
  <si>
    <t>N</t>
  </si>
  <si>
    <t>nome</t>
  </si>
  <si>
    <t>ValPago</t>
  </si>
  <si>
    <t>SalInit</t>
  </si>
  <si>
    <t>SalAtua</t>
  </si>
  <si>
    <t xml:space="preserve"> Tipo</t>
  </si>
  <si>
    <t>max1</t>
  </si>
  <si>
    <t xml:space="preserve"> 618.0</t>
  </si>
  <si>
    <t xml:space="preserve"> recebe</t>
  </si>
  <si>
    <t>bos0</t>
  </si>
  <si>
    <t xml:space="preserve"> 500.0</t>
  </si>
  <si>
    <t xml:space="preserve"> isento</t>
  </si>
  <si>
    <t>nad0</t>
  </si>
  <si>
    <t xml:space="preserve"> -382.0</t>
  </si>
  <si>
    <t xml:space="preserve"> paga</t>
  </si>
  <si>
    <t>max0</t>
  </si>
  <si>
    <t xml:space="preserve"> 318.0</t>
  </si>
  <si>
    <t>bai2</t>
  </si>
  <si>
    <t xml:space="preserve"> -282.0</t>
  </si>
  <si>
    <t>bai0</t>
  </si>
  <si>
    <t>med2</t>
  </si>
  <si>
    <t xml:space="preserve"> -182.0</t>
  </si>
  <si>
    <t>bai1</t>
  </si>
  <si>
    <t>max2</t>
  </si>
  <si>
    <t xml:space="preserve"> -82.0</t>
  </si>
  <si>
    <t>med0</t>
  </si>
  <si>
    <t>med1</t>
  </si>
  <si>
    <t xml:space="preserve"> 18.0</t>
  </si>
  <si>
    <t>for0</t>
  </si>
  <si>
    <t>Coluna1</t>
  </si>
  <si>
    <t>Coluna2</t>
  </si>
  <si>
    <t>Coluna3</t>
  </si>
  <si>
    <t>Coluna4</t>
  </si>
  <si>
    <t>Coluna5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</si>
</sst>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CCCCCC"/>
      <name val="Consolas"/>
      <family val="3"/>
    </font>
    <font>
      <sz val="10"/>
      <color rgb="FF0C0C0C"/>
      <name val="Consolas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theme="8" tint="0.79998168889431442"/>
      </patternFill>
    </fill>
    <fill>
      <patternFill patternType="solid">
        <fgColor theme="7" tint="0.79998168889431442"/>
        <bgColor theme="8" tint="0.5999938962981048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3" borderId="1" xfId="0" applyFont="1" applyFill="1" applyBorder="1"/>
    <xf numFmtId="0" fontId="0" fillId="2" borderId="1" xfId="0" applyFont="1" applyFill="1" applyBorder="1"/>
    <xf numFmtId="0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1" xfId="0" applyFont="1" applyFill="1" applyBorder="1"/>
    <xf numFmtId="0" fontId="0" fillId="7" borderId="1" xfId="0" applyFon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CCCCC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CCCCC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084C32-E875-4F94-BE3A-A9DD742A0B30}" name="Tabela1" displayName="Tabela1" ref="A1:K14" totalsRowCount="1">
  <autoFilter ref="A1:K13" xr:uid="{24084C32-E875-4F94-BE3A-A9DD742A0B30}"/>
  <tableColumns count="11">
    <tableColumn id="1" xr3:uid="{11CBB97D-07F1-442C-B46B-42D3A74913CA}" name="N" dataDxfId="9" totalsRowDxfId="4"/>
    <tableColumn id="2" xr3:uid="{4683042C-5332-44F1-9077-F3C409EBF39A}" name="nome"/>
    <tableColumn id="3" xr3:uid="{F7C85C64-3676-43CD-8A9B-8981285EA096}" name="ValPago" totalsRowFunction="custom" dataDxfId="5" totalsRowDxfId="3">
      <totalsRowFormula>SUM(Tabela1[ValPago])</totalsRowFormula>
    </tableColumn>
    <tableColumn id="11" xr3:uid="{9A5337F0-F96B-413B-957D-BE522515B3D9}" name="Coluna5" totalsRowFunction="custom" dataDxfId="6" totalsRowDxfId="2">
      <totalsRowFormula>SUM(Tabela1[Coluna5])</totalsRowFormula>
    </tableColumn>
    <tableColumn id="4" xr3:uid="{0914DC1F-C33D-43C1-ABF7-241648A3C861}" name="SalInit"/>
    <tableColumn id="5" xr3:uid="{02AB49E2-E528-4B6F-AD53-F98A83FC8FB2}" name="SalAtua"/>
    <tableColumn id="6" xr3:uid="{1F8E717B-0892-4C57-B0C4-EA8ED83E87C6}" name=" Tipo"/>
    <tableColumn id="7" xr3:uid="{BD8F4C5B-F914-40A8-9170-6D13269B3757}" name="Coluna1"/>
    <tableColumn id="8" xr3:uid="{0E8D9BD0-2BC5-46AD-A506-BC53F9C6679D}" name="Coluna2" dataDxfId="7" totalsRowDxfId="1"/>
    <tableColumn id="9" xr3:uid="{86AD97A5-5FCE-466A-858C-009255D4C430}" name="Coluna3" dataDxfId="8" totalsRowDxfId="0"/>
    <tableColumn id="10" xr3:uid="{C7EF6BFA-9546-444E-8509-FFC029AD716B}" name="Coluna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0090-64D2-485A-96A1-F8DFB8588D97}">
  <dimension ref="A1:M31"/>
  <sheetViews>
    <sheetView tabSelected="1" workbookViewId="0">
      <selection activeCell="R16" sqref="R16"/>
    </sheetView>
  </sheetViews>
  <sheetFormatPr defaultRowHeight="15" x14ac:dyDescent="0.25"/>
  <cols>
    <col min="3" max="3" width="10.28515625" customWidth="1"/>
    <col min="4" max="4" width="12.7109375" bestFit="1" customWidth="1"/>
    <col min="6" max="6" width="9.85546875" customWidth="1"/>
    <col min="9" max="9" width="11.28515625" bestFit="1" customWidth="1"/>
    <col min="13" max="13" width="12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25">
      <c r="A2" s="2">
        <v>0</v>
      </c>
      <c r="B2" t="s">
        <v>6</v>
      </c>
      <c r="C2" s="6">
        <v>1000</v>
      </c>
      <c r="D2" s="6">
        <f>Tabela1[[#This Row],[ValPago]]-$C$15</f>
        <v>618.18181818181824</v>
      </c>
      <c r="E2" t="s">
        <v>7</v>
      </c>
      <c r="F2" t="s">
        <v>7</v>
      </c>
      <c r="G2" t="s">
        <v>8</v>
      </c>
      <c r="I2" s="5"/>
      <c r="J2" s="5"/>
    </row>
    <row r="3" spans="1:11" x14ac:dyDescent="0.25">
      <c r="A3" s="2">
        <v>1</v>
      </c>
      <c r="B3" t="s">
        <v>9</v>
      </c>
      <c r="C3" s="6">
        <v>500</v>
      </c>
      <c r="D3" s="6">
        <v>500</v>
      </c>
      <c r="E3" t="s">
        <v>10</v>
      </c>
      <c r="F3" t="s">
        <v>10</v>
      </c>
      <c r="G3" t="s">
        <v>11</v>
      </c>
      <c r="I3" s="5"/>
      <c r="J3" s="5"/>
    </row>
    <row r="4" spans="1:11" x14ac:dyDescent="0.25">
      <c r="A4" s="2">
        <v>2</v>
      </c>
      <c r="B4" t="s">
        <v>12</v>
      </c>
      <c r="C4" s="6">
        <v>0</v>
      </c>
      <c r="D4" s="6">
        <f>Tabela1[[#This Row],[ValPago]]-$C$15</f>
        <v>-381.81818181818181</v>
      </c>
      <c r="E4" t="s">
        <v>13</v>
      </c>
      <c r="F4" t="s">
        <v>13</v>
      </c>
      <c r="G4" t="s">
        <v>14</v>
      </c>
      <c r="J4" s="5"/>
    </row>
    <row r="5" spans="1:11" x14ac:dyDescent="0.25">
      <c r="A5" s="2">
        <v>3</v>
      </c>
      <c r="B5" t="s">
        <v>15</v>
      </c>
      <c r="C5" s="6">
        <v>700</v>
      </c>
      <c r="D5" s="6">
        <f>Tabela1[[#This Row],[ValPago]]-$C$15</f>
        <v>318.18181818181819</v>
      </c>
      <c r="E5" t="s">
        <v>16</v>
      </c>
      <c r="F5" t="s">
        <v>16</v>
      </c>
      <c r="G5" t="s">
        <v>8</v>
      </c>
      <c r="I5" s="5"/>
      <c r="J5" s="5"/>
    </row>
    <row r="6" spans="1:11" x14ac:dyDescent="0.25">
      <c r="A6" s="2">
        <v>4</v>
      </c>
      <c r="B6" t="s">
        <v>17</v>
      </c>
      <c r="C6" s="6">
        <v>100</v>
      </c>
      <c r="D6" s="6">
        <f>Tabela1[[#This Row],[ValPago]]-$C$15</f>
        <v>-281.81818181818181</v>
      </c>
      <c r="E6" t="s">
        <v>18</v>
      </c>
      <c r="F6" t="s">
        <v>18</v>
      </c>
      <c r="G6" t="s">
        <v>14</v>
      </c>
      <c r="J6" s="5"/>
    </row>
    <row r="7" spans="1:11" x14ac:dyDescent="0.25">
      <c r="A7" s="2">
        <v>5</v>
      </c>
      <c r="B7" t="s">
        <v>19</v>
      </c>
      <c r="C7" s="6">
        <v>100</v>
      </c>
      <c r="D7" s="6">
        <f>Tabela1[[#This Row],[ValPago]]-$C$15</f>
        <v>-281.81818181818181</v>
      </c>
      <c r="E7" t="s">
        <v>18</v>
      </c>
      <c r="F7" t="s">
        <v>18</v>
      </c>
      <c r="G7" t="s">
        <v>14</v>
      </c>
      <c r="J7" s="5"/>
    </row>
    <row r="8" spans="1:11" x14ac:dyDescent="0.25">
      <c r="A8" s="2">
        <v>6</v>
      </c>
      <c r="B8" t="s">
        <v>20</v>
      </c>
      <c r="C8" s="6">
        <v>200</v>
      </c>
      <c r="D8" s="6">
        <f>Tabela1[[#This Row],[ValPago]]-$C$15</f>
        <v>-181.81818181818181</v>
      </c>
      <c r="E8" t="s">
        <v>21</v>
      </c>
      <c r="F8" t="s">
        <v>21</v>
      </c>
      <c r="G8" t="s">
        <v>14</v>
      </c>
      <c r="J8" s="5"/>
    </row>
    <row r="9" spans="1:11" x14ac:dyDescent="0.25">
      <c r="A9" s="2">
        <v>7</v>
      </c>
      <c r="B9" t="s">
        <v>22</v>
      </c>
      <c r="C9" s="6">
        <v>200</v>
      </c>
      <c r="D9" s="6">
        <f>Tabela1[[#This Row],[ValPago]]-$C$15</f>
        <v>-181.81818181818181</v>
      </c>
      <c r="E9" t="s">
        <v>21</v>
      </c>
      <c r="F9" t="s">
        <v>21</v>
      </c>
      <c r="G9" t="s">
        <v>14</v>
      </c>
      <c r="J9" s="5"/>
    </row>
    <row r="10" spans="1:11" x14ac:dyDescent="0.25">
      <c r="A10" s="2">
        <v>8</v>
      </c>
      <c r="B10" t="s">
        <v>23</v>
      </c>
      <c r="C10" s="6">
        <v>300</v>
      </c>
      <c r="D10" s="6">
        <f>Tabela1[[#This Row],[ValPago]]-$C$15</f>
        <v>-81.818181818181813</v>
      </c>
      <c r="E10" t="s">
        <v>24</v>
      </c>
      <c r="F10" t="s">
        <v>24</v>
      </c>
      <c r="G10" t="s">
        <v>14</v>
      </c>
      <c r="J10" s="5"/>
    </row>
    <row r="11" spans="1:11" x14ac:dyDescent="0.25">
      <c r="A11" s="2">
        <v>9</v>
      </c>
      <c r="B11" t="s">
        <v>25</v>
      </c>
      <c r="C11" s="6">
        <v>300</v>
      </c>
      <c r="D11" s="6">
        <f>Tabela1[[#This Row],[ValPago]]-$C$15</f>
        <v>-81.818181818181813</v>
      </c>
      <c r="E11" t="s">
        <v>24</v>
      </c>
      <c r="F11" t="s">
        <v>24</v>
      </c>
      <c r="G11" t="s">
        <v>14</v>
      </c>
    </row>
    <row r="12" spans="1:11" x14ac:dyDescent="0.25">
      <c r="A12" s="2">
        <v>10</v>
      </c>
      <c r="B12" t="s">
        <v>26</v>
      </c>
      <c r="C12" s="6">
        <v>400</v>
      </c>
      <c r="D12" s="6">
        <f>Tabela1[[#This Row],[ValPago]]-$C$15</f>
        <v>18.181818181818187</v>
      </c>
      <c r="E12" t="s">
        <v>27</v>
      </c>
      <c r="F12" t="s">
        <v>27</v>
      </c>
      <c r="G12" t="s">
        <v>8</v>
      </c>
    </row>
    <row r="13" spans="1:11" x14ac:dyDescent="0.25">
      <c r="A13" s="2">
        <v>11</v>
      </c>
      <c r="B13" t="s">
        <v>28</v>
      </c>
      <c r="C13" s="6">
        <v>400</v>
      </c>
      <c r="D13" s="6">
        <f>Tabela1[[#This Row],[ValPago]]-$C$15</f>
        <v>18.181818181818187</v>
      </c>
      <c r="E13" t="s">
        <v>27</v>
      </c>
      <c r="F13" t="s">
        <v>27</v>
      </c>
      <c r="G13" t="s">
        <v>8</v>
      </c>
    </row>
    <row r="14" spans="1:11" x14ac:dyDescent="0.25">
      <c r="A14" s="2"/>
      <c r="C14" s="6">
        <f>SUM(Tabela1[ValPago])</f>
        <v>4200</v>
      </c>
      <c r="D14" s="6">
        <f>SUM(Tabela1[Coluna5])</f>
        <v>2.8421709430404007E-13</v>
      </c>
      <c r="I14" s="5"/>
      <c r="J14" s="5"/>
    </row>
    <row r="15" spans="1:11" x14ac:dyDescent="0.25">
      <c r="C15" s="6">
        <f>Tabela1[[#Totals],[ValPago]]/11</f>
        <v>381.81818181818181</v>
      </c>
    </row>
    <row r="19" spans="1:13" x14ac:dyDescent="0.25">
      <c r="C19" s="11" t="s">
        <v>12</v>
      </c>
      <c r="D19" s="11" t="s">
        <v>23</v>
      </c>
      <c r="E19" s="11" t="s">
        <v>25</v>
      </c>
      <c r="F19" s="3" t="s">
        <v>17</v>
      </c>
      <c r="G19" s="4" t="s">
        <v>19</v>
      </c>
      <c r="H19" s="3" t="s">
        <v>20</v>
      </c>
      <c r="I19" s="4" t="s">
        <v>22</v>
      </c>
      <c r="J19" s="3" t="s">
        <v>20</v>
      </c>
      <c r="K19" s="4" t="s">
        <v>25</v>
      </c>
      <c r="L19" s="3" t="s">
        <v>26</v>
      </c>
      <c r="M19" s="4" t="s">
        <v>28</v>
      </c>
    </row>
    <row r="20" spans="1:13" x14ac:dyDescent="0.25">
      <c r="A20" s="3" t="s">
        <v>6</v>
      </c>
      <c r="B20">
        <v>618.18181818181824</v>
      </c>
      <c r="C20">
        <v>618.18181818181824</v>
      </c>
      <c r="D20">
        <v>618.18181818181824</v>
      </c>
      <c r="E20" s="9">
        <v>618.18181818181824</v>
      </c>
      <c r="F20" s="9">
        <f>E20+E24</f>
        <v>336.36363636363643</v>
      </c>
      <c r="G20" s="9">
        <f>F20+F25</f>
        <v>54.545454545454618</v>
      </c>
      <c r="H20" s="7">
        <v>0</v>
      </c>
    </row>
    <row r="21" spans="1:13" x14ac:dyDescent="0.25">
      <c r="A21" s="10" t="s">
        <v>9</v>
      </c>
      <c r="B21" s="8">
        <v>500</v>
      </c>
      <c r="C21" s="9">
        <f>B21+B22</f>
        <v>118.18181818181819</v>
      </c>
      <c r="D21" s="9">
        <f>C21+B28</f>
        <v>36.363636363636374</v>
      </c>
      <c r="E21" s="7">
        <v>0</v>
      </c>
    </row>
    <row r="22" spans="1:13" x14ac:dyDescent="0.25">
      <c r="A22" s="3" t="s">
        <v>12</v>
      </c>
      <c r="B22" s="8">
        <v>-381.81818181818181</v>
      </c>
      <c r="C22" s="7">
        <v>0</v>
      </c>
    </row>
    <row r="23" spans="1:13" x14ac:dyDescent="0.25">
      <c r="A23" s="4" t="s">
        <v>15</v>
      </c>
      <c r="B23">
        <v>318.18181818181819</v>
      </c>
      <c r="C23">
        <v>318.18181818181819</v>
      </c>
      <c r="D23">
        <v>318.18181818181819</v>
      </c>
      <c r="E23">
        <v>318.18181818181819</v>
      </c>
      <c r="F23">
        <v>318.18181818181819</v>
      </c>
      <c r="G23">
        <v>318.18181818181819</v>
      </c>
      <c r="H23">
        <v>318.18181818181819</v>
      </c>
      <c r="I23" s="9">
        <f>H23+H27</f>
        <v>136.36363636363637</v>
      </c>
      <c r="J23" s="9">
        <f>I23+I26</f>
        <v>9.0909090909091788</v>
      </c>
      <c r="K23" s="7">
        <v>0</v>
      </c>
    </row>
    <row r="24" spans="1:13" x14ac:dyDescent="0.25">
      <c r="A24" s="3" t="s">
        <v>17</v>
      </c>
      <c r="B24">
        <v>-281.81818181818181</v>
      </c>
      <c r="C24">
        <v>-281.81818181818181</v>
      </c>
      <c r="D24">
        <v>-281.81818181818181</v>
      </c>
      <c r="E24">
        <v>-281.81818181818181</v>
      </c>
      <c r="F24" s="7">
        <v>0</v>
      </c>
    </row>
    <row r="25" spans="1:13" x14ac:dyDescent="0.25">
      <c r="A25" s="4" t="s">
        <v>19</v>
      </c>
      <c r="B25">
        <v>-281.81818181818181</v>
      </c>
      <c r="C25">
        <v>-281.81818181818181</v>
      </c>
      <c r="D25">
        <v>-281.81818181818181</v>
      </c>
      <c r="E25">
        <v>-281.81818181818181</v>
      </c>
      <c r="F25">
        <v>-281.81818181818181</v>
      </c>
      <c r="G25" s="7">
        <v>0</v>
      </c>
    </row>
    <row r="26" spans="1:13" x14ac:dyDescent="0.25">
      <c r="A26" s="3" t="s">
        <v>20</v>
      </c>
      <c r="B26">
        <v>-181.81818181818181</v>
      </c>
      <c r="C26">
        <v>-181.81818181818181</v>
      </c>
      <c r="D26">
        <v>-181.81818181818181</v>
      </c>
      <c r="E26">
        <v>-181.81818181818181</v>
      </c>
      <c r="F26">
        <v>-181.81818181818181</v>
      </c>
      <c r="G26">
        <v>-181.81818181818181</v>
      </c>
      <c r="H26" s="9">
        <f>G26+G20</f>
        <v>-127.2727272727272</v>
      </c>
      <c r="I26" s="8">
        <f>H26+H20</f>
        <v>-127.2727272727272</v>
      </c>
      <c r="J26" s="7">
        <v>0</v>
      </c>
    </row>
    <row r="27" spans="1:13" x14ac:dyDescent="0.25">
      <c r="A27" s="4" t="s">
        <v>22</v>
      </c>
      <c r="B27">
        <v>-181.81818181818181</v>
      </c>
      <c r="C27">
        <v>-181.81818181818181</v>
      </c>
      <c r="D27">
        <v>-181.81818181818181</v>
      </c>
      <c r="E27">
        <v>-181.81818181818181</v>
      </c>
      <c r="F27">
        <v>-181.81818181818181</v>
      </c>
      <c r="G27">
        <v>-181.81818181818181</v>
      </c>
      <c r="H27">
        <v>-181.81818181818181</v>
      </c>
      <c r="I27" s="7">
        <v>0</v>
      </c>
    </row>
    <row r="28" spans="1:13" x14ac:dyDescent="0.25">
      <c r="A28" s="3" t="s">
        <v>23</v>
      </c>
      <c r="B28" s="8">
        <v>-81.818181818181813</v>
      </c>
      <c r="C28" s="8">
        <v>-81.818181818181813</v>
      </c>
      <c r="D28" s="7">
        <v>0</v>
      </c>
    </row>
    <row r="29" spans="1:13" x14ac:dyDescent="0.25">
      <c r="A29" s="4" t="s">
        <v>25</v>
      </c>
      <c r="B29">
        <v>-81.818181818181813</v>
      </c>
      <c r="C29">
        <v>-81.818181818181813</v>
      </c>
      <c r="D29">
        <v>-81.818181818181813</v>
      </c>
      <c r="E29" s="9">
        <f>D29+D21</f>
        <v>-45.454545454545439</v>
      </c>
      <c r="F29">
        <f>E29+E21</f>
        <v>-45.454545454545439</v>
      </c>
      <c r="G29">
        <f>F29+F21</f>
        <v>-45.454545454545439</v>
      </c>
      <c r="H29">
        <f>G29+G21</f>
        <v>-45.454545454545439</v>
      </c>
      <c r="I29">
        <f>H29+H21</f>
        <v>-45.454545454545439</v>
      </c>
      <c r="J29">
        <f>I29+I21</f>
        <v>-45.454545454545439</v>
      </c>
      <c r="K29" s="9">
        <f>J29+J23</f>
        <v>-36.36363636363626</v>
      </c>
      <c r="L29" s="9">
        <f>K29+K30</f>
        <v>-18.181818181818073</v>
      </c>
      <c r="M29" s="7">
        <v>0</v>
      </c>
    </row>
    <row r="30" spans="1:13" x14ac:dyDescent="0.25">
      <c r="A30" s="3" t="s">
        <v>26</v>
      </c>
      <c r="B30">
        <v>18.181818181818187</v>
      </c>
      <c r="C30">
        <v>18.181818181818187</v>
      </c>
      <c r="D30">
        <v>18.181818181818187</v>
      </c>
      <c r="E30">
        <v>18.181818181818187</v>
      </c>
      <c r="F30">
        <v>18.181818181818187</v>
      </c>
      <c r="G30">
        <v>18.181818181818187</v>
      </c>
      <c r="H30">
        <v>18.181818181818187</v>
      </c>
      <c r="I30">
        <v>18.181818181818187</v>
      </c>
      <c r="J30">
        <v>18.181818181818187</v>
      </c>
      <c r="K30">
        <v>18.181818181818187</v>
      </c>
      <c r="L30" s="7">
        <v>0</v>
      </c>
    </row>
    <row r="31" spans="1:13" x14ac:dyDescent="0.25">
      <c r="A31" s="4" t="s">
        <v>28</v>
      </c>
      <c r="B31">
        <v>18.181818181818187</v>
      </c>
      <c r="C31">
        <v>18.181818181818187</v>
      </c>
      <c r="D31">
        <v>18.181818181818187</v>
      </c>
      <c r="E31">
        <v>18.181818181818187</v>
      </c>
      <c r="F31">
        <v>18.181818181818187</v>
      </c>
      <c r="G31">
        <v>18.181818181818187</v>
      </c>
      <c r="H31">
        <v>18.181818181818187</v>
      </c>
      <c r="I31">
        <v>18.181818181818187</v>
      </c>
      <c r="J31">
        <v>18.181818181818187</v>
      </c>
      <c r="K31">
        <v>18.181818181818187</v>
      </c>
      <c r="L31">
        <v>18.181818181818187</v>
      </c>
      <c r="M31" s="7">
        <v>0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Schroeder</dc:creator>
  <cp:lastModifiedBy>Roberto Schroeder</cp:lastModifiedBy>
  <dcterms:created xsi:type="dcterms:W3CDTF">2024-01-28T00:55:22Z</dcterms:created>
  <dcterms:modified xsi:type="dcterms:W3CDTF">2024-01-28T02:25:42Z</dcterms:modified>
</cp:coreProperties>
</file>