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1294d7056e9e14/Desktop/MidTerm/"/>
    </mc:Choice>
  </mc:AlternateContent>
  <xr:revisionPtr revIDLastSave="0" documentId="8_{BF166D2F-9ED4-4504-BA7B-E94DF26810DC}" xr6:coauthVersionLast="45" xr6:coauthVersionMax="45" xr10:uidLastSave="{00000000-0000-0000-0000-000000000000}"/>
  <bookViews>
    <workbookView xWindow="-120" yWindow="-120" windowWidth="20730" windowHeight="11160" xr2:uid="{7E251D72-F9F4-4B9C-A374-3F20A299ED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V12" i="1"/>
  <c r="W12" i="1"/>
  <c r="X12" i="1"/>
  <c r="Y12" i="1"/>
  <c r="Z12" i="1"/>
  <c r="T12" i="1"/>
  <c r="S11" i="1"/>
  <c r="T11" i="1"/>
  <c r="U11" i="1"/>
  <c r="R11" i="1"/>
  <c r="S10" i="1"/>
  <c r="T10" i="1"/>
  <c r="U10" i="1"/>
  <c r="V10" i="1"/>
  <c r="W10" i="1"/>
  <c r="X10" i="1"/>
  <c r="Y10" i="1"/>
  <c r="R10" i="1"/>
  <c r="P9" i="1"/>
  <c r="Q9" i="1"/>
  <c r="R9" i="1"/>
  <c r="S9" i="1"/>
  <c r="T9" i="1"/>
  <c r="U9" i="1"/>
  <c r="V9" i="1"/>
  <c r="O9" i="1"/>
  <c r="N8" i="1"/>
  <c r="O8" i="1"/>
  <c r="P8" i="1"/>
  <c r="Q8" i="1"/>
  <c r="R8" i="1"/>
  <c r="S8" i="1"/>
  <c r="T8" i="1"/>
  <c r="M8" i="1"/>
  <c r="L6" i="1"/>
  <c r="M6" i="1"/>
  <c r="N6" i="1"/>
  <c r="O6" i="1"/>
  <c r="K6" i="1"/>
  <c r="N7" i="1"/>
  <c r="O7" i="1"/>
  <c r="P7" i="1"/>
  <c r="Q7" i="1"/>
  <c r="M7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K5" i="1"/>
  <c r="G7" i="1"/>
  <c r="G8" i="1"/>
  <c r="G9" i="1"/>
  <c r="G10" i="1"/>
  <c r="G11" i="1"/>
  <c r="G12" i="1"/>
  <c r="G13" i="1"/>
  <c r="G14" i="1"/>
  <c r="G6" i="1"/>
  <c r="F7" i="1"/>
  <c r="F8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<sst xmlns="http://schemas.openxmlformats.org/spreadsheetml/2006/main" count="16" uniqueCount="16">
  <si>
    <t>Task Name</t>
  </si>
  <si>
    <t>Start Date</t>
  </si>
  <si>
    <t>End Date</t>
  </si>
  <si>
    <t>Duration (Days)</t>
  </si>
  <si>
    <t>Days Complete</t>
  </si>
  <si>
    <t>Days Remaining</t>
  </si>
  <si>
    <t>Percent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</si>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</sst>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-409]d\-mmm;@"/>
    <numFmt numFmtId="171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14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170" fontId="0" fillId="0" borderId="0" xfId="0" applyNumberFormat="1" applyFont="1"/>
    <xf numFmtId="9" fontId="1" fillId="0" borderId="0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0" fillId="3" borderId="0" xfId="0" applyFont="1" applyFill="1"/>
    <xf numFmtId="0" fontId="4" fillId="3" borderId="2" xfId="0" applyFont="1" applyFill="1" applyBorder="1" applyAlignment="1">
      <alignment vertical="center" wrapText="1"/>
    </xf>
    <xf numFmtId="171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C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D35E-959F-42A5-9AD9-647DDE59207C}">
  <dimension ref="A4:Z14"/>
  <sheetViews>
    <sheetView showGridLines="0" tabSelected="1" topLeftCell="A10" zoomScale="80" zoomScaleNormal="80" workbookViewId="0">
      <selection activeCell="N21" sqref="N21"/>
    </sheetView>
  </sheetViews>
  <sheetFormatPr defaultRowHeight="15" x14ac:dyDescent="0.25"/>
  <cols>
    <col min="1" max="1" width="9.140625" style="4" customWidth="1"/>
    <col min="2" max="2" width="9.140625" style="4"/>
    <col min="3" max="3" width="10.140625" style="4" bestFit="1" customWidth="1"/>
    <col min="4" max="8" width="9.140625" style="4"/>
    <col min="9" max="9" width="0.5703125" style="4" customWidth="1"/>
    <col min="10" max="10" width="1.85546875" style="4" customWidth="1"/>
    <col min="11" max="11" width="9.7109375" style="4" bestFit="1" customWidth="1"/>
    <col min="12" max="16384" width="9.140625" style="4"/>
  </cols>
  <sheetData>
    <row r="4" spans="1:26" ht="29.25" customHeight="1" thickBot="1" x14ac:dyDescent="0.3">
      <c r="K4" s="7">
        <v>44037</v>
      </c>
      <c r="L4" s="7">
        <v>44038</v>
      </c>
      <c r="M4" s="7">
        <v>44039</v>
      </c>
      <c r="N4" s="7">
        <v>44040</v>
      </c>
      <c r="O4" s="7">
        <v>44041</v>
      </c>
      <c r="P4" s="7">
        <v>44042</v>
      </c>
      <c r="Q4" s="7">
        <v>44043</v>
      </c>
      <c r="R4" s="7">
        <v>44044</v>
      </c>
      <c r="S4" s="7">
        <v>44045</v>
      </c>
      <c r="T4" s="7">
        <v>44046</v>
      </c>
      <c r="U4" s="7">
        <v>44047</v>
      </c>
      <c r="V4" s="7">
        <v>44048</v>
      </c>
      <c r="W4" s="7">
        <v>44049</v>
      </c>
      <c r="X4" s="7">
        <v>44050</v>
      </c>
      <c r="Y4" s="7">
        <v>44051</v>
      </c>
      <c r="Z4" s="7">
        <v>44052</v>
      </c>
    </row>
    <row r="5" spans="1:26" ht="29.25" customHeight="1" thickBot="1" x14ac:dyDescent="0.3">
      <c r="A5" s="9" t="s">
        <v>0</v>
      </c>
      <c r="B5" s="10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1"/>
      <c r="I5" s="11"/>
      <c r="J5" s="12"/>
      <c r="K5" s="12" t="str">
        <f>TEXT(K$4,"ddd")</f>
        <v>Sat</v>
      </c>
      <c r="L5" s="12" t="str">
        <f t="shared" ref="L5:Z5" si="0">TEXT(L$4,"ddd")</f>
        <v>Sun</v>
      </c>
      <c r="M5" s="12" t="str">
        <f t="shared" si="0"/>
        <v>Mon</v>
      </c>
      <c r="N5" s="12" t="str">
        <f t="shared" si="0"/>
        <v>Tue</v>
      </c>
      <c r="O5" s="12" t="str">
        <f t="shared" si="0"/>
        <v>Wed</v>
      </c>
      <c r="P5" s="12" t="str">
        <f t="shared" si="0"/>
        <v>Thu</v>
      </c>
      <c r="Q5" s="12" t="str">
        <f t="shared" si="0"/>
        <v>Fri</v>
      </c>
      <c r="R5" s="12" t="str">
        <f t="shared" si="0"/>
        <v>Sat</v>
      </c>
      <c r="S5" s="12" t="str">
        <f t="shared" si="0"/>
        <v>Sun</v>
      </c>
      <c r="T5" s="12" t="str">
        <f t="shared" si="0"/>
        <v>Mon</v>
      </c>
      <c r="U5" s="12" t="str">
        <f t="shared" si="0"/>
        <v>Tue</v>
      </c>
      <c r="V5" s="12" t="str">
        <f t="shared" si="0"/>
        <v>Wed</v>
      </c>
      <c r="W5" s="12" t="str">
        <f t="shared" si="0"/>
        <v>Thu</v>
      </c>
      <c r="X5" s="12" t="str">
        <f t="shared" si="0"/>
        <v>Fri</v>
      </c>
      <c r="Y5" s="12" t="str">
        <f t="shared" si="0"/>
        <v>Sat</v>
      </c>
      <c r="Z5" s="12" t="str">
        <f t="shared" si="0"/>
        <v>Sun</v>
      </c>
    </row>
    <row r="6" spans="1:26" ht="15.75" thickBot="1" x14ac:dyDescent="0.3">
      <c r="A6" s="1" t="s">
        <v>7</v>
      </c>
      <c r="B6" s="14">
        <v>44037</v>
      </c>
      <c r="C6" s="5">
        <v>44042</v>
      </c>
      <c r="D6" s="2">
        <v>5</v>
      </c>
      <c r="E6" s="6">
        <v>2.5</v>
      </c>
      <c r="F6" s="6">
        <f>D6-E6</f>
        <v>2.5</v>
      </c>
      <c r="G6" s="3">
        <f>$E6/$D6</f>
        <v>0.5</v>
      </c>
      <c r="H6" s="8"/>
      <c r="I6" s="8"/>
      <c r="K6" s="4">
        <f>1*AND(K$4&gt;=$B6,K$4&lt;=$B6+$E6-1)</f>
        <v>1</v>
      </c>
      <c r="L6" s="4">
        <f t="shared" ref="L6:O6" si="1">1*AND(L$4&gt;=$B6,L$4&lt;=$B6+$E6-1)</f>
        <v>1</v>
      </c>
      <c r="M6" s="4">
        <f t="shared" si="1"/>
        <v>0</v>
      </c>
      <c r="N6" s="4">
        <f t="shared" si="1"/>
        <v>0</v>
      </c>
      <c r="O6" s="4">
        <f t="shared" si="1"/>
        <v>0</v>
      </c>
    </row>
    <row r="7" spans="1:26" ht="15.75" thickBot="1" x14ac:dyDescent="0.3">
      <c r="A7" s="1" t="s">
        <v>8</v>
      </c>
      <c r="B7" s="14">
        <v>44039</v>
      </c>
      <c r="C7" s="5">
        <v>44044</v>
      </c>
      <c r="D7" s="2">
        <v>5</v>
      </c>
      <c r="E7" s="6">
        <v>3.75</v>
      </c>
      <c r="F7" s="6">
        <f t="shared" ref="F7:F14" si="2">D7-E7</f>
        <v>1.25</v>
      </c>
      <c r="G7" s="3">
        <f t="shared" ref="G7:G14" si="3">$E7/$D7</f>
        <v>0.75</v>
      </c>
      <c r="H7" s="8"/>
      <c r="I7" s="8"/>
      <c r="M7" s="4">
        <f>1*AND(M$4&gt;=$B7,M$4&lt;=$B7+$E7-1)</f>
        <v>1</v>
      </c>
      <c r="N7" s="4">
        <f t="shared" ref="N7:Z12" si="4">1*AND(N$4&gt;=$B7,N$4&lt;=$B7+$E7-1)</f>
        <v>1</v>
      </c>
      <c r="O7" s="4">
        <f t="shared" si="4"/>
        <v>1</v>
      </c>
      <c r="P7" s="4">
        <f t="shared" si="4"/>
        <v>0</v>
      </c>
      <c r="Q7" s="4">
        <f t="shared" si="4"/>
        <v>0</v>
      </c>
    </row>
    <row r="8" spans="1:26" ht="15.75" thickBot="1" x14ac:dyDescent="0.3">
      <c r="A8" s="1" t="s">
        <v>9</v>
      </c>
      <c r="B8" s="14">
        <v>44039</v>
      </c>
      <c r="C8" s="5">
        <v>44047</v>
      </c>
      <c r="D8" s="2">
        <v>8</v>
      </c>
      <c r="E8" s="6">
        <v>2</v>
      </c>
      <c r="F8" s="6">
        <f t="shared" si="2"/>
        <v>6</v>
      </c>
      <c r="G8" s="3">
        <f t="shared" si="3"/>
        <v>0.25</v>
      </c>
      <c r="H8" s="8"/>
      <c r="I8" s="8"/>
      <c r="M8" s="4">
        <f>1*AND(M$4&gt;=$B8,M$4&lt;=$B8+$E8-1)</f>
        <v>1</v>
      </c>
      <c r="N8" s="4">
        <f t="shared" si="4"/>
        <v>1</v>
      </c>
      <c r="O8" s="4">
        <f t="shared" si="4"/>
        <v>0</v>
      </c>
      <c r="P8" s="4">
        <f t="shared" si="4"/>
        <v>0</v>
      </c>
      <c r="Q8" s="4">
        <f t="shared" si="4"/>
        <v>0</v>
      </c>
      <c r="R8" s="4">
        <f t="shared" si="4"/>
        <v>0</v>
      </c>
      <c r="S8" s="4">
        <f t="shared" si="4"/>
        <v>0</v>
      </c>
      <c r="T8" s="4">
        <f t="shared" si="4"/>
        <v>0</v>
      </c>
    </row>
    <row r="9" spans="1:26" ht="15.75" thickBot="1" x14ac:dyDescent="0.3">
      <c r="A9" s="1" t="s">
        <v>10</v>
      </c>
      <c r="B9" s="14">
        <v>44041</v>
      </c>
      <c r="C9" s="5">
        <v>44049</v>
      </c>
      <c r="D9" s="2">
        <v>8</v>
      </c>
      <c r="E9" s="6">
        <v>8</v>
      </c>
      <c r="F9" s="6">
        <f t="shared" si="2"/>
        <v>0</v>
      </c>
      <c r="G9" s="3">
        <f t="shared" si="3"/>
        <v>1</v>
      </c>
      <c r="H9" s="8"/>
      <c r="I9" s="8"/>
      <c r="O9" s="4">
        <f t="shared" si="4"/>
        <v>1</v>
      </c>
      <c r="P9" s="4">
        <f t="shared" si="4"/>
        <v>1</v>
      </c>
      <c r="Q9" s="4">
        <f t="shared" si="4"/>
        <v>1</v>
      </c>
      <c r="R9" s="4">
        <f t="shared" si="4"/>
        <v>1</v>
      </c>
      <c r="S9" s="4">
        <f t="shared" si="4"/>
        <v>1</v>
      </c>
      <c r="T9" s="4">
        <f t="shared" si="4"/>
        <v>1</v>
      </c>
      <c r="U9" s="4">
        <f t="shared" si="4"/>
        <v>1</v>
      </c>
      <c r="V9" s="4">
        <f t="shared" si="4"/>
        <v>1</v>
      </c>
    </row>
    <row r="10" spans="1:26" ht="15.75" thickBot="1" x14ac:dyDescent="0.3">
      <c r="A10" s="1" t="s">
        <v>11</v>
      </c>
      <c r="B10" s="14">
        <v>44044</v>
      </c>
      <c r="C10" s="5">
        <v>44052</v>
      </c>
      <c r="D10" s="2">
        <v>8</v>
      </c>
      <c r="E10" s="6">
        <v>6</v>
      </c>
      <c r="F10" s="6">
        <f t="shared" si="2"/>
        <v>2</v>
      </c>
      <c r="G10" s="3">
        <f t="shared" si="3"/>
        <v>0.75</v>
      </c>
      <c r="H10" s="8"/>
      <c r="I10" s="8"/>
      <c r="R10" s="4">
        <f t="shared" si="4"/>
        <v>1</v>
      </c>
      <c r="S10" s="4">
        <f t="shared" si="4"/>
        <v>1</v>
      </c>
      <c r="T10" s="4">
        <f t="shared" si="4"/>
        <v>1</v>
      </c>
      <c r="U10" s="4">
        <f t="shared" si="4"/>
        <v>1</v>
      </c>
      <c r="V10" s="4">
        <f t="shared" si="4"/>
        <v>1</v>
      </c>
      <c r="W10" s="4">
        <f t="shared" si="4"/>
        <v>1</v>
      </c>
      <c r="X10" s="4">
        <f t="shared" si="4"/>
        <v>0</v>
      </c>
      <c r="Y10" s="4">
        <f t="shared" si="4"/>
        <v>0</v>
      </c>
    </row>
    <row r="11" spans="1:26" ht="15.75" thickBot="1" x14ac:dyDescent="0.3">
      <c r="A11" s="1" t="s">
        <v>12</v>
      </c>
      <c r="B11" s="14">
        <v>44044</v>
      </c>
      <c r="C11" s="5">
        <v>44048</v>
      </c>
      <c r="D11" s="2">
        <v>4</v>
      </c>
      <c r="E11" s="6">
        <v>1.4</v>
      </c>
      <c r="F11" s="6">
        <f t="shared" si="2"/>
        <v>2.6</v>
      </c>
      <c r="G11" s="3">
        <f t="shared" si="3"/>
        <v>0.35</v>
      </c>
      <c r="H11" s="8"/>
      <c r="I11" s="8"/>
      <c r="R11" s="4">
        <f t="shared" si="4"/>
        <v>1</v>
      </c>
      <c r="S11" s="4">
        <f t="shared" si="4"/>
        <v>0</v>
      </c>
      <c r="T11" s="4">
        <f t="shared" si="4"/>
        <v>0</v>
      </c>
      <c r="U11" s="4">
        <f t="shared" si="4"/>
        <v>0</v>
      </c>
    </row>
    <row r="12" spans="1:26" ht="15.75" thickBot="1" x14ac:dyDescent="0.3">
      <c r="A12" s="1" t="s">
        <v>13</v>
      </c>
      <c r="B12" s="14">
        <v>44046</v>
      </c>
      <c r="C12" s="5">
        <v>44053</v>
      </c>
      <c r="D12" s="2">
        <v>7</v>
      </c>
      <c r="E12" s="6">
        <v>1.75</v>
      </c>
      <c r="F12" s="6">
        <f t="shared" si="2"/>
        <v>5.25</v>
      </c>
      <c r="G12" s="3">
        <f t="shared" si="3"/>
        <v>0.25</v>
      </c>
      <c r="H12" s="8"/>
      <c r="I12" s="8"/>
      <c r="T12" s="4">
        <f t="shared" si="4"/>
        <v>1</v>
      </c>
      <c r="U12" s="4">
        <f t="shared" si="4"/>
        <v>0</v>
      </c>
      <c r="V12" s="4">
        <f t="shared" si="4"/>
        <v>0</v>
      </c>
      <c r="W12" s="4">
        <f t="shared" si="4"/>
        <v>0</v>
      </c>
      <c r="X12" s="4">
        <f t="shared" si="4"/>
        <v>0</v>
      </c>
      <c r="Y12" s="4">
        <f t="shared" si="4"/>
        <v>0</v>
      </c>
      <c r="Z12" s="4">
        <f t="shared" si="4"/>
        <v>0</v>
      </c>
    </row>
    <row r="13" spans="1:26" ht="15.75" thickBot="1" x14ac:dyDescent="0.3">
      <c r="A13" s="1" t="s">
        <v>14</v>
      </c>
      <c r="B13" s="14">
        <v>44048</v>
      </c>
      <c r="C13" s="5">
        <v>44055</v>
      </c>
      <c r="D13" s="2">
        <v>7</v>
      </c>
      <c r="E13" s="6">
        <v>4.9000000000000004</v>
      </c>
      <c r="F13" s="6">
        <f t="shared" si="2"/>
        <v>2.0999999999999996</v>
      </c>
      <c r="G13" s="3">
        <f t="shared" si="3"/>
        <v>0.70000000000000007</v>
      </c>
      <c r="H13" s="8"/>
      <c r="I13" s="8"/>
    </row>
    <row r="14" spans="1:26" ht="15.75" thickBot="1" x14ac:dyDescent="0.3">
      <c r="A14" s="1" t="s">
        <v>15</v>
      </c>
      <c r="B14" s="14">
        <v>44046</v>
      </c>
      <c r="C14" s="5">
        <v>44052</v>
      </c>
      <c r="D14" s="2">
        <v>6</v>
      </c>
      <c r="E14" s="6">
        <v>0.9</v>
      </c>
      <c r="F14" s="6">
        <f t="shared" si="2"/>
        <v>5.0999999999999996</v>
      </c>
      <c r="G14" s="3">
        <f t="shared" si="3"/>
        <v>0.15</v>
      </c>
      <c r="H14" s="8"/>
      <c r="I14" s="8"/>
    </row>
  </sheetData>
  <conditionalFormatting sqref="G6:I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{7A2A35B4-D5CF-43DF-B401-80334E05A0C0}</x14:id>
        </ext>
      </extLst>
    </cfRule>
  </conditionalFormatting>
  <conditionalFormatting sqref="K6:Z12">
    <cfRule type="expression" dxfId="0" priority="2">
      <formula>AND(K$4&gt;=$B6,K$4&lt;$C6)</formula>
    </cfRule>
  </conditionalFormatting>
  <conditionalFormatting sqref="K6:Z15">
    <cfRule type="colorScale" priority="1">
      <colorScale>
        <cfvo type="num" val="0"/>
        <cfvo type="num" val="1"/>
        <color rgb="FFFF0000"/>
        <color rgb="FF6CA62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2A35B4-D5CF-43DF-B401-80334E05A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Pratyusha Cheedella</dc:creator>
  <cp:lastModifiedBy>Pratyusha Cheedella</cp:lastModifiedBy>
  <dcterms:created xsi:type="dcterms:W3CDTF">2020-10-12T14:26:05Z</dcterms:created>
  <dcterms:modified xsi:type="dcterms:W3CDTF">2020-10-12T15:16:53Z</dcterms:modified>
</cp:coreProperties>
</file>