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6" yWindow="48" windowWidth="11460" windowHeight="4344"/>
  </bookViews>
  <sheets>
    <sheet name="day book" sheetId="2" r:id="rId1"/>
    <sheet name="Sheet3" sheetId="3" r:id="rId2"/>
    <sheet name="Sheet1" sheetId="1" r:id="rId3"/>
  </sheets>
  <definedNames>
    <definedName name="_xlnm.Print_Area" localSheetId="2">Sheet1!$A$1:$Q$21</definedName>
  </definedNames>
  <calcPr calcId="144525"/>
</workbook>
</file>

<file path=xl/calcChain.xml><?xml version="1.0" encoding="utf-8"?>
<calcChain xmlns="http://schemas.openxmlformats.org/spreadsheetml/2006/main">
  <c r="O24" i="2" l="1"/>
  <c r="N24" i="2"/>
  <c r="H24" i="2"/>
  <c r="N21" i="2"/>
  <c r="N18" i="2"/>
  <c r="N19" i="2"/>
  <c r="N20" i="2"/>
  <c r="H15" i="2"/>
  <c r="H16" i="2"/>
  <c r="H17" i="2"/>
  <c r="H18" i="2"/>
  <c r="N17" i="2"/>
  <c r="N16" i="2"/>
  <c r="H14" i="2"/>
  <c r="H18" i="1" l="1"/>
  <c r="I18" i="1"/>
  <c r="J18" i="1"/>
  <c r="K18" i="1"/>
  <c r="B18" i="1"/>
  <c r="B20" i="1" s="1"/>
  <c r="E20" i="1" s="1"/>
  <c r="C18" i="1"/>
  <c r="D18" i="1"/>
  <c r="E18" i="1"/>
  <c r="L9" i="1"/>
  <c r="L18" i="1" s="1"/>
  <c r="L10" i="1"/>
  <c r="L11" i="1"/>
  <c r="L12" i="1"/>
  <c r="L13" i="1"/>
  <c r="L14" i="1"/>
  <c r="L15" i="1"/>
  <c r="L16" i="1"/>
  <c r="L17" i="1"/>
  <c r="L8" i="1"/>
  <c r="F9" i="1"/>
  <c r="F10" i="1"/>
  <c r="F11" i="1"/>
  <c r="F12" i="1"/>
  <c r="F13" i="1"/>
  <c r="F14" i="1"/>
  <c r="F15" i="1"/>
  <c r="F16" i="1"/>
  <c r="F17" i="1"/>
  <c r="F8" i="1"/>
  <c r="F18" i="1" s="1"/>
  <c r="G20" i="1" l="1"/>
  <c r="N20" i="1" s="1"/>
</calcChain>
</file>

<file path=xl/sharedStrings.xml><?xml version="1.0" encoding="utf-8"?>
<sst xmlns="http://schemas.openxmlformats.org/spreadsheetml/2006/main" count="68" uniqueCount="60">
  <si>
    <t xml:space="preserve">श्रीराम सह दुध उत्पादक संस्था. साडे </t>
  </si>
  <si>
    <t>शाखा</t>
  </si>
  <si>
    <t xml:space="preserve"> प्रकार गाय दुध बिल कालावधी</t>
  </si>
  <si>
    <t>कोड नं</t>
  </si>
  <si>
    <t>प्रताप रघुनाथ ननवरे</t>
  </si>
  <si>
    <t>सकाळ</t>
  </si>
  <si>
    <t xml:space="preserve">सायंकाळ </t>
  </si>
  <si>
    <t>प्रकार कपात</t>
  </si>
  <si>
    <t xml:space="preserve">दिनांक </t>
  </si>
  <si>
    <t>लिटर</t>
  </si>
  <si>
    <t>फॅट</t>
  </si>
  <si>
    <t xml:space="preserve"> दर </t>
  </si>
  <si>
    <t xml:space="preserve"> रक्कम</t>
  </si>
  <si>
    <t>SNF</t>
  </si>
  <si>
    <t xml:space="preserve">मागील बाकी </t>
  </si>
  <si>
    <t xml:space="preserve"> नावे</t>
  </si>
  <si>
    <t>जमा</t>
  </si>
  <si>
    <t xml:space="preserve"> कपात</t>
  </si>
  <si>
    <t xml:space="preserve"> येणेबाकी</t>
  </si>
  <si>
    <t>दिनांक   २१/०१/२०२२ ते ३०/०१/२०२२</t>
  </si>
  <si>
    <t xml:space="preserve"> एकूण लिटर</t>
  </si>
  <si>
    <t xml:space="preserve"> एकूण रक्कम</t>
  </si>
  <si>
    <t xml:space="preserve"> निव्वळ देय</t>
  </si>
  <si>
    <t>Date</t>
  </si>
  <si>
    <t>General Number</t>
  </si>
  <si>
    <t>On what account received or Paid</t>
  </si>
  <si>
    <t>Receipts</t>
  </si>
  <si>
    <t>Reference Receipt in the Receipt book</t>
  </si>
  <si>
    <t>Expenditure</t>
  </si>
  <si>
    <t>Balance</t>
  </si>
  <si>
    <t>Reference to the page number of the voucher in the file of vouchers</t>
  </si>
  <si>
    <t>Signature of foreman</t>
  </si>
  <si>
    <t>Remarks</t>
  </si>
  <si>
    <t xml:space="preserve">Receipts Subscriptions </t>
  </si>
  <si>
    <t xml:space="preserve">Interest </t>
  </si>
  <si>
    <t>Withdrawal</t>
  </si>
  <si>
    <t>Other</t>
  </si>
  <si>
    <t>Total</t>
  </si>
  <si>
    <t>Amount paid to subscriber</t>
  </si>
  <si>
    <t>Expenditure Foremans Commission</t>
  </si>
  <si>
    <t>Deposit in the bank</t>
  </si>
  <si>
    <t>other items</t>
  </si>
  <si>
    <t>Total Expenditure</t>
  </si>
  <si>
    <t>pravin awate</t>
  </si>
  <si>
    <t>vikas bankar</t>
  </si>
  <si>
    <t>BKBM/01/A12</t>
  </si>
  <si>
    <t>Shekhar sawant</t>
  </si>
  <si>
    <t>cash deposit</t>
  </si>
  <si>
    <t>vishal rathod</t>
  </si>
  <si>
    <t>vishal rathod chq no-231401</t>
  </si>
  <si>
    <t>FORM XI</t>
  </si>
  <si>
    <t>[See section 23 and rule 17(3)]</t>
  </si>
  <si>
    <t>Form of the Day Book to be maintained</t>
  </si>
  <si>
    <t xml:space="preserve">office where the chit agreement of the chit is registered Solapur </t>
  </si>
  <si>
    <t xml:space="preserve">Registration number of the agreement …………………… </t>
  </si>
  <si>
    <t>Conducted by BNINDIA KURIES PVT. LTD.</t>
  </si>
  <si>
    <t>DAY BOOK</t>
  </si>
  <si>
    <t>report date</t>
  </si>
  <si>
    <t>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</si>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</sst>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0439]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/>
    <xf numFmtId="165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6" xfId="0" applyBorder="1"/>
    <xf numFmtId="0" fontId="0" fillId="0" borderId="7" xfId="0" applyBorder="1"/>
    <xf numFmtId="164" fontId="1" fillId="0" borderId="0" xfId="0" applyNumberFormat="1" applyFont="1"/>
    <xf numFmtId="165" fontId="1" fillId="0" borderId="1" xfId="0" applyNumberFormat="1" applyFon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3" xfId="0" applyFont="1" applyBorder="1"/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0" borderId="11" xfId="0" applyFill="1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14" fontId="0" fillId="0" borderId="0" xfId="0" applyNumberFormat="1" applyBorder="1"/>
    <xf numFmtId="0" fontId="1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17" fontId="0" fillId="0" borderId="1" xfId="0" applyNumberFormat="1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14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2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14" fontId="0" fillId="0" borderId="6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4" workbookViewId="0">
      <selection activeCell="O6" sqref="O6"/>
    </sheetView>
  </sheetViews>
  <sheetFormatPr defaultRowHeight="14.4" x14ac:dyDescent="0.3"/>
  <cols>
    <col min="1" max="1" width="9.21875" customWidth="1"/>
    <col min="3" max="3" width="25.21875" customWidth="1"/>
    <col min="6" max="6" width="11.109375" customWidth="1"/>
    <col min="10" max="10" width="10.88671875" customWidth="1"/>
    <col min="16" max="16" width="17.44140625" customWidth="1"/>
    <col min="17" max="17" width="12.6640625" customWidth="1"/>
    <col min="18" max="18" width="11.77734375" customWidth="1"/>
  </cols>
  <sheetData>
    <row r="1" spans="1:18" s="28" customFormat="1" ht="21" x14ac:dyDescent="0.4">
      <c r="H1" s="57" t="s">
        <v>50</v>
      </c>
      <c r="I1" s="57"/>
      <c r="J1" s="57"/>
      <c r="K1" s="57"/>
      <c r="L1" s="57"/>
      <c r="M1" s="57"/>
      <c r="N1" s="57"/>
    </row>
    <row r="2" spans="1:18" s="28" customFormat="1" ht="18" x14ac:dyDescent="0.35">
      <c r="H2" s="25" t="s">
        <v>51</v>
      </c>
      <c r="I2" s="25"/>
      <c r="J2" s="25"/>
      <c r="K2" s="25"/>
      <c r="L2" s="25"/>
      <c r="M2" s="25"/>
      <c r="N2" s="25"/>
    </row>
    <row r="3" spans="1:18" s="28" customFormat="1" ht="21" x14ac:dyDescent="0.4">
      <c r="H3" s="57" t="s">
        <v>52</v>
      </c>
      <c r="I3" s="57"/>
      <c r="J3" s="57"/>
      <c r="K3" s="57"/>
      <c r="L3" s="57"/>
      <c r="M3" s="57"/>
      <c r="N3" s="57"/>
    </row>
    <row r="4" spans="1:18" s="28" customFormat="1" x14ac:dyDescent="0.3"/>
    <row r="5" spans="1:18" s="58" customFormat="1" x14ac:dyDescent="0.3">
      <c r="A5" s="59" t="s">
        <v>53</v>
      </c>
    </row>
    <row r="6" spans="1:18" s="58" customFormat="1" x14ac:dyDescent="0.3">
      <c r="A6" s="59" t="s">
        <v>54</v>
      </c>
    </row>
    <row r="7" spans="1:18" s="58" customFormat="1" x14ac:dyDescent="0.3">
      <c r="A7" s="59" t="s">
        <v>55</v>
      </c>
    </row>
    <row r="8" spans="1:18" s="28" customFormat="1" ht="24.6" customHeight="1" x14ac:dyDescent="0.3">
      <c r="I8" s="65" t="s">
        <v>56</v>
      </c>
      <c r="J8" s="65"/>
      <c r="K8" s="65"/>
    </row>
    <row r="9" spans="1:18" s="60" customFormat="1" ht="24.6" customHeight="1" x14ac:dyDescent="0.3">
      <c r="F9" s="60" t="s">
        <v>57</v>
      </c>
      <c r="G9" s="62">
        <v>44228</v>
      </c>
      <c r="H9" s="60" t="s">
        <v>58</v>
      </c>
      <c r="I9" s="63" t="s">
        <v>59</v>
      </c>
      <c r="J9" s="64">
        <v>44228</v>
      </c>
      <c r="K9" s="61"/>
    </row>
    <row r="10" spans="1:18" ht="15.6" x14ac:dyDescent="0.3">
      <c r="A10" s="49" t="s">
        <v>23</v>
      </c>
      <c r="B10" s="49" t="s">
        <v>24</v>
      </c>
      <c r="C10" s="49" t="s">
        <v>25</v>
      </c>
      <c r="D10" s="46" t="s">
        <v>26</v>
      </c>
      <c r="E10" s="47"/>
      <c r="F10" s="47"/>
      <c r="G10" s="47"/>
      <c r="H10" s="48"/>
      <c r="I10" s="49" t="s">
        <v>27</v>
      </c>
      <c r="J10" s="46" t="s">
        <v>28</v>
      </c>
      <c r="K10" s="47"/>
      <c r="L10" s="47"/>
      <c r="M10" s="47"/>
      <c r="N10" s="48"/>
      <c r="O10" s="27" t="s">
        <v>29</v>
      </c>
      <c r="P10" s="42" t="s">
        <v>30</v>
      </c>
      <c r="Q10" s="44" t="s">
        <v>31</v>
      </c>
      <c r="R10" s="42" t="s">
        <v>32</v>
      </c>
    </row>
    <row r="11" spans="1:18" ht="86.4" x14ac:dyDescent="0.3">
      <c r="A11" s="49"/>
      <c r="B11" s="49"/>
      <c r="C11" s="49"/>
      <c r="D11" s="30" t="s">
        <v>33</v>
      </c>
      <c r="E11" s="30" t="s">
        <v>34</v>
      </c>
      <c r="F11" s="30" t="s">
        <v>35</v>
      </c>
      <c r="G11" s="30" t="s">
        <v>36</v>
      </c>
      <c r="H11" s="30" t="s">
        <v>37</v>
      </c>
      <c r="I11" s="49"/>
      <c r="J11" s="30" t="s">
        <v>38</v>
      </c>
      <c r="K11" s="30" t="s">
        <v>39</v>
      </c>
      <c r="L11" s="30" t="s">
        <v>40</v>
      </c>
      <c r="M11" s="30" t="s">
        <v>41</v>
      </c>
      <c r="N11" s="30" t="s">
        <v>42</v>
      </c>
      <c r="O11" s="41"/>
      <c r="P11" s="43"/>
      <c r="Q11" s="45"/>
      <c r="R11" s="43"/>
    </row>
    <row r="12" spans="1:18" x14ac:dyDescent="0.3">
      <c r="A12" s="31"/>
      <c r="B12" s="29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 x14ac:dyDescent="0.3">
      <c r="A13" s="32">
        <v>1</v>
      </c>
      <c r="B13" s="32">
        <v>2</v>
      </c>
      <c r="C13" s="32">
        <v>3</v>
      </c>
      <c r="D13" s="32">
        <v>4</v>
      </c>
      <c r="E13" s="32">
        <v>5</v>
      </c>
      <c r="F13" s="32">
        <v>6</v>
      </c>
      <c r="G13" s="32">
        <v>7</v>
      </c>
      <c r="H13" s="32">
        <v>8</v>
      </c>
      <c r="I13" s="32">
        <v>9</v>
      </c>
      <c r="J13" s="32">
        <v>10</v>
      </c>
      <c r="K13" s="32">
        <v>11</v>
      </c>
      <c r="L13" s="32">
        <v>12</v>
      </c>
      <c r="M13" s="32">
        <v>13</v>
      </c>
      <c r="N13" s="32">
        <v>14</v>
      </c>
      <c r="O13" s="32">
        <v>15</v>
      </c>
      <c r="P13" s="32">
        <v>16</v>
      </c>
      <c r="Q13" s="32">
        <v>17</v>
      </c>
      <c r="R13" s="32">
        <v>18</v>
      </c>
    </row>
    <row r="14" spans="1:18" x14ac:dyDescent="0.3">
      <c r="A14" s="33">
        <v>44228</v>
      </c>
      <c r="B14" s="29">
        <v>175</v>
      </c>
      <c r="C14" s="38" t="s">
        <v>43</v>
      </c>
      <c r="D14" s="31">
        <v>5740</v>
      </c>
      <c r="E14" s="31">
        <v>100</v>
      </c>
      <c r="F14" s="31"/>
      <c r="G14" s="31"/>
      <c r="H14" s="39">
        <f>SUM(D14:G14)</f>
        <v>5840</v>
      </c>
      <c r="I14" s="39">
        <v>5575</v>
      </c>
      <c r="J14" s="39"/>
      <c r="K14" s="39"/>
      <c r="L14" s="39"/>
      <c r="M14" s="39"/>
      <c r="N14" s="31"/>
      <c r="O14" s="31"/>
      <c r="P14" s="31"/>
      <c r="Q14" s="31"/>
      <c r="R14" s="31"/>
    </row>
    <row r="15" spans="1:18" x14ac:dyDescent="0.3">
      <c r="A15" s="33">
        <v>44228</v>
      </c>
      <c r="B15" s="29">
        <v>176</v>
      </c>
      <c r="C15" s="31" t="s">
        <v>43</v>
      </c>
      <c r="D15" s="31"/>
      <c r="E15" s="31"/>
      <c r="F15" s="31"/>
      <c r="G15" s="31"/>
      <c r="H15" s="39">
        <f t="shared" ref="H15:H18" si="0">SUM(D15:G15)</f>
        <v>0</v>
      </c>
      <c r="I15" s="39"/>
      <c r="J15" s="39"/>
      <c r="K15" s="39"/>
      <c r="L15" s="39">
        <v>5840</v>
      </c>
      <c r="M15" s="39"/>
      <c r="N15" s="31">
        <v>5740</v>
      </c>
      <c r="O15" s="31"/>
      <c r="P15" s="31">
        <v>48</v>
      </c>
      <c r="Q15" s="31"/>
      <c r="R15" s="31"/>
    </row>
    <row r="16" spans="1:18" s="28" customFormat="1" x14ac:dyDescent="0.3">
      <c r="A16" s="33">
        <v>44228</v>
      </c>
      <c r="B16" s="29">
        <v>177</v>
      </c>
      <c r="C16" s="31" t="s">
        <v>44</v>
      </c>
      <c r="D16" s="31"/>
      <c r="E16" s="31"/>
      <c r="F16" s="31"/>
      <c r="G16" s="31"/>
      <c r="H16" s="39">
        <f t="shared" si="0"/>
        <v>0</v>
      </c>
      <c r="I16" s="39"/>
      <c r="J16" s="39">
        <v>70000</v>
      </c>
      <c r="K16" s="39"/>
      <c r="L16" s="39"/>
      <c r="M16" s="39"/>
      <c r="N16" s="31">
        <f>SUM(J16:M16)</f>
        <v>70000</v>
      </c>
      <c r="O16" s="31"/>
      <c r="P16" s="31">
        <v>49</v>
      </c>
      <c r="Q16" s="31"/>
      <c r="R16" s="31"/>
    </row>
    <row r="17" spans="1:19" s="28" customFormat="1" x14ac:dyDescent="0.3">
      <c r="A17" s="33">
        <v>44228</v>
      </c>
      <c r="B17" s="29">
        <v>178</v>
      </c>
      <c r="C17" s="31" t="s">
        <v>45</v>
      </c>
      <c r="D17" s="31"/>
      <c r="E17" s="31"/>
      <c r="F17" s="31"/>
      <c r="G17" s="31"/>
      <c r="H17" s="39">
        <f t="shared" si="0"/>
        <v>0</v>
      </c>
      <c r="I17" s="39"/>
      <c r="J17" s="39"/>
      <c r="K17" s="39">
        <v>5000</v>
      </c>
      <c r="L17" s="39"/>
      <c r="M17" s="39"/>
      <c r="N17" s="31">
        <f>SUM(J17:M17)</f>
        <v>5000</v>
      </c>
      <c r="O17" s="31"/>
      <c r="P17" s="36">
        <v>50</v>
      </c>
      <c r="Q17" s="31"/>
      <c r="R17" s="50">
        <v>44228</v>
      </c>
    </row>
    <row r="18" spans="1:19" x14ac:dyDescent="0.3">
      <c r="A18" s="33">
        <v>44228</v>
      </c>
      <c r="B18" s="29">
        <v>179</v>
      </c>
      <c r="C18" s="31" t="s">
        <v>46</v>
      </c>
      <c r="D18" s="31">
        <v>9950</v>
      </c>
      <c r="E18" s="31"/>
      <c r="F18" s="31"/>
      <c r="G18" s="31"/>
      <c r="H18" s="39">
        <f t="shared" si="0"/>
        <v>9950</v>
      </c>
      <c r="I18" s="39">
        <v>5576</v>
      </c>
      <c r="J18" s="39"/>
      <c r="K18" s="39"/>
      <c r="L18" s="39"/>
      <c r="M18" s="39"/>
      <c r="N18" s="31">
        <f t="shared" ref="N18:N21" si="1">SUM(J18:M18)</f>
        <v>0</v>
      </c>
      <c r="O18" s="31"/>
      <c r="P18" s="31"/>
      <c r="Q18" s="31"/>
      <c r="R18" s="31"/>
    </row>
    <row r="19" spans="1:19" x14ac:dyDescent="0.3">
      <c r="A19" s="33">
        <v>44228</v>
      </c>
      <c r="B19" s="29">
        <v>180</v>
      </c>
      <c r="C19" s="31" t="s">
        <v>47</v>
      </c>
      <c r="D19" s="31"/>
      <c r="E19" s="31"/>
      <c r="F19" s="31"/>
      <c r="G19" s="31"/>
      <c r="H19" s="34"/>
      <c r="I19" s="39"/>
      <c r="J19" s="39"/>
      <c r="K19" s="39"/>
      <c r="L19" s="39">
        <v>55000</v>
      </c>
      <c r="M19" s="39"/>
      <c r="N19" s="31">
        <f t="shared" si="1"/>
        <v>55000</v>
      </c>
      <c r="O19" s="31"/>
      <c r="P19" s="31">
        <v>51</v>
      </c>
      <c r="Q19" s="31"/>
      <c r="R19" s="31"/>
    </row>
    <row r="20" spans="1:19" x14ac:dyDescent="0.3">
      <c r="A20" s="33">
        <v>44228</v>
      </c>
      <c r="B20" s="29">
        <v>181</v>
      </c>
      <c r="C20" s="31" t="s">
        <v>48</v>
      </c>
      <c r="D20" s="31">
        <v>10000</v>
      </c>
      <c r="E20" s="31"/>
      <c r="F20" s="31"/>
      <c r="G20" s="31"/>
      <c r="H20" s="34"/>
      <c r="I20" s="39"/>
      <c r="J20" s="39"/>
      <c r="K20" s="39"/>
      <c r="L20" s="34"/>
      <c r="M20" s="39"/>
      <c r="N20" s="31">
        <f t="shared" si="1"/>
        <v>0</v>
      </c>
      <c r="O20" s="31"/>
      <c r="P20" s="31"/>
      <c r="Q20" s="31"/>
      <c r="R20" s="31"/>
    </row>
    <row r="21" spans="1:19" x14ac:dyDescent="0.3">
      <c r="A21" s="33">
        <v>44228</v>
      </c>
      <c r="B21" s="29">
        <v>182</v>
      </c>
      <c r="C21" s="31" t="s">
        <v>49</v>
      </c>
      <c r="D21" s="31"/>
      <c r="E21" s="31"/>
      <c r="F21" s="31"/>
      <c r="G21" s="31"/>
      <c r="H21" s="34"/>
      <c r="I21" s="39"/>
      <c r="J21" s="39"/>
      <c r="K21" s="39"/>
      <c r="L21" s="39">
        <v>10000</v>
      </c>
      <c r="M21" s="39"/>
      <c r="N21" s="31">
        <f t="shared" si="1"/>
        <v>10000</v>
      </c>
      <c r="O21" s="31"/>
      <c r="P21" s="31">
        <v>52</v>
      </c>
      <c r="Q21" s="31"/>
      <c r="R21" s="31"/>
    </row>
    <row r="22" spans="1:19" x14ac:dyDescent="0.3">
      <c r="A22" s="33"/>
      <c r="B22" s="29"/>
      <c r="C22" s="31"/>
      <c r="D22" s="31"/>
      <c r="E22" s="31"/>
      <c r="F22" s="31"/>
      <c r="G22" s="31"/>
      <c r="H22" s="34"/>
      <c r="I22" s="39"/>
      <c r="J22" s="39"/>
      <c r="K22" s="39"/>
      <c r="L22" s="39"/>
      <c r="M22" s="39"/>
      <c r="N22" s="31"/>
      <c r="O22" s="31"/>
      <c r="P22" s="31"/>
      <c r="Q22" s="31"/>
      <c r="R22" s="31"/>
    </row>
    <row r="23" spans="1:19" x14ac:dyDescent="0.3">
      <c r="A23" s="33"/>
      <c r="B23" s="29"/>
      <c r="C23" s="31"/>
      <c r="D23" s="31"/>
      <c r="E23" s="31"/>
      <c r="F23" s="31"/>
      <c r="G23" s="31"/>
      <c r="H23" s="34"/>
      <c r="I23" s="39"/>
      <c r="J23" s="39"/>
      <c r="K23" s="39"/>
      <c r="L23" s="39"/>
      <c r="M23" s="39"/>
      <c r="N23" s="31"/>
      <c r="O23" s="31"/>
      <c r="P23" s="31"/>
      <c r="Q23" s="31"/>
      <c r="R23" s="31"/>
    </row>
    <row r="24" spans="1:19" x14ac:dyDescent="0.3">
      <c r="A24" s="33"/>
      <c r="B24" s="29"/>
      <c r="C24" s="31"/>
      <c r="D24" s="31"/>
      <c r="E24" s="31"/>
      <c r="F24" s="31"/>
      <c r="G24" s="31"/>
      <c r="H24" s="34">
        <f>SUM(H14:H23)</f>
        <v>15790</v>
      </c>
      <c r="I24" s="39"/>
      <c r="J24" s="39"/>
      <c r="K24" s="39"/>
      <c r="L24" s="39"/>
      <c r="M24" s="39"/>
      <c r="N24" s="31">
        <f>SUM(N14:N23)</f>
        <v>145740</v>
      </c>
      <c r="O24" s="31">
        <f>H24-N24</f>
        <v>-129950</v>
      </c>
      <c r="P24" s="31"/>
      <c r="Q24" s="31"/>
      <c r="R24" s="31"/>
    </row>
    <row r="25" spans="1:19" x14ac:dyDescent="0.3">
      <c r="A25" s="40"/>
      <c r="B25" s="51"/>
      <c r="C25" s="37"/>
      <c r="D25" s="37"/>
      <c r="E25" s="37"/>
      <c r="F25" s="37"/>
      <c r="G25" s="37"/>
      <c r="H25" s="35"/>
      <c r="I25" s="52"/>
      <c r="J25" s="52"/>
      <c r="K25" s="52"/>
      <c r="L25" s="52"/>
      <c r="M25" s="52"/>
      <c r="N25" s="37"/>
      <c r="O25" s="37"/>
      <c r="P25" s="37"/>
      <c r="Q25" s="37"/>
      <c r="R25" s="37"/>
      <c r="S25" s="37"/>
    </row>
    <row r="26" spans="1:19" x14ac:dyDescent="0.3">
      <c r="A26" s="40"/>
      <c r="B26" s="51"/>
      <c r="C26" s="37"/>
      <c r="D26" s="37"/>
      <c r="E26" s="37"/>
      <c r="F26" s="37"/>
      <c r="G26" s="37"/>
      <c r="H26" s="35"/>
      <c r="I26" s="52"/>
      <c r="J26" s="52"/>
      <c r="K26" s="52"/>
      <c r="L26" s="52"/>
      <c r="M26" s="52"/>
      <c r="N26" s="37"/>
      <c r="O26" s="37"/>
      <c r="P26" s="37"/>
      <c r="Q26" s="37"/>
      <c r="R26" s="37"/>
      <c r="S26" s="37"/>
    </row>
    <row r="27" spans="1:19" x14ac:dyDescent="0.3">
      <c r="A27" s="40"/>
      <c r="B27" s="51"/>
      <c r="C27" s="37"/>
      <c r="D27" s="37"/>
      <c r="E27" s="37"/>
      <c r="F27" s="37"/>
      <c r="G27" s="37"/>
      <c r="H27" s="35"/>
      <c r="I27" s="52"/>
      <c r="J27" s="52"/>
      <c r="K27" s="52"/>
      <c r="L27" s="52"/>
      <c r="M27" s="52"/>
      <c r="N27" s="37"/>
      <c r="O27" s="37"/>
      <c r="P27" s="37"/>
      <c r="Q27" s="37"/>
      <c r="R27" s="37"/>
      <c r="S27" s="37"/>
    </row>
    <row r="28" spans="1:19" x14ac:dyDescent="0.3">
      <c r="A28" s="40"/>
      <c r="B28" s="51"/>
      <c r="C28" s="37"/>
      <c r="D28" s="37"/>
      <c r="E28" s="37"/>
      <c r="F28" s="37"/>
      <c r="G28" s="37"/>
      <c r="H28" s="35"/>
      <c r="I28" s="52"/>
      <c r="J28" s="52"/>
      <c r="K28" s="52"/>
      <c r="L28" s="52"/>
      <c r="M28" s="52"/>
      <c r="N28" s="37"/>
      <c r="O28" s="37"/>
      <c r="P28" s="37"/>
      <c r="Q28" s="37"/>
      <c r="R28" s="37"/>
      <c r="S28" s="37"/>
    </row>
    <row r="29" spans="1:19" x14ac:dyDescent="0.3">
      <c r="A29" s="40"/>
      <c r="B29" s="51"/>
      <c r="C29" s="37"/>
      <c r="D29" s="37"/>
      <c r="E29" s="37"/>
      <c r="F29" s="37"/>
      <c r="G29" s="37"/>
      <c r="H29" s="35"/>
      <c r="I29" s="52"/>
      <c r="J29" s="52"/>
      <c r="K29" s="52"/>
      <c r="L29" s="52"/>
      <c r="M29" s="52"/>
      <c r="N29" s="37"/>
      <c r="O29" s="37"/>
      <c r="P29" s="37"/>
      <c r="Q29" s="37"/>
      <c r="R29" s="37"/>
      <c r="S29" s="37"/>
    </row>
    <row r="30" spans="1:19" x14ac:dyDescent="0.3">
      <c r="A30" s="40"/>
      <c r="B30" s="51"/>
      <c r="C30" s="37"/>
      <c r="D30" s="37"/>
      <c r="E30" s="37"/>
      <c r="F30" s="37"/>
      <c r="G30" s="37"/>
      <c r="H30" s="35"/>
      <c r="I30" s="52"/>
      <c r="J30" s="52"/>
      <c r="K30" s="52"/>
      <c r="L30" s="52"/>
      <c r="M30" s="52"/>
      <c r="N30" s="37"/>
      <c r="O30" s="37"/>
      <c r="P30" s="37"/>
      <c r="Q30" s="37"/>
      <c r="R30" s="37"/>
      <c r="S30" s="37"/>
    </row>
    <row r="31" spans="1:19" x14ac:dyDescent="0.3">
      <c r="A31" s="40"/>
      <c r="B31" s="51"/>
      <c r="C31" s="37"/>
      <c r="D31" s="37"/>
      <c r="E31" s="37"/>
      <c r="F31" s="37"/>
      <c r="G31" s="37"/>
      <c r="H31" s="35"/>
      <c r="I31" s="52"/>
      <c r="J31" s="52"/>
      <c r="K31" s="52"/>
      <c r="L31" s="52"/>
      <c r="M31" s="52"/>
      <c r="N31" s="37"/>
      <c r="O31" s="37"/>
      <c r="P31" s="37"/>
      <c r="Q31" s="37"/>
      <c r="R31" s="37"/>
      <c r="S31" s="37"/>
    </row>
    <row r="32" spans="1:19" x14ac:dyDescent="0.3">
      <c r="A32" s="40"/>
      <c r="B32" s="51"/>
      <c r="C32" s="37"/>
      <c r="D32" s="37"/>
      <c r="E32" s="37"/>
      <c r="F32" s="37"/>
      <c r="G32" s="37"/>
      <c r="H32" s="35"/>
      <c r="I32" s="52"/>
      <c r="J32" s="52"/>
      <c r="K32" s="52"/>
      <c r="L32" s="52"/>
      <c r="M32" s="52"/>
      <c r="N32" s="37"/>
      <c r="O32" s="37"/>
      <c r="P32" s="37"/>
      <c r="Q32" s="37"/>
      <c r="R32" s="37"/>
      <c r="S32" s="37"/>
    </row>
    <row r="33" spans="1:19" x14ac:dyDescent="0.3">
      <c r="A33" s="40"/>
      <c r="B33" s="51"/>
      <c r="C33" s="37"/>
      <c r="D33" s="37"/>
      <c r="E33" s="37"/>
      <c r="F33" s="37"/>
      <c r="G33" s="37"/>
      <c r="H33" s="35"/>
      <c r="I33" s="52"/>
      <c r="J33" s="52"/>
      <c r="K33" s="52"/>
      <c r="L33" s="52"/>
      <c r="M33" s="52"/>
      <c r="N33" s="37"/>
      <c r="O33" s="37"/>
      <c r="P33" s="37"/>
      <c r="Q33" s="37"/>
      <c r="R33" s="37"/>
      <c r="S33" s="37"/>
    </row>
    <row r="34" spans="1:19" x14ac:dyDescent="0.3">
      <c r="A34" s="53"/>
      <c r="B34" s="54"/>
      <c r="C34" s="55"/>
      <c r="D34" s="55"/>
      <c r="E34" s="55"/>
      <c r="F34" s="55"/>
      <c r="G34" s="55"/>
      <c r="H34" s="35"/>
      <c r="I34" s="56"/>
      <c r="J34" s="56"/>
      <c r="K34" s="56"/>
      <c r="L34" s="56"/>
      <c r="M34" s="56"/>
      <c r="N34" s="55"/>
      <c r="O34" s="55"/>
      <c r="P34" s="55"/>
      <c r="Q34" s="55"/>
      <c r="R34" s="55"/>
      <c r="S34" s="37"/>
    </row>
    <row r="35" spans="1:19" x14ac:dyDescent="0.3">
      <c r="A35" s="40"/>
      <c r="B35" s="51"/>
      <c r="C35" s="37"/>
      <c r="D35" s="37"/>
      <c r="E35" s="37"/>
      <c r="F35" s="37"/>
      <c r="G35" s="37"/>
      <c r="H35" s="35"/>
      <c r="I35" s="52"/>
      <c r="J35" s="52"/>
      <c r="K35" s="52"/>
      <c r="L35" s="52"/>
      <c r="M35" s="52"/>
      <c r="N35" s="37"/>
      <c r="O35" s="37"/>
      <c r="P35" s="37"/>
      <c r="Q35" s="37"/>
      <c r="R35" s="37"/>
      <c r="S35" s="37"/>
    </row>
    <row r="36" spans="1:19" x14ac:dyDescent="0.3">
      <c r="A36" s="40"/>
      <c r="B36" s="51"/>
      <c r="C36" s="37"/>
      <c r="D36" s="37"/>
      <c r="E36" s="37"/>
      <c r="F36" s="37"/>
      <c r="G36" s="37"/>
      <c r="H36" s="35"/>
      <c r="I36" s="52"/>
      <c r="J36" s="52"/>
      <c r="K36" s="52"/>
      <c r="L36" s="52"/>
      <c r="M36" s="52"/>
      <c r="N36" s="37"/>
      <c r="O36" s="37"/>
      <c r="P36" s="37"/>
      <c r="Q36" s="37"/>
      <c r="R36" s="37"/>
      <c r="S36" s="37"/>
    </row>
    <row r="37" spans="1:19" x14ac:dyDescent="0.3">
      <c r="A37" s="40"/>
      <c r="B37" s="51"/>
      <c r="C37" s="37"/>
      <c r="D37" s="37"/>
      <c r="E37" s="37"/>
      <c r="F37" s="37"/>
      <c r="G37" s="37"/>
      <c r="H37" s="35"/>
      <c r="I37" s="52"/>
      <c r="J37" s="52"/>
      <c r="K37" s="52"/>
      <c r="L37" s="52"/>
      <c r="M37" s="52"/>
      <c r="N37" s="37"/>
      <c r="O37" s="37"/>
      <c r="P37" s="37"/>
      <c r="Q37" s="37"/>
      <c r="R37" s="37"/>
      <c r="S37" s="37"/>
    </row>
    <row r="38" spans="1:19" x14ac:dyDescent="0.3">
      <c r="A38" s="40"/>
      <c r="B38" s="51"/>
      <c r="C38" s="37"/>
      <c r="D38" s="37"/>
      <c r="E38" s="37"/>
      <c r="F38" s="37"/>
      <c r="G38" s="37"/>
      <c r="H38" s="52"/>
      <c r="I38" s="52"/>
      <c r="J38" s="52"/>
      <c r="K38" s="52"/>
      <c r="L38" s="35"/>
      <c r="M38" s="52"/>
      <c r="N38" s="37"/>
      <c r="O38" s="37"/>
      <c r="P38" s="37"/>
      <c r="Q38" s="37"/>
      <c r="R38" s="37"/>
      <c r="S38" s="37"/>
    </row>
    <row r="39" spans="1:19" x14ac:dyDescent="0.3">
      <c r="A39" s="40"/>
      <c r="B39" s="51"/>
      <c r="C39" s="37"/>
      <c r="D39" s="37"/>
      <c r="E39" s="37"/>
      <c r="F39" s="37"/>
      <c r="G39" s="37"/>
      <c r="H39" s="35"/>
      <c r="I39" s="52"/>
      <c r="J39" s="52"/>
      <c r="K39" s="52"/>
      <c r="L39" s="52"/>
      <c r="M39" s="52"/>
      <c r="N39" s="37"/>
      <c r="O39" s="37"/>
      <c r="P39" s="37"/>
      <c r="Q39" s="37"/>
      <c r="R39" s="37"/>
      <c r="S39" s="37"/>
    </row>
    <row r="40" spans="1:19" x14ac:dyDescent="0.3">
      <c r="A40" s="40"/>
      <c r="B40" s="51"/>
      <c r="C40" s="37"/>
      <c r="D40" s="37"/>
      <c r="E40" s="37"/>
      <c r="F40" s="37"/>
      <c r="G40" s="37"/>
      <c r="H40" s="35"/>
      <c r="I40" s="52"/>
      <c r="J40" s="52"/>
      <c r="K40" s="52"/>
      <c r="L40" s="52"/>
      <c r="M40" s="52"/>
      <c r="N40" s="37"/>
      <c r="O40" s="37"/>
      <c r="P40" s="37"/>
      <c r="Q40" s="37"/>
      <c r="R40" s="37"/>
      <c r="S40" s="37"/>
    </row>
    <row r="41" spans="1:19" x14ac:dyDescent="0.3">
      <c r="A41" s="40"/>
      <c r="B41" s="51"/>
      <c r="C41" s="37"/>
      <c r="D41" s="37"/>
      <c r="E41" s="37"/>
      <c r="F41" s="37"/>
      <c r="G41" s="37"/>
      <c r="H41" s="52"/>
      <c r="I41" s="52"/>
      <c r="J41" s="52"/>
      <c r="K41" s="52"/>
      <c r="L41" s="52"/>
      <c r="M41" s="52"/>
      <c r="N41" s="37"/>
      <c r="O41" s="37"/>
      <c r="P41" s="37"/>
      <c r="Q41" s="37"/>
      <c r="R41" s="37"/>
      <c r="S41" s="37"/>
    </row>
    <row r="42" spans="1:19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</sheetData>
  <mergeCells count="14">
    <mergeCell ref="I8:K8"/>
    <mergeCell ref="H3:N3"/>
    <mergeCell ref="H2:N2"/>
    <mergeCell ref="H1:N1"/>
    <mergeCell ref="A10:A11"/>
    <mergeCell ref="B10:B11"/>
    <mergeCell ref="C10:C11"/>
    <mergeCell ref="D10:H10"/>
    <mergeCell ref="I10:I11"/>
    <mergeCell ref="O10:O11"/>
    <mergeCell ref="P10:P11"/>
    <mergeCell ref="Q10:Q11"/>
    <mergeCell ref="R10:R11"/>
    <mergeCell ref="J10:N1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Normal="100" workbookViewId="0">
      <selection activeCell="S14" sqref="S14"/>
    </sheetView>
  </sheetViews>
  <sheetFormatPr defaultRowHeight="14.4" x14ac:dyDescent="0.3"/>
  <cols>
    <col min="1" max="1" width="8.5546875" customWidth="1"/>
    <col min="2" max="2" width="6.109375" customWidth="1"/>
    <col min="3" max="3" width="5.5546875" customWidth="1"/>
    <col min="4" max="4" width="4.21875" customWidth="1"/>
    <col min="5" max="5" width="6.21875" customWidth="1"/>
    <col min="6" max="6" width="8.5546875" customWidth="1"/>
    <col min="8" max="8" width="6" customWidth="1"/>
    <col min="9" max="9" width="5.21875" customWidth="1"/>
    <col min="10" max="10" width="4.77734375" customWidth="1"/>
    <col min="11" max="11" width="6.21875" customWidth="1"/>
    <col min="13" max="13" width="11.6640625" customWidth="1"/>
    <col min="14" max="15" width="8.33203125" customWidth="1"/>
    <col min="16" max="16" width="7.21875" customWidth="1"/>
  </cols>
  <sheetData>
    <row r="1" spans="1:18" ht="18" x14ac:dyDescent="0.3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s="1" customFormat="1" x14ac:dyDescent="0.3">
      <c r="A2" s="1" t="s">
        <v>1</v>
      </c>
      <c r="B2" s="1" t="s">
        <v>0</v>
      </c>
      <c r="I2" s="1" t="s">
        <v>2</v>
      </c>
      <c r="N2" s="1" t="s">
        <v>19</v>
      </c>
    </row>
    <row r="4" spans="1:18" x14ac:dyDescent="0.3">
      <c r="A4" t="s">
        <v>3</v>
      </c>
      <c r="B4" s="19">
        <v>205</v>
      </c>
      <c r="D4" s="4" t="s">
        <v>4</v>
      </c>
    </row>
    <row r="5" spans="1:18" ht="14.55" x14ac:dyDescent="0.35">
      <c r="B5" s="2"/>
    </row>
    <row r="6" spans="1:18" s="4" customFormat="1" x14ac:dyDescent="0.3">
      <c r="A6" s="26" t="s">
        <v>5</v>
      </c>
      <c r="B6" s="26"/>
      <c r="C6" s="26"/>
      <c r="D6" s="26"/>
      <c r="E6" s="26"/>
      <c r="F6" s="26"/>
      <c r="G6" s="26" t="s">
        <v>6</v>
      </c>
      <c r="H6" s="26"/>
      <c r="I6" s="26"/>
      <c r="J6" s="26"/>
      <c r="K6" s="26"/>
      <c r="L6" s="26"/>
      <c r="M6" s="26" t="s">
        <v>7</v>
      </c>
      <c r="N6" s="26"/>
      <c r="O6" s="26"/>
      <c r="P6" s="26"/>
      <c r="Q6" s="26"/>
      <c r="R6" s="5"/>
    </row>
    <row r="7" spans="1:18" s="3" customFormat="1" x14ac:dyDescent="0.3">
      <c r="A7" s="6" t="s">
        <v>8</v>
      </c>
      <c r="B7" s="6" t="s">
        <v>9</v>
      </c>
      <c r="C7" s="6" t="s">
        <v>10</v>
      </c>
      <c r="D7" s="6" t="s">
        <v>13</v>
      </c>
      <c r="E7" s="6" t="s">
        <v>11</v>
      </c>
      <c r="F7" s="6" t="s">
        <v>12</v>
      </c>
      <c r="G7" s="6" t="s">
        <v>8</v>
      </c>
      <c r="H7" s="6" t="s">
        <v>9</v>
      </c>
      <c r="I7" s="6" t="s">
        <v>10</v>
      </c>
      <c r="J7" s="6" t="s">
        <v>13</v>
      </c>
      <c r="K7" s="6" t="s">
        <v>11</v>
      </c>
      <c r="L7" s="6" t="s">
        <v>12</v>
      </c>
      <c r="M7" s="6" t="s">
        <v>14</v>
      </c>
      <c r="N7" s="6" t="s">
        <v>15</v>
      </c>
      <c r="O7" s="6" t="s">
        <v>16</v>
      </c>
      <c r="P7" s="6" t="s">
        <v>17</v>
      </c>
      <c r="Q7" s="6" t="s">
        <v>18</v>
      </c>
    </row>
    <row r="8" spans="1:18" ht="14.55" x14ac:dyDescent="0.35">
      <c r="A8" s="7">
        <v>44582</v>
      </c>
      <c r="B8" s="8">
        <v>17.399999999999999</v>
      </c>
      <c r="C8" s="9">
        <v>3.5</v>
      </c>
      <c r="D8" s="9">
        <v>8.1999999999999993</v>
      </c>
      <c r="E8" s="10">
        <v>23.4</v>
      </c>
      <c r="F8" s="10">
        <f>E8*B8</f>
        <v>407.15999999999997</v>
      </c>
      <c r="G8" s="7">
        <v>44582</v>
      </c>
      <c r="H8" s="9">
        <v>19.8</v>
      </c>
      <c r="I8" s="9">
        <v>3.7</v>
      </c>
      <c r="J8" s="9">
        <v>8.1999999999999993</v>
      </c>
      <c r="K8" s="10">
        <v>22.1</v>
      </c>
      <c r="L8" s="9">
        <f>K8*H8</f>
        <v>437.58000000000004</v>
      </c>
      <c r="M8" s="9"/>
      <c r="N8" s="9"/>
      <c r="O8" s="9"/>
      <c r="P8" s="9"/>
      <c r="Q8" s="9"/>
    </row>
    <row r="9" spans="1:18" ht="14.55" x14ac:dyDescent="0.35">
      <c r="A9" s="11">
        <v>44583</v>
      </c>
      <c r="B9" s="8">
        <v>13.3</v>
      </c>
      <c r="C9" s="9">
        <v>3.5</v>
      </c>
      <c r="D9" s="9">
        <v>8.3000000000000007</v>
      </c>
      <c r="E9" s="10">
        <v>23.6</v>
      </c>
      <c r="F9" s="10">
        <f t="shared" ref="F9:F17" si="0">E9*B9</f>
        <v>313.88000000000005</v>
      </c>
      <c r="G9" s="11">
        <v>44583</v>
      </c>
      <c r="H9" s="9">
        <v>16.100000000000001</v>
      </c>
      <c r="I9" s="9">
        <v>3.7</v>
      </c>
      <c r="J9" s="9">
        <v>8.1999999999999993</v>
      </c>
      <c r="K9" s="10">
        <v>22.1</v>
      </c>
      <c r="L9" s="9">
        <f t="shared" ref="L9:L17" si="1">K9*H9</f>
        <v>355.81000000000006</v>
      </c>
      <c r="M9" s="9"/>
      <c r="N9" s="9"/>
      <c r="O9" s="9"/>
      <c r="P9" s="9"/>
      <c r="Q9" s="9"/>
    </row>
    <row r="10" spans="1:18" ht="14.55" x14ac:dyDescent="0.35">
      <c r="A10" s="11">
        <v>44584</v>
      </c>
      <c r="B10" s="8">
        <v>14.8</v>
      </c>
      <c r="C10" s="9">
        <v>3.5</v>
      </c>
      <c r="D10" s="9">
        <v>3.2</v>
      </c>
      <c r="E10" s="10">
        <v>23.6</v>
      </c>
      <c r="F10" s="10">
        <f t="shared" si="0"/>
        <v>349.28000000000003</v>
      </c>
      <c r="G10" s="11">
        <v>44584</v>
      </c>
      <c r="H10" s="9">
        <v>17.2</v>
      </c>
      <c r="I10" s="9">
        <v>3.7</v>
      </c>
      <c r="J10" s="9">
        <v>8.1999999999999993</v>
      </c>
      <c r="K10" s="10">
        <v>22.1</v>
      </c>
      <c r="L10" s="9">
        <f t="shared" si="1"/>
        <v>380.12</v>
      </c>
      <c r="M10" s="9"/>
      <c r="N10" s="9"/>
      <c r="O10" s="9"/>
      <c r="P10" s="9"/>
      <c r="Q10" s="9"/>
    </row>
    <row r="11" spans="1:18" ht="14.55" x14ac:dyDescent="0.35">
      <c r="A11" s="11">
        <v>44585</v>
      </c>
      <c r="B11" s="8">
        <v>16.399999999999999</v>
      </c>
      <c r="C11" s="9">
        <v>3.5</v>
      </c>
      <c r="D11" s="9">
        <v>3.2</v>
      </c>
      <c r="E11" s="10">
        <v>23.4</v>
      </c>
      <c r="F11" s="10">
        <f t="shared" si="0"/>
        <v>383.75999999999993</v>
      </c>
      <c r="G11" s="11">
        <v>44585</v>
      </c>
      <c r="H11" s="9">
        <v>17.5</v>
      </c>
      <c r="I11" s="9">
        <v>3.7</v>
      </c>
      <c r="J11" s="9">
        <v>8.1999999999999993</v>
      </c>
      <c r="K11" s="10">
        <v>22.1</v>
      </c>
      <c r="L11" s="9">
        <f t="shared" si="1"/>
        <v>386.75</v>
      </c>
      <c r="M11" s="9"/>
      <c r="N11" s="9"/>
      <c r="O11" s="9"/>
      <c r="P11" s="9"/>
      <c r="Q11" s="9"/>
    </row>
    <row r="12" spans="1:18" ht="14.55" x14ac:dyDescent="0.35">
      <c r="A12" s="11">
        <v>44586</v>
      </c>
      <c r="B12" s="8">
        <v>14.9</v>
      </c>
      <c r="C12" s="9">
        <v>3.5</v>
      </c>
      <c r="D12" s="9">
        <v>3.2</v>
      </c>
      <c r="E12" s="10">
        <v>23.2</v>
      </c>
      <c r="F12" s="10">
        <f t="shared" si="0"/>
        <v>345.68</v>
      </c>
      <c r="G12" s="11">
        <v>44586</v>
      </c>
      <c r="H12" s="9">
        <v>17.8</v>
      </c>
      <c r="I12" s="9">
        <v>3.7</v>
      </c>
      <c r="J12" s="9">
        <v>8.1999999999999993</v>
      </c>
      <c r="K12" s="10">
        <v>22.1</v>
      </c>
      <c r="L12" s="9">
        <f t="shared" si="1"/>
        <v>393.38000000000005</v>
      </c>
      <c r="M12" s="9"/>
      <c r="N12" s="9"/>
      <c r="O12" s="9"/>
      <c r="P12" s="9"/>
      <c r="Q12" s="9"/>
    </row>
    <row r="13" spans="1:18" ht="14.55" x14ac:dyDescent="0.35">
      <c r="A13" s="11">
        <v>44587</v>
      </c>
      <c r="B13" s="8">
        <v>13.8</v>
      </c>
      <c r="C13" s="9">
        <v>3.5</v>
      </c>
      <c r="D13" s="9">
        <v>3.2</v>
      </c>
      <c r="E13" s="10">
        <v>23</v>
      </c>
      <c r="F13" s="10">
        <f t="shared" si="0"/>
        <v>317.40000000000003</v>
      </c>
      <c r="G13" s="11">
        <v>44587</v>
      </c>
      <c r="H13" s="9">
        <v>16.5</v>
      </c>
      <c r="I13" s="9">
        <v>3.7</v>
      </c>
      <c r="J13" s="9">
        <v>8.1999999999999993</v>
      </c>
      <c r="K13" s="10">
        <v>22.1</v>
      </c>
      <c r="L13" s="9">
        <f t="shared" si="1"/>
        <v>364.65000000000003</v>
      </c>
      <c r="M13" s="9"/>
      <c r="N13" s="9"/>
      <c r="O13" s="9"/>
      <c r="P13" s="9"/>
      <c r="Q13" s="9"/>
    </row>
    <row r="14" spans="1:18" ht="14.55" x14ac:dyDescent="0.35">
      <c r="A14" s="11">
        <v>44588</v>
      </c>
      <c r="B14" s="8">
        <v>16</v>
      </c>
      <c r="C14" s="9">
        <v>3.5</v>
      </c>
      <c r="D14" s="9">
        <v>3.2</v>
      </c>
      <c r="E14" s="10">
        <v>23.1</v>
      </c>
      <c r="F14" s="10">
        <f t="shared" si="0"/>
        <v>369.6</v>
      </c>
      <c r="G14" s="11">
        <v>44588</v>
      </c>
      <c r="H14" s="9">
        <v>17.100000000000001</v>
      </c>
      <c r="I14" s="9">
        <v>3.7</v>
      </c>
      <c r="J14" s="9">
        <v>8.1999999999999993</v>
      </c>
      <c r="K14" s="10">
        <v>22.1</v>
      </c>
      <c r="L14" s="9">
        <f t="shared" si="1"/>
        <v>377.91000000000008</v>
      </c>
      <c r="M14" s="9"/>
      <c r="N14" s="9"/>
      <c r="O14" s="9"/>
      <c r="P14" s="9"/>
      <c r="Q14" s="9"/>
    </row>
    <row r="15" spans="1:18" ht="14.55" x14ac:dyDescent="0.35">
      <c r="A15" s="11">
        <v>44589</v>
      </c>
      <c r="B15" s="8">
        <v>15.7</v>
      </c>
      <c r="C15" s="9">
        <v>3.5</v>
      </c>
      <c r="D15" s="9">
        <v>3.2</v>
      </c>
      <c r="E15" s="10">
        <v>24</v>
      </c>
      <c r="F15" s="10">
        <f t="shared" si="0"/>
        <v>376.79999999999995</v>
      </c>
      <c r="G15" s="11">
        <v>44589</v>
      </c>
      <c r="H15" s="9">
        <v>8.6999999999999993</v>
      </c>
      <c r="I15" s="9">
        <v>3.7</v>
      </c>
      <c r="J15" s="9">
        <v>8.1999999999999993</v>
      </c>
      <c r="K15" s="10">
        <v>22.1</v>
      </c>
      <c r="L15" s="9">
        <f t="shared" si="1"/>
        <v>192.27</v>
      </c>
      <c r="M15" s="9"/>
      <c r="N15" s="9"/>
      <c r="O15" s="9"/>
      <c r="P15" s="9"/>
      <c r="Q15" s="9"/>
    </row>
    <row r="16" spans="1:18" ht="14.55" x14ac:dyDescent="0.35">
      <c r="A16" s="11">
        <v>44590</v>
      </c>
      <c r="B16" s="8">
        <v>14</v>
      </c>
      <c r="C16" s="9">
        <v>3.5</v>
      </c>
      <c r="D16" s="9">
        <v>3.2</v>
      </c>
      <c r="E16" s="10">
        <v>23</v>
      </c>
      <c r="F16" s="10">
        <f t="shared" si="0"/>
        <v>322</v>
      </c>
      <c r="G16" s="11">
        <v>44590</v>
      </c>
      <c r="H16" s="9">
        <v>18.100000000000001</v>
      </c>
      <c r="I16" s="9">
        <v>3.7</v>
      </c>
      <c r="J16" s="9">
        <v>8.1999999999999993</v>
      </c>
      <c r="K16" s="10">
        <v>22.1</v>
      </c>
      <c r="L16" s="9">
        <f t="shared" si="1"/>
        <v>400.01000000000005</v>
      </c>
      <c r="M16" s="9"/>
      <c r="N16" s="9"/>
      <c r="O16" s="9"/>
      <c r="P16" s="9"/>
      <c r="Q16" s="9"/>
    </row>
    <row r="17" spans="1:17" ht="14.55" x14ac:dyDescent="0.35">
      <c r="A17" s="11">
        <v>44591</v>
      </c>
      <c r="B17" s="8">
        <v>14.8</v>
      </c>
      <c r="C17" s="9">
        <v>3.5</v>
      </c>
      <c r="D17" s="9">
        <v>3.2</v>
      </c>
      <c r="E17" s="10">
        <v>23.7</v>
      </c>
      <c r="F17" s="10">
        <f t="shared" si="0"/>
        <v>350.76</v>
      </c>
      <c r="G17" s="11">
        <v>44591</v>
      </c>
      <c r="H17" s="9">
        <v>17.3</v>
      </c>
      <c r="I17" s="9">
        <v>3.7</v>
      </c>
      <c r="J17" s="9">
        <v>8.1999999999999993</v>
      </c>
      <c r="K17" s="10">
        <v>22.1</v>
      </c>
      <c r="L17" s="9">
        <f t="shared" si="1"/>
        <v>382.33000000000004</v>
      </c>
      <c r="M17" s="9"/>
      <c r="N17" s="9"/>
      <c r="O17" s="9"/>
      <c r="P17" s="9"/>
      <c r="Q17" s="9"/>
    </row>
    <row r="18" spans="1:17" ht="14.55" x14ac:dyDescent="0.35">
      <c r="A18" s="11"/>
      <c r="B18" s="20">
        <f>SUM(B8:B17)</f>
        <v>151.10000000000002</v>
      </c>
      <c r="C18" s="21">
        <f>SUM(C8:C17)</f>
        <v>35</v>
      </c>
      <c r="D18" s="21">
        <f>SUM(D8:D17)</f>
        <v>42.100000000000009</v>
      </c>
      <c r="E18" s="22">
        <f>SUM(E8:E17)</f>
        <v>233.99999999999997</v>
      </c>
      <c r="F18" s="22">
        <f>SUM(F8:F17)</f>
        <v>3536.3199999999997</v>
      </c>
      <c r="G18" s="21"/>
      <c r="H18" s="21">
        <f>SUM(H8:H17)</f>
        <v>166.1</v>
      </c>
      <c r="I18" s="21">
        <f>SUM(I8:I17)</f>
        <v>37</v>
      </c>
      <c r="J18" s="21">
        <f>SUM(J8:J17)</f>
        <v>82.000000000000014</v>
      </c>
      <c r="K18" s="22">
        <f>SUM(K8:K17)</f>
        <v>220.99999999999997</v>
      </c>
      <c r="L18" s="21">
        <f>SUM(L8:L17)</f>
        <v>3670.8100000000009</v>
      </c>
      <c r="M18" s="9"/>
      <c r="N18" s="9"/>
      <c r="O18" s="9"/>
      <c r="P18" s="9"/>
      <c r="Q18" s="9"/>
    </row>
    <row r="19" spans="1:17" ht="14.55" x14ac:dyDescent="0.35">
      <c r="A19" s="1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3"/>
      <c r="N19" s="13"/>
      <c r="O19" s="13"/>
      <c r="P19" s="13"/>
      <c r="Q19" s="14"/>
    </row>
    <row r="20" spans="1:17" x14ac:dyDescent="0.3">
      <c r="A20" s="15"/>
      <c r="B20" s="16">
        <f>B18+H18</f>
        <v>317.20000000000005</v>
      </c>
      <c r="C20" s="24" t="s">
        <v>20</v>
      </c>
      <c r="D20" s="24"/>
      <c r="E20" s="16">
        <f>B20</f>
        <v>317.20000000000005</v>
      </c>
      <c r="F20" s="17" t="s">
        <v>21</v>
      </c>
      <c r="G20" s="16">
        <f>F18+L18</f>
        <v>7207.130000000001</v>
      </c>
      <c r="H20" s="17"/>
      <c r="I20" s="17"/>
      <c r="J20" s="17"/>
      <c r="K20" s="17"/>
      <c r="L20" s="17"/>
      <c r="M20" s="17" t="s">
        <v>22</v>
      </c>
      <c r="N20" s="16">
        <f>G20</f>
        <v>7207.130000000001</v>
      </c>
      <c r="O20" s="17"/>
      <c r="P20" s="17"/>
      <c r="Q20" s="18"/>
    </row>
  </sheetData>
  <mergeCells count="5">
    <mergeCell ref="C20:D20"/>
    <mergeCell ref="A1:R1"/>
    <mergeCell ref="A6:F6"/>
    <mergeCell ref="G6:L6"/>
    <mergeCell ref="M6:Q6"/>
  </mergeCells>
  <pageMargins left="0.51181102362204722" right="0.31496062992125984" top="0.74803149606299213" bottom="0.74803149606299213" header="0.31496062992125984" footer="0.31496062992125984"/>
  <pageSetup paperSize="9" scale="7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day book</vt:lpstr>
      <vt:lpstr>Sheet3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Mr.NITIN ADHAV</dc:creator>
  <cp:lastModifiedBy>Mr.NITIN ADHAV</cp:lastModifiedBy>
  <cp:lastPrinted>2022-02-01T11:55:24Z</cp:lastPrinted>
  <dcterms:created xsi:type="dcterms:W3CDTF">2022-02-01T11:11:14Z</dcterms:created>
  <dcterms:modified xsi:type="dcterms:W3CDTF">2022-04-21T17:00:56Z</dcterms:modified>
</cp:coreProperties>
</file>