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160" tabRatio="811" activeTab="2"/>
  </bookViews>
  <sheets>
    <sheet name="VAM KC-WKC Bisnis,Ops,Kb PK,KCP" sheetId="71" r:id="rId1"/>
    <sheet name="Kepala KCP Kls 1-2" sheetId="74" r:id="rId2"/>
    <sheet name="VAM KCP-Kasie,KK,KPKas" sheetId="35" r:id="rId3"/>
    <sheet name="Kasi Bisnis" sheetId="75" r:id="rId4"/>
    <sheet name="VAM Kasi Bisnis - Pelaksana" sheetId="76" r:id="rId5"/>
    <sheet name="Pelaksana Analis Kredit" sheetId="77" r:id="rId6"/>
    <sheet name="Pelaksana Pemsr Dana" sheetId="78" r:id="rId7"/>
    <sheet name="Kasie Opr KCP 1-2" sheetId="53" r:id="rId8"/>
    <sheet name="VAM Kasie Opr-Pelaksana " sheetId="59" r:id="rId9"/>
    <sheet name="PelaksanaTellerTunai-Sie Op" sheetId="55" r:id="rId10"/>
    <sheet name="Pelaksana CS-Sie Opr  " sheetId="56" r:id="rId11"/>
    <sheet name="Pelaksana Oprasion-Sie Opr " sheetId="57" r:id="rId12"/>
    <sheet name="Pelaksana Teller Keliling " sheetId="58" r:id="rId13"/>
    <sheet name="VAM Kepala Cabang KCP-KK " sheetId="70" r:id="rId14"/>
    <sheet name="Kepala KK 1-2" sheetId="64" r:id="rId15"/>
  </sheets>
  <calcPr calcId="191029"/>
</workbook>
</file>

<file path=xl/calcChain.xml><?xml version="1.0" encoding="utf-8"?>
<calcChain xmlns="http://schemas.openxmlformats.org/spreadsheetml/2006/main">
  <c r="I33" i="58" l="1"/>
  <c r="I21" i="58"/>
  <c r="L34" i="56" l="1"/>
  <c r="I32" i="55"/>
  <c r="L32" i="55"/>
  <c r="I21" i="55"/>
  <c r="I36" i="53" l="1"/>
  <c r="I23" i="53"/>
  <c r="L41" i="78" l="1"/>
  <c r="I41" i="78"/>
  <c r="F35" i="78"/>
  <c r="L34" i="78"/>
  <c r="I34" i="78"/>
  <c r="F25" i="78"/>
  <c r="L24" i="78"/>
  <c r="I24" i="78"/>
  <c r="L42" i="77"/>
  <c r="I42" i="77"/>
  <c r="F36" i="77"/>
  <c r="L35" i="77"/>
  <c r="I35" i="77"/>
  <c r="F24" i="77"/>
  <c r="L23" i="77"/>
  <c r="I23" i="77"/>
  <c r="L45" i="75"/>
  <c r="I45" i="75"/>
  <c r="F39" i="75"/>
  <c r="L38" i="75"/>
  <c r="I38" i="75"/>
  <c r="F31" i="75"/>
  <c r="L30" i="75"/>
  <c r="I30" i="75"/>
  <c r="L46" i="74"/>
  <c r="I46" i="74"/>
  <c r="F40" i="74"/>
  <c r="I39" i="74"/>
  <c r="F33" i="74"/>
  <c r="L32" i="74"/>
  <c r="L39" i="74" s="1"/>
  <c r="I32" i="74"/>
  <c r="I44" i="78" l="1"/>
  <c r="I45" i="77"/>
  <c r="I48" i="75"/>
  <c r="I49" i="74"/>
  <c r="F22" i="58"/>
  <c r="F34" i="58"/>
  <c r="F21" i="57"/>
  <c r="I20" i="57"/>
  <c r="I23" i="56"/>
  <c r="L21" i="55"/>
  <c r="F22" i="55"/>
  <c r="L36" i="53"/>
  <c r="F37" i="53"/>
  <c r="L41" i="64" l="1"/>
  <c r="I41" i="64"/>
  <c r="F35" i="64"/>
  <c r="L34" i="64"/>
  <c r="I34" i="64"/>
  <c r="F25" i="64"/>
  <c r="L24" i="64"/>
  <c r="I24" i="64"/>
  <c r="I44" i="64" l="1"/>
  <c r="I31" i="57" l="1"/>
  <c r="L31" i="57"/>
  <c r="I34" i="56"/>
  <c r="L40" i="58"/>
  <c r="I40" i="58"/>
  <c r="I43" i="58" s="1"/>
  <c r="L33" i="58"/>
  <c r="L21" i="58"/>
  <c r="L38" i="57"/>
  <c r="I38" i="57"/>
  <c r="F32" i="57"/>
  <c r="L20" i="57"/>
  <c r="L41" i="56"/>
  <c r="I41" i="56"/>
  <c r="F35" i="56"/>
  <c r="F24" i="56"/>
  <c r="L23" i="56"/>
  <c r="L39" i="55"/>
  <c r="I39" i="55"/>
  <c r="F33" i="55"/>
  <c r="L43" i="53"/>
  <c r="I43" i="53"/>
  <c r="F24" i="53"/>
  <c r="L23" i="53"/>
  <c r="I41" i="57" l="1"/>
  <c r="I44" i="56"/>
  <c r="I42" i="55"/>
  <c r="I46" i="53"/>
</calcChain>
</file>

<file path=xl/comments1.xml><?xml version="1.0" encoding="utf-8"?>
<comments xmlns="http://schemas.openxmlformats.org/spreadsheetml/2006/main">
  <authors>
    <author>USER</author>
  </authors>
  <commentList>
    <comment ref="M29" authorId="0">
      <text>
        <r>
          <rPr>
            <b/>
            <sz val="9"/>
            <color indexed="81"/>
            <rFont val="Tahoma"/>
            <family val="2"/>
          </rPr>
          <t>USER:</t>
        </r>
        <r>
          <rPr>
            <sz val="9"/>
            <color indexed="81"/>
            <rFont val="Tahoma"/>
            <family val="2"/>
          </rPr>
          <t xml:space="preserve">
SDM</t>
        </r>
      </text>
    </comment>
  </commentList>
</comments>
</file>

<file path=xl/sharedStrings.xml><?xml version="1.0" encoding="utf-8"?>
<sst xmlns="http://schemas.openxmlformats.org/spreadsheetml/2006/main" count="1734" uniqueCount="312">
  <si>
    <t>Sasaran Kinerja Pegawai</t>
  </si>
  <si>
    <t>PT. Bank Pembangunan Daerah Bali</t>
  </si>
  <si>
    <t>Data Karyawan</t>
  </si>
  <si>
    <t>Jabatan</t>
  </si>
  <si>
    <t>Divisi/Cabang</t>
  </si>
  <si>
    <t>Nama</t>
  </si>
  <si>
    <t>No. Pegawai</t>
  </si>
  <si>
    <t>Pangkat</t>
  </si>
  <si>
    <t>Tabel 1</t>
  </si>
  <si>
    <t>Satuan Ukur</t>
  </si>
  <si>
    <t>Target</t>
  </si>
  <si>
    <t>Bobot (%)</t>
  </si>
  <si>
    <t>Realisasi</t>
  </si>
  <si>
    <t>Skor</t>
  </si>
  <si>
    <t>Sasaran Kinerja dari Level Induk</t>
  </si>
  <si>
    <t>a</t>
  </si>
  <si>
    <t>b</t>
  </si>
  <si>
    <t>c</t>
  </si>
  <si>
    <t>d</t>
  </si>
  <si>
    <t>e</t>
  </si>
  <si>
    <t>f</t>
  </si>
  <si>
    <t>g</t>
  </si>
  <si>
    <t>h</t>
  </si>
  <si>
    <t>i</t>
  </si>
  <si>
    <t>1.1</t>
  </si>
  <si>
    <t>2.1</t>
  </si>
  <si>
    <t>3.1</t>
  </si>
  <si>
    <t>4.1</t>
  </si>
  <si>
    <t>5.1</t>
  </si>
  <si>
    <t>6.1</t>
  </si>
  <si>
    <t>Tabel 2</t>
  </si>
  <si>
    <t>Sasaran Kinerja
 Berdasarkan Tugas Pokok</t>
  </si>
  <si>
    <t>Tabel 3</t>
  </si>
  <si>
    <t>Total</t>
  </si>
  <si>
    <t>:</t>
  </si>
  <si>
    <r>
      <t xml:space="preserve">Sasaran Kinerja Berdasarkan
 Inisiatif Strategis atau Tugas </t>
    </r>
    <r>
      <rPr>
        <b/>
        <i/>
        <sz val="11"/>
        <rFont val="Calibri"/>
        <family val="2"/>
        <scheme val="minor"/>
      </rPr>
      <t>Ad-hoc</t>
    </r>
  </si>
  <si>
    <t>Vertical Alignment Matrix</t>
  </si>
  <si>
    <t>Sasaran Kinerja</t>
  </si>
  <si>
    <t>Not
Cascaded</t>
  </si>
  <si>
    <t>Meningkatnya pendapatan</t>
  </si>
  <si>
    <t>Terjaganya operasional bank yang efisien</t>
  </si>
  <si>
    <t>Memastikan penyaluran kredit yang berkualitas</t>
  </si>
  <si>
    <t>Rasio NPL (Gross)</t>
  </si>
  <si>
    <t>Meningkatkan pertumbuhan kredit sektor UMKM</t>
  </si>
  <si>
    <r>
      <t>Skor Terbobot</t>
    </r>
    <r>
      <rPr>
        <sz val="11"/>
        <rFont val="Calibri"/>
        <family val="2"/>
        <scheme val="minor"/>
      </rPr>
      <t xml:space="preserve"> (</t>
    </r>
    <r>
      <rPr>
        <i/>
        <sz val="11"/>
        <rFont val="Calibri"/>
        <family val="2"/>
        <scheme val="minor"/>
      </rPr>
      <t>e*g</t>
    </r>
    <r>
      <rPr>
        <sz val="11"/>
        <rFont val="Calibri"/>
        <family val="2"/>
        <scheme val="minor"/>
      </rPr>
      <t>)</t>
    </r>
  </si>
  <si>
    <r>
      <t>Skor Terbobot</t>
    </r>
    <r>
      <rPr>
        <i/>
        <sz val="11"/>
        <rFont val="Calibri"/>
        <family val="2"/>
        <scheme val="minor"/>
      </rPr>
      <t xml:space="preserve"> (e*g)</t>
    </r>
  </si>
  <si>
    <r>
      <t xml:space="preserve">Skor Terbobot </t>
    </r>
    <r>
      <rPr>
        <i/>
        <sz val="11"/>
        <rFont val="Calibri"/>
        <family val="2"/>
        <scheme val="minor"/>
      </rPr>
      <t>(e*g)</t>
    </r>
  </si>
  <si>
    <r>
      <t xml:space="preserve">Meningkatnya kemampuan sebagai </t>
    </r>
    <r>
      <rPr>
        <i/>
        <sz val="11"/>
        <color theme="1"/>
        <rFont val="Calibri"/>
        <family val="2"/>
        <scheme val="minor"/>
      </rPr>
      <t>agent of regional development</t>
    </r>
  </si>
  <si>
    <t>7.1</t>
  </si>
  <si>
    <t>8.1</t>
  </si>
  <si>
    <t>9.1</t>
  </si>
  <si>
    <t>%</t>
  </si>
  <si>
    <t>-</t>
  </si>
  <si>
    <t>Rp (miliar)</t>
  </si>
  <si>
    <t>10.1</t>
  </si>
  <si>
    <t>○</t>
  </si>
  <si>
    <t>●</t>
  </si>
  <si>
    <t>Δ</t>
  </si>
  <si>
    <t>temuan</t>
  </si>
  <si>
    <t>Key Performance Indicator</t>
  </si>
  <si>
    <t>Formula:
Rasio NPL Gross = (Total Kredit bermasalah / Total Kredit) * 100%</t>
  </si>
  <si>
    <r>
      <t xml:space="preserve">Jumlah kejadian </t>
    </r>
    <r>
      <rPr>
        <i/>
        <sz val="11"/>
        <color theme="1"/>
        <rFont val="Calibri"/>
        <family val="2"/>
        <scheme val="minor"/>
      </rPr>
      <t>fraud</t>
    </r>
  </si>
  <si>
    <t>&lt;dialokasikan untuk KPI yang bersifat ad-hoc atai inisiatif strategis&gt;</t>
  </si>
  <si>
    <t>Meningkatkan kualitas pengelolaan Governance, Risk Management dan Compliance</t>
  </si>
  <si>
    <t>Deskripsi atau formula perhitungan Key Performance Indicator  dan informasi lainnya</t>
  </si>
  <si>
    <t xml:space="preserve">Deskripsi atau formula perhitungan Key Performance Indicator  dan informasi lainnya) </t>
  </si>
  <si>
    <t>Meningkatkan pertumbuhan dana pihak ketiga berbiaya kompetitif</t>
  </si>
  <si>
    <t>Rasio CASA terhadap total DPK</t>
  </si>
  <si>
    <t>Meningkatkan kualitas layanan</t>
  </si>
  <si>
    <t>11.1</t>
  </si>
  <si>
    <t>BOPO</t>
  </si>
  <si>
    <t>Formula:
Rasio CASA = (Total tabungan dan giro) / (Total DPK) * 100%</t>
  </si>
  <si>
    <t>12.1</t>
  </si>
  <si>
    <t>Bisnis</t>
  </si>
  <si>
    <t>Operasional</t>
  </si>
  <si>
    <t xml:space="preserve">Tingkat kualitas layanan </t>
  </si>
  <si>
    <t xml:space="preserve">Fee-based income </t>
  </si>
  <si>
    <t xml:space="preserve">Memastikan prosedur operasional Kantor Cabang berjalan sesuai ketentuan </t>
  </si>
  <si>
    <t>jam</t>
  </si>
  <si>
    <t>Pelaksana</t>
  </si>
  <si>
    <t xml:space="preserve"> </t>
  </si>
  <si>
    <t xml:space="preserve">Kantor Cabang Pembantu Kelas 1 atau 2 </t>
  </si>
  <si>
    <t>Kepala Seksi</t>
  </si>
  <si>
    <t>Kepala Kantor Kas</t>
  </si>
  <si>
    <t>Meningkatkan pertumbuhan kartu</t>
  </si>
  <si>
    <t>Kepala Seksi Operasional KCPKelas 1 atau 2 (Pelaksana)</t>
  </si>
  <si>
    <r>
      <rPr>
        <b/>
        <i/>
        <sz val="12"/>
        <color theme="1"/>
        <rFont val="Calibri"/>
        <family val="2"/>
        <scheme val="minor"/>
      </rPr>
      <t>Teller</t>
    </r>
    <r>
      <rPr>
        <b/>
        <sz val="12"/>
        <color theme="1"/>
        <rFont val="Calibri"/>
        <family val="2"/>
        <scheme val="minor"/>
      </rPr>
      <t xml:space="preserve"> Tunai - Seksi Operasional</t>
    </r>
  </si>
  <si>
    <r>
      <t xml:space="preserve">Customer Service - </t>
    </r>
    <r>
      <rPr>
        <b/>
        <sz val="12"/>
        <color theme="1"/>
        <rFont val="Calibri"/>
        <family val="2"/>
        <scheme val="minor"/>
      </rPr>
      <t>Seksi Operasional</t>
    </r>
  </si>
  <si>
    <t>Operasional - Seksi Operasional</t>
  </si>
  <si>
    <r>
      <rPr>
        <b/>
        <i/>
        <sz val="12"/>
        <color theme="1"/>
        <rFont val="Calibri"/>
        <family val="2"/>
        <scheme val="minor"/>
      </rPr>
      <t>Teller</t>
    </r>
    <r>
      <rPr>
        <b/>
        <sz val="12"/>
        <color theme="1"/>
        <rFont val="Calibri"/>
        <family val="2"/>
        <scheme val="minor"/>
      </rPr>
      <t xml:space="preserve"> Keliling</t>
    </r>
  </si>
  <si>
    <t>8.2</t>
  </si>
  <si>
    <t xml:space="preserve">Memastikan pemblokiran warkat nasabah sesuai dengan ketentuan </t>
  </si>
  <si>
    <t>Presentase kesesuaian warkat nasabah atas pemblokiran pada kantor cabang</t>
  </si>
  <si>
    <t>Formula:
Persentase = (Jumlah warkat nasabah yang diblokir pada  sistem operasional bank KCP / Total warkat nasabah atas pemblokiran pada  sistem operasional bank pada KCP) * 100%</t>
  </si>
  <si>
    <t xml:space="preserve">Memastikan keakuratan sistem akuntansi bank </t>
  </si>
  <si>
    <t>Presentase kesesuaian data-data transaksi antara sistem operasional bank dan SKN, sistem BI-RTGS, BI-SSSS dan BI-ETP</t>
  </si>
  <si>
    <t xml:space="preserve">Fomula: 
presentase= (  jumlah transaksi operasional bank yang sesuai nominal atau data nasabah antara sistem operasional bank dan SKN,  sistem BI-RTGS, BI-SSSS,  BI-ETP pada KCP)/( total transaksi operasional bank terkait kliring, BI-RTGS, BI-SSSS,  BI-ETP  pada KCP) * 100
</t>
  </si>
  <si>
    <t>Memastikan keakuratan transaksi pemindahbukuan bank</t>
  </si>
  <si>
    <t>Presentase kesesuaian transaksi pemindahbukuan bank terhadap rekening nasabah pada kantor cabang pembantu</t>
  </si>
  <si>
    <t>Formula:
presentase= ( jumlah pemindahbukuan transaksi nasabah bank yang sesuai dengan sistem operasional bank pada KCP) /( total jumlah pemindahbukuan transaksi nasabah pada sistem operasional bank pada KCP) * 100</t>
  </si>
  <si>
    <r>
      <t xml:space="preserve">Memastikan </t>
    </r>
    <r>
      <rPr>
        <i/>
        <sz val="11"/>
        <color theme="1"/>
        <rFont val="Calibri"/>
        <family val="2"/>
        <scheme val="minor"/>
      </rPr>
      <t xml:space="preserve">close system </t>
    </r>
    <r>
      <rPr>
        <sz val="11"/>
        <color theme="1"/>
        <rFont val="Calibri"/>
        <family val="2"/>
        <scheme val="minor"/>
      </rPr>
      <t xml:space="preserve">pada kantor cabang pembantu secara efektif dan efisien </t>
    </r>
    <r>
      <rPr>
        <sz val="11"/>
        <color theme="1"/>
        <rFont val="Calibri"/>
        <family val="2"/>
        <charset val="1"/>
        <scheme val="minor"/>
      </rPr>
      <t xml:space="preserve"> </t>
    </r>
  </si>
  <si>
    <t xml:space="preserve">Memastikan pemberian kredit bank sesuai dengan ketentuan </t>
  </si>
  <si>
    <t>Meningkatkan pertumbuhan dana  pihak ketiga berbiaya kompetitif</t>
  </si>
  <si>
    <t>Jumlah kejadian fraud</t>
  </si>
  <si>
    <t>Fraud adalah suatu kasus yang berimplikasi kepada tergerusnya reputasi bank. Fraud merupakan tindak kecurangan atau upaya pelanggaran hukum yang dilakukan secara sengaja oleh satu orang atau lebih. Tindakan fraud ini bisa terjadi pada suatu manajemen yang dilakukan secara langsung atau melalui pihak ketiga. Fraud berimplikasi tergerusnya reputasi bank. Penilaian KPI : Jika tidak ditemukan/tidak terjadi fraud mendapat skor 100 (baik/sesuai harapan), dan apabila ditemukan/terjadi fraud mendapat skor 80 (tidak baik/tidak sesuai harapan)</t>
  </si>
  <si>
    <t>Mengoptimalkan operasional pemasaran produk kredit</t>
  </si>
  <si>
    <t>Number of Account (NOA)  baru (terkait kredit)</t>
  </si>
  <si>
    <t>Jumlah akun baru dalam penyaluran kredit</t>
  </si>
  <si>
    <t>Mengoptimalkan operasional pemasaran produk dana dan jasa</t>
  </si>
  <si>
    <t xml:space="preserve">Jumlah nasabah baru dalam pemasaran dana dan jasa </t>
  </si>
  <si>
    <t>Jumlah nasabah baru dalam pemasaran dana dan jasa (dana &amp; jasa (produk yang terkait dengan tabungan, deposito, giro, Card Center &amp; E-Banking, LPD, aktivitas valas dan layanan luar negeri lainnya)</t>
  </si>
  <si>
    <t>Kepala Seksi Bisnis</t>
  </si>
  <si>
    <t>Keluhan mayor adalah isu yang muncul dalam pemberitaan di surat kabar di tingkat regional atau nasional. Satu isu yang muncul di sejumlah media dihitung sebagai satu kasus. 
Keluhan berkaitan dengan layanan Card Center dan E-Banking.</t>
  </si>
  <si>
    <t>Analis Kredit</t>
  </si>
  <si>
    <t>Pemasaran Dana</t>
  </si>
  <si>
    <t>2.2</t>
  </si>
  <si>
    <t>Pelaksana Analis Kredit</t>
  </si>
  <si>
    <t>Mengoptimalkan aktivitas bidang perkreditan di Kantor Cabang</t>
  </si>
  <si>
    <t>Persentase penyelesaian proses analisa kredit atas setiap pengajuan kredit sesuai SLA</t>
  </si>
  <si>
    <t xml:space="preserve">KPI ini mengukur proporsi penyelesaian proses analisa kredit atas setiap pengajuan kredit sesuai SLA dibandingkan terhadap setiap pengajuan kredit </t>
  </si>
  <si>
    <t xml:space="preserve">Mengoptimalkan pemantauan kualitas penyaluran kredit </t>
  </si>
  <si>
    <t>Persentase jumlah pemantauan atas penurunan nilai/kolektibilitas kredit  yang sesuai SLA</t>
  </si>
  <si>
    <t>KPI ini mengukur proporsi jumlah pemantauan atas penurunan nilai/kolektibilitas kredit  yang sesuai SLA dibandingkan terhadap total pemantauan terkait yang dilakukan.</t>
  </si>
  <si>
    <t>Persentase penyelesaiaan proses penagihan atas tunggakan kewajiban secara tepat waktu</t>
  </si>
  <si>
    <t>KPI ini mengukur proporsi penyelesaian proses penagihan atas tunggakan kewajiban yang sesuai batas waktu yang ditentukan dibandingkan terhadap keseluruhan proses penagihan yang dilakukan.</t>
  </si>
  <si>
    <r>
      <t xml:space="preserve">Mengoptimalkan aktivitas </t>
    </r>
    <r>
      <rPr>
        <i/>
        <sz val="11"/>
        <color theme="1"/>
        <rFont val="Calibri"/>
        <family val="2"/>
        <scheme val="minor"/>
      </rPr>
      <t xml:space="preserve">cross selling </t>
    </r>
    <r>
      <rPr>
        <sz val="11"/>
        <color theme="1"/>
        <rFont val="Calibri"/>
        <family val="2"/>
        <scheme val="minor"/>
      </rPr>
      <t>atas produk DPK bank</t>
    </r>
  </si>
  <si>
    <r>
      <t xml:space="preserve">Persentase nasabah </t>
    </r>
    <r>
      <rPr>
        <i/>
        <sz val="11"/>
        <color theme="1"/>
        <rFont val="Calibri"/>
        <family val="2"/>
        <scheme val="minor"/>
      </rPr>
      <t xml:space="preserve">corporate, </t>
    </r>
    <r>
      <rPr>
        <sz val="11"/>
        <color theme="1"/>
        <rFont val="Calibri"/>
        <family val="2"/>
        <charset val="1"/>
        <scheme val="minor"/>
      </rPr>
      <t>instansi, khususnya LPD yang memiliki lebih dari 1 produk DPK bank</t>
    </r>
  </si>
  <si>
    <t xml:space="preserve">KP ini mengukur proporsi nasabah corporate, instansi, khususnya LPD yang memiliki lebih dari 1 produk DPK bank (Tabungan, Giro dan Deposito) </t>
  </si>
  <si>
    <t xml:space="preserve">Kepala Kantor Kas  </t>
  </si>
  <si>
    <t>Kantor Cabang Pembantu Kelas 1 atau 2</t>
  </si>
  <si>
    <t xml:space="preserve">Kantor Cabang Kelas 1/2 </t>
  </si>
  <si>
    <t>Wakil Kepala Cabang</t>
  </si>
  <si>
    <t>Kepala Bidang Penyelamatan Kredit</t>
  </si>
  <si>
    <t>Kantor Cabang Pembantu</t>
  </si>
  <si>
    <t xml:space="preserve">Meningkatnya rentabilitas bank yang optimal
</t>
  </si>
  <si>
    <t xml:space="preserve">Total perolehan laba
</t>
  </si>
  <si>
    <t>Total pendapatan bunga kredit</t>
  </si>
  <si>
    <t>Total penyaluran kredit</t>
  </si>
  <si>
    <t>4.2</t>
  </si>
  <si>
    <t>Total penghimpunan DPK</t>
  </si>
  <si>
    <t>Memperluas jangkauan layanan keuangan</t>
  </si>
  <si>
    <t xml:space="preserve">Persentase pemenuhan total delivery channel </t>
  </si>
  <si>
    <t>Total penyaluran kredit produktif</t>
  </si>
  <si>
    <t xml:space="preserve">Memperkuat internalisasi budaya perusahaan </t>
  </si>
  <si>
    <t>Corporate culture Index</t>
  </si>
  <si>
    <t>Persentase penyelesaian tindak lanjut atas temuan audit secara tepat waktu</t>
  </si>
  <si>
    <t>Mengoptimlakan aktivitas penyelamatan Kredit</t>
  </si>
  <si>
    <t>13.1</t>
  </si>
  <si>
    <t>Jumlah penagihan kredit hapus buku</t>
  </si>
  <si>
    <t>IKU ini mengukur perolehan laba operasional bank sesuai target ditetapkan oleh Bank untuk masing-masing cabang</t>
  </si>
  <si>
    <t xml:space="preserve">Total pendapatan bunga yang bank peroleh dari penyaluran kredit </t>
  </si>
  <si>
    <t xml:space="preserve">75,12%
</t>
  </si>
  <si>
    <t xml:space="preserve">Formula:
BOPO= (Beban Operasional/Pendapatan Operasional) * 100% 
</t>
  </si>
  <si>
    <t>Total penyaluran kredit merupakan jumlah keseluruhan penyaluran kredit yang oelh kantor cabang, baik kredit produktif maupun kredit konsumtif</t>
  </si>
  <si>
    <t>Total penyaluran kredit produktif mencakup penyaluran KUR, kredit mikro, kredit kecil dan kredit menengah</t>
  </si>
  <si>
    <t>Tingkat kualitas layanan</t>
  </si>
  <si>
    <t>Indeks</t>
  </si>
  <si>
    <t xml:space="preserve">3,8 
(dari skala 5)
</t>
  </si>
  <si>
    <t>Hasil survei yang dilakukan kantor pusat tentang tingkat penilaian nasabah atas kualitas layanan yang diberikan Kantor Cabang Bank BPD Bali</t>
  </si>
  <si>
    <t>KPI ini mengukur jumlah penagihan kredit hapus buku yang dapat diperoleh dalam rangka penyelesaian dan penyelamatan kredit bermasalah.</t>
  </si>
  <si>
    <t>Optimalisasi pemanfaaatan QRIS (usulan masih bersifat tentatif)</t>
  </si>
  <si>
    <t xml:space="preserve">Total pendapatan bunga kredit </t>
  </si>
  <si>
    <t>Meningkatnya kemampuan sebagai agent of regional development</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</si>
  <si>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 xml:space="preserve">Pelaksana Analis Kredit </t>
    </r>
    <r>
      <rPr>
        <sz val="11"/>
        <color theme="1"/>
        <rFont val="Calibri"/>
        <family val="2"/>
        <charset val="1"/>
        <scheme val="minor"/>
      </rPr>
      <t>yang berimplikasi pada lemahnya penatausahaan tertib administrasi dan berpotensi terjadinya fraud.</t>
    </r>
  </si>
  <si>
    <t>Pelaksana Pemasaran Dana (orang tidakada)</t>
  </si>
  <si>
    <t xml:space="preserve">Memperluas jangkauan layanan keuangan </t>
  </si>
  <si>
    <t>3,8
(skala likert 1-5)</t>
  </si>
  <si>
    <t>CCI diukur melalui survei yang berisi kuesioner berkenaan tentang internalisasi nilai-nilai Bank BPD Bali oleh karyawan. Pada level Bank BPD Bali,  responden adalah seluruh karyawan. Pada level cabang, responden adalah karyawan di cabang tersebut.</t>
  </si>
  <si>
    <t>KPI ini mengukur julah total kartu debit yang dipasarkan oleh  kantor cabang untuk nasabah dalam memudah bertransaksi</t>
  </si>
  <si>
    <t>Jumlah nominal baru dari kredit yang masuk kategori NPL</t>
  </si>
  <si>
    <t xml:space="preserve">Jumlah total kartu debit yang dipasarkan oleh  kantor cabang untuk nasabah </t>
  </si>
  <si>
    <t>Hasil survei yang dilakukan kantor pusat tentang tingkat penilaian nasabah atas kualitas layanan yang diberikan Kantor Cabang Bank BPD Bali, khususnya Pelaksana Analis Kredit</t>
  </si>
  <si>
    <t>Hasil survei yang dilakukan kantor pusat tentang tingkat penilaian nasabah atas kualitas layanan yang diberikan Kantor Cabang Bank BPD Bali, khususnya Pelaksana Pemasaran Dana</t>
  </si>
  <si>
    <t>Mengoptimalkan aktivitas bidang dana dan jasa di Kantor Cabang</t>
  </si>
  <si>
    <t>Persentase pengusulan kajian sponsorship (untuk nasabah korporasi) sesuai target waktu</t>
  </si>
  <si>
    <t>Persentase proses Perpanjangan Kredit Modal Kerja (RC) sesuai SLA</t>
  </si>
  <si>
    <t>8.3</t>
  </si>
  <si>
    <t xml:space="preserve">Persentase pelaksanaan monitoring pencapaian kredit di capem dan target konsolodiasi (NPL, DPK, kredit) sesuai SLA </t>
  </si>
  <si>
    <t>Persentase proses penyelesaian PKS untuk mencapai target konsolidasi (NPL, DPK, kredit) sesuai target waktu yang ditentukan</t>
  </si>
  <si>
    <t xml:space="preserve">Kepala Cabang  </t>
  </si>
  <si>
    <r>
      <t xml:space="preserve">Meningkatkan kualitas layanan </t>
    </r>
    <r>
      <rPr>
        <i/>
        <sz val="11"/>
        <rFont val="Calibri"/>
        <family val="2"/>
        <scheme val="minor"/>
      </rPr>
      <t>E-Banking</t>
    </r>
  </si>
  <si>
    <r>
      <t xml:space="preserve">Jumlah keluhan mayor terhadap kualitas layanan </t>
    </r>
    <r>
      <rPr>
        <i/>
        <sz val="11"/>
        <rFont val="Calibri"/>
        <family val="2"/>
        <scheme val="minor"/>
      </rPr>
      <t>E-Banking</t>
    </r>
  </si>
  <si>
    <r>
      <t xml:space="preserve">Meningkatnya kemampuan sebagai </t>
    </r>
    <r>
      <rPr>
        <i/>
        <sz val="11"/>
        <rFont val="Calibri"/>
        <family val="2"/>
        <scheme val="minor"/>
      </rPr>
      <t>agent of regional development</t>
    </r>
  </si>
  <si>
    <r>
      <t xml:space="preserve">Jumlah kejadian </t>
    </r>
    <r>
      <rPr>
        <i/>
        <sz val="11"/>
        <rFont val="Calibri"/>
        <family val="2"/>
        <scheme val="minor"/>
      </rPr>
      <t>fraud</t>
    </r>
  </si>
  <si>
    <t xml:space="preserve">Total penghimpunan DPK merupkan keseluruhan dana pihak ketiga yang dapat dihimpun oleh kantor cabang yang mencakup tabungan (saving account), giro (current account),deposito.aktiva ntar bank (BPR)
</t>
  </si>
  <si>
    <t xml:space="preserve">IKU menghitung proporsi pemenuhan delivery channel baik yang bersifat fisik ataupun digital untuk memperluas jangkauan layanan keuangan, yang mencakup agen laku pandai, ATM, Basic Sevice Account (BSA), QRIS, Direct debet, merchant dan lainnya (pembayaran online-e-retribusi, e-ticketing, bank sampah, integrasi payment, digitalisasi daerah </t>
  </si>
  <si>
    <t>Formula:
Rasio CASA = (Total tabungan dan giro) / (Total DPK) * 100%. Total DPK juga termasuk BPR</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</si>
  <si>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rFont val="Calibri"/>
        <family val="2"/>
        <scheme val="minor"/>
      </rPr>
      <t xml:space="preserve">Pelaksana Pemasaran Dana </t>
    </r>
    <r>
      <rPr>
        <sz val="11"/>
        <rFont val="Calibri"/>
        <family val="2"/>
        <scheme val="minor"/>
      </rPr>
      <t>yang berimplikasi pada lemahnya penatausahaan tertib administrasi dan berpotensi terjadinya fraud.</t>
    </r>
  </si>
  <si>
    <t xml:space="preserve">Kepala Seksi Operasional </t>
  </si>
  <si>
    <t>Meningkatnya rentabilitas bank yang optimal</t>
  </si>
  <si>
    <t xml:space="preserve">Total pendapatan dari valuta asing </t>
  </si>
  <si>
    <t>Total pendapatan dari valuta asing didapatkan dari selisih kurs</t>
  </si>
  <si>
    <t xml:space="preserve">Kesalahan atas prosedur yaitu tidak memenuhi/mematuhi ketentuan BPP/SOP perusahaan/regulator di bidang bisnis, bidang operasional dan pelayanan nasabah serta Kantor Cabang Pembantu,  yang berimplikasi pada lemahnya penatausahaan tertib administrasi dan berpotensi terjadinya fraud. </t>
  </si>
  <si>
    <t xml:space="preserve">Memastikan pengelolaan kas pada kantor cabang secara optimal </t>
  </si>
  <si>
    <t>Presentase pemenuhan kualitas pengelolaan likuiditas kantor cabang sesuai SLA</t>
  </si>
  <si>
    <t xml:space="preserve">Ruang lingkup : pengelolaan atas kecukupan kas ATM dan kelancaran operasional ATM yang berada dibawah supervisi Kantor Cabang
Penilaian KPI : kepuasan atasan penilai/satker terkait/pihak ketiga lainnya. </t>
  </si>
  <si>
    <r>
      <t>Memastikan pemenuhan pelaporan sesuai</t>
    </r>
    <r>
      <rPr>
        <i/>
        <sz val="11"/>
        <color theme="1"/>
        <rFont val="Calibri"/>
        <family val="2"/>
        <scheme val="minor"/>
      </rPr>
      <t xml:space="preserve"> timeline</t>
    </r>
  </si>
  <si>
    <t>Persentase pemenuhan penyampaian laporan</t>
  </si>
  <si>
    <r>
      <t xml:space="preserve">Pelaksana </t>
    </r>
    <r>
      <rPr>
        <i/>
        <sz val="12"/>
        <color theme="1"/>
        <rFont val="Calibri"/>
        <family val="2"/>
        <scheme val="minor"/>
      </rPr>
      <t xml:space="preserve">Teller </t>
    </r>
    <r>
      <rPr>
        <sz val="12"/>
        <color theme="1"/>
        <rFont val="Calibri"/>
        <family val="2"/>
        <scheme val="minor"/>
      </rPr>
      <t xml:space="preserve">Tunai - Seksi Operasional </t>
    </r>
  </si>
  <si>
    <r>
      <t xml:space="preserve">Pelaksana </t>
    </r>
    <r>
      <rPr>
        <i/>
        <sz val="12"/>
        <color theme="1"/>
        <rFont val="Calibri"/>
        <family val="2"/>
        <scheme val="minor"/>
      </rPr>
      <t>Customer Service</t>
    </r>
    <r>
      <rPr>
        <sz val="12"/>
        <color theme="1"/>
        <rFont val="Calibri"/>
        <family val="2"/>
        <scheme val="minor"/>
      </rPr>
      <t xml:space="preserve">-  Seksi Operasional </t>
    </r>
  </si>
  <si>
    <t>Formula:
Persentase = (Jumlah nominal kas untuk pengisian ATM oleh kantor cabang /( Jumlah nominal kas  untuk pengisian ATM  sesuai dengan ketentuan dari Divisi Treasury) * 100%
Berdasarkan ketentuan dari Divisi Treasury pengisian ATM minimal 10% dari total khasnah</t>
  </si>
  <si>
    <t>Meningkatkan pengelolaan atas transaksi nasabah sesuai ketentuan</t>
  </si>
  <si>
    <t>Suspect Trasaction Risk (STR) 
Cash Transaction Risk (CTR)</t>
  </si>
  <si>
    <t xml:space="preserve">Memastikan validasi atas keaslian uang baik rupiah pada kantor cabang </t>
  </si>
  <si>
    <t>9.2</t>
  </si>
  <si>
    <r>
      <t xml:space="preserve">Meningkatkan layanan </t>
    </r>
    <r>
      <rPr>
        <i/>
        <sz val="11"/>
        <color theme="1"/>
        <rFont val="Calibri"/>
        <family val="2"/>
        <scheme val="minor"/>
      </rPr>
      <t>customer service</t>
    </r>
    <r>
      <rPr>
        <sz val="11"/>
        <color theme="1"/>
        <rFont val="Calibri"/>
        <family val="2"/>
        <charset val="1"/>
        <scheme val="minor"/>
      </rPr>
      <t xml:space="preserve"> bank </t>
    </r>
  </si>
  <si>
    <r>
      <t xml:space="preserve">Presentase pemenuhan kualitas layanan </t>
    </r>
    <r>
      <rPr>
        <i/>
        <sz val="11"/>
        <color theme="1"/>
        <rFont val="Calibri"/>
        <family val="2"/>
        <scheme val="minor"/>
      </rPr>
      <t>customer service</t>
    </r>
    <r>
      <rPr>
        <sz val="11"/>
        <color theme="1"/>
        <rFont val="Calibri"/>
        <family val="2"/>
        <charset val="1"/>
        <scheme val="minor"/>
      </rPr>
      <t xml:space="preserve"> secara efektif dan efisien</t>
    </r>
  </si>
  <si>
    <r>
      <t xml:space="preserve">Total pencapaian </t>
    </r>
    <r>
      <rPr>
        <i/>
        <sz val="11"/>
        <color theme="1"/>
        <rFont val="Calibri"/>
        <family val="2"/>
        <scheme val="minor"/>
      </rPr>
      <t xml:space="preserve">Number of Account </t>
    </r>
  </si>
  <si>
    <t xml:space="preserve">Target pencapaian NOA ditentukan oleh Divisi Treasury
</t>
  </si>
  <si>
    <r>
      <t xml:space="preserve">Memastikan kesesuaian </t>
    </r>
    <r>
      <rPr>
        <i/>
        <sz val="11"/>
        <color theme="1"/>
        <rFont val="Calibri"/>
        <family val="2"/>
        <scheme val="minor"/>
      </rPr>
      <t>database</t>
    </r>
    <r>
      <rPr>
        <sz val="11"/>
        <color theme="1"/>
        <rFont val="Calibri"/>
        <family val="2"/>
        <charset val="1"/>
        <scheme val="minor"/>
      </rPr>
      <t xml:space="preserve"> nasabah bank </t>
    </r>
  </si>
  <si>
    <r>
      <t xml:space="preserve">Jumlah pengkinian </t>
    </r>
    <r>
      <rPr>
        <sz val="11"/>
        <color theme="1"/>
        <rFont val="Calibri"/>
        <family val="2"/>
        <scheme val="minor"/>
      </rPr>
      <t xml:space="preserve"> data </t>
    </r>
    <r>
      <rPr>
        <sz val="11"/>
        <color theme="1"/>
        <rFont val="Calibri"/>
        <family val="2"/>
        <charset val="1"/>
        <scheme val="minor"/>
      </rPr>
      <t>nasabah bank sesuai SLA</t>
    </r>
  </si>
  <si>
    <r>
      <rPr>
        <sz val="10"/>
        <rFont val="Calibri"/>
        <family val="2"/>
        <scheme val="minor"/>
      </rPr>
      <t>Target pengkinian data ditentukan dari Divisi treasury dalam periode semester 1 dan semester 2</t>
    </r>
    <r>
      <rPr>
        <sz val="10"/>
        <color theme="1"/>
        <rFont val="Calibri"/>
        <family val="2"/>
        <scheme val="minor"/>
      </rPr>
      <t xml:space="preserve">
</t>
    </r>
  </si>
  <si>
    <t xml:space="preserve">Pelaksana Operasional - Seksi Operasional </t>
  </si>
  <si>
    <r>
      <t xml:space="preserve">Ketepatan waktu untuk </t>
    </r>
    <r>
      <rPr>
        <i/>
        <sz val="11"/>
        <color theme="1"/>
        <rFont val="Calibri"/>
        <family val="2"/>
        <scheme val="minor"/>
      </rPr>
      <t xml:space="preserve">close system </t>
    </r>
    <r>
      <rPr>
        <sz val="11"/>
        <color theme="1"/>
        <rFont val="Calibri"/>
        <family val="2"/>
        <scheme val="minor"/>
      </rPr>
      <t>pada kantor cabang pembantu</t>
    </r>
    <r>
      <rPr>
        <sz val="11"/>
        <color theme="1"/>
        <rFont val="Calibri"/>
        <family val="2"/>
        <charset val="1"/>
        <scheme val="minor"/>
      </rPr>
      <t xml:space="preserve"> sesuai</t>
    </r>
    <r>
      <rPr>
        <i/>
        <sz val="11"/>
        <color theme="1"/>
        <rFont val="Calibri"/>
        <family val="2"/>
        <scheme val="minor"/>
      </rPr>
      <t xml:space="preserve"> timeline</t>
    </r>
  </si>
  <si>
    <t>Hari yang sama</t>
  </si>
  <si>
    <t>Mengoptimalkan pengelolaan inventaris kantor cabang pembantu</t>
  </si>
  <si>
    <t>Presentase ketersediaan inventaris kantor cabang</t>
  </si>
  <si>
    <t xml:space="preserve">Formula:
presentase= ( jumlah kuantitas inventaris kantor cabang pembantu yang tersedia) /( total kuantitas inventaris kantor cabang pembantu yang terencana) * 100
</t>
  </si>
  <si>
    <r>
      <t xml:space="preserve">Presentase pemenuhan kualitas atas pemberian kredit </t>
    </r>
    <r>
      <rPr>
        <sz val="11"/>
        <color theme="1"/>
        <rFont val="Calibri"/>
        <family val="2"/>
        <scheme val="minor"/>
      </rPr>
      <t>bank sesuai ketentuan pada kantor cabang pembantu</t>
    </r>
  </si>
  <si>
    <t xml:space="preserve">Ruang lingkup : kelengkapan pengajuan kredit debitur, pengikatan kredit dan pencairan kredit kepada debitur sesuai regulasi BI/OJK dan bank
Penilaian KPI : kepuasan atasan penilai/satker terkait/pihak ketiga lainnya. </t>
  </si>
  <si>
    <r>
      <rPr>
        <i/>
        <sz val="12"/>
        <color theme="1"/>
        <rFont val="Calibri"/>
        <family val="2"/>
        <scheme val="minor"/>
      </rPr>
      <t>Teller</t>
    </r>
    <r>
      <rPr>
        <sz val="12"/>
        <color theme="1"/>
        <rFont val="Calibri"/>
        <family val="2"/>
        <scheme val="minor"/>
      </rPr>
      <t xml:space="preserve"> Keliling </t>
    </r>
  </si>
  <si>
    <t>Kepala Cabang Kelas 1 atau 2 (Kepala Kantor Kas)</t>
  </si>
  <si>
    <t>Kepala Kantor Kas KC Klas 1/2</t>
  </si>
  <si>
    <t xml:space="preserve">Persentase pemanfaatan anggaran </t>
  </si>
  <si>
    <t>90%-95%</t>
  </si>
  <si>
    <t>Formula:
Persentase pemanfaatan anggaran = (realisasi anggaran/target anggaran) * 100% 
Apabila nilai persentase ini berada pada rentang 90% - 95%, maka nilai kinerja adalah 100. Untuk nilai persentase di luar rentang tersebut, maka nilai kinerja adalah 80.</t>
  </si>
  <si>
    <t>Rp miliar</t>
  </si>
  <si>
    <t xml:space="preserve">Melakukan pemasaran dana pihak ketiga baik rupiah maupun valas serta menentukan target konsumen dan target kuantitas. IKU ini mengukur total penghimpunan DPK sesuai target ditetapkan oleh Bank untuk masing-masing cabang. </t>
  </si>
  <si>
    <r>
      <t xml:space="preserve">Persentase pemenuhan total </t>
    </r>
    <r>
      <rPr>
        <i/>
        <sz val="11"/>
        <color theme="1"/>
        <rFont val="Calibri"/>
        <family val="2"/>
        <scheme val="minor"/>
      </rPr>
      <t xml:space="preserve">delivery channel </t>
    </r>
  </si>
  <si>
    <r>
      <t>IKU menghitung seluruh delivery channel yang digunakan oleh bank, baik yang bersifat fisik ataupun digital (mencakup M-Banking, internet banking, agen laku pandai, kartu ATM, Basic Service Account (BSA), QRIS, Direct debet, bank sampah, e-ticketing, pendapatan/  penerimaan pungutan retribusi Tim 2DD/Digitalisasi Daerah ( Bid DJA)</t>
    </r>
    <r>
      <rPr>
        <sz val="11"/>
        <color theme="1"/>
        <rFont val="Calibri"/>
        <family val="2"/>
        <scheme val="minor"/>
      </rPr>
      <t xml:space="preserve"> </t>
    </r>
  </si>
  <si>
    <t xml:space="preserve">Melakukan pemasaran dana pihak ketiga berbiaya kompetitif (CASA) baik rupiah maupun valas serta menentukan target konsumen dan target kuantitas. </t>
  </si>
  <si>
    <t xml:space="preserve">Kualitas layanan nasabah </t>
  </si>
  <si>
    <r>
      <t xml:space="preserve">Hasil survei yang dilakukan kantor pusat tentang tingkat penilaian nasabah atas kualitas layanan yang diberikan Kantor Cabang Bank BPD Bali. Mencakup antara lain : pengelolaan dan pengawasan layanan pembukaan, penutupan rekening Giro, Deposito, Tabungan; memastikan karyawan dalam memberikan layanan dengan membantu nasabah mengisi form pembukaan dan penutupan rekening; mengelola stok Bilyet Deposito, Bilyet Giro, cheque, buku tabungan dan kartu ATM; mengawasi penyimpanan dan filling seluruh administrasi nasabah; mengelola dan bertanggung jawab atas seluruh transaksi valuta asing dan layanan luar negeri lainnya dan menatausahakan secara baik; mengarahkan dan mengorganisasikan karyawan dalam melayani nasabah/calon nasabah yang datang untuk meminta informasi dan memastikan karyawan telah memberikan informasi mengenai produk, jasa, prosedur pelayanan produk/ jasa dan persyaratan yang harus dipenuhi nasabah untuk mendapatkan produk/jasa tertentu dari Bank. </t>
    </r>
    <r>
      <rPr>
        <b/>
        <sz val="11"/>
        <color theme="1"/>
        <rFont val="Calibri"/>
        <family val="2"/>
        <scheme val="minor"/>
      </rPr>
      <t xml:space="preserve">Penilaian KPI </t>
    </r>
    <r>
      <rPr>
        <sz val="11"/>
        <color theme="1"/>
        <rFont val="Calibri"/>
        <family val="2"/>
        <scheme val="minor"/>
      </rPr>
      <t xml:space="preserve">: kepuasan atasan penilai/satker terkait/pihak ketiga lainnya. </t>
    </r>
    <r>
      <rPr>
        <b/>
        <sz val="11"/>
        <color theme="1"/>
        <rFont val="Calibri"/>
        <family val="2"/>
        <scheme val="minor"/>
      </rPr>
      <t xml:space="preserve">Polarisasi : </t>
    </r>
    <r>
      <rPr>
        <sz val="11"/>
        <color theme="1"/>
        <rFont val="Calibri"/>
        <family val="2"/>
        <scheme val="minor"/>
      </rPr>
      <t>maximize</t>
    </r>
  </si>
  <si>
    <r>
      <rPr>
        <sz val="11"/>
        <color theme="1"/>
        <rFont val="Calibri"/>
        <family val="2"/>
        <scheme val="minor"/>
      </rPr>
      <t xml:space="preserve">Fraud merupakan </t>
    </r>
    <r>
      <rPr>
        <b/>
        <sz val="11"/>
        <color theme="1"/>
        <rFont val="Calibri"/>
        <family val="2"/>
        <scheme val="minor"/>
      </rPr>
      <t>tindak kecurangan atau upaya pelanggaran hukum</t>
    </r>
    <r>
      <rPr>
        <sz val="11"/>
        <color theme="1"/>
        <rFont val="Calibri"/>
        <family val="2"/>
        <scheme val="minor"/>
      </rPr>
      <t xml:space="preserve"> yang dilakukan </t>
    </r>
    <r>
      <rPr>
        <b/>
        <sz val="11"/>
        <color theme="1"/>
        <rFont val="Calibri"/>
        <family val="2"/>
        <scheme val="minor"/>
      </rPr>
      <t>secara sengaja</t>
    </r>
    <r>
      <rPr>
        <sz val="11"/>
        <color theme="1"/>
        <rFont val="Calibri"/>
        <family val="2"/>
        <scheme val="minor"/>
      </rPr>
      <t xml:space="preserve"> oleh satu orang atau lebih. Tindakan fraud ini bisa terjadi pada suatu manajemen yang dilakukan secara langsung atau melalui pihak ketiga.Fraud adalah suatu kasus yang berimplikasi kepada tergerusnya reputasi bank. </t>
    </r>
    <r>
      <rPr>
        <b/>
        <sz val="11"/>
        <color theme="1"/>
        <rFont val="Calibri"/>
        <family val="2"/>
        <scheme val="minor"/>
      </rPr>
      <t>Penilaian KPI</t>
    </r>
    <r>
      <rPr>
        <sz val="11"/>
        <color theme="1"/>
        <rFont val="Calibri"/>
        <family val="2"/>
        <scheme val="minor"/>
      </rPr>
      <t xml:space="preserve"> : Jika tidak ditemukan/terjadi fraud mendapat skor 100 (baik/sesuai harapan), dan apabila ditemukan/terjadi fraud mendapat skor 80 (tidak baik/tidak sesuai harapan)</t>
    </r>
  </si>
  <si>
    <t xml:space="preserve">Memastikan prosedur operasional kantor berjalan sesuai ketentuan </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</si>
  <si>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  Memastikan tidak terjadi/ditemukan kesalahan atas prosedur operasional kantor yang tidak sesuai BPP/SOP perusahaan dan ketentuan/  peraturan regulator (OJK, BI) oleh audit internal. Tindakan yang dilakukan antara lain : memeriksa, menandatangani dan memberikan otorisasi transaksi tunai dan non tunai Kantor Kas sesuai batas kewenangan yang berlaku, mengelola modal awal ke Teller di awal hari, mencocokkan jumlah modal awal secara fisik dengan yang tertulis di form tanda terima modal awal, melaksanakan layanan transaksi pick-up service, menyelesaikan semua laporan harian setelah aktivitas transaksi tutup, menghitung total transaksi kas yang dilakukan hari itu, memeriksa laporan harian hasil transaksi masing-masing Teller, membandingkan jumlah uang fisik dan jumlah uang yang tercatat, baik di form maupun di dalam sistem, menandatangani laporan harian kas; memeriksa dan menandatangani Bilyet Deposito, warkat transaksi harian, melakukan otorisasi transaksi harian sesuai batas kewenangan, melakukan verifikasi permohonan aplikasi nasabah baru produk dana dan jasa; memeriksa dan mengelola kecukupan alat likuiditas untuk operasional, mengelola kecukupan kas ATM dan kelancaran operasional ATM yang berada dibawah supervisi; membuat dokumen/slip jurnal penyelesaian terkait dengan koreksi transaksi ATM. </t>
    </r>
    <r>
      <rPr>
        <b/>
        <sz val="11"/>
        <color theme="1"/>
        <rFont val="Calibri"/>
        <family val="2"/>
        <scheme val="minor"/>
      </rPr>
      <t xml:space="preserve">Penilaian KPI </t>
    </r>
    <r>
      <rPr>
        <sz val="11"/>
        <color theme="1"/>
        <rFont val="Calibri"/>
        <family val="2"/>
        <charset val="1"/>
        <scheme val="minor"/>
      </rPr>
      <t xml:space="preserve">: kepuasan atasan penilai/satker terkait/pihak ketiga lainnya. </t>
    </r>
    <r>
      <rPr>
        <b/>
        <sz val="11"/>
        <color theme="1"/>
        <rFont val="Calibri"/>
        <family val="2"/>
        <scheme val="minor"/>
      </rPr>
      <t>Polarisasi</t>
    </r>
    <r>
      <rPr>
        <sz val="11"/>
        <color theme="1"/>
        <rFont val="Calibri"/>
        <family val="2"/>
        <charset val="1"/>
        <scheme val="minor"/>
      </rPr>
      <t xml:space="preserve"> : maximize</t>
    </r>
  </si>
  <si>
    <r>
      <t xml:space="preserve">Memastikan pengelolaan transaksi harian Kantor Kas secara </t>
    </r>
    <r>
      <rPr>
        <i/>
        <sz val="11"/>
        <rFont val="Calibri"/>
        <family val="2"/>
        <scheme val="minor"/>
      </rPr>
      <t xml:space="preserve">prudent </t>
    </r>
    <r>
      <rPr>
        <sz val="11"/>
        <rFont val="Calibri"/>
        <family val="2"/>
        <scheme val="minor"/>
      </rPr>
      <t>dan akurat (</t>
    </r>
    <r>
      <rPr>
        <b/>
        <i/>
        <sz val="11"/>
        <rFont val="Calibri"/>
        <family val="2"/>
        <scheme val="minor"/>
      </rPr>
      <t>look inside</t>
    </r>
    <r>
      <rPr>
        <sz val="11"/>
        <rFont val="Calibri"/>
        <family val="2"/>
        <scheme val="minor"/>
      </rPr>
      <t>)</t>
    </r>
  </si>
  <si>
    <r>
      <t xml:space="preserve">Pemenuhan aspek kehati-hatian terkait penandatanganan warkat transaksi dan </t>
    </r>
    <r>
      <rPr>
        <i/>
        <sz val="11"/>
        <color theme="1"/>
        <rFont val="Calibri"/>
        <family val="2"/>
        <scheme val="minor"/>
      </rPr>
      <t>approval</t>
    </r>
    <r>
      <rPr>
        <sz val="11"/>
        <color theme="1"/>
        <rFont val="Calibri"/>
        <family val="2"/>
        <charset val="1"/>
        <scheme val="minor"/>
      </rPr>
      <t xml:space="preserve">/  otorisasi transaksi harian (tunai/non tunai) sesuai kewenangan </t>
    </r>
  </si>
  <si>
    <r>
      <t>Termasuk penandatanganan bilyet deposito. Kesalahan penginputan menimbulkan kesalahan pembukuan. Diharapkan tidak lagi terjadi s</t>
    </r>
    <r>
      <rPr>
        <i/>
        <sz val="11"/>
        <rFont val="Calibri"/>
        <family val="2"/>
        <scheme val="minor"/>
      </rPr>
      <t>haring passwod</t>
    </r>
    <r>
      <rPr>
        <sz val="11"/>
        <rFont val="Calibri"/>
        <family val="2"/>
        <scheme val="minor"/>
      </rPr>
      <t xml:space="preserve"> (fungsi </t>
    </r>
    <r>
      <rPr>
        <i/>
        <sz val="11"/>
        <rFont val="Calibri"/>
        <family val="2"/>
        <scheme val="minor"/>
      </rPr>
      <t>maker -checker).</t>
    </r>
  </si>
  <si>
    <t xml:space="preserve">Pengelolaan kegiatan perkasan harian, termasuk pelaporan, secara akurat dan sesuai ketentuan </t>
  </si>
  <si>
    <t>Mengelola modal awal ke Teller di awal hari, mencocokkan jumlah modal awal secara fisik dengan yang tertulis di form tanda terima modal awal, melaksanakan layanan transaksi pick-up service, menyelesaikan semua laporan harian setelah aktivitas transaksi tutup, menghitung total transaksi kas yang dilakukan hari itu, memeriksa laporan harian hasil transaksi masing-masing Teller, membandingkan jumlah uang fisik dan jumlah uang yang tercatat, baik di form maupun di dalam sistem, menandatangani laporan harian kas. Termasuk melakukan kegiatan memeriksa dan mengelola kecukupan alat likuiditas untuk operasional, mengelola kecukupan kas ATM dan kelancaran operasional ATM yang berada dibawah supervisi.</t>
  </si>
  <si>
    <t>Meliputi stock Bilyet Deposito, Bilyet Giro, cheque, buku tabungan dan kartu ATM; serta pengawasan dan penatausahaan seluruh administrasi nasabah.</t>
  </si>
  <si>
    <r>
      <t xml:space="preserve">Memastikan penerapan program APU &amp; PPT secara optimal </t>
    </r>
    <r>
      <rPr>
        <b/>
        <sz val="11"/>
        <color theme="1"/>
        <rFont val="Calibri"/>
        <family val="2"/>
        <scheme val="minor"/>
      </rPr>
      <t>(look inside)</t>
    </r>
  </si>
  <si>
    <t>Persentase pemenuhan pengelolaan dan penerapan program APU &amp; PPT secara efektif dan sesuai ketentuan</t>
  </si>
  <si>
    <r>
      <t xml:space="preserve">Melaksanakan/menerapkan segala ketentuan/ kebijakan terkait dengan penerapan program Anti Pencucian Uang dan Pencegahan Pendanaan Terorisme (APU &amp; PPT); memantau transaksi rekening Nasabah terkait dengan pelaksanaan program APU &amp; PPT; memastikan bahwa kebijakan, prosedur, dan peraturan lainnya yang terkait penerapan program APU dan PPT telah dilaksanakan secara efektif; memantau dan meninjau setiap validitas proses, cheklist/daftar periksa dan dokumen pendukung pada saat pelaksanaan rekening; memastikan bahwa persetujuan penerimaan dan/atau penolakan permohonan pembukaan rekening atau transaksi oleh calon Nasabah/Walk In Customer (WIC) yang tergolong berisiko tinggi diberikan oleh pejabat senior di Kantor Cabang; melakukan pengkinian data nasabah sesuai dengan Laporan Rencana Pengkinian Data Nasabah yang telah disampaikan oleh UKK Cabang kepada UKK Kantor Pusat; membuat Laporan Transaksi Keuangan Mencurigakan (LTKM), Laporan Transaksi Keuangan Tunai (LTKT) dan Laporan Transaksi Keuangan Transfer Dana Dari dan Ke Luar Negeri (LTKL) serta berkoordinasi dengan pejabat terkait transaksi tersebut. </t>
    </r>
    <r>
      <rPr>
        <b/>
        <sz val="11"/>
        <color theme="1"/>
        <rFont val="Calibri"/>
        <family val="2"/>
        <scheme val="minor"/>
      </rPr>
      <t xml:space="preserve">Penilaian KPI : </t>
    </r>
    <r>
      <rPr>
        <sz val="11"/>
        <color theme="1"/>
        <rFont val="Calibri"/>
        <family val="2"/>
        <charset val="1"/>
        <scheme val="minor"/>
      </rPr>
      <t xml:space="preserve">kepuasan atasan penilai/satker terkait/pihak ketiga lainnya. </t>
    </r>
    <r>
      <rPr>
        <b/>
        <sz val="11"/>
        <color theme="1"/>
        <rFont val="Calibri"/>
        <family val="2"/>
        <scheme val="minor"/>
      </rPr>
      <t>Polarisasi</t>
    </r>
    <r>
      <rPr>
        <sz val="11"/>
        <color theme="1"/>
        <rFont val="Calibri"/>
        <family val="2"/>
        <charset val="1"/>
        <scheme val="minor"/>
      </rPr>
      <t xml:space="preserve"> : maximize</t>
    </r>
  </si>
  <si>
    <t xml:space="preserve">Mengoptimalkan penyelesaian kredit bermasalah </t>
  </si>
  <si>
    <t>Jumlah nominal baru dari kredit yang masuk kategori NPL pada tahun berjalan</t>
  </si>
  <si>
    <t>KPI ini mengukur proporsi jumlah perpanjangan Kredit Modal Kerja (RC) yang sesuai SLA terhadap seluruh total perpanjangan Kredit Modal Kerja (RC) yang harus diselesaikan</t>
  </si>
  <si>
    <t>KPI ini mengukur proporsi pelaksanaan monitoring pencapaian kredit di capem dan target konsoldasi (NPL, DPK, kredit) yang sesuai SLA terhadap keseluruhan monitoring pencapaian kredit di capem dan target konsoldasi yang harus diselesaikan.</t>
  </si>
  <si>
    <t>KPI ini mengukur proporsi penyelesaian PKS sesuai waktu yang ditentukan terhadap keseluruhan PKS yang harus diselesaikan</t>
  </si>
  <si>
    <r>
      <t xml:space="preserve">Persentase penyelesaian kegiatan untuk mendukung program pemprov dan kabupaten/kota, </t>
    </r>
    <r>
      <rPr>
        <sz val="11"/>
        <color theme="1"/>
        <rFont val="Calibri"/>
        <family val="2"/>
        <scheme val="minor"/>
      </rPr>
      <t>nasabah swasta</t>
    </r>
    <r>
      <rPr>
        <sz val="11"/>
        <color rgb="FFFF0000"/>
        <rFont val="Calibri"/>
        <family val="2"/>
        <scheme val="minor"/>
      </rPr>
      <t xml:space="preserve"> </t>
    </r>
    <r>
      <rPr>
        <sz val="11"/>
        <color theme="1"/>
        <rFont val="Calibri"/>
        <family val="2"/>
        <charset val="1"/>
        <scheme val="minor"/>
      </rPr>
      <t>sesuai target waktu</t>
    </r>
  </si>
  <si>
    <t>KPI ini mengukur proporsi jumlah pengusulan kajian sponsorship (untuk nasabah korporasi) yang sesuai target waktu terhadap keseluruhan jumlah pengusulan kajian yang harus diselesaikan.</t>
  </si>
  <si>
    <t>KPI ini mengukur penyelesaian kegiatan (event, pamaren pemprov, sebagai sponsporship, brand awareness) untuk mendukung program pemprov dan kabupaten/kota, nasabah swasta yang sesuai target waktu terhadap keseluruhan kegiat dukungan yang harus diselesaikan</t>
  </si>
  <si>
    <t>Kantor Pelayanan Kas</t>
  </si>
  <si>
    <t>7.2</t>
  </si>
  <si>
    <t>7.3</t>
  </si>
  <si>
    <t>7.4</t>
  </si>
  <si>
    <t>Formula:
Persentase pemanfaatan anggaran = (realisasi anggaran/target anggaran) * 100% 
Apabila nilai persentase ini berada pada rentang 90% - 95%, maka nilai kinerja adalah 100. Untuk nilai persentase di luar rentang tersebut, maka nilai kinerja adalah 80.
Persentase permanfaatan anggaran hanya dihitung dalam lingkup wakil kepala cabang - bisnis</t>
  </si>
  <si>
    <t xml:space="preserve">Total penghimpunan DPK merupkan keseluruhan dana pihak ketiga yang dapat dihimpun oleh kantor cabang yang mencakup tabungan (saving account), giro (current account),deposito.aktiva antar bank (BPR)
</t>
  </si>
  <si>
    <t>Hasil survei yang dilakukan kantor pusat tentang tingkat penilaian nasabah atas kualitas layanan yang diberikan Kantor Cabang Bank BPD Bali, khususnya Bidang Bisnis</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</si>
  <si>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bidang bisnis</t>
    </r>
    <r>
      <rPr>
        <sz val="11"/>
        <color theme="1"/>
        <rFont val="Calibri"/>
        <family val="2"/>
        <charset val="1"/>
        <scheme val="minor"/>
      </rPr>
      <t xml:space="preserve"> yang berimplikasi pada lemahnya penatausahaan tertib administrasi dan berpotensi terjadinya fraud.</t>
    </r>
  </si>
  <si>
    <r>
      <t xml:space="preserve">IKU menghitung proporsi pemenuhan delivery channel baik yang bersifat fisik ataupun digital untuk memperluas jangkauan layanan keuangan, yang mencakup agen laku pandai, ATM, Basic Sevice Account (BSA), QRIS, Direct debet, merchant dan lainnya </t>
    </r>
    <r>
      <rPr>
        <sz val="11"/>
        <color rgb="FFFF0000"/>
        <rFont val="Calibri"/>
        <family val="2"/>
        <scheme val="minor"/>
      </rPr>
      <t xml:space="preserve">(pembayaran online-e-retribusi, e-ticketing, bank sampah, integrasi payment, digitalisasi daerah </t>
    </r>
  </si>
  <si>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Kantor Cabang Pembantu</t>
    </r>
    <r>
      <rPr>
        <sz val="11"/>
        <color theme="1"/>
        <rFont val="Calibri"/>
        <family val="2"/>
        <scheme val="minor"/>
      </rPr>
      <t>,  yang berimplikasi pada lemahnya penatausahaan tertib administrasi dan berpotensi terjadinya fraud.</t>
    </r>
  </si>
  <si>
    <r>
      <t xml:space="preserve">IKU dihitung dari </t>
    </r>
    <r>
      <rPr>
        <i/>
        <sz val="11"/>
        <color theme="1"/>
        <rFont val="Calibri"/>
        <family val="2"/>
        <scheme val="minor"/>
      </rPr>
      <t xml:space="preserve">fee-based </t>
    </r>
    <r>
      <rPr>
        <sz val="11"/>
        <color theme="1"/>
        <rFont val="Calibri"/>
        <family val="2"/>
        <charset val="1"/>
        <scheme val="minor"/>
      </rPr>
      <t>income yang bersumber dari keseluruhan operasional bank. Fee-based income mencakup pendapatan yang tidak terkait dengan bunga (apakah bunga yang diperoleh bank dari debitur atau bunga yang dibayar bank kepada nasabah) yaitu pendapatan dari biaya administrasi rekening tabungan, biaya transfer (apapun channel-nya: mobile banking, internet banking, via teller, ATM), biaya provisi untuk pencairan kredit dan lainnya.</t>
    </r>
  </si>
  <si>
    <t>Jumlah temuan uang Rupiah palsu sesuai ketentuan Bank Indonesia karena ketidakcermatan Pelaksana</t>
  </si>
  <si>
    <t xml:space="preserve">Pengelolaan kelengkapan dan penatausahaan dokumen transaksi nasabah secara optimal
</t>
  </si>
  <si>
    <t>90 - 95</t>
  </si>
  <si>
    <t>14.1</t>
  </si>
  <si>
    <t>Jumlah transaksi menggunakan QRIS</t>
  </si>
  <si>
    <t>Rp</t>
  </si>
  <si>
    <t xml:space="preserve">Risk-based Bank Rating </t>
  </si>
  <si>
    <t>Peringkat 2</t>
  </si>
  <si>
    <t>Target RBBR/TKB 2021 peringkat 2, meliputi : penilaian faktor profil risiko bank (dengan perbaikan pada Risiko Kredit dan Risiko Operasional menjadi peringkat 2); tata kelola (GCG), rentabilitas, dan permodalan masing2 peringkat 2 (Baik/Memadai). Rating bank di posisi A (idn) outlook stable dari lembaga pemeringkat Fitch rating, menunjukkan ekspektasi risiko default rendah. Pengukuran KPI didasarkan kriteria dan peringkat RBBR sesuai peraturan regulator.</t>
  </si>
  <si>
    <t xml:space="preserve">Rp </t>
  </si>
  <si>
    <r>
      <t xml:space="preserve">Fee-based income dari transaksi valuta asing dan/ atau </t>
    </r>
    <r>
      <rPr>
        <i/>
        <sz val="11"/>
        <color theme="1"/>
        <rFont val="Calibri"/>
        <family val="2"/>
        <scheme val="minor"/>
      </rPr>
      <t>collection fee</t>
    </r>
  </si>
  <si>
    <t xml:space="preserve">Fee based income didapatkan dari transaksi valuta asing dan/ atau dari collection fee dengan adanya  Perjanjian Kerjasama (PKS) terkait pengelolaan/pemotongan gaji pemda/PNS 
</t>
  </si>
  <si>
    <t>Persentase pemanfaatan anggaran</t>
  </si>
  <si>
    <t>90-95</t>
  </si>
  <si>
    <t xml:space="preserve">Formula:
Persentase pemanfaatan anggaran = (realisasi anggaran/target anggaran) * 100% 
Apabila nilai persentase ini berada pada rentang 90% - 95%, maka nilai kinerja adalah 100. Untuk nilai persentase di luar rentang tersebut, maka nilai kinerja adalah 80.
</t>
  </si>
  <si>
    <t xml:space="preserve">IKU menghitung proporsi pemenuhan delivery channel baik yang bersifat fisik ataupun digital untuk memperluas jangkauan layanan keuangan, yang mencakupmobile banking, internet banking, ATM, internet banking bisnis, agen laku pandai, ATM, Basic Sevice Account (BSA), QRIS, Direct debet, merchant dan lainnya
</t>
  </si>
  <si>
    <r>
      <t>Jumlah kejadian</t>
    </r>
    <r>
      <rPr>
        <i/>
        <sz val="11"/>
        <color theme="1"/>
        <rFont val="Calibri"/>
        <family val="2"/>
        <scheme val="minor"/>
      </rPr>
      <t xml:space="preserve"> fraud</t>
    </r>
  </si>
  <si>
    <t>Memastikan pengelolaan administrasi kredit dan prosedur hukum perkreditan sesuai ketentuan dan peraturan</t>
  </si>
  <si>
    <t>Pemenuhan pengelolaan administrasi kredit dan prosedur hukum perkreditan secara optimal</t>
  </si>
  <si>
    <t>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t>
  </si>
  <si>
    <t xml:space="preserve">Memastikan pengelolaan operasional pelayanan dan transaksi tunai dan non tunai kepada nasabah berjalan lancar, aman dan terkendali </t>
  </si>
  <si>
    <t>Presentase pemenuhan kualitas pengelolaan operasional pelayanan dan transaksi tunai dan non tunai kepada nasabah secara optimal</t>
  </si>
  <si>
    <t xml:space="preserve">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Penilaian KPI : kepuasan atasan penilai/satker terkait/pihak ketiga lainnya. </t>
  </si>
  <si>
    <t xml:space="preserve">Formula:
Persentase = (Jumlah laporan yang disampaikan sesuai timeline / Jumlah laporan yang direncanakan) * 100%
Untuk internal dan eksternal </t>
  </si>
  <si>
    <r>
      <t xml:space="preserve">Meningkatkan pengelolaan atas transaksi </t>
    </r>
    <r>
      <rPr>
        <i/>
        <sz val="11"/>
        <color theme="1"/>
        <rFont val="Calibri"/>
        <family val="2"/>
        <scheme val="minor"/>
      </rPr>
      <t>reversal</t>
    </r>
    <r>
      <rPr>
        <sz val="11"/>
        <color theme="1"/>
        <rFont val="Calibri"/>
        <family val="2"/>
        <charset val="1"/>
        <scheme val="minor"/>
      </rPr>
      <t xml:space="preserve"> sesuai </t>
    </r>
    <r>
      <rPr>
        <i/>
        <sz val="11"/>
        <color theme="1"/>
        <rFont val="Calibri"/>
        <family val="2"/>
        <scheme val="minor"/>
      </rPr>
      <t>timeline</t>
    </r>
  </si>
  <si>
    <r>
      <t xml:space="preserve">Presentase pemenuhan kualitas pengelolaan transaksi </t>
    </r>
    <r>
      <rPr>
        <i/>
        <sz val="11"/>
        <color theme="1"/>
        <rFont val="Calibri"/>
        <family val="2"/>
        <scheme val="minor"/>
      </rPr>
      <t>reversal</t>
    </r>
    <r>
      <rPr>
        <sz val="11"/>
        <color theme="1"/>
        <rFont val="Calibri"/>
        <family val="2"/>
        <charset val="1"/>
        <scheme val="minor"/>
      </rPr>
      <t xml:space="preserve"> sesuai </t>
    </r>
    <r>
      <rPr>
        <sz val="11"/>
        <color theme="1"/>
        <rFont val="Calibri"/>
        <family val="2"/>
        <scheme val="minor"/>
      </rPr>
      <t>SLA</t>
    </r>
  </si>
  <si>
    <r>
      <rPr>
        <i/>
        <sz val="10"/>
        <color theme="1"/>
        <rFont val="Calibri"/>
        <family val="2"/>
        <scheme val="minor"/>
      </rPr>
      <t>Reversal</t>
    </r>
    <r>
      <rPr>
        <sz val="10"/>
        <color theme="1"/>
        <rFont val="Calibri"/>
        <family val="2"/>
        <charset val="1"/>
        <scheme val="minor"/>
      </rPr>
      <t xml:space="preserve"> dalam perbankan adalah pengembalian saldo tabungan dikarenakan kegagalan transaksi
Penilaian KPI : kepuasan atasan penilai/satker terkait/pihak ketiga lainnya terkait pengelolaan </t>
    </r>
    <r>
      <rPr>
        <i/>
        <sz val="10"/>
        <color theme="1"/>
        <rFont val="Calibri"/>
        <family val="2"/>
        <scheme val="minor"/>
      </rPr>
      <t>reversal</t>
    </r>
    <r>
      <rPr>
        <sz val="10"/>
        <color theme="1"/>
        <rFont val="Calibri"/>
        <family val="2"/>
        <charset val="1"/>
        <scheme val="minor"/>
      </rPr>
      <t xml:space="preserve"> nasabah</t>
    </r>
  </si>
  <si>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pelayanan nasabah  serta Kantor Cabang Pembantu,  yang berimplikasi pada lemahnya penatausahaan tertib administrasi dan berpotensi terjadinya fraud.</t>
  </si>
  <si>
    <r>
      <t xml:space="preserve">Mengoptimalkan pelaksanaan kliring nasabah sesuai </t>
    </r>
    <r>
      <rPr>
        <i/>
        <sz val="11"/>
        <color theme="1"/>
        <rFont val="Calibri"/>
        <family val="2"/>
        <scheme val="minor"/>
      </rPr>
      <t>timeline</t>
    </r>
  </si>
  <si>
    <t>Persentase pemenuhan  rata-rata transaksi harian di kantor cabang</t>
  </si>
  <si>
    <t>Jumlah transaksi tunai dan transaksi mencurigakan CTR dan STR</t>
  </si>
  <si>
    <r>
      <t xml:space="preserve">Jumlah koreksi  atas </t>
    </r>
    <r>
      <rPr>
        <i/>
        <sz val="11"/>
        <color theme="1"/>
        <rFont val="Calibri"/>
        <family val="2"/>
        <scheme val="minor"/>
      </rPr>
      <t>reversal</t>
    </r>
    <r>
      <rPr>
        <sz val="11"/>
        <color theme="1"/>
        <rFont val="Calibri"/>
        <family val="2"/>
        <charset val="1"/>
        <scheme val="minor"/>
      </rPr>
      <t xml:space="preserve"> dari transaksi yang dilakukan oleh internal</t>
    </r>
  </si>
  <si>
    <r>
      <rPr>
        <i/>
        <sz val="10"/>
        <color theme="1"/>
        <rFont val="Calibri"/>
        <family val="2"/>
        <scheme val="minor"/>
      </rPr>
      <t>Reversal</t>
    </r>
    <r>
      <rPr>
        <sz val="10"/>
        <color theme="1"/>
        <rFont val="Calibri"/>
        <family val="2"/>
        <charset val="1"/>
        <scheme val="minor"/>
      </rPr>
      <t xml:space="preserve"> dalam perbankan adalah pengembalian saldo tabungan dikarenakan kegagalan transaksi
Penilaian KPI : kepuasan atasan penilai/satker terkait/pihak ketiga lainnya terkait pengelolaan </t>
    </r>
    <r>
      <rPr>
        <i/>
        <sz val="10"/>
        <color theme="1"/>
        <rFont val="Calibri"/>
        <family val="2"/>
        <scheme val="minor"/>
      </rPr>
      <t>reversal</t>
    </r>
    <r>
      <rPr>
        <sz val="10"/>
        <color theme="1"/>
        <rFont val="Calibri"/>
        <family val="2"/>
        <charset val="1"/>
        <scheme val="minor"/>
      </rPr>
      <t xml:space="preserve"> nasabah</t>
    </r>
    <r>
      <rPr>
        <sz val="10"/>
        <color theme="1"/>
        <rFont val="Calibri"/>
        <family val="2"/>
        <scheme val="minor"/>
      </rPr>
      <t xml:space="preserve">
reversal : Teller Tunai dan Teller Keliling, salah buku - kredit atau menarik, kuitansi CS salah isi nominal , laporan LED</t>
    </r>
  </si>
  <si>
    <t>Memastikan keakuratan sistem operasional bank di kantor cabang</t>
  </si>
  <si>
    <t xml:space="preserve">Presentase  kesesuaian data transaksi nasabah pada kantor cabang yang sesuai dengan otorisasi batas kewenangan </t>
  </si>
  <si>
    <t>Formula:
Persentase = (Jumlah data transaksi tunai dan non tunai nasabah yang sesuai sistem operasional bank dan bukti transaksi nasabah berdasarkan otorisasi batas kewenangan di kantor cabang) /(total data transaksi  tunai dan non tunai nasabah  yang sesuai sistem operasional bank dan bukti transaksi nasabah di kantor cabang ) * 100%</t>
  </si>
  <si>
    <r>
      <t>Meningkatkan pengelolaan atas transaksi reversal sesuai</t>
    </r>
    <r>
      <rPr>
        <i/>
        <sz val="11"/>
        <color theme="1"/>
        <rFont val="Calibri"/>
        <family val="2"/>
        <scheme val="minor"/>
      </rPr>
      <t xml:space="preserve"> timeline</t>
    </r>
  </si>
  <si>
    <t>IKU menghitung proporsi pemenuhan delivery channel baik yang bersifat fisik ataupun digital untuk memperluas jangkauan layanan keuangan, yang mencakupmobile banking, internet banking, ATM, internet banking bisnis, agen laku pandai, ATM, Basic Sevice Account (BSA), QRIS, Direct debet, merchant dan lainnya</t>
  </si>
  <si>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serta Kantor Cabang Pembantu,  yang berimplikasi pada lemahnya penatausahaan tertib administrasi dan berpotensi terjadinya fraud.</t>
  </si>
  <si>
    <t xml:space="preserve">Ruang lingkup : mengawasi layanan permintaan cheque dan BG serta ATM kepada nasabah; mengelola stok Bilyet Deposito, cheque, BG, buku tabungan dan kartu ATM yang belum di distribusikan;  pemindahbukuan; melakukan penutupan kartu ATM yang tidak diambil, sesuai  ketentuan; reset PIN, mengganti kartu ATM karena rusak, menangani laporan kartu ATM hilang dan meneruskan ke unit pengelola ATM 
Penilaian KPI : kepuasan atasan penilai/satker terkait/pihak ketiga lainnya. </t>
  </si>
  <si>
    <t>Memastikan keaslian uang Rupiah  dalam melakukan transaksi keuangandengan nasabah</t>
  </si>
  <si>
    <t>Mengoptimalkan pengelolaan dana pihak ketiga nasabah di gerai/  samsat secara optimal dan akurat</t>
  </si>
  <si>
    <t xml:space="preserve">Total pencapaian nominal dana dari nasabah atas transaksi setoran tunai dan atau non tunai  di gerai/  samsat </t>
  </si>
  <si>
    <t xml:space="preserve">Dana yang didapatkan oleh kantor cabang dari aktivitas di gerai/samsat dimana teller keliling memberikan layanan kepada nasabah seperti transaksi setoran tunai (tabungan, giro) , setoran pelunasan kredit </t>
  </si>
  <si>
    <r>
      <t xml:space="preserve">Presentase pemenuhan dana pihak ketiga dari nasabah atas transaksi setoran tunai dan atau non tunai sesuai </t>
    </r>
    <r>
      <rPr>
        <i/>
        <sz val="11"/>
        <color theme="1"/>
        <rFont val="Calibri"/>
        <family val="2"/>
        <scheme val="minor"/>
      </rPr>
      <t>timeline</t>
    </r>
  </si>
  <si>
    <t>Formula:
Persentase = (Jumlah dana pihak ketiga dari nasabah yang diendapkan di kantor cabang  atas layanan oleh Teller Keliling )/ (Total dana pihak ketiga dari nasabah di kantor cabang) * 100%</t>
  </si>
  <si>
    <t>Jumlah temuan uang Rupiah palsu sesuai ketentuan Bank Indonesia, karena ketidakcermatan Pelaksana</t>
  </si>
  <si>
    <t>Memastikan keakuratan sistem operasional bank di kantor cabang pembantu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</si>
</sst>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6"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i/>
      <sz val="11"/>
      <name val="Calibri"/>
      <family val="2"/>
      <scheme val="minor"/>
    </font>
    <font>
      <i/>
      <sz val="9"/>
      <name val="Calibri"/>
      <family val="2"/>
      <scheme val="minor"/>
    </font>
    <font>
      <b/>
      <i/>
      <sz val="9"/>
      <color theme="1"/>
      <name val="Calibri"/>
      <family val="2"/>
      <scheme val="minor"/>
    </font>
    <font>
      <b/>
      <sz val="12"/>
      <color theme="1"/>
      <name val="Calibri"/>
      <family val="2"/>
      <scheme val="minor"/>
    </font>
    <font>
      <b/>
      <sz val="14"/>
      <color theme="1"/>
      <name val="Calibri"/>
      <family val="2"/>
      <scheme val="minor"/>
    </font>
    <font>
      <b/>
      <sz val="12"/>
      <color theme="2" tint="-0.499984740745262"/>
      <name val="Calibri"/>
      <family val="2"/>
      <scheme val="minor"/>
    </font>
    <font>
      <b/>
      <sz val="12"/>
      <color theme="4"/>
      <name val="Calibri"/>
      <family val="2"/>
      <scheme val="minor"/>
    </font>
    <font>
      <b/>
      <sz val="12"/>
      <color theme="9" tint="-0.249977111117893"/>
      <name val="Calibri"/>
      <family val="2"/>
      <scheme val="minor"/>
    </font>
    <font>
      <sz val="14"/>
      <color theme="1"/>
      <name val="Calibri"/>
      <family val="2"/>
      <scheme val="minor"/>
    </font>
    <font>
      <sz val="11"/>
      <color theme="1"/>
      <name val="Calibri"/>
      <family val="2"/>
      <charset val="1"/>
      <scheme val="minor"/>
    </font>
    <font>
      <sz val="11"/>
      <color theme="1"/>
      <name val="Calibri"/>
      <family val="2"/>
      <scheme val="minor"/>
    </font>
    <font>
      <sz val="11"/>
      <name val="Calibri"/>
      <family val="2"/>
      <scheme val="minor"/>
    </font>
    <font>
      <i/>
      <sz val="11"/>
      <color theme="1"/>
      <name val="Calibri"/>
      <family val="2"/>
      <scheme val="minor"/>
    </font>
    <font>
      <sz val="12"/>
      <color theme="1"/>
      <name val="Calibri"/>
      <family val="2"/>
      <scheme val="minor"/>
    </font>
    <font>
      <i/>
      <sz val="11"/>
      <name val="Calibri"/>
      <family val="2"/>
      <scheme val="minor"/>
    </font>
    <font>
      <sz val="9"/>
      <color theme="2" tint="-0.249977111117893"/>
      <name val="Calibri"/>
      <family val="2"/>
      <charset val="1"/>
      <scheme val="minor"/>
    </font>
    <font>
      <sz val="16"/>
      <color theme="1"/>
      <name val="Calibri"/>
      <family val="2"/>
      <scheme val="minor"/>
    </font>
    <font>
      <sz val="16"/>
      <color theme="1"/>
      <name val="Calibri Light"/>
      <family val="2"/>
    </font>
    <font>
      <sz val="16"/>
      <color theme="1"/>
      <name val="Calibri"/>
      <family val="2"/>
    </font>
    <font>
      <sz val="9"/>
      <color theme="1" tint="0.499984740745262"/>
      <name val="Calibri"/>
      <family val="2"/>
      <charset val="1"/>
      <scheme val="minor"/>
    </font>
    <font>
      <sz val="10"/>
      <color theme="1"/>
      <name val="Calibri"/>
      <family val="2"/>
      <charset val="1"/>
      <scheme val="minor"/>
    </font>
    <font>
      <b/>
      <sz val="14"/>
      <name val="Calibri"/>
      <family val="2"/>
      <scheme val="minor"/>
    </font>
    <font>
      <sz val="10"/>
      <color theme="1"/>
      <name val="Calibri"/>
      <family val="2"/>
      <scheme val="minor"/>
    </font>
    <font>
      <b/>
      <i/>
      <sz val="12"/>
      <color theme="1"/>
      <name val="Calibri"/>
      <family val="2"/>
      <scheme val="minor"/>
    </font>
    <font>
      <sz val="11"/>
      <name val="Calibri"/>
      <family val="2"/>
      <charset val="1"/>
      <scheme val="minor"/>
    </font>
    <font>
      <i/>
      <sz val="12"/>
      <color theme="1"/>
      <name val="Calibri"/>
      <family val="2"/>
      <scheme val="minor"/>
    </font>
    <font>
      <sz val="10"/>
      <name val="Calibri"/>
      <family val="2"/>
      <scheme val="minor"/>
    </font>
    <font>
      <sz val="12"/>
      <color rgb="FF000000"/>
      <name val="Calibri"/>
      <family val="2"/>
    </font>
    <font>
      <b/>
      <sz val="9"/>
      <color indexed="81"/>
      <name val="Tahoma"/>
      <family val="2"/>
    </font>
    <font>
      <sz val="9"/>
      <color indexed="81"/>
      <name val="Tahoma"/>
      <family val="2"/>
    </font>
    <font>
      <sz val="16"/>
      <name val="Calibri"/>
      <family val="2"/>
    </font>
    <font>
      <sz val="16"/>
      <name val="Calibri"/>
      <family val="2"/>
      <scheme val="minor"/>
    </font>
    <font>
      <sz val="16"/>
      <name val="Calibri Light"/>
      <family val="2"/>
    </font>
    <font>
      <sz val="12"/>
      <name val="Calibri"/>
      <family val="2"/>
    </font>
    <font>
      <sz val="12"/>
      <name val="Calibri"/>
      <family val="2"/>
      <scheme val="minor"/>
    </font>
    <font>
      <sz val="11"/>
      <color rgb="FF000000"/>
      <name val="Calibri"/>
      <family val="2"/>
      <scheme val="minor"/>
    </font>
    <font>
      <sz val="11"/>
      <color rgb="FFFF0000"/>
      <name val="Calibri"/>
      <family val="2"/>
      <scheme val="minor"/>
    </font>
    <font>
      <i/>
      <sz val="10"/>
      <color theme="1"/>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EECE2"/>
        <bgColor indexed="64"/>
      </patternFill>
    </fill>
    <fill>
      <patternFill patternType="solid">
        <fgColor theme="0"/>
        <bgColor indexed="64"/>
      </patternFill>
    </fill>
    <fill>
      <patternFill patternType="solid">
        <fgColor rgb="FFFFFFFF"/>
        <bgColor indexed="64"/>
      </patternFill>
    </fill>
    <fill>
      <patternFill patternType="solid">
        <fgColor theme="8" tint="0.79998168889431442"/>
        <bgColor indexed="64"/>
      </patternFill>
    </fill>
  </fills>
  <borders count="118">
    <border>
      <left/>
      <right/>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C8C1A0"/>
      </left>
      <right style="thin">
        <color rgb="FFC8C1A0"/>
      </right>
      <top style="thin">
        <color rgb="FFC8C1A0"/>
      </top>
      <bottom style="thin">
        <color rgb="FFC8C1A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9" tint="0.39994506668294322"/>
      </left>
      <right style="thin">
        <color theme="0" tint="-0.14996795556505021"/>
      </right>
      <top style="thin">
        <color theme="9" tint="0.39994506668294322"/>
      </top>
      <bottom style="thin">
        <color theme="9" tint="0.399945066682943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style="thin">
        <color rgb="FFC8C1A0"/>
      </top>
      <bottom/>
      <diagonal/>
    </border>
    <border>
      <left style="thin">
        <color theme="0" tint="-0.14996795556505021"/>
      </left>
      <right style="thin">
        <color theme="0" tint="-0.14996795556505021"/>
      </right>
      <top style="thin">
        <color theme="9" tint="0.39994506668294322"/>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3743705557422"/>
      </left>
      <right style="thin">
        <color theme="0" tint="-0.14993743705557422"/>
      </right>
      <top/>
      <bottom style="thin">
        <color theme="0" tint="-0.14993743705557422"/>
      </bottom>
      <diagonal/>
    </border>
    <border>
      <left style="thin">
        <color rgb="FFC8C1A0"/>
      </left>
      <right/>
      <top style="thin">
        <color rgb="FFC8C1A0"/>
      </top>
      <bottom style="thin">
        <color rgb="FFC8C1A0"/>
      </bottom>
      <diagonal/>
    </border>
    <border>
      <left/>
      <right style="thin">
        <color rgb="FFC8C1A0"/>
      </right>
      <top style="thin">
        <color rgb="FFC8C1A0"/>
      </top>
      <bottom style="thin">
        <color rgb="FFC8C1A0"/>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bottom style="thin">
        <color theme="0" tint="-0.14996795556505021"/>
      </bottom>
      <diagonal/>
    </border>
    <border>
      <left style="thin">
        <color rgb="FFC8C1A0"/>
      </left>
      <right style="thin">
        <color rgb="FFC8C1A0"/>
      </right>
      <top/>
      <bottom style="thin">
        <color theme="0" tint="-0.14993743705557422"/>
      </bottom>
      <diagonal/>
    </border>
    <border>
      <left style="thin">
        <color theme="0" tint="-0.14996795556505021"/>
      </left>
      <right style="thin">
        <color theme="0" tint="-0.14993743705557422"/>
      </right>
      <top style="thin">
        <color theme="0" tint="-0.14993743705557422"/>
      </top>
      <bottom/>
      <diagonal/>
    </border>
    <border>
      <left style="thin">
        <color theme="0" tint="-0.14993743705557422"/>
      </left>
      <right style="thin">
        <color theme="0" tint="-0.14993743705557422"/>
      </right>
      <top/>
      <bottom/>
      <diagonal/>
    </border>
    <border>
      <left style="thin">
        <color theme="0" tint="-0.14996795556505021"/>
      </left>
      <right style="thin">
        <color theme="0" tint="-0.14996795556505021"/>
      </right>
      <top/>
      <bottom/>
      <diagonal/>
    </border>
    <border>
      <left style="thin">
        <color theme="0" tint="-0.14993743705557422"/>
      </left>
      <right style="thin">
        <color theme="0" tint="-0.14996795556505021"/>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6795556505021"/>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theme="0" tint="-0.14993743705557422"/>
      </left>
      <right style="thin">
        <color theme="0" tint="-0.14996795556505021"/>
      </right>
      <top style="thin">
        <color theme="0" tint="-0.14993743705557422"/>
      </top>
      <bottom style="thin">
        <color theme="0" tint="-0.14996795556505021"/>
      </bottom>
      <diagonal/>
    </border>
    <border>
      <left style="thin">
        <color theme="0" tint="-0.14993743705557422"/>
      </left>
      <right style="thin">
        <color theme="0" tint="-0.14993743705557422"/>
      </right>
      <top style="thin">
        <color theme="0" tint="-0.14993743705557422"/>
      </top>
      <bottom/>
      <diagonal/>
    </border>
    <border>
      <left/>
      <right/>
      <top style="thin">
        <color theme="0" tint="-0.14996795556505021"/>
      </top>
      <bottom style="thin">
        <color theme="0" tint="-0.14996795556505021"/>
      </bottom>
      <diagonal/>
    </border>
    <border>
      <left style="thin">
        <color theme="0" tint="-0.14993743705557422"/>
      </left>
      <right/>
      <top style="thin">
        <color theme="0" tint="-0.14996795556505021"/>
      </top>
      <bottom/>
      <diagonal/>
    </border>
    <border>
      <left/>
      <right style="thin">
        <color theme="0" tint="-0.14993743705557422"/>
      </right>
      <top style="thin">
        <color theme="0" tint="-0.14996795556505021"/>
      </top>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3743705557422"/>
      </right>
      <top/>
      <bottom style="thin">
        <color theme="0" tint="-0.14993743705557422"/>
      </bottom>
      <diagonal/>
    </border>
    <border>
      <left style="thin">
        <color theme="0" tint="-0.14993743705557422"/>
      </left>
      <right style="thin">
        <color theme="0" tint="-0.14990691854609822"/>
      </right>
      <top style="thin">
        <color theme="0" tint="-0.14990691854609822"/>
      </top>
      <bottom style="thin">
        <color theme="0" tint="-0.14993743705557422"/>
      </bottom>
      <diagonal/>
    </border>
    <border>
      <left style="thin">
        <color theme="0" tint="-0.14990691854609822"/>
      </left>
      <right style="thin">
        <color theme="0" tint="-0.14990691854609822"/>
      </right>
      <top style="thin">
        <color theme="0" tint="-0.14990691854609822"/>
      </top>
      <bottom style="thin">
        <color theme="0" tint="-0.14993743705557422"/>
      </bottom>
      <diagonal/>
    </border>
    <border>
      <left style="thin">
        <color theme="0" tint="-0.14990691854609822"/>
      </left>
      <right style="thin">
        <color theme="0" tint="-0.14993743705557422"/>
      </right>
      <top style="thin">
        <color theme="0" tint="-0.14990691854609822"/>
      </top>
      <bottom style="thin">
        <color theme="0" tint="-0.14993743705557422"/>
      </bottom>
      <diagonal/>
    </border>
    <border>
      <left style="thin">
        <color theme="0" tint="-0.14996795556505021"/>
      </left>
      <right style="thin">
        <color theme="0" tint="-0.14996795556505021"/>
      </right>
      <top/>
      <bottom style="thin">
        <color theme="0" tint="-0.14993743705557422"/>
      </bottom>
      <diagonal/>
    </border>
    <border>
      <left style="thin">
        <color rgb="FFC8C1A0"/>
      </left>
      <right/>
      <top style="thin">
        <color rgb="FFC8C1A0"/>
      </top>
      <bottom/>
      <diagonal/>
    </border>
    <border>
      <left/>
      <right/>
      <top style="thin">
        <color rgb="FFC8C1A0"/>
      </top>
      <bottom/>
      <diagonal/>
    </border>
    <border>
      <left/>
      <right style="thin">
        <color rgb="FFC8C1A0"/>
      </right>
      <top style="thin">
        <color rgb="FFC8C1A0"/>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top style="thin">
        <color theme="9" tint="0.39994506668294322"/>
      </top>
      <bottom style="thin">
        <color theme="0" tint="-0.14996795556505021"/>
      </bottom>
      <diagonal/>
    </border>
    <border>
      <left/>
      <right style="thin">
        <color theme="0" tint="-0.14996795556505021"/>
      </right>
      <top style="thin">
        <color theme="9" tint="0.39994506668294322"/>
      </top>
      <bottom style="thin">
        <color theme="0" tint="-0.14996795556505021"/>
      </bottom>
      <diagonal/>
    </border>
    <border>
      <left style="thin">
        <color theme="0" tint="-0.14996795556505021"/>
      </left>
      <right style="thin">
        <color theme="0" tint="-0.14993743705557422"/>
      </right>
      <top style="thin">
        <color theme="8" tint="0.39994506668294322"/>
      </top>
      <bottom/>
      <diagonal/>
    </border>
    <border>
      <left style="thin">
        <color theme="0" tint="-0.14993743705557422"/>
      </left>
      <right style="thin">
        <color theme="0" tint="-0.14993743705557422"/>
      </right>
      <top style="thin">
        <color theme="8" tint="0.39994506668294322"/>
      </top>
      <bottom/>
      <diagonal/>
    </border>
    <border>
      <left style="thin">
        <color theme="0" tint="-0.14993743705557422"/>
      </left>
      <right style="thin">
        <color theme="0" tint="-0.14996795556505021"/>
      </right>
      <top style="thin">
        <color theme="8" tint="0.39994506668294322"/>
      </top>
      <bottom/>
      <diagonal/>
    </border>
    <border>
      <left style="thin">
        <color theme="0" tint="-0.14993743705557422"/>
      </left>
      <right style="thin">
        <color theme="0" tint="-0.14993743705557422"/>
      </right>
      <top style="thin">
        <color theme="0" tint="-0.14993743705557422"/>
      </top>
      <bottom style="thin">
        <color theme="0" tint="-0.14996795556505021"/>
      </bottom>
      <diagonal/>
    </border>
    <border>
      <left style="thin">
        <color theme="0" tint="-0.14993743705557422"/>
      </left>
      <right/>
      <top style="thin">
        <color theme="0" tint="-0.14993743705557422"/>
      </top>
      <bottom style="thin">
        <color theme="0" tint="-0.14996795556505021"/>
      </bottom>
      <diagonal/>
    </border>
    <border>
      <left/>
      <right style="thin">
        <color theme="0" tint="-0.14993743705557422"/>
      </right>
      <top style="thin">
        <color theme="0" tint="-0.14993743705557422"/>
      </top>
      <bottom style="thin">
        <color theme="0" tint="-0.14996795556505021"/>
      </bottom>
      <diagonal/>
    </border>
    <border>
      <left style="thin">
        <color rgb="FFFBE5D6"/>
      </left>
      <right style="thin">
        <color rgb="FFFBE5D6"/>
      </right>
      <top style="thin">
        <color rgb="FFFBE5D6"/>
      </top>
      <bottom style="thin">
        <color rgb="FFFBE5D6"/>
      </bottom>
      <diagonal/>
    </border>
    <border>
      <left style="thin">
        <color theme="0" tint="-0.14996795556505021"/>
      </left>
      <right style="thin">
        <color theme="0" tint="-0.14996795556505021"/>
      </right>
      <top style="thin">
        <color theme="8" tint="0.39994506668294322"/>
      </top>
      <bottom style="thin">
        <color theme="0" tint="-0.14993743705557422"/>
      </bottom>
      <diagonal/>
    </border>
    <border>
      <left style="thin">
        <color theme="0" tint="-0.14993743705557422"/>
      </left>
      <right/>
      <top style="thin">
        <color theme="0" tint="-0.14996795556505021"/>
      </top>
      <bottom style="thin">
        <color theme="0" tint="-0.14996795556505021"/>
      </bottom>
      <diagonal/>
    </border>
    <border>
      <left/>
      <right style="thin">
        <color theme="0" tint="-0.14993743705557422"/>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8" tint="0.39994506668294322"/>
      </top>
      <bottom/>
      <diagonal/>
    </border>
    <border>
      <left style="thin">
        <color theme="0" tint="-0.14996795556505021"/>
      </left>
      <right/>
      <top style="thin">
        <color theme="8" tint="0.39994506668294322"/>
      </top>
      <bottom style="thin">
        <color theme="0" tint="-0.14996795556505021"/>
      </bottom>
      <diagonal/>
    </border>
    <border>
      <left/>
      <right style="thin">
        <color theme="0" tint="-0.14996795556505021"/>
      </right>
      <top style="thin">
        <color theme="8" tint="0.39994506668294322"/>
      </top>
      <bottom style="thin">
        <color theme="0" tint="-0.14996795556505021"/>
      </bottom>
      <diagonal/>
    </border>
    <border>
      <left style="thin">
        <color theme="0" tint="-0.14996795556505021"/>
      </left>
      <right style="thin">
        <color theme="0" tint="-0.14996795556505021"/>
      </right>
      <top style="thin">
        <color theme="0" tint="-0.14993743705557422"/>
      </top>
      <bottom/>
      <diagonal/>
    </border>
    <border>
      <left style="thin">
        <color theme="0" tint="-0.14996795556505021"/>
      </left>
      <right style="thin">
        <color theme="0" tint="-0.14996795556505021"/>
      </right>
      <top/>
      <bottom style="thin">
        <color theme="8" tint="0.39994506668294322"/>
      </bottom>
      <diagonal/>
    </border>
    <border>
      <left style="thin">
        <color theme="0" tint="-0.14996795556505021"/>
      </left>
      <right/>
      <top style="thin">
        <color theme="8" tint="0.39994506668294322"/>
      </top>
      <bottom/>
      <diagonal/>
    </border>
    <border>
      <left style="thin">
        <color theme="0" tint="-0.14996795556505021"/>
      </left>
      <right/>
      <top/>
      <bottom/>
      <diagonal/>
    </border>
    <border>
      <left style="thin">
        <color theme="0" tint="-0.14996795556505021"/>
      </left>
      <right/>
      <top/>
      <bottom style="thin">
        <color theme="8" tint="0.39994506668294322"/>
      </bottom>
      <diagonal/>
    </border>
    <border>
      <left style="thin">
        <color theme="8" tint="0.39994506668294322"/>
      </left>
      <right style="thin">
        <color theme="8" tint="0.39994506668294322"/>
      </right>
      <top style="thin">
        <color theme="8" tint="0.39994506668294322"/>
      </top>
      <bottom/>
      <diagonal/>
    </border>
    <border>
      <left/>
      <right style="thin">
        <color theme="0" tint="-0.14996795556505021"/>
      </right>
      <top/>
      <bottom/>
      <diagonal/>
    </border>
    <border>
      <left style="thin">
        <color theme="4" tint="0.79995117038483843"/>
      </left>
      <right style="thin">
        <color theme="4" tint="0.79992065187536243"/>
      </right>
      <top style="thin">
        <color theme="4" tint="0.79998168889431442"/>
      </top>
      <bottom style="thin">
        <color theme="4" tint="0.79995117038483843"/>
      </bottom>
      <diagonal/>
    </border>
    <border>
      <left style="thin">
        <color theme="4" tint="0.79992065187536243"/>
      </left>
      <right/>
      <top style="thin">
        <color theme="4" tint="0.79995117038483843"/>
      </top>
      <bottom style="thin">
        <color theme="4" tint="0.79995117038483843"/>
      </bottom>
      <diagonal/>
    </border>
    <border>
      <left/>
      <right style="thin">
        <color theme="4" tint="0.79989013336588644"/>
      </right>
      <top style="thin">
        <color theme="4" tint="0.79995117038483843"/>
      </top>
      <bottom style="thin">
        <color theme="4" tint="0.79995117038483843"/>
      </bottom>
      <diagonal/>
    </border>
    <border>
      <left style="thin">
        <color theme="4" tint="0.79989013336588644"/>
      </left>
      <right style="thin">
        <color theme="4" tint="0.79985961485641044"/>
      </right>
      <top style="thin">
        <color theme="0" tint="-0.14996795556505021"/>
      </top>
      <bottom style="thin">
        <color theme="4" tint="0.79995117038483843"/>
      </bottom>
      <diagonal/>
    </border>
    <border>
      <left style="thin">
        <color theme="4" tint="0.79985961485641044"/>
      </left>
      <right style="thin">
        <color theme="4" tint="0.79982909634693444"/>
      </right>
      <top style="thin">
        <color theme="4" tint="0.79982909634693444"/>
      </top>
      <bottom style="thin">
        <color theme="4" tint="0.79995117038483843"/>
      </bottom>
      <diagonal/>
    </border>
    <border>
      <left style="thin">
        <color theme="4" tint="0.79982909634693444"/>
      </left>
      <right style="thin">
        <color theme="4" tint="0.79979857783745845"/>
      </right>
      <top style="thin">
        <color theme="4" tint="0.79979857783745845"/>
      </top>
      <bottom style="thin">
        <color theme="4" tint="0.79995117038483843"/>
      </bottom>
      <diagonal/>
    </border>
    <border>
      <left style="thin">
        <color theme="4" tint="0.79979857783745845"/>
      </left>
      <right style="thin">
        <color theme="4" tint="0.79976805932798245"/>
      </right>
      <top style="thin">
        <color theme="4" tint="0.79976805932798245"/>
      </top>
      <bottom style="thin">
        <color theme="4" tint="0.79995117038483843"/>
      </bottom>
      <diagonal/>
    </border>
    <border>
      <left style="thin">
        <color theme="4" tint="0.79976805932798245"/>
      </left>
      <right style="thin">
        <color theme="4" tint="0.79973754081850645"/>
      </right>
      <top style="thin">
        <color theme="4" tint="0.79973754081850645"/>
      </top>
      <bottom style="thin">
        <color theme="4" tint="0.79995117038483843"/>
      </bottom>
      <diagonal/>
    </border>
    <border>
      <left style="thin">
        <color theme="4" tint="0.79973754081850645"/>
      </left>
      <right style="thin">
        <color theme="4" tint="0.79970702230903046"/>
      </right>
      <top style="thin">
        <color theme="4" tint="0.79970702230903046"/>
      </top>
      <bottom style="thin">
        <color theme="4" tint="0.79995117038483843"/>
      </bottom>
      <diagonal/>
    </border>
    <border>
      <left style="thin">
        <color theme="4" tint="0.79970702230903046"/>
      </left>
      <right style="thin">
        <color theme="4" tint="0.79967650379955446"/>
      </right>
      <top style="thin">
        <color theme="4" tint="0.79967650379955446"/>
      </top>
      <bottom style="thin">
        <color theme="4" tint="0.79995117038483843"/>
      </bottom>
      <diagonal/>
    </border>
    <border>
      <left style="thin">
        <color theme="4" tint="0.79967650379955446"/>
      </left>
      <right style="thin">
        <color theme="4" tint="0.79964598529007846"/>
      </right>
      <top style="thin">
        <color theme="4" tint="0.79964598529007846"/>
      </top>
      <bottom style="thin">
        <color theme="4" tint="0.79995117038483843"/>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style="thin">
        <color theme="0" tint="-0.14993743705557422"/>
      </left>
      <right/>
      <top/>
      <bottom style="thin">
        <color theme="0" tint="-0.14993743705557422"/>
      </bottom>
      <diagonal/>
    </border>
    <border>
      <left style="thin">
        <color theme="4" tint="0.79995117038483843"/>
      </left>
      <right style="thin">
        <color theme="4" tint="0.79995117038483843"/>
      </right>
      <top/>
      <bottom style="thin">
        <color theme="4" tint="0.79995117038483843"/>
      </bottom>
      <diagonal/>
    </border>
    <border>
      <left style="thin">
        <color theme="4" tint="0.79992065187536243"/>
      </left>
      <right style="thin">
        <color theme="4" tint="0.79992065187536243"/>
      </right>
      <top style="thin">
        <color theme="4" tint="0.79995117038483843"/>
      </top>
      <bottom/>
      <diagonal/>
    </border>
    <border>
      <left style="thin">
        <color theme="4" tint="0.79992065187536243"/>
      </left>
      <right style="thin">
        <color theme="4" tint="0.79992065187536243"/>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0" tint="-0.14996795556505021"/>
      </left>
      <right style="thin">
        <color theme="0" tint="-0.14996795556505021"/>
      </right>
      <top style="thin">
        <color theme="0" tint="-0.14996795556505021"/>
      </top>
      <bottom style="thin">
        <color theme="2" tint="-9.9978637043366805E-2"/>
      </bottom>
      <diagonal/>
    </border>
    <border>
      <left/>
      <right style="thin">
        <color theme="0" tint="-0.14996795556505021"/>
      </right>
      <top style="thin">
        <color theme="0" tint="-0.14996795556505021"/>
      </top>
      <bottom style="thin">
        <color theme="2" tint="-9.9978637043366805E-2"/>
      </bottom>
      <diagonal/>
    </border>
    <border>
      <left style="thin">
        <color theme="0" tint="-0.14993743705557422"/>
      </left>
      <right/>
      <top style="thin">
        <color theme="8" tint="0.39994506668294322"/>
      </top>
      <bottom/>
      <diagonal/>
    </border>
    <border>
      <left/>
      <right style="thin">
        <color theme="0" tint="-0.14993743705557422"/>
      </right>
      <top style="thin">
        <color theme="8" tint="0.39994506668294322"/>
      </top>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bottom/>
      <diagonal/>
    </border>
    <border>
      <left style="thin">
        <color theme="3" tint="0.79998168889431442"/>
      </left>
      <right style="thin">
        <color theme="3" tint="0.79998168889431442"/>
      </right>
      <top/>
      <bottom style="thin">
        <color theme="3" tint="0.79998168889431442"/>
      </bottom>
      <diagonal/>
    </border>
    <border>
      <left style="thin">
        <color theme="0" tint="-0.14996795556505021"/>
      </left>
      <right/>
      <top/>
      <bottom style="thin">
        <color theme="0" tint="-0.14993743705557422"/>
      </bottom>
      <diagonal/>
    </border>
    <border>
      <left style="thin">
        <color theme="2" tint="-9.9978637043366805E-2"/>
      </left>
      <right style="thin">
        <color theme="2" tint="-9.9978637043366805E-2"/>
      </right>
      <top/>
      <bottom style="thin">
        <color theme="2" tint="-9.9978637043366805E-2"/>
      </bottom>
      <diagonal/>
    </border>
    <border>
      <left style="thin">
        <color theme="0" tint="-0.14996795556505021"/>
      </left>
      <right style="thin">
        <color theme="0" tint="-0.14993743705557422"/>
      </right>
      <top style="thin">
        <color theme="0" tint="-0.14993743705557422"/>
      </top>
      <bottom style="thin">
        <color theme="3" tint="0.79998168889431442"/>
      </bottom>
      <diagonal/>
    </border>
    <border>
      <left style="thin">
        <color theme="0" tint="-0.14996795556505021"/>
      </left>
      <right style="thin">
        <color theme="0" tint="-0.14996795556505021"/>
      </right>
      <top style="thin">
        <color theme="0" tint="-0.14993743705557422"/>
      </top>
      <bottom style="thin">
        <color theme="3" tint="0.79998168889431442"/>
      </bottom>
      <diagonal/>
    </border>
    <border>
      <left style="thin">
        <color theme="0" tint="-0.14996795556505021"/>
      </left>
      <right/>
      <top style="thin">
        <color theme="0" tint="-0.14993743705557422"/>
      </top>
      <bottom style="thin">
        <color theme="3" tint="0.79998168889431442"/>
      </bottom>
      <diagonal/>
    </border>
    <border>
      <left/>
      <right style="thin">
        <color theme="0" tint="-0.14996795556505021"/>
      </right>
      <top style="thin">
        <color theme="0" tint="-0.14993743705557422"/>
      </top>
      <bottom style="thin">
        <color theme="3" tint="0.79998168889431442"/>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4" tint="0.79995117038483843"/>
      </left>
      <right style="thin">
        <color theme="4" tint="0.79992065187536243"/>
      </right>
      <top style="thin">
        <color theme="4" tint="0.79992065187536243"/>
      </top>
      <bottom style="thin">
        <color theme="4" tint="0.799920651875362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
      <left style="thin">
        <color theme="4" tint="0.79992065187536243"/>
      </left>
      <right style="thin">
        <color theme="0" tint="-0.14996795556505021"/>
      </right>
      <top style="thin">
        <color theme="4" tint="0.79992065187536243"/>
      </top>
      <bottom style="thin">
        <color theme="4" tint="0.79992065187536243"/>
      </bottom>
      <diagonal/>
    </border>
    <border>
      <left style="thin">
        <color theme="4" tint="0.79998168889431442"/>
      </left>
      <right style="thin">
        <color theme="4" tint="0.79982909634693444"/>
      </right>
      <top style="thin">
        <color theme="4" tint="0.79995117038483843"/>
      </top>
      <bottom/>
      <diagonal/>
    </border>
    <border>
      <left style="thin">
        <color theme="4" tint="0.79982909634693444"/>
      </left>
      <right style="thin">
        <color theme="4" tint="0.79982909634693444"/>
      </right>
      <top style="thin">
        <color theme="4" tint="0.79982909634693444"/>
      </top>
      <bottom/>
      <diagonal/>
    </border>
    <border>
      <left style="thin">
        <color theme="4" tint="0.79982909634693444"/>
      </left>
      <right/>
      <top style="thin">
        <color theme="4" tint="0.79982909634693444"/>
      </top>
      <bottom/>
      <diagonal/>
    </border>
    <border>
      <left/>
      <right style="thin">
        <color theme="4" tint="0.79982909634693444"/>
      </right>
      <top style="thin">
        <color theme="4" tint="0.79982909634693444"/>
      </top>
      <bottom/>
      <diagonal/>
    </border>
    <border>
      <left style="thin">
        <color theme="0" tint="-0.14993743705557422"/>
      </left>
      <right style="thin">
        <color theme="0" tint="-0.14996795556505021"/>
      </right>
      <top/>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6795556505021"/>
      </right>
      <top style="thin">
        <color theme="0" tint="-0.14990691854609822"/>
      </top>
      <bottom style="thin">
        <color theme="0" tint="-0.14990691854609822"/>
      </bottom>
      <diagonal/>
    </border>
    <border>
      <left/>
      <right/>
      <top style="thin">
        <color theme="4" tint="0.79992065187536243"/>
      </top>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93743705557422"/>
      </left>
      <right/>
      <top style="thin">
        <color theme="0" tint="-0.14993743705557422"/>
      </top>
      <bottom/>
      <diagonal/>
    </border>
    <border>
      <left style="thin">
        <color theme="0" tint="-0.14996795556505021"/>
      </left>
      <right style="thin">
        <color theme="0" tint="-0.14993743705557422"/>
      </right>
      <top/>
      <bottom/>
      <diagonal/>
    </border>
    <border>
      <left style="thin">
        <color theme="0" tint="-0.14993743705557422"/>
      </left>
      <right/>
      <top/>
      <bottom/>
      <diagonal/>
    </border>
    <border>
      <left/>
      <right style="thin">
        <color theme="0" tint="-0.14993743705557422"/>
      </right>
      <top/>
      <bottom/>
      <diagonal/>
    </border>
    <border>
      <left style="thin">
        <color theme="0" tint="-0.14993743705557422"/>
      </left>
      <right style="thin">
        <color theme="0" tint="-0.14996795556505021"/>
      </right>
      <top style="thin">
        <color theme="0" tint="-0.14996795556505021"/>
      </top>
      <bottom style="thin">
        <color theme="0" tint="-0.14993743705557422"/>
      </bottom>
      <diagonal/>
    </border>
  </borders>
  <cellStyleXfs count="6">
    <xf numFmtId="0" fontId="0" fillId="0" borderId="0"/>
    <xf numFmtId="9" fontId="17" fillId="0" borderId="0" applyFont="0" applyFill="0" applyBorder="0" applyAlignment="0" applyProtection="0"/>
    <xf numFmtId="0" fontId="18" fillId="0" borderId="0"/>
    <xf numFmtId="0" fontId="5" fillId="0" borderId="0"/>
    <xf numFmtId="0" fontId="3" fillId="0" borderId="0"/>
    <xf numFmtId="0" fontId="3" fillId="0" borderId="0"/>
  </cellStyleXfs>
  <cellXfs count="567">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7" fillId="2" borderId="1" xfId="0" applyFont="1" applyFill="1" applyBorder="1" applyAlignment="1">
      <alignment horizontal="center" vertical="center" wrapText="1"/>
    </xf>
    <xf numFmtId="0" fontId="10"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21" fillId="0" borderId="0" xfId="0" applyFont="1" applyAlignment="1">
      <alignment horizontal="center" vertical="center"/>
    </xf>
    <xf numFmtId="0" fontId="21" fillId="0" borderId="0" xfId="0" applyFont="1" applyAlignment="1">
      <alignment horizontal="left" vertical="center"/>
    </xf>
    <xf numFmtId="0" fontId="21" fillId="0" borderId="0" xfId="0" applyFont="1"/>
    <xf numFmtId="0" fontId="23" fillId="0" borderId="0" xfId="0" applyFont="1"/>
    <xf numFmtId="0" fontId="0" fillId="0" borderId="5" xfId="0" applyBorder="1" applyAlignment="1">
      <alignment vertical="top" wrapText="1"/>
    </xf>
    <xf numFmtId="0" fontId="0" fillId="0" borderId="5" xfId="0" applyBorder="1" applyAlignment="1">
      <alignment vertical="center"/>
    </xf>
    <xf numFmtId="0" fontId="0" fillId="2" borderId="5" xfId="0" applyFill="1" applyBorder="1" applyAlignment="1">
      <alignment vertical="center"/>
    </xf>
    <xf numFmtId="164" fontId="0" fillId="0" borderId="5" xfId="1" applyNumberFormat="1" applyFont="1" applyBorder="1"/>
    <xf numFmtId="0" fontId="0" fillId="0" borderId="5" xfId="0" applyBorder="1"/>
    <xf numFmtId="0" fontId="0" fillId="4" borderId="5" xfId="0" applyFill="1" applyBorder="1"/>
    <xf numFmtId="0" fontId="0" fillId="0" borderId="8" xfId="0" applyBorder="1" applyAlignment="1">
      <alignment vertical="top" wrapText="1"/>
    </xf>
    <xf numFmtId="164" fontId="0" fillId="0" borderId="8" xfId="1" applyNumberFormat="1" applyFont="1" applyBorder="1" applyAlignment="1">
      <alignment horizontal="center" vertical="top"/>
    </xf>
    <xf numFmtId="0" fontId="0" fillId="0" borderId="8" xfId="0" applyBorder="1" applyAlignment="1">
      <alignment vertical="top"/>
    </xf>
    <xf numFmtId="0" fontId="7" fillId="2" borderId="9" xfId="0" applyFont="1" applyFill="1" applyBorder="1" applyAlignment="1">
      <alignment horizontal="center" vertical="center" wrapText="1"/>
    </xf>
    <xf numFmtId="0" fontId="9" fillId="2" borderId="9" xfId="0" applyFont="1" applyFill="1" applyBorder="1" applyAlignment="1">
      <alignment horizontal="center" vertical="center"/>
    </xf>
    <xf numFmtId="0" fontId="26" fillId="0" borderId="0" xfId="0" applyFont="1" applyAlignment="1">
      <alignment horizontal="center" vertical="center"/>
    </xf>
    <xf numFmtId="0" fontId="11" fillId="6" borderId="11" xfId="0" applyFont="1" applyFill="1" applyBorder="1" applyAlignment="1">
      <alignment horizontal="center" vertical="center" wrapText="1"/>
    </xf>
    <xf numFmtId="164" fontId="27" fillId="0" borderId="0" xfId="0" applyNumberFormat="1" applyFont="1"/>
    <xf numFmtId="0" fontId="27" fillId="0" borderId="0" xfId="0" applyFont="1"/>
    <xf numFmtId="0" fontId="20" fillId="0" borderId="8" xfId="0" applyFont="1" applyBorder="1" applyAlignment="1">
      <alignment vertical="top" wrapText="1"/>
    </xf>
    <xf numFmtId="0" fontId="0" fillId="0" borderId="5" xfId="0" applyFill="1" applyBorder="1" applyAlignment="1">
      <alignment horizontal="center" vertical="top"/>
    </xf>
    <xf numFmtId="0" fontId="0" fillId="0" borderId="5" xfId="0" applyFill="1" applyBorder="1" applyAlignment="1">
      <alignment vertical="top" wrapText="1"/>
    </xf>
    <xf numFmtId="0" fontId="28" fillId="0" borderId="8" xfId="0" applyFont="1" applyFill="1" applyBorder="1" applyAlignment="1">
      <alignment vertical="top" wrapText="1"/>
    </xf>
    <xf numFmtId="164" fontId="0" fillId="0" borderId="8" xfId="1" applyNumberFormat="1" applyFont="1" applyFill="1" applyBorder="1" applyAlignment="1">
      <alignment horizontal="center" vertical="top"/>
    </xf>
    <xf numFmtId="0" fontId="28" fillId="0" borderId="5" xfId="0" applyFont="1" applyFill="1" applyBorder="1" applyAlignment="1">
      <alignment vertical="top" wrapText="1"/>
    </xf>
    <xf numFmtId="0" fontId="19" fillId="0" borderId="8"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5" xfId="0" quotePrefix="1" applyFill="1" applyBorder="1" applyAlignment="1">
      <alignment horizontal="center" vertical="top"/>
    </xf>
    <xf numFmtId="164" fontId="29" fillId="0" borderId="5" xfId="1" applyNumberFormat="1" applyFont="1" applyBorder="1" applyAlignment="1">
      <alignment vertical="center"/>
    </xf>
    <xf numFmtId="0" fontId="0" fillId="0" borderId="8" xfId="0" applyFill="1" applyBorder="1" applyAlignment="1">
      <alignmen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0" fillId="0" borderId="18" xfId="0" applyBorder="1" applyAlignment="1">
      <alignment horizontal="center" vertical="top"/>
    </xf>
    <xf numFmtId="0" fontId="26" fillId="7" borderId="10" xfId="0" applyFont="1" applyFill="1" applyBorder="1" applyAlignment="1">
      <alignment horizontal="center" vertical="center"/>
    </xf>
    <xf numFmtId="0" fontId="24" fillId="7" borderId="10" xfId="0" applyFont="1" applyFill="1" applyBorder="1" applyAlignment="1">
      <alignment horizontal="center" vertical="center"/>
    </xf>
    <xf numFmtId="0" fontId="25" fillId="7" borderId="10" xfId="0" applyFont="1" applyFill="1" applyBorder="1" applyAlignment="1">
      <alignment horizontal="center" vertical="center"/>
    </xf>
    <xf numFmtId="164" fontId="0" fillId="0" borderId="8" xfId="1" applyNumberFormat="1" applyFont="1" applyBorder="1"/>
    <xf numFmtId="0" fontId="0" fillId="0" borderId="8" xfId="1" applyNumberFormat="1" applyFont="1" applyBorder="1"/>
    <xf numFmtId="0" fontId="0" fillId="3" borderId="8" xfId="0" applyFill="1" applyBorder="1"/>
    <xf numFmtId="0" fontId="0" fillId="0" borderId="19" xfId="0" quotePrefix="1" applyFill="1" applyBorder="1" applyAlignment="1">
      <alignment horizontal="left" vertical="top" wrapText="1"/>
    </xf>
    <xf numFmtId="164" fontId="0" fillId="0" borderId="23" xfId="1" applyNumberFormat="1" applyFont="1" applyFill="1" applyBorder="1" applyAlignment="1">
      <alignment horizontal="center" vertical="top"/>
    </xf>
    <xf numFmtId="0" fontId="28" fillId="0" borderId="8" xfId="0" applyFont="1" applyBorder="1" applyAlignment="1">
      <alignment horizontal="justify" vertical="top" wrapText="1"/>
    </xf>
    <xf numFmtId="0" fontId="0" fillId="0" borderId="10" xfId="0" quotePrefix="1" applyBorder="1" applyAlignment="1">
      <alignment horizontal="left" vertical="top" wrapText="1"/>
    </xf>
    <xf numFmtId="0" fontId="0" fillId="0" borderId="10" xfId="0" applyBorder="1" applyAlignment="1">
      <alignment horizontal="center" vertical="top"/>
    </xf>
    <xf numFmtId="0" fontId="28" fillId="0" borderId="24" xfId="0" applyFont="1" applyBorder="1" applyAlignment="1">
      <alignment horizontal="justify" vertical="top" wrapText="1"/>
    </xf>
    <xf numFmtId="0" fontId="0" fillId="0" borderId="8" xfId="0" quotePrefix="1" applyBorder="1" applyAlignment="1">
      <alignment horizontal="center" vertical="top"/>
    </xf>
    <xf numFmtId="0" fontId="0" fillId="0" borderId="26" xfId="0" applyBorder="1" applyAlignment="1">
      <alignment horizontal="center" vertical="top"/>
    </xf>
    <xf numFmtId="0" fontId="31" fillId="6" borderId="11" xfId="0" applyFont="1" applyFill="1" applyBorder="1" applyAlignment="1">
      <alignment horizontal="center" vertical="center" wrapText="1"/>
    </xf>
    <xf numFmtId="164" fontId="32" fillId="0" borderId="8" xfId="1" applyNumberFormat="1" applyFont="1"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9" fillId="4" borderId="3" xfId="0" applyFont="1" applyFill="1" applyBorder="1" applyAlignment="1">
      <alignment horizontal="center" vertical="center"/>
    </xf>
    <xf numFmtId="0" fontId="7"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7" fillId="3" borderId="2" xfId="0" applyFont="1" applyFill="1" applyBorder="1" applyAlignment="1">
      <alignment horizontal="center" vertical="center" wrapText="1"/>
    </xf>
    <xf numFmtId="0" fontId="7" fillId="3" borderId="2" xfId="0" applyFont="1" applyFill="1" applyBorder="1" applyAlignment="1">
      <alignment horizontal="center" vertical="center"/>
    </xf>
    <xf numFmtId="0" fontId="9" fillId="3" borderId="2" xfId="0" applyFont="1" applyFill="1" applyBorder="1" applyAlignment="1">
      <alignment horizontal="center" vertical="center"/>
    </xf>
    <xf numFmtId="0" fontId="0" fillId="0" borderId="21" xfId="0" applyBorder="1" applyAlignment="1">
      <alignment horizontal="center" vertical="top"/>
    </xf>
    <xf numFmtId="164" fontId="0" fillId="0" borderId="10" xfId="1" applyNumberFormat="1" applyFont="1" applyFill="1" applyBorder="1" applyAlignment="1">
      <alignment horizontal="center" vertical="top"/>
    </xf>
    <xf numFmtId="0" fontId="0" fillId="0" borderId="8" xfId="0" quotePrefix="1" applyBorder="1" applyAlignment="1">
      <alignment horizontal="left" vertical="top" wrapText="1"/>
    </xf>
    <xf numFmtId="0" fontId="0" fillId="0" borderId="10" xfId="0" applyBorder="1" applyAlignment="1">
      <alignment vertical="top" wrapText="1"/>
    </xf>
    <xf numFmtId="0" fontId="0" fillId="0" borderId="10" xfId="0" quotePrefix="1" applyBorder="1" applyAlignment="1">
      <alignment horizontal="center" vertical="top"/>
    </xf>
    <xf numFmtId="164" fontId="32" fillId="0" borderId="10" xfId="1" applyNumberFormat="1" applyFont="1" applyBorder="1" applyAlignment="1">
      <alignment horizontal="center" vertical="top"/>
    </xf>
    <xf numFmtId="0" fontId="30" fillId="0" borderId="8" xfId="0" applyFont="1" applyBorder="1" applyAlignment="1">
      <alignment horizontal="justify" vertical="top" wrapText="1"/>
    </xf>
    <xf numFmtId="0" fontId="30" fillId="0" borderId="8" xfId="0" applyFont="1" applyBorder="1" applyAlignment="1">
      <alignment vertical="top" wrapText="1"/>
    </xf>
    <xf numFmtId="0" fontId="0" fillId="0" borderId="48" xfId="0" applyBorder="1" applyAlignment="1">
      <alignment horizontal="center" vertical="top"/>
    </xf>
    <xf numFmtId="0" fontId="34" fillId="0" borderId="24" xfId="0" applyFont="1" applyBorder="1" applyAlignment="1">
      <alignment horizontal="justify" vertical="top" wrapText="1"/>
    </xf>
    <xf numFmtId="0" fontId="0" fillId="0" borderId="40" xfId="0" applyBorder="1" applyAlignment="1">
      <alignment horizontal="left" vertical="top" wrapText="1"/>
    </xf>
    <xf numFmtId="0" fontId="0" fillId="0" borderId="23" xfId="0" applyBorder="1" applyAlignment="1">
      <alignment horizontal="left" vertical="top" wrapText="1"/>
    </xf>
    <xf numFmtId="0" fontId="0" fillId="0" borderId="0" xfId="0" applyAlignment="1">
      <alignment vertical="top" wrapText="1"/>
    </xf>
    <xf numFmtId="0" fontId="0" fillId="0" borderId="23" xfId="0" quotePrefix="1" applyBorder="1" applyAlignment="1">
      <alignment horizontal="center" vertical="top"/>
    </xf>
    <xf numFmtId="0" fontId="0" fillId="0" borderId="23" xfId="0" applyBorder="1" applyAlignment="1">
      <alignment horizontal="center" vertical="top" wrapText="1"/>
    </xf>
    <xf numFmtId="0" fontId="30" fillId="0" borderId="23" xfId="0" applyFont="1" applyBorder="1" applyAlignment="1">
      <alignment horizontal="justify" vertical="top" wrapText="1"/>
    </xf>
    <xf numFmtId="0" fontId="0" fillId="0" borderId="51" xfId="0" applyBorder="1" applyAlignment="1">
      <alignment horizontal="left" vertical="top" wrapText="1"/>
    </xf>
    <xf numFmtId="0" fontId="0" fillId="0" borderId="51" xfId="0" applyBorder="1" applyAlignment="1">
      <alignment vertical="top" wrapText="1"/>
    </xf>
    <xf numFmtId="0" fontId="0" fillId="0" borderId="51" xfId="0" quotePrefix="1" applyBorder="1" applyAlignment="1">
      <alignment horizontal="center" vertical="top"/>
    </xf>
    <xf numFmtId="0" fontId="0" fillId="0" borderId="51" xfId="0" applyBorder="1" applyAlignment="1">
      <alignment horizontal="center" vertical="top" wrapText="1"/>
    </xf>
    <xf numFmtId="164" fontId="32" fillId="0" borderId="51" xfId="1" applyNumberFormat="1" applyFont="1" applyBorder="1" applyAlignment="1">
      <alignment horizontal="center" vertical="top"/>
    </xf>
    <xf numFmtId="0" fontId="0" fillId="0" borderId="51" xfId="0" applyBorder="1" applyAlignment="1">
      <alignment horizontal="center" vertical="top"/>
    </xf>
    <xf numFmtId="0" fontId="28" fillId="0" borderId="5" xfId="0" applyFont="1" applyBorder="1" applyAlignment="1">
      <alignment vertical="top" wrapText="1"/>
    </xf>
    <xf numFmtId="0" fontId="0" fillId="0" borderId="55" xfId="0" applyBorder="1" applyAlignment="1">
      <alignment horizontal="center" vertical="top"/>
    </xf>
    <xf numFmtId="0" fontId="0" fillId="0" borderId="40" xfId="0" applyBorder="1" applyAlignment="1">
      <alignment vertical="top" wrapText="1"/>
    </xf>
    <xf numFmtId="0" fontId="0" fillId="0" borderId="8" xfId="0" quotePrefix="1" applyFont="1" applyBorder="1" applyAlignment="1">
      <alignment vertical="top" wrapText="1"/>
    </xf>
    <xf numFmtId="164" fontId="7" fillId="0" borderId="5" xfId="1" applyNumberFormat="1" applyFont="1" applyBorder="1" applyAlignment="1">
      <alignment vertical="center"/>
    </xf>
    <xf numFmtId="0" fontId="0" fillId="7" borderId="10" xfId="0" applyFill="1" applyBorder="1" applyAlignment="1">
      <alignment horizontal="left" vertical="top" wrapText="1"/>
    </xf>
    <xf numFmtId="0" fontId="0" fillId="7" borderId="19" xfId="0" quotePrefix="1" applyFill="1" applyBorder="1" applyAlignment="1">
      <alignment horizontal="left" vertical="top" wrapText="1"/>
    </xf>
    <xf numFmtId="164" fontId="6" fillId="0" borderId="5" xfId="1" applyNumberFormat="1" applyFont="1" applyBorder="1"/>
    <xf numFmtId="0" fontId="0" fillId="3" borderId="5" xfId="0" applyFill="1" applyBorder="1"/>
    <xf numFmtId="9" fontId="0" fillId="0" borderId="8" xfId="0" applyNumberFormat="1" applyBorder="1" applyAlignment="1">
      <alignment horizontal="center" vertical="top"/>
    </xf>
    <xf numFmtId="0" fontId="0" fillId="7" borderId="40" xfId="0" quotePrefix="1" applyFill="1" applyBorder="1" applyAlignment="1">
      <alignment horizontal="left" vertical="top" wrapText="1"/>
    </xf>
    <xf numFmtId="0" fontId="0" fillId="7" borderId="23" xfId="0" applyFill="1" applyBorder="1" applyAlignment="1">
      <alignment horizontal="center" vertical="top"/>
    </xf>
    <xf numFmtId="0" fontId="0" fillId="7" borderId="23" xfId="0" applyFill="1" applyBorder="1" applyAlignment="1">
      <alignment vertical="top" wrapText="1"/>
    </xf>
    <xf numFmtId="0" fontId="0" fillId="7" borderId="23" xfId="0" quotePrefix="1" applyFill="1" applyBorder="1" applyAlignment="1">
      <alignment horizontal="left" vertical="top" wrapText="1"/>
    </xf>
    <xf numFmtId="0" fontId="7"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7" fillId="3" borderId="2" xfId="0" applyFont="1" applyFill="1" applyBorder="1" applyAlignment="1">
      <alignment horizontal="center" vertical="center" wrapText="1"/>
    </xf>
    <xf numFmtId="0" fontId="7" fillId="3" borderId="2" xfId="0" applyFont="1" applyFill="1" applyBorder="1" applyAlignment="1">
      <alignment horizontal="center" vertical="center"/>
    </xf>
    <xf numFmtId="0" fontId="9" fillId="3" borderId="2" xfId="0" applyFont="1" applyFill="1" applyBorder="1" applyAlignment="1">
      <alignment horizontal="center" vertical="center"/>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9" fillId="4" borderId="3"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0" fillId="7" borderId="8" xfId="0" applyFill="1" applyBorder="1" applyAlignment="1">
      <alignment vertical="top" wrapText="1"/>
    </xf>
    <xf numFmtId="0" fontId="0" fillId="7" borderId="5" xfId="0" applyFill="1" applyBorder="1" applyAlignment="1">
      <alignment horizontal="left" vertical="top" wrapText="1"/>
    </xf>
    <xf numFmtId="0" fontId="0" fillId="7" borderId="5" xfId="0" applyFill="1" applyBorder="1" applyAlignment="1">
      <alignment vertical="top" wrapText="1"/>
    </xf>
    <xf numFmtId="0" fontId="20" fillId="0" borderId="5" xfId="0" applyFont="1" applyFill="1" applyBorder="1" applyAlignment="1">
      <alignment vertical="top" wrapText="1"/>
    </xf>
    <xf numFmtId="164" fontId="0" fillId="7" borderId="8" xfId="1" applyNumberFormat="1" applyFont="1" applyFill="1" applyBorder="1" applyAlignment="1">
      <alignment horizontal="center" vertical="top"/>
    </xf>
    <xf numFmtId="0" fontId="0" fillId="0" borderId="5" xfId="0" applyFill="1" applyBorder="1" applyAlignment="1">
      <alignment horizontal="center" vertical="top" wrapText="1"/>
    </xf>
    <xf numFmtId="0" fontId="0" fillId="0" borderId="13" xfId="0" applyBorder="1" applyAlignment="1">
      <alignment horizontal="center" vertical="top"/>
    </xf>
    <xf numFmtId="0" fontId="0" fillId="0" borderId="8" xfId="0" applyBorder="1" applyAlignment="1">
      <alignment horizontal="center" vertical="top"/>
    </xf>
    <xf numFmtId="0" fontId="0" fillId="0" borderId="13" xfId="0" applyBorder="1" applyAlignment="1">
      <alignment horizontal="left" vertical="top" wrapText="1"/>
    </xf>
    <xf numFmtId="0" fontId="0" fillId="0" borderId="8" xfId="0" applyBorder="1" applyAlignment="1">
      <alignment horizontal="left" vertical="top" wrapText="1"/>
    </xf>
    <xf numFmtId="0" fontId="0" fillId="7" borderId="8" xfId="0" applyFill="1" applyBorder="1" applyAlignment="1">
      <alignment horizontal="left" vertical="top" wrapText="1"/>
    </xf>
    <xf numFmtId="0" fontId="0" fillId="0" borderId="40" xfId="0" applyBorder="1" applyAlignment="1">
      <alignment horizontal="center" vertical="top"/>
    </xf>
    <xf numFmtId="0" fontId="0" fillId="0" borderId="23" xfId="0" applyBorder="1" applyAlignment="1">
      <alignment horizontal="center" vertical="top"/>
    </xf>
    <xf numFmtId="0" fontId="19" fillId="0" borderId="8" xfId="0" applyFont="1" applyBorder="1" applyAlignment="1">
      <alignment horizontal="left" vertical="top" wrapText="1"/>
    </xf>
    <xf numFmtId="0" fontId="20" fillId="0" borderId="5" xfId="0" applyFont="1" applyBorder="1" applyAlignment="1">
      <alignment vertical="top" wrapText="1"/>
    </xf>
    <xf numFmtId="0" fontId="0" fillId="0" borderId="19" xfId="0" quotePrefix="1" applyBorder="1" applyAlignment="1">
      <alignment horizontal="left" vertical="top" wrapText="1"/>
    </xf>
    <xf numFmtId="10" fontId="0" fillId="0" borderId="8" xfId="1" applyNumberFormat="1" applyFont="1" applyFill="1" applyBorder="1" applyAlignment="1">
      <alignment horizontal="center" vertical="top"/>
    </xf>
    <xf numFmtId="0" fontId="0" fillId="0" borderId="8" xfId="0" applyFill="1" applyBorder="1" applyAlignment="1">
      <alignment horizontal="center" vertical="top" wrapText="1"/>
    </xf>
    <xf numFmtId="9" fontId="35" fillId="0" borderId="54" xfId="0" applyNumberFormat="1" applyFont="1" applyFill="1" applyBorder="1" applyAlignment="1">
      <alignment horizontal="center" vertical="top" wrapText="1"/>
    </xf>
    <xf numFmtId="164" fontId="35" fillId="0" borderId="54" xfId="0" applyNumberFormat="1" applyFont="1" applyFill="1" applyBorder="1" applyAlignment="1">
      <alignment horizontal="center" vertical="top" wrapText="1"/>
    </xf>
    <xf numFmtId="10" fontId="35" fillId="0" borderId="54" xfId="0" applyNumberFormat="1" applyFont="1" applyFill="1" applyBorder="1" applyAlignment="1">
      <alignment horizontal="center" vertical="top" wrapText="1"/>
    </xf>
    <xf numFmtId="10" fontId="35" fillId="0" borderId="0" xfId="0" applyNumberFormat="1" applyFont="1" applyFill="1" applyBorder="1" applyAlignment="1">
      <alignment horizontal="center" vertical="top" wrapText="1"/>
    </xf>
    <xf numFmtId="0" fontId="0" fillId="0" borderId="55" xfId="0" applyFill="1" applyBorder="1" applyAlignment="1">
      <alignment horizontal="center" vertical="top"/>
    </xf>
    <xf numFmtId="0" fontId="0" fillId="0" borderId="40" xfId="0" applyFill="1" applyBorder="1" applyAlignment="1">
      <alignment vertical="top" wrapText="1"/>
    </xf>
    <xf numFmtId="0" fontId="0" fillId="0" borderId="40" xfId="0" quotePrefix="1" applyFill="1" applyBorder="1" applyAlignment="1">
      <alignment horizontal="left" vertical="top" wrapText="1"/>
    </xf>
    <xf numFmtId="0" fontId="0" fillId="0" borderId="8" xfId="0" quotePrefix="1" applyFont="1" applyFill="1" applyBorder="1" applyAlignment="1">
      <alignment vertical="top" wrapText="1"/>
    </xf>
    <xf numFmtId="0" fontId="0" fillId="0" borderId="23" xfId="0" quotePrefix="1" applyFill="1" applyBorder="1" applyAlignment="1">
      <alignment horizontal="left" vertical="top" wrapText="1"/>
    </xf>
    <xf numFmtId="0" fontId="19" fillId="0" borderId="18" xfId="0" applyFont="1" applyFill="1" applyBorder="1" applyAlignment="1">
      <alignment horizontal="center" vertical="top"/>
    </xf>
    <xf numFmtId="0" fontId="19" fillId="0" borderId="10" xfId="0" applyFont="1" applyFill="1" applyBorder="1" applyAlignment="1">
      <alignment horizontal="left" vertical="top" wrapText="1"/>
    </xf>
    <xf numFmtId="0" fontId="19" fillId="0" borderId="10" xfId="0" quotePrefix="1" applyFont="1" applyFill="1" applyBorder="1" applyAlignment="1">
      <alignment horizontal="left" vertical="top" wrapText="1"/>
    </xf>
    <xf numFmtId="0" fontId="19" fillId="0" borderId="10" xfId="0" quotePrefix="1" applyFont="1" applyFill="1" applyBorder="1" applyAlignment="1">
      <alignment horizontal="center" vertical="top"/>
    </xf>
    <xf numFmtId="0" fontId="19" fillId="0" borderId="10" xfId="0" applyFont="1" applyFill="1" applyBorder="1" applyAlignment="1">
      <alignment horizontal="center" vertical="top"/>
    </xf>
    <xf numFmtId="164" fontId="19" fillId="0" borderId="10" xfId="1" applyNumberFormat="1" applyFont="1" applyFill="1" applyBorder="1" applyAlignment="1">
      <alignment horizontal="center" vertical="top"/>
    </xf>
    <xf numFmtId="0" fontId="19" fillId="0" borderId="10" xfId="0" quotePrefix="1" applyFont="1" applyFill="1" applyBorder="1" applyAlignment="1">
      <alignment horizontal="justify" vertical="top" wrapText="1"/>
    </xf>
    <xf numFmtId="0" fontId="32" fillId="0" borderId="8" xfId="0" applyFont="1" applyFill="1" applyBorder="1" applyAlignment="1">
      <alignment horizontal="center" vertical="top"/>
    </xf>
    <xf numFmtId="0" fontId="32" fillId="0" borderId="5" xfId="0" applyFont="1" applyFill="1" applyBorder="1" applyAlignment="1">
      <alignment vertical="top" wrapText="1"/>
    </xf>
    <xf numFmtId="0" fontId="32" fillId="0" borderId="8" xfId="0" applyFont="1" applyFill="1" applyBorder="1" applyAlignment="1">
      <alignment vertical="top" wrapText="1"/>
    </xf>
    <xf numFmtId="0" fontId="38" fillId="0" borderId="10" xfId="0" applyFont="1" applyFill="1" applyBorder="1" applyAlignment="1">
      <alignment horizontal="center" vertical="center"/>
    </xf>
    <xf numFmtId="0" fontId="39" fillId="0" borderId="10" xfId="0" applyFont="1" applyFill="1" applyBorder="1" applyAlignment="1">
      <alignment horizontal="center" vertical="center"/>
    </xf>
    <xf numFmtId="0" fontId="40" fillId="0" borderId="10" xfId="0" applyFont="1" applyFill="1" applyBorder="1" applyAlignment="1">
      <alignment horizontal="center" vertical="center"/>
    </xf>
    <xf numFmtId="0" fontId="19" fillId="0" borderId="8" xfId="0" applyFont="1" applyFill="1" applyBorder="1" applyAlignment="1">
      <alignment vertical="top" wrapText="1"/>
    </xf>
    <xf numFmtId="0" fontId="32" fillId="0" borderId="8" xfId="0" applyFont="1" applyFill="1" applyBorder="1" applyAlignment="1">
      <alignment horizontal="left" vertical="top" wrapText="1"/>
    </xf>
    <xf numFmtId="0" fontId="32" fillId="0" borderId="5" xfId="0" applyFont="1" applyFill="1" applyBorder="1" applyAlignment="1">
      <alignment horizontal="left" vertical="top" wrapText="1"/>
    </xf>
    <xf numFmtId="0" fontId="32" fillId="0" borderId="5" xfId="0" applyFont="1" applyFill="1" applyBorder="1" applyAlignment="1">
      <alignment horizontal="center" vertical="top"/>
    </xf>
    <xf numFmtId="0" fontId="40" fillId="0" borderId="28" xfId="0" applyFont="1" applyFill="1" applyBorder="1" applyAlignment="1">
      <alignment horizontal="center" vertical="center"/>
    </xf>
    <xf numFmtId="0" fontId="32" fillId="0" borderId="13" xfId="0" applyFont="1" applyFill="1" applyBorder="1" applyAlignment="1">
      <alignment horizontal="center" vertical="top"/>
    </xf>
    <xf numFmtId="0" fontId="32" fillId="0" borderId="13" xfId="0" applyFont="1" applyFill="1" applyBorder="1" applyAlignment="1">
      <alignment horizontal="left" vertical="top" wrapText="1"/>
    </xf>
    <xf numFmtId="0" fontId="32" fillId="0" borderId="13" xfId="0" applyFont="1" applyFill="1" applyBorder="1" applyAlignment="1">
      <alignment vertical="top" wrapText="1"/>
    </xf>
    <xf numFmtId="0" fontId="22" fillId="0" borderId="5" xfId="0" applyFont="1" applyFill="1" applyBorder="1" applyAlignment="1">
      <alignment vertical="top" wrapText="1"/>
    </xf>
    <xf numFmtId="0" fontId="40" fillId="0" borderId="38" xfId="0" applyFont="1" applyFill="1" applyBorder="1" applyAlignment="1">
      <alignment horizontal="center" vertical="center"/>
    </xf>
    <xf numFmtId="0" fontId="32" fillId="0" borderId="18" xfId="0" applyFont="1" applyFill="1" applyBorder="1" applyAlignment="1">
      <alignment horizontal="center" vertical="top"/>
    </xf>
    <xf numFmtId="0" fontId="32" fillId="0" borderId="37" xfId="0" applyFont="1" applyFill="1" applyBorder="1" applyAlignment="1">
      <alignment horizontal="left" vertical="top" wrapText="1"/>
    </xf>
    <xf numFmtId="0" fontId="32" fillId="0" borderId="40" xfId="0" quotePrefix="1" applyFont="1" applyFill="1" applyBorder="1" applyAlignment="1">
      <alignment horizontal="left" vertical="top" wrapText="1"/>
    </xf>
    <xf numFmtId="0" fontId="40" fillId="0" borderId="39" xfId="0" applyFont="1" applyFill="1" applyBorder="1" applyAlignment="1">
      <alignment horizontal="center" vertical="center"/>
    </xf>
    <xf numFmtId="0" fontId="32" fillId="0" borderId="10" xfId="0" applyFont="1" applyFill="1" applyBorder="1" applyAlignment="1">
      <alignment horizontal="left" vertical="top" wrapText="1"/>
    </xf>
    <xf numFmtId="0" fontId="32" fillId="0" borderId="10" xfId="0" quotePrefix="1" applyFont="1" applyFill="1" applyBorder="1" applyAlignment="1">
      <alignment horizontal="left" vertical="top" wrapText="1"/>
    </xf>
    <xf numFmtId="0" fontId="32" fillId="0" borderId="19" xfId="0" quotePrefix="1" applyFont="1" applyFill="1" applyBorder="1" applyAlignment="1">
      <alignment horizontal="left" vertical="top" wrapText="1"/>
    </xf>
    <xf numFmtId="0" fontId="19" fillId="0" borderId="8" xfId="0" applyFont="1" applyFill="1" applyBorder="1" applyAlignment="1">
      <alignment horizontal="center" vertical="top"/>
    </xf>
    <xf numFmtId="164" fontId="19" fillId="0" borderId="8" xfId="1" applyNumberFormat="1" applyFont="1" applyFill="1" applyBorder="1" applyAlignment="1">
      <alignment horizontal="center" vertical="top"/>
    </xf>
    <xf numFmtId="0" fontId="19" fillId="0" borderId="5" xfId="0" applyFont="1" applyFill="1" applyBorder="1" applyAlignment="1">
      <alignment horizontal="left" vertical="top" wrapText="1"/>
    </xf>
    <xf numFmtId="9" fontId="41" fillId="0" borderId="54" xfId="0" applyNumberFormat="1" applyFont="1" applyFill="1" applyBorder="1" applyAlignment="1">
      <alignment horizontal="center" vertical="top" wrapText="1"/>
    </xf>
    <xf numFmtId="0" fontId="19" fillId="0" borderId="5" xfId="0" applyFont="1" applyFill="1" applyBorder="1" applyAlignment="1">
      <alignment horizontal="center" vertical="top"/>
    </xf>
    <xf numFmtId="0" fontId="34" fillId="0" borderId="8" xfId="0" applyFont="1" applyFill="1" applyBorder="1" applyAlignment="1">
      <alignment vertical="top" wrapText="1"/>
    </xf>
    <xf numFmtId="0" fontId="19" fillId="0" borderId="5" xfId="0" quotePrefix="1" applyFont="1" applyFill="1" applyBorder="1" applyAlignment="1">
      <alignment horizontal="center" vertical="top"/>
    </xf>
    <xf numFmtId="0" fontId="19" fillId="0" borderId="5" xfId="0" applyFont="1" applyFill="1" applyBorder="1" applyAlignment="1">
      <alignment vertical="top" wrapText="1"/>
    </xf>
    <xf numFmtId="0" fontId="34" fillId="0" borderId="5" xfId="0" applyFont="1" applyFill="1" applyBorder="1" applyAlignment="1">
      <alignment vertical="top" wrapText="1"/>
    </xf>
    <xf numFmtId="10" fontId="41" fillId="0" borderId="54" xfId="0" applyNumberFormat="1" applyFont="1" applyFill="1" applyBorder="1" applyAlignment="1">
      <alignment horizontal="center" vertical="top" wrapText="1"/>
    </xf>
    <xf numFmtId="10" fontId="41" fillId="0" borderId="0" xfId="0" applyNumberFormat="1" applyFont="1" applyFill="1" applyBorder="1" applyAlignment="1">
      <alignment horizontal="center" vertical="top" wrapText="1"/>
    </xf>
    <xf numFmtId="0" fontId="19" fillId="0" borderId="55" xfId="0" applyFont="1" applyFill="1" applyBorder="1" applyAlignment="1">
      <alignment horizontal="center" vertical="top"/>
    </xf>
    <xf numFmtId="0" fontId="19" fillId="0" borderId="40" xfId="0" applyFont="1" applyFill="1" applyBorder="1" applyAlignment="1">
      <alignment vertical="top" wrapText="1"/>
    </xf>
    <xf numFmtId="0" fontId="19" fillId="0" borderId="40" xfId="0" quotePrefix="1" applyFont="1" applyFill="1" applyBorder="1" applyAlignment="1">
      <alignment horizontal="left" vertical="top" wrapText="1"/>
    </xf>
    <xf numFmtId="0" fontId="19" fillId="0" borderId="8" xfId="0" quotePrefix="1" applyFont="1" applyFill="1" applyBorder="1" applyAlignment="1">
      <alignment vertical="top" wrapText="1"/>
    </xf>
    <xf numFmtId="0" fontId="9" fillId="3" borderId="66" xfId="0" applyFont="1" applyFill="1" applyBorder="1" applyAlignment="1">
      <alignment horizontal="center" vertical="center"/>
    </xf>
    <xf numFmtId="0" fontId="0" fillId="7" borderId="5" xfId="0" applyFill="1" applyBorder="1" applyAlignment="1">
      <alignment horizontal="center" vertical="top"/>
    </xf>
    <xf numFmtId="0" fontId="0" fillId="7" borderId="5" xfId="0" quotePrefix="1" applyFill="1" applyBorder="1" applyAlignment="1">
      <alignment horizontal="left" vertical="top" wrapText="1"/>
    </xf>
    <xf numFmtId="0" fontId="38" fillId="0" borderId="28" xfId="0" applyFont="1" applyFill="1" applyBorder="1" applyAlignment="1">
      <alignment horizontal="center" vertical="center"/>
    </xf>
    <xf numFmtId="0" fontId="0" fillId="0" borderId="12" xfId="0" applyFill="1" applyBorder="1" applyAlignment="1">
      <alignment horizontal="center" vertical="top"/>
    </xf>
    <xf numFmtId="0" fontId="0" fillId="0" borderId="12" xfId="0" applyFill="1" applyBorder="1" applyAlignment="1">
      <alignment horizontal="left" vertical="top" wrapText="1"/>
    </xf>
    <xf numFmtId="9" fontId="0" fillId="0" borderId="8" xfId="0" applyNumberFormat="1" applyFill="1" applyBorder="1" applyAlignment="1">
      <alignment horizontal="center" vertical="top"/>
    </xf>
    <xf numFmtId="0" fontId="42" fillId="0" borderId="0" xfId="0" applyFont="1" applyAlignment="1">
      <alignment horizontal="left" vertical="center"/>
    </xf>
    <xf numFmtId="0" fontId="19" fillId="0" borderId="19" xfId="0" quotePrefix="1" applyFont="1" applyFill="1" applyBorder="1" applyAlignment="1">
      <alignment horizontal="left" vertical="top" wrapText="1"/>
    </xf>
    <xf numFmtId="0" fontId="19" fillId="0" borderId="8" xfId="0" quotePrefix="1" applyFont="1" applyFill="1" applyBorder="1" applyAlignment="1">
      <alignment horizontal="center" vertical="top"/>
    </xf>
    <xf numFmtId="0" fontId="30" fillId="7" borderId="8" xfId="0" applyFont="1" applyFill="1" applyBorder="1" applyAlignment="1">
      <alignment vertical="top" wrapText="1"/>
    </xf>
    <xf numFmtId="0" fontId="0" fillId="0" borderId="5" xfId="0" quotePrefix="1" applyBorder="1" applyAlignment="1">
      <alignment horizontal="center" vertical="top"/>
    </xf>
    <xf numFmtId="0" fontId="0" fillId="0" borderId="23" xfId="0" quotePrefix="1" applyBorder="1" applyAlignment="1">
      <alignment horizontal="left" vertical="top" wrapText="1"/>
    </xf>
    <xf numFmtId="0" fontId="0" fillId="0" borderId="71" xfId="0" quotePrefix="1" applyBorder="1" applyAlignment="1">
      <alignment horizontal="left" vertical="top" wrapText="1"/>
    </xf>
    <xf numFmtId="0" fontId="0" fillId="0" borderId="72" xfId="0" applyBorder="1" applyAlignment="1">
      <alignment horizontal="center" vertical="top"/>
    </xf>
    <xf numFmtId="0" fontId="0" fillId="0" borderId="73" xfId="0" applyBorder="1" applyAlignment="1">
      <alignment horizontal="center" vertical="top"/>
    </xf>
    <xf numFmtId="0" fontId="0" fillId="0" borderId="75" xfId="0" applyBorder="1" applyAlignment="1">
      <alignment horizontal="center" vertical="top"/>
    </xf>
    <xf numFmtId="0" fontId="0" fillId="0" borderId="76" xfId="0" applyBorder="1" applyAlignment="1">
      <alignment horizontal="center" vertical="top"/>
    </xf>
    <xf numFmtId="0" fontId="0" fillId="0" borderId="77" xfId="0" applyBorder="1" applyAlignment="1">
      <alignment horizontal="center" vertical="top"/>
    </xf>
    <xf numFmtId="0" fontId="28" fillId="0" borderId="78" xfId="0" applyFont="1" applyBorder="1" applyAlignment="1">
      <alignment horizontal="justify" vertical="top" wrapText="1"/>
    </xf>
    <xf numFmtId="0" fontId="28" fillId="0" borderId="8" xfId="0" quotePrefix="1" applyFont="1" applyBorder="1" applyAlignment="1">
      <alignment horizontal="justify" vertical="top" wrapText="1"/>
    </xf>
    <xf numFmtId="0" fontId="0" fillId="0" borderId="79" xfId="0" applyBorder="1" applyAlignment="1">
      <alignment horizontal="center" vertical="top"/>
    </xf>
    <xf numFmtId="164" fontId="0" fillId="0" borderId="79" xfId="1" applyNumberFormat="1" applyFont="1" applyFill="1" applyBorder="1" applyAlignment="1">
      <alignment horizontal="center" vertical="top"/>
    </xf>
    <xf numFmtId="0" fontId="28" fillId="0" borderId="5" xfId="0" applyFont="1" applyBorder="1" applyAlignment="1">
      <alignment horizontal="justify" vertical="top" wrapText="1"/>
    </xf>
    <xf numFmtId="0" fontId="0" fillId="0" borderId="22" xfId="0" applyBorder="1" applyAlignment="1">
      <alignment horizontal="center" vertical="top"/>
    </xf>
    <xf numFmtId="0" fontId="28" fillId="0" borderId="24" xfId="0" quotePrefix="1" applyFont="1" applyBorder="1" applyAlignment="1">
      <alignment horizontal="justify" vertical="top" wrapText="1"/>
    </xf>
    <xf numFmtId="164" fontId="0" fillId="0" borderId="5" xfId="1" applyNumberFormat="1" applyFont="1" applyFill="1" applyBorder="1" applyAlignment="1">
      <alignment horizontal="center" vertical="top"/>
    </xf>
    <xf numFmtId="0" fontId="0" fillId="0" borderId="79" xfId="0" quotePrefix="1" applyBorder="1" applyAlignment="1">
      <alignment horizontal="center" vertical="top"/>
    </xf>
    <xf numFmtId="0" fontId="0" fillId="7" borderId="28" xfId="0" applyFill="1" applyBorder="1" applyAlignment="1">
      <alignment horizontal="left" vertical="top" wrapText="1"/>
    </xf>
    <xf numFmtId="0" fontId="0" fillId="7" borderId="22" xfId="0" quotePrefix="1" applyFill="1" applyBorder="1" applyAlignment="1">
      <alignment horizontal="left" vertical="top" wrapText="1"/>
    </xf>
    <xf numFmtId="0" fontId="30" fillId="0" borderId="49" xfId="0" quotePrefix="1" applyFont="1" applyBorder="1" applyAlignment="1">
      <alignment horizontal="justify" vertical="top" wrapText="1"/>
    </xf>
    <xf numFmtId="0" fontId="0" fillId="0" borderId="79" xfId="0" quotePrefix="1" applyBorder="1" applyAlignment="1">
      <alignment horizontal="left" vertical="top" wrapText="1"/>
    </xf>
    <xf numFmtId="0" fontId="30" fillId="0" borderId="10" xfId="0" quotePrefix="1" applyFont="1" applyBorder="1" applyAlignment="1">
      <alignment horizontal="justify" vertical="top" wrapText="1"/>
    </xf>
    <xf numFmtId="164" fontId="32" fillId="0" borderId="14" xfId="1" applyNumberFormat="1" applyFont="1" applyFill="1" applyBorder="1" applyAlignment="1">
      <alignment horizontal="center" vertical="top"/>
    </xf>
    <xf numFmtId="0" fontId="0" fillId="0" borderId="10" xfId="0" applyBorder="1" applyAlignment="1">
      <alignment horizontal="left" vertical="top" wrapText="1"/>
    </xf>
    <xf numFmtId="0" fontId="0" fillId="0" borderId="10" xfId="0" applyBorder="1" applyAlignment="1">
      <alignment horizontal="center" vertical="top" wrapText="1"/>
    </xf>
    <xf numFmtId="164" fontId="32" fillId="0" borderId="23" xfId="1" applyNumberFormat="1" applyFont="1" applyFill="1" applyBorder="1" applyAlignment="1">
      <alignment horizontal="center" vertical="top"/>
    </xf>
    <xf numFmtId="0" fontId="30" fillId="0" borderId="24" xfId="0" applyFont="1" applyBorder="1" applyAlignment="1">
      <alignment horizontal="justify" vertical="top" wrapText="1"/>
    </xf>
    <xf numFmtId="0" fontId="30" fillId="0" borderId="27" xfId="0" quotePrefix="1" applyFont="1" applyBorder="1" applyAlignment="1">
      <alignment horizontal="justify" vertical="top" wrapText="1"/>
    </xf>
    <xf numFmtId="0" fontId="24" fillId="0" borderId="10" xfId="0" applyFont="1" applyBorder="1" applyAlignment="1">
      <alignment horizontal="center" vertical="top"/>
    </xf>
    <xf numFmtId="0" fontId="26" fillId="7" borderId="10" xfId="0" applyFont="1" applyFill="1" applyBorder="1" applyAlignment="1">
      <alignment horizontal="center" vertical="top"/>
    </xf>
    <xf numFmtId="0" fontId="4" fillId="7" borderId="8" xfId="0" applyFont="1" applyFill="1" applyBorder="1" applyAlignment="1">
      <alignment vertical="top" wrapText="1"/>
    </xf>
    <xf numFmtId="0" fontId="25" fillId="0" borderId="10" xfId="0" applyFont="1" applyBorder="1" applyAlignment="1">
      <alignment horizontal="center" vertical="top"/>
    </xf>
    <xf numFmtId="0" fontId="25" fillId="7" borderId="10" xfId="0" applyFont="1" applyFill="1" applyBorder="1" applyAlignment="1">
      <alignment horizontal="center" vertical="top"/>
    </xf>
    <xf numFmtId="0" fontId="26" fillId="0" borderId="10" xfId="0" applyFont="1" applyBorder="1" applyAlignment="1">
      <alignment horizontal="center" vertical="top"/>
    </xf>
    <xf numFmtId="0" fontId="25" fillId="0" borderId="15" xfId="0" applyFont="1" applyBorder="1" applyAlignment="1">
      <alignment horizontal="center" vertical="top"/>
    </xf>
    <xf numFmtId="0" fontId="0" fillId="0" borderId="84" xfId="0" applyBorder="1" applyAlignment="1">
      <alignment horizontal="center" vertical="top"/>
    </xf>
    <xf numFmtId="0" fontId="0" fillId="0" borderId="84" xfId="0" applyBorder="1" applyAlignment="1">
      <alignment horizontal="left" vertical="top" wrapText="1"/>
    </xf>
    <xf numFmtId="9" fontId="0" fillId="0" borderId="67" xfId="0" applyNumberFormat="1" applyBorder="1" applyAlignment="1">
      <alignment horizontal="center" vertical="top"/>
    </xf>
    <xf numFmtId="0" fontId="0" fillId="0" borderId="85" xfId="0" applyBorder="1" applyAlignment="1">
      <alignment horizontal="center" vertical="top"/>
    </xf>
    <xf numFmtId="10" fontId="35" fillId="8" borderId="86" xfId="0" applyNumberFormat="1" applyFont="1" applyFill="1" applyBorder="1" applyAlignment="1">
      <alignment horizontal="center" vertical="top" wrapText="1"/>
    </xf>
    <xf numFmtId="0" fontId="0" fillId="7" borderId="21" xfId="0" applyFill="1" applyBorder="1" applyAlignment="1">
      <alignment horizontal="center" vertical="top"/>
    </xf>
    <xf numFmtId="0" fontId="0" fillId="7" borderId="49" xfId="0" applyFill="1" applyBorder="1" applyAlignment="1">
      <alignment horizontal="left" vertical="top" wrapText="1"/>
    </xf>
    <xf numFmtId="0" fontId="0" fillId="7" borderId="50" xfId="0" quotePrefix="1" applyFill="1" applyBorder="1" applyAlignment="1">
      <alignment horizontal="left" vertical="top" wrapText="1"/>
    </xf>
    <xf numFmtId="0" fontId="0" fillId="7" borderId="58" xfId="0" quotePrefix="1" applyFill="1" applyBorder="1" applyAlignment="1">
      <alignment horizontal="center" vertical="top"/>
    </xf>
    <xf numFmtId="9" fontId="0" fillId="7" borderId="23" xfId="0" applyNumberFormat="1" applyFill="1" applyBorder="1" applyAlignment="1">
      <alignment horizontal="center" vertical="top"/>
    </xf>
    <xf numFmtId="164" fontId="0" fillId="7" borderId="23" xfId="1" applyNumberFormat="1" applyFont="1" applyFill="1" applyBorder="1" applyAlignment="1">
      <alignment horizontal="center" vertical="top"/>
    </xf>
    <xf numFmtId="0" fontId="0" fillId="7" borderId="48" xfId="0" applyFill="1" applyBorder="1" applyAlignment="1">
      <alignment horizontal="center" vertical="top"/>
    </xf>
    <xf numFmtId="0" fontId="0" fillId="7" borderId="22" xfId="0" applyFill="1" applyBorder="1" applyAlignment="1">
      <alignment horizontal="center" vertical="top"/>
    </xf>
    <xf numFmtId="0" fontId="0" fillId="7" borderId="49" xfId="0" quotePrefix="1" applyFill="1" applyBorder="1" applyAlignment="1">
      <alignment horizontal="left" vertical="top" wrapText="1"/>
    </xf>
    <xf numFmtId="0" fontId="0" fillId="7" borderId="84" xfId="0" quotePrefix="1" applyFill="1" applyBorder="1" applyAlignment="1">
      <alignment horizontal="left" vertical="top" wrapText="1"/>
    </xf>
    <xf numFmtId="0" fontId="0" fillId="0" borderId="45" xfId="0" quotePrefix="1" applyBorder="1" applyAlignment="1">
      <alignment horizontal="center" vertical="top"/>
    </xf>
    <xf numFmtId="0" fontId="9" fillId="7" borderId="84" xfId="0" applyFont="1" applyFill="1" applyBorder="1" applyAlignment="1">
      <alignment horizontal="center" vertical="center"/>
    </xf>
    <xf numFmtId="0" fontId="19" fillId="7" borderId="84" xfId="0" applyFont="1" applyFill="1" applyBorder="1" applyAlignment="1">
      <alignment horizontal="left" vertical="top" wrapText="1"/>
    </xf>
    <xf numFmtId="0" fontId="0" fillId="7" borderId="94" xfId="0" applyFill="1" applyBorder="1" applyAlignment="1">
      <alignment horizontal="center" vertical="top"/>
    </xf>
    <xf numFmtId="0" fontId="0" fillId="7" borderId="95" xfId="0" applyFill="1" applyBorder="1" applyAlignment="1">
      <alignment horizontal="left" vertical="top" wrapText="1"/>
    </xf>
    <xf numFmtId="0" fontId="0" fillId="7" borderId="95" xfId="0" quotePrefix="1" applyFill="1" applyBorder="1" applyAlignment="1">
      <alignment horizontal="left" vertical="top" wrapText="1"/>
    </xf>
    <xf numFmtId="0" fontId="0" fillId="0" borderId="19" xfId="0" applyBorder="1" applyAlignment="1">
      <alignment horizontal="center" vertical="top"/>
    </xf>
    <xf numFmtId="0" fontId="0" fillId="0" borderId="13" xfId="0" applyBorder="1" applyAlignment="1">
      <alignment horizontal="center" vertical="top"/>
    </xf>
    <xf numFmtId="0" fontId="0" fillId="0" borderId="8" xfId="0" applyBorder="1" applyAlignment="1">
      <alignment horizontal="center" vertical="top"/>
    </xf>
    <xf numFmtId="0" fontId="11" fillId="6" borderId="11" xfId="0" applyFont="1" applyFill="1" applyBorder="1" applyAlignment="1">
      <alignment horizontal="center" vertical="center" wrapText="1"/>
    </xf>
    <xf numFmtId="0" fontId="0" fillId="0" borderId="13" xfId="0" applyFill="1" applyBorder="1" applyAlignment="1">
      <alignment horizontal="left" vertical="top" wrapText="1"/>
    </xf>
    <xf numFmtId="0" fontId="0" fillId="0" borderId="8" xfId="0" applyFill="1" applyBorder="1" applyAlignment="1">
      <alignment horizontal="left" vertical="top" wrapText="1"/>
    </xf>
    <xf numFmtId="0" fontId="19" fillId="0" borderId="8" xfId="0" applyFont="1" applyFill="1" applyBorder="1" applyAlignment="1">
      <alignment horizontal="left" vertical="top" wrapText="1"/>
    </xf>
    <xf numFmtId="0" fontId="26" fillId="0" borderId="10" xfId="0" applyFont="1" applyFill="1" applyBorder="1" applyAlignment="1">
      <alignment horizontal="center" vertical="center"/>
    </xf>
    <xf numFmtId="0" fontId="25" fillId="0" borderId="10" xfId="0" applyFont="1" applyFill="1" applyBorder="1" applyAlignment="1">
      <alignment horizontal="center" vertical="center"/>
    </xf>
    <xf numFmtId="0" fontId="25" fillId="9" borderId="10" xfId="0" applyFont="1" applyFill="1" applyBorder="1" applyAlignment="1">
      <alignment horizontal="center" vertical="center"/>
    </xf>
    <xf numFmtId="0" fontId="24" fillId="0" borderId="10" xfId="0" applyFont="1" applyBorder="1" applyAlignment="1">
      <alignment horizontal="center" vertical="center"/>
    </xf>
    <xf numFmtId="0" fontId="25" fillId="0" borderId="10" xfId="0" applyFont="1" applyBorder="1" applyAlignment="1">
      <alignment horizontal="center" vertical="center"/>
    </xf>
    <xf numFmtId="0" fontId="26" fillId="0" borderId="10" xfId="0" applyFont="1" applyBorder="1" applyAlignment="1">
      <alignment horizontal="center" vertical="center"/>
    </xf>
    <xf numFmtId="9" fontId="0" fillId="7" borderId="8" xfId="0" applyNumberFormat="1" applyFill="1" applyBorder="1" applyAlignment="1">
      <alignment horizontal="center" vertical="top"/>
    </xf>
    <xf numFmtId="0" fontId="38" fillId="7" borderId="10" xfId="0" applyFont="1" applyFill="1" applyBorder="1" applyAlignment="1">
      <alignment horizontal="center" vertical="center"/>
    </xf>
    <xf numFmtId="0" fontId="25" fillId="0" borderId="28" xfId="0" applyFont="1" applyFill="1" applyBorder="1" applyAlignment="1">
      <alignment horizontal="center" vertical="center"/>
    </xf>
    <xf numFmtId="0" fontId="25" fillId="0" borderId="38" xfId="0" applyFont="1" applyFill="1" applyBorder="1" applyAlignment="1">
      <alignment horizontal="center" vertical="center"/>
    </xf>
    <xf numFmtId="9" fontId="35" fillId="8" borderId="54" xfId="0" applyNumberFormat="1" applyFont="1" applyFill="1" applyBorder="1" applyAlignment="1">
      <alignment horizontal="center" vertical="top" wrapText="1"/>
    </xf>
    <xf numFmtId="0" fontId="0" fillId="7" borderId="8" xfId="0" quotePrefix="1" applyFont="1" applyFill="1" applyBorder="1" applyAlignment="1">
      <alignment vertical="top" wrapText="1"/>
    </xf>
    <xf numFmtId="10" fontId="0" fillId="0" borderId="8" xfId="1" applyNumberFormat="1" applyFont="1" applyBorder="1" applyAlignment="1">
      <alignment horizontal="center" vertical="top"/>
    </xf>
    <xf numFmtId="0" fontId="28" fillId="0" borderId="8" xfId="0" applyFont="1" applyBorder="1" applyAlignment="1">
      <alignment vertical="top" wrapText="1"/>
    </xf>
    <xf numFmtId="0" fontId="28" fillId="7" borderId="8" xfId="0" applyFont="1" applyFill="1" applyBorder="1" applyAlignment="1">
      <alignment vertical="top" wrapText="1"/>
    </xf>
    <xf numFmtId="0" fontId="0" fillId="7" borderId="13" xfId="0" applyFill="1" applyBorder="1" applyAlignment="1">
      <alignment horizontal="center" vertical="top"/>
    </xf>
    <xf numFmtId="0" fontId="0" fillId="7" borderId="13" xfId="0" applyFill="1" applyBorder="1" applyAlignment="1">
      <alignment horizontal="left" vertical="top" wrapText="1"/>
    </xf>
    <xf numFmtId="164" fontId="35" fillId="7" borderId="54" xfId="0" applyNumberFormat="1" applyFont="1" applyFill="1" applyBorder="1" applyAlignment="1">
      <alignment horizontal="center" vertical="top" wrapText="1"/>
    </xf>
    <xf numFmtId="10" fontId="35" fillId="7" borderId="54" xfId="0" applyNumberFormat="1" applyFont="1" applyFill="1" applyBorder="1" applyAlignment="1">
      <alignment horizontal="center" vertical="top" wrapText="1"/>
    </xf>
    <xf numFmtId="10" fontId="35" fillId="7" borderId="0" xfId="0" applyNumberFormat="1" applyFont="1" applyFill="1" applyBorder="1" applyAlignment="1">
      <alignment horizontal="center" vertical="top" wrapText="1"/>
    </xf>
    <xf numFmtId="0" fontId="0" fillId="7" borderId="5" xfId="0" quotePrefix="1" applyFill="1" applyBorder="1" applyAlignment="1">
      <alignment horizontal="center" vertical="top"/>
    </xf>
    <xf numFmtId="0" fontId="0" fillId="7" borderId="18" xfId="0" applyFill="1" applyBorder="1" applyAlignment="1">
      <alignment horizontal="center" vertical="top"/>
    </xf>
    <xf numFmtId="9" fontId="35" fillId="7" borderId="54" xfId="0" applyNumberFormat="1" applyFont="1" applyFill="1" applyBorder="1" applyAlignment="1">
      <alignment horizontal="center" vertical="top" wrapText="1"/>
    </xf>
    <xf numFmtId="0" fontId="0" fillId="7" borderId="8" xfId="0" applyFont="1" applyFill="1" applyBorder="1" applyAlignment="1">
      <alignment vertical="top" wrapText="1"/>
    </xf>
    <xf numFmtId="0" fontId="9" fillId="3" borderId="66"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13" xfId="0" applyFill="1" applyBorder="1" applyAlignment="1">
      <alignment horizontal="left" vertical="top" wrapText="1"/>
    </xf>
    <xf numFmtId="0" fontId="0" fillId="0" borderId="8" xfId="0" applyFill="1" applyBorder="1" applyAlignment="1">
      <alignment horizontal="left" vertical="top" wrapText="1"/>
    </xf>
    <xf numFmtId="0" fontId="11" fillId="6" borderId="11" xfId="0" applyFont="1" applyFill="1" applyBorder="1" applyAlignment="1">
      <alignment horizontal="center" vertical="center" wrapText="1"/>
    </xf>
    <xf numFmtId="0" fontId="0" fillId="0" borderId="13" xfId="0" applyFill="1" applyBorder="1" applyAlignment="1">
      <alignment horizontal="center" vertical="top"/>
    </xf>
    <xf numFmtId="0" fontId="0" fillId="0" borderId="8" xfId="0" applyFill="1" applyBorder="1" applyAlignment="1">
      <alignment horizontal="center" vertical="top"/>
    </xf>
    <xf numFmtId="0" fontId="7"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7" fillId="3" borderId="2" xfId="0" applyFont="1" applyFill="1" applyBorder="1" applyAlignment="1">
      <alignment horizontal="center" vertical="center" wrapText="1"/>
    </xf>
    <xf numFmtId="0" fontId="7" fillId="3" borderId="2" xfId="0" applyFont="1" applyFill="1" applyBorder="1" applyAlignment="1">
      <alignment horizontal="center" vertical="center"/>
    </xf>
    <xf numFmtId="0" fontId="9" fillId="3" borderId="2" xfId="0" applyFont="1" applyFill="1" applyBorder="1" applyAlignment="1">
      <alignment horizontal="center" vertical="center"/>
    </xf>
    <xf numFmtId="0" fontId="9" fillId="4" borderId="3" xfId="0" applyFont="1" applyFill="1" applyBorder="1" applyAlignment="1">
      <alignment horizontal="center" vertical="center"/>
    </xf>
    <xf numFmtId="0" fontId="32" fillId="0" borderId="13" xfId="0" applyFont="1" applyFill="1" applyBorder="1" applyAlignment="1">
      <alignment horizontal="center" vertical="top"/>
    </xf>
    <xf numFmtId="0" fontId="32" fillId="0" borderId="8" xfId="0" applyFont="1" applyFill="1" applyBorder="1" applyAlignment="1">
      <alignment horizontal="center" vertical="top"/>
    </xf>
    <xf numFmtId="0" fontId="32" fillId="0" borderId="13" xfId="0" applyFont="1" applyFill="1" applyBorder="1" applyAlignment="1">
      <alignment horizontal="left" vertical="top" wrapText="1"/>
    </xf>
    <xf numFmtId="0" fontId="32" fillId="0" borderId="8" xfId="0" applyFont="1" applyFill="1" applyBorder="1" applyAlignment="1">
      <alignment horizontal="left" vertical="top" wrapText="1"/>
    </xf>
    <xf numFmtId="0" fontId="19" fillId="0" borderId="8" xfId="0" applyFont="1" applyFill="1" applyBorder="1" applyAlignment="1">
      <alignment horizontal="left" vertical="top" wrapText="1"/>
    </xf>
    <xf numFmtId="0" fontId="0" fillId="0" borderId="23" xfId="0" applyFill="1" applyBorder="1" applyAlignment="1">
      <alignment horizontal="center" vertical="top"/>
    </xf>
    <xf numFmtId="0" fontId="0" fillId="7" borderId="8" xfId="0" applyFill="1" applyBorder="1" applyAlignment="1">
      <alignment horizontal="center" vertical="top"/>
    </xf>
    <xf numFmtId="0" fontId="0" fillId="7" borderId="8" xfId="0" applyFill="1" applyBorder="1" applyAlignment="1">
      <alignment horizontal="left" vertical="top" wrapText="1"/>
    </xf>
    <xf numFmtId="0" fontId="32" fillId="0" borderId="97" xfId="0" applyFont="1" applyFill="1" applyBorder="1" applyAlignment="1">
      <alignment horizontal="center" vertical="top"/>
    </xf>
    <xf numFmtId="0" fontId="32" fillId="7" borderId="97" xfId="0" applyFont="1" applyFill="1" applyBorder="1" applyAlignment="1">
      <alignment vertical="top" wrapText="1"/>
    </xf>
    <xf numFmtId="0" fontId="32" fillId="0" borderId="96" xfId="0" quotePrefix="1" applyFont="1" applyFill="1" applyBorder="1" applyAlignment="1">
      <alignment horizontal="left" vertical="top" wrapText="1"/>
    </xf>
    <xf numFmtId="0" fontId="2" fillId="0" borderId="8" xfId="0" applyFont="1" applyFill="1" applyBorder="1" applyAlignment="1">
      <alignment vertical="top" wrapText="1"/>
    </xf>
    <xf numFmtId="0" fontId="2" fillId="0" borderId="5" xfId="0" applyFont="1" applyFill="1" applyBorder="1" applyAlignment="1">
      <alignment vertical="top" wrapText="1"/>
    </xf>
    <xf numFmtId="0" fontId="2" fillId="0" borderId="8" xfId="0" quotePrefix="1" applyFont="1" applyFill="1" applyBorder="1" applyAlignment="1">
      <alignment vertical="top" wrapText="1"/>
    </xf>
    <xf numFmtId="0" fontId="2" fillId="0" borderId="8" xfId="0" applyFont="1" applyBorder="1" applyAlignment="1">
      <alignment vertical="top" wrapText="1"/>
    </xf>
    <xf numFmtId="0" fontId="0" fillId="0" borderId="13"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11" fillId="6" borderId="11" xfId="0" applyFont="1" applyFill="1" applyBorder="1" applyAlignment="1">
      <alignment horizontal="center" vertical="center" wrapText="1"/>
    </xf>
    <xf numFmtId="0" fontId="0" fillId="0" borderId="5" xfId="0" applyFont="1" applyFill="1" applyBorder="1" applyAlignment="1">
      <alignment vertical="top" wrapText="1"/>
    </xf>
    <xf numFmtId="0" fontId="1" fillId="0" borderId="8" xfId="0" applyFont="1" applyBorder="1" applyAlignment="1">
      <alignment horizontal="center" vertical="top"/>
    </xf>
    <xf numFmtId="0" fontId="1" fillId="0" borderId="8" xfId="0" applyFont="1" applyBorder="1" applyAlignment="1">
      <alignment horizontal="left" vertical="top" wrapText="1"/>
    </xf>
    <xf numFmtId="0" fontId="1" fillId="7" borderId="8" xfId="0" applyFont="1" applyFill="1" applyBorder="1" applyAlignment="1">
      <alignment horizontal="left" vertical="top" wrapText="1"/>
    </xf>
    <xf numFmtId="0" fontId="1" fillId="0" borderId="5" xfId="0" applyFont="1" applyBorder="1" applyAlignment="1">
      <alignment horizontal="center" vertical="top"/>
    </xf>
    <xf numFmtId="164" fontId="1" fillId="7" borderId="8" xfId="1" applyNumberFormat="1" applyFont="1" applyFill="1" applyBorder="1" applyAlignment="1">
      <alignment horizontal="center" vertical="top"/>
    </xf>
    <xf numFmtId="0" fontId="1" fillId="0" borderId="13" xfId="0" applyFont="1" applyBorder="1" applyAlignment="1">
      <alignment horizontal="center" vertical="top"/>
    </xf>
    <xf numFmtId="0" fontId="1" fillId="0" borderId="13" xfId="0" applyFont="1" applyBorder="1" applyAlignment="1">
      <alignment horizontal="left" vertical="top" wrapText="1"/>
    </xf>
    <xf numFmtId="0" fontId="1" fillId="0" borderId="5" xfId="0" applyFont="1" applyBorder="1" applyAlignment="1">
      <alignment horizontal="left" vertical="top" wrapText="1"/>
    </xf>
    <xf numFmtId="0" fontId="1" fillId="0" borderId="14" xfId="0" applyFont="1" applyBorder="1" applyAlignment="1">
      <alignment horizontal="center" vertical="top"/>
    </xf>
    <xf numFmtId="164" fontId="1" fillId="0" borderId="8" xfId="1" applyNumberFormat="1" applyFont="1" applyBorder="1" applyAlignment="1">
      <alignment horizontal="center" vertical="top"/>
    </xf>
    <xf numFmtId="0" fontId="1" fillId="0" borderId="100" xfId="0" applyFont="1" applyBorder="1" applyAlignment="1">
      <alignment horizontal="center" vertical="top" wrapText="1"/>
    </xf>
    <xf numFmtId="10" fontId="43" fillId="8" borderId="79" xfId="0" applyNumberFormat="1" applyFont="1" applyFill="1" applyBorder="1" applyAlignment="1">
      <alignment horizontal="center" vertical="top" wrapText="1"/>
    </xf>
    <xf numFmtId="164" fontId="1" fillId="0" borderId="8" xfId="1" applyNumberFormat="1" applyFont="1" applyFill="1" applyBorder="1" applyAlignment="1">
      <alignment horizontal="center" vertical="top"/>
    </xf>
    <xf numFmtId="0" fontId="0" fillId="0" borderId="61" xfId="0" applyBorder="1" applyAlignment="1">
      <alignment horizontal="center" vertical="top"/>
    </xf>
    <xf numFmtId="0" fontId="32" fillId="0" borderId="61" xfId="0" applyFont="1" applyBorder="1" applyAlignment="1">
      <alignment horizontal="left" vertical="top" wrapText="1"/>
    </xf>
    <xf numFmtId="0" fontId="32" fillId="0" borderId="61" xfId="0" quotePrefix="1" applyFont="1" applyBorder="1" applyAlignment="1">
      <alignment horizontal="left" vertical="top" wrapText="1"/>
    </xf>
    <xf numFmtId="0" fontId="0" fillId="0" borderId="61" xfId="0" quotePrefix="1" applyBorder="1" applyAlignment="1">
      <alignment horizontal="center" vertical="top"/>
    </xf>
    <xf numFmtId="164" fontId="0" fillId="0" borderId="61" xfId="1" applyNumberFormat="1" applyFont="1" applyFill="1" applyBorder="1" applyAlignment="1">
      <alignment horizontal="center" vertical="top"/>
    </xf>
    <xf numFmtId="0" fontId="34" fillId="0" borderId="28" xfId="0" quotePrefix="1" applyFont="1" applyBorder="1" applyAlignment="1">
      <alignment horizontal="justify" vertical="top" wrapText="1"/>
    </xf>
    <xf numFmtId="0" fontId="1" fillId="0" borderId="10" xfId="0" applyFont="1" applyBorder="1" applyAlignment="1">
      <alignment horizontal="center" vertical="top"/>
    </xf>
    <xf numFmtId="0" fontId="0" fillId="7" borderId="10" xfId="0" quotePrefix="1" applyFill="1" applyBorder="1" applyAlignment="1">
      <alignment horizontal="left" vertical="top" wrapText="1"/>
    </xf>
    <xf numFmtId="0" fontId="28" fillId="0" borderId="24" xfId="0" quotePrefix="1" applyFont="1" applyBorder="1" applyAlignment="1">
      <alignment vertical="top" wrapText="1"/>
    </xf>
    <xf numFmtId="0" fontId="0" fillId="0" borderId="0" xfId="0" applyAlignment="1">
      <alignment horizontal="left" vertical="top" wrapText="1"/>
    </xf>
    <xf numFmtId="0" fontId="28" fillId="0" borderId="23" xfId="0" applyFont="1" applyBorder="1" applyAlignment="1">
      <alignment horizontal="left" vertical="top" wrapText="1"/>
    </xf>
    <xf numFmtId="0" fontId="0" fillId="0" borderId="68" xfId="0" applyBorder="1" applyAlignment="1">
      <alignment horizontal="left" vertical="top" wrapText="1"/>
    </xf>
    <xf numFmtId="164" fontId="0" fillId="0" borderId="74" xfId="1" applyNumberFormat="1" applyFont="1" applyFill="1" applyBorder="1" applyAlignment="1">
      <alignment horizontal="center" vertical="top"/>
    </xf>
    <xf numFmtId="0" fontId="0" fillId="7" borderId="101" xfId="0" applyFill="1" applyBorder="1" applyAlignment="1">
      <alignment horizontal="center" vertical="top"/>
    </xf>
    <xf numFmtId="0" fontId="0" fillId="7" borderId="102" xfId="0" applyFill="1" applyBorder="1" applyAlignment="1">
      <alignment horizontal="left" vertical="top" wrapText="1"/>
    </xf>
    <xf numFmtId="0" fontId="0" fillId="0" borderId="102" xfId="0" quotePrefix="1" applyBorder="1" applyAlignment="1">
      <alignment horizontal="left" vertical="top" wrapText="1"/>
    </xf>
    <xf numFmtId="0" fontId="0" fillId="0" borderId="102" xfId="0" applyBorder="1" applyAlignment="1">
      <alignment horizontal="center" vertical="top"/>
    </xf>
    <xf numFmtId="164" fontId="0" fillId="0" borderId="102" xfId="1" applyNumberFormat="1" applyFont="1" applyFill="1" applyBorder="1" applyAlignment="1">
      <alignment horizontal="center" vertical="top"/>
    </xf>
    <xf numFmtId="0" fontId="30" fillId="0" borderId="103" xfId="0" applyFont="1" applyBorder="1" applyAlignment="1">
      <alignment horizontal="left" vertical="top" wrapText="1"/>
    </xf>
    <xf numFmtId="0" fontId="1" fillId="7" borderId="5" xfId="0" applyFont="1" applyFill="1" applyBorder="1" applyAlignment="1">
      <alignment horizontal="left" vertical="top" wrapText="1"/>
    </xf>
    <xf numFmtId="0" fontId="25" fillId="7" borderId="5" xfId="0" applyFont="1" applyFill="1" applyBorder="1" applyAlignment="1">
      <alignment horizontal="center" vertical="center"/>
    </xf>
    <xf numFmtId="0" fontId="26" fillId="7" borderId="5" xfId="0" applyFont="1" applyFill="1" applyBorder="1" applyAlignment="1">
      <alignment horizontal="center" vertical="center"/>
    </xf>
    <xf numFmtId="0" fontId="25" fillId="0" borderId="5" xfId="0" applyFont="1" applyBorder="1" applyAlignment="1">
      <alignment horizontal="center" vertical="center"/>
    </xf>
    <xf numFmtId="0" fontId="32" fillId="0" borderId="5" xfId="0" applyFont="1" applyBorder="1" applyAlignment="1">
      <alignment horizontal="left" vertical="top" wrapText="1"/>
    </xf>
    <xf numFmtId="0" fontId="32" fillId="0" borderId="5" xfId="0" quotePrefix="1" applyFont="1" applyBorder="1" applyAlignment="1">
      <alignment horizontal="left" vertical="top" wrapText="1"/>
    </xf>
    <xf numFmtId="0" fontId="0" fillId="0" borderId="5" xfId="0" quotePrefix="1" applyBorder="1" applyAlignment="1">
      <alignment horizontal="left" vertical="top" wrapText="1"/>
    </xf>
    <xf numFmtId="0" fontId="26" fillId="0" borderId="5" xfId="0" applyFont="1" applyBorder="1" applyAlignment="1">
      <alignment horizontal="center" vertical="center"/>
    </xf>
    <xf numFmtId="0" fontId="1" fillId="0" borderId="5" xfId="0" applyFont="1" applyBorder="1" applyAlignment="1">
      <alignment vertical="top" wrapText="1"/>
    </xf>
    <xf numFmtId="0" fontId="0" fillId="0" borderId="13" xfId="0" quotePrefix="1" applyBorder="1" applyAlignment="1">
      <alignment horizontal="center" vertical="top"/>
    </xf>
    <xf numFmtId="0" fontId="28" fillId="0" borderId="23" xfId="0" applyFont="1" applyBorder="1" applyAlignment="1">
      <alignment horizontal="justify" vertical="top" wrapText="1"/>
    </xf>
    <xf numFmtId="0" fontId="1" fillId="0" borderId="21" xfId="0" applyFont="1" applyBorder="1" applyAlignment="1">
      <alignment horizontal="center" vertical="top"/>
    </xf>
    <xf numFmtId="10" fontId="43" fillId="8" borderId="61" xfId="0" applyNumberFormat="1" applyFont="1" applyFill="1" applyBorder="1" applyAlignment="1">
      <alignment horizontal="center" vertical="top" wrapText="1"/>
    </xf>
    <xf numFmtId="0" fontId="1" fillId="0" borderId="23" xfId="0" applyFont="1" applyBorder="1" applyAlignment="1">
      <alignment horizontal="center" vertical="top"/>
    </xf>
    <xf numFmtId="0" fontId="30" fillId="0" borderId="23" xfId="0" applyFont="1" applyBorder="1" applyAlignment="1">
      <alignment vertical="top" wrapText="1"/>
    </xf>
    <xf numFmtId="0" fontId="30" fillId="0" borderId="5" xfId="0" quotePrefix="1" applyFont="1" applyBorder="1" applyAlignment="1">
      <alignment horizontal="justify" vertical="top" wrapText="1"/>
    </xf>
    <xf numFmtId="164" fontId="0" fillId="0" borderId="5" xfId="1" applyNumberFormat="1" applyFont="1" applyBorder="1" applyAlignment="1">
      <alignment horizontal="center" vertical="top"/>
    </xf>
    <xf numFmtId="0" fontId="0" fillId="0" borderId="104" xfId="0" applyBorder="1" applyAlignment="1">
      <alignment horizontal="center" vertical="top"/>
    </xf>
    <xf numFmtId="0" fontId="0" fillId="0" borderId="105" xfId="0" applyBorder="1" applyAlignment="1">
      <alignment horizontal="left" vertical="top" wrapText="1"/>
    </xf>
    <xf numFmtId="0" fontId="0" fillId="0" borderId="61" xfId="0" applyBorder="1" applyAlignment="1">
      <alignment horizontal="left" vertical="top" wrapText="1"/>
    </xf>
    <xf numFmtId="164" fontId="32" fillId="0" borderId="61" xfId="1" applyNumberFormat="1" applyFont="1" applyBorder="1" applyAlignment="1">
      <alignment horizontal="center" vertical="top"/>
    </xf>
    <xf numFmtId="0" fontId="28" fillId="0" borderId="108" xfId="0" applyFont="1" applyBorder="1" applyAlignment="1">
      <alignment horizontal="justify" vertical="top" wrapText="1"/>
    </xf>
    <xf numFmtId="0" fontId="0" fillId="0" borderId="109" xfId="0" applyBorder="1" applyAlignment="1">
      <alignment horizontal="center" vertical="top"/>
    </xf>
    <xf numFmtId="0" fontId="28" fillId="0" borderId="110" xfId="0" applyFont="1" applyBorder="1" applyAlignment="1">
      <alignment horizontal="justify" vertical="top" wrapText="1"/>
    </xf>
    <xf numFmtId="0" fontId="0" fillId="0" borderId="58" xfId="0" quotePrefix="1" applyBorder="1" applyAlignment="1">
      <alignment horizontal="center" vertical="top"/>
    </xf>
    <xf numFmtId="0" fontId="0" fillId="0" borderId="13" xfId="0" quotePrefix="1" applyBorder="1" applyAlignment="1">
      <alignment horizontal="left" vertical="top" wrapText="1"/>
    </xf>
    <xf numFmtId="0" fontId="0" fillId="0" borderId="13" xfId="0" applyBorder="1" applyAlignment="1">
      <alignment horizontal="center" vertical="top" wrapText="1"/>
    </xf>
    <xf numFmtId="164" fontId="0" fillId="0" borderId="13" xfId="1" applyNumberFormat="1" applyFont="1" applyFill="1" applyBorder="1" applyAlignment="1">
      <alignment horizontal="center" vertical="top"/>
    </xf>
    <xf numFmtId="0" fontId="30" fillId="0" borderId="13" xfId="0" quotePrefix="1" applyFont="1" applyBorder="1" applyAlignment="1">
      <alignment horizontal="left" vertical="top" wrapText="1"/>
    </xf>
    <xf numFmtId="0" fontId="32" fillId="0" borderId="10" xfId="0" applyFont="1" applyBorder="1" applyAlignment="1">
      <alignment horizontal="left" vertical="top" wrapText="1"/>
    </xf>
    <xf numFmtId="0" fontId="32" fillId="0" borderId="10" xfId="0" quotePrefix="1" applyFont="1" applyBorder="1" applyAlignment="1">
      <alignment horizontal="left" vertical="top" wrapText="1"/>
    </xf>
    <xf numFmtId="0" fontId="34" fillId="0" borderId="10" xfId="0" quotePrefix="1" applyFont="1" applyBorder="1" applyAlignment="1">
      <alignment horizontal="justify" vertical="top" wrapText="1"/>
    </xf>
    <xf numFmtId="0" fontId="0" fillId="0" borderId="81" xfId="0" applyBorder="1" applyAlignment="1">
      <alignment vertical="top" wrapText="1"/>
    </xf>
    <xf numFmtId="0" fontId="0" fillId="0" borderId="112" xfId="0" quotePrefix="1" applyBorder="1" applyAlignment="1">
      <alignment horizontal="center" vertical="top"/>
    </xf>
    <xf numFmtId="0" fontId="0" fillId="0" borderId="112" xfId="0" applyBorder="1" applyAlignment="1">
      <alignment horizontal="center" vertical="top"/>
    </xf>
    <xf numFmtId="164" fontId="0" fillId="0" borderId="112" xfId="1" applyNumberFormat="1" applyFont="1" applyFill="1" applyBorder="1" applyAlignment="1">
      <alignment horizontal="center" vertical="top"/>
    </xf>
    <xf numFmtId="164" fontId="32" fillId="7" borderId="5" xfId="1" applyNumberFormat="1" applyFont="1" applyFill="1" applyBorder="1" applyAlignment="1">
      <alignment horizontal="center" vertical="top"/>
    </xf>
    <xf numFmtId="0" fontId="1" fillId="0" borderId="13" xfId="0" applyFont="1" applyBorder="1" applyAlignment="1">
      <alignment vertical="top" wrapText="1"/>
    </xf>
    <xf numFmtId="0" fontId="1" fillId="0" borderId="114" xfId="0" applyFont="1" applyBorder="1" applyAlignment="1">
      <alignment horizontal="center" vertical="top"/>
    </xf>
    <xf numFmtId="0" fontId="0" fillId="7" borderId="22" xfId="0" applyFill="1" applyBorder="1" applyAlignment="1">
      <alignment horizontal="left" vertical="top" wrapText="1"/>
    </xf>
    <xf numFmtId="164" fontId="1" fillId="0" borderId="12" xfId="1" applyNumberFormat="1" applyFont="1" applyFill="1" applyBorder="1" applyAlignment="1">
      <alignment horizontal="center" vertical="top"/>
    </xf>
    <xf numFmtId="0" fontId="1" fillId="0" borderId="18" xfId="0" applyFont="1" applyBorder="1" applyAlignment="1">
      <alignment horizontal="center" vertical="top"/>
    </xf>
    <xf numFmtId="0" fontId="1" fillId="0" borderId="10" xfId="0" applyFont="1" applyBorder="1" applyAlignment="1">
      <alignment horizontal="left" vertical="top" wrapText="1"/>
    </xf>
    <xf numFmtId="0" fontId="1" fillId="0" borderId="10" xfId="0" applyFont="1" applyBorder="1" applyAlignment="1">
      <alignment vertical="top" wrapText="1"/>
    </xf>
    <xf numFmtId="0" fontId="0" fillId="0" borderId="5" xfId="0" applyNumberFormat="1" applyBorder="1" applyAlignment="1">
      <alignment horizontal="center" vertical="top"/>
    </xf>
    <xf numFmtId="0" fontId="0" fillId="0" borderId="8" xfId="0" applyNumberFormat="1" applyBorder="1" applyAlignment="1">
      <alignment horizontal="center" vertical="top"/>
    </xf>
    <xf numFmtId="0" fontId="1" fillId="0" borderId="25" xfId="0" applyFont="1" applyBorder="1" applyAlignment="1">
      <alignment horizontal="center" vertical="top"/>
    </xf>
    <xf numFmtId="0" fontId="1" fillId="0" borderId="112" xfId="0" applyFont="1" applyBorder="1" applyAlignment="1">
      <alignment horizontal="left" vertical="top" wrapText="1"/>
    </xf>
    <xf numFmtId="0" fontId="1" fillId="0" borderId="112" xfId="0" applyFont="1" applyBorder="1" applyAlignment="1">
      <alignment vertical="top" wrapText="1"/>
    </xf>
    <xf numFmtId="0" fontId="28" fillId="0" borderId="117" xfId="0" applyFont="1" applyBorder="1" applyAlignment="1">
      <alignment horizontal="justify" vertical="top" wrapText="1"/>
    </xf>
    <xf numFmtId="0" fontId="0" fillId="0" borderId="22" xfId="0" quotePrefix="1" applyBorder="1" applyAlignment="1">
      <alignment horizontal="center" vertical="top"/>
    </xf>
    <xf numFmtId="164" fontId="0" fillId="0" borderId="22" xfId="1" applyNumberFormat="1" applyFont="1" applyFill="1" applyBorder="1" applyAlignment="1">
      <alignment horizontal="center" vertical="top"/>
    </xf>
    <xf numFmtId="0" fontId="28" fillId="0" borderId="108" xfId="0" quotePrefix="1" applyFont="1" applyBorder="1" applyAlignment="1">
      <alignment horizontal="justify" vertical="top" wrapText="1"/>
    </xf>
    <xf numFmtId="0" fontId="0" fillId="7" borderId="79" xfId="0" applyFill="1" applyBorder="1" applyAlignment="1">
      <alignment horizontal="center" vertical="top"/>
    </xf>
    <xf numFmtId="0" fontId="0" fillId="7" borderId="79" xfId="0" applyFill="1" applyBorder="1" applyAlignment="1">
      <alignment horizontal="left" vertical="top" wrapText="1"/>
    </xf>
    <xf numFmtId="0" fontId="30" fillId="0" borderId="79" xfId="0" applyFont="1" applyBorder="1" applyAlignment="1">
      <alignment horizontal="left" vertical="top" wrapText="1"/>
    </xf>
    <xf numFmtId="49" fontId="0" fillId="7" borderId="56" xfId="0" applyNumberFormat="1" applyFill="1" applyBorder="1" applyAlignment="1">
      <alignment horizontal="center" vertical="top"/>
    </xf>
    <xf numFmtId="49" fontId="0" fillId="7" borderId="57" xfId="0" applyNumberFormat="1" applyFill="1" applyBorder="1" applyAlignment="1">
      <alignment horizontal="center" vertical="top"/>
    </xf>
    <xf numFmtId="49" fontId="0" fillId="0" borderId="5" xfId="0" applyNumberFormat="1" applyBorder="1" applyAlignment="1">
      <alignment horizontal="center" vertical="top"/>
    </xf>
    <xf numFmtId="49" fontId="0" fillId="0" borderId="14"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0" fontId="0" fillId="0" borderId="13" xfId="0" applyBorder="1" applyAlignment="1">
      <alignment horizontal="center" vertical="top"/>
    </xf>
    <xf numFmtId="0" fontId="0" fillId="0" borderId="8" xfId="0" applyBorder="1" applyAlignment="1">
      <alignment horizontal="center" vertical="top"/>
    </xf>
    <xf numFmtId="0" fontId="0" fillId="0" borderId="13" xfId="0" applyBorder="1" applyAlignment="1">
      <alignment horizontal="left" vertical="top" wrapText="1"/>
    </xf>
    <xf numFmtId="0" fontId="0" fillId="0" borderId="8" xfId="0" applyBorder="1" applyAlignment="1">
      <alignment horizontal="left" vertical="top" wrapText="1"/>
    </xf>
    <xf numFmtId="0" fontId="0" fillId="0" borderId="13" xfId="0" applyFill="1" applyBorder="1" applyAlignment="1">
      <alignment horizontal="left" vertical="top" wrapText="1"/>
    </xf>
    <xf numFmtId="0" fontId="0" fillId="0" borderId="8" xfId="0" applyFill="1" applyBorder="1" applyAlignment="1">
      <alignment horizontal="left" vertical="top" wrapText="1"/>
    </xf>
    <xf numFmtId="0" fontId="11" fillId="6" borderId="4" xfId="0" applyFont="1" applyFill="1" applyBorder="1" applyAlignment="1">
      <alignment horizontal="center" vertical="center" wrapText="1"/>
    </xf>
    <xf numFmtId="0" fontId="11" fillId="6" borderId="11"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1" xfId="0" applyFont="1" applyFill="1" applyBorder="1" applyAlignment="1">
      <alignment horizontal="center" vertical="center"/>
    </xf>
    <xf numFmtId="0" fontId="11" fillId="6" borderId="16" xfId="0" applyFont="1" applyFill="1" applyBorder="1" applyAlignment="1">
      <alignment horizontal="center" vertical="center"/>
    </xf>
    <xf numFmtId="0" fontId="11" fillId="6" borderId="17" xfId="0" applyFont="1" applyFill="1" applyBorder="1" applyAlignment="1">
      <alignment horizontal="center" vertical="center"/>
    </xf>
    <xf numFmtId="0" fontId="11" fillId="6" borderId="11" xfId="0" applyFont="1" applyFill="1" applyBorder="1" applyAlignment="1">
      <alignment horizontal="center" vertical="center" wrapText="1"/>
    </xf>
    <xf numFmtId="0" fontId="11" fillId="6" borderId="20" xfId="0" applyFont="1" applyFill="1" applyBorder="1" applyAlignment="1">
      <alignment horizontal="center" vertical="center" wrapText="1"/>
    </xf>
    <xf numFmtId="0" fontId="0" fillId="3" borderId="5" xfId="0" applyFill="1" applyBorder="1" applyAlignment="1">
      <alignment horizontal="center"/>
    </xf>
    <xf numFmtId="0" fontId="9"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0" fillId="4" borderId="5" xfId="0" applyFill="1" applyBorder="1" applyAlignment="1">
      <alignment horizontal="center"/>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49" fontId="0" fillId="0" borderId="8" xfId="0" applyNumberFormat="1" applyFill="1" applyBorder="1" applyAlignment="1">
      <alignment horizontal="center" vertical="top"/>
    </xf>
    <xf numFmtId="49" fontId="0" fillId="0" borderId="6" xfId="0" applyNumberFormat="1" applyFill="1" applyBorder="1" applyAlignment="1">
      <alignment horizontal="center" vertical="top"/>
    </xf>
    <xf numFmtId="49" fontId="0" fillId="0" borderId="7" xfId="0" applyNumberFormat="1" applyFill="1" applyBorder="1" applyAlignment="1">
      <alignment horizontal="center" vertical="top"/>
    </xf>
    <xf numFmtId="0" fontId="6" fillId="2" borderId="5" xfId="0" applyFont="1" applyFill="1" applyBorder="1" applyAlignment="1">
      <alignment horizontal="center" vertical="center"/>
    </xf>
    <xf numFmtId="0" fontId="9" fillId="3" borderId="2" xfId="0" applyFont="1" applyFill="1" applyBorder="1" applyAlignment="1">
      <alignment horizontal="center" vertical="center"/>
    </xf>
    <xf numFmtId="49" fontId="19" fillId="0" borderId="32" xfId="0" applyNumberFormat="1" applyFont="1" applyFill="1" applyBorder="1" applyAlignment="1">
      <alignment horizontal="center" vertical="top"/>
    </xf>
    <xf numFmtId="49" fontId="19" fillId="0" borderId="33" xfId="0" applyNumberFormat="1" applyFont="1" applyFill="1" applyBorder="1" applyAlignment="1">
      <alignment horizontal="center" vertical="top"/>
    </xf>
    <xf numFmtId="0" fontId="6" fillId="3" borderId="5" xfId="0" applyFont="1" applyFill="1" applyBorder="1" applyAlignment="1">
      <alignment horizontal="center" vertical="center"/>
    </xf>
    <xf numFmtId="0" fontId="0" fillId="2" borderId="5" xfId="0" applyFill="1" applyBorder="1" applyAlignment="1">
      <alignment horizontal="center" vertical="center"/>
    </xf>
    <xf numFmtId="0" fontId="7" fillId="3" borderId="2" xfId="0" applyFont="1" applyFill="1" applyBorder="1" applyAlignment="1">
      <alignment horizontal="center" vertical="center" wrapText="1"/>
    </xf>
    <xf numFmtId="0" fontId="7" fillId="3" borderId="2" xfId="0" applyFont="1" applyFill="1" applyBorder="1" applyAlignment="1">
      <alignment horizontal="center" vertical="center"/>
    </xf>
    <xf numFmtId="49" fontId="0" fillId="0" borderId="5" xfId="0" applyNumberFormat="1" applyFill="1" applyBorder="1" applyAlignment="1">
      <alignment horizontal="center" vertical="top"/>
    </xf>
    <xf numFmtId="0" fontId="7"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0" fillId="0" borderId="13" xfId="0" applyFill="1" applyBorder="1" applyAlignment="1">
      <alignment horizontal="center" vertical="top"/>
    </xf>
    <xf numFmtId="0" fontId="0" fillId="0" borderId="8" xfId="0" applyFill="1" applyBorder="1" applyAlignment="1">
      <alignment horizontal="center" vertical="top"/>
    </xf>
    <xf numFmtId="0" fontId="11" fillId="0" borderId="0" xfId="0" applyFont="1" applyAlignment="1">
      <alignment horizontal="left"/>
    </xf>
    <xf numFmtId="0" fontId="32" fillId="0" borderId="13" xfId="0" applyFont="1" applyFill="1" applyBorder="1" applyAlignment="1">
      <alignment horizontal="center" vertical="top"/>
    </xf>
    <xf numFmtId="0" fontId="32" fillId="0" borderId="8" xfId="0" applyFont="1" applyFill="1" applyBorder="1" applyAlignment="1">
      <alignment horizontal="center" vertical="top"/>
    </xf>
    <xf numFmtId="49" fontId="32" fillId="0" borderId="6" xfId="0" applyNumberFormat="1" applyFont="1" applyFill="1" applyBorder="1" applyAlignment="1">
      <alignment horizontal="center" vertical="top"/>
    </xf>
    <xf numFmtId="49" fontId="32" fillId="0" borderId="7" xfId="0" applyNumberFormat="1" applyFont="1" applyFill="1" applyBorder="1" applyAlignment="1">
      <alignment horizontal="center" vertical="top"/>
    </xf>
    <xf numFmtId="49" fontId="32" fillId="0" borderId="5" xfId="0" applyNumberFormat="1" applyFont="1" applyFill="1" applyBorder="1" applyAlignment="1">
      <alignment horizontal="center" vertical="top"/>
    </xf>
    <xf numFmtId="49" fontId="32" fillId="0" borderId="14" xfId="0" applyNumberFormat="1" applyFont="1" applyFill="1" applyBorder="1" applyAlignment="1">
      <alignment horizontal="center" vertical="top"/>
    </xf>
    <xf numFmtId="0" fontId="32" fillId="0" borderId="13" xfId="0" applyFont="1" applyFill="1" applyBorder="1" applyAlignment="1">
      <alignment horizontal="left" vertical="top" wrapText="1"/>
    </xf>
    <xf numFmtId="0" fontId="32" fillId="0" borderId="8" xfId="0" applyFont="1" applyFill="1" applyBorder="1" applyAlignment="1">
      <alignment horizontal="left" vertical="top" wrapText="1"/>
    </xf>
    <xf numFmtId="49" fontId="32" fillId="0" borderId="34" xfId="0" applyNumberFormat="1" applyFont="1" applyFill="1" applyBorder="1" applyAlignment="1">
      <alignment horizontal="center" vertical="top"/>
    </xf>
    <xf numFmtId="49" fontId="32" fillId="0" borderId="35" xfId="0" applyNumberFormat="1" applyFont="1" applyFill="1" applyBorder="1" applyAlignment="1">
      <alignment horizontal="center" vertical="top"/>
    </xf>
    <xf numFmtId="49" fontId="32" fillId="0" borderId="38" xfId="0" applyNumberFormat="1" applyFont="1" applyFill="1" applyBorder="1" applyAlignment="1">
      <alignment horizontal="center" vertical="top"/>
    </xf>
    <xf numFmtId="49" fontId="32" fillId="0" borderId="98" xfId="0" applyNumberFormat="1" applyFont="1" applyFill="1" applyBorder="1" applyAlignment="1">
      <alignment horizontal="center" vertical="top"/>
    </xf>
    <xf numFmtId="49" fontId="32" fillId="0" borderId="99" xfId="0" applyNumberFormat="1" applyFont="1" applyFill="1" applyBorder="1" applyAlignment="1">
      <alignment horizontal="center" vertical="top"/>
    </xf>
    <xf numFmtId="49" fontId="32" fillId="0" borderId="8" xfId="0" applyNumberFormat="1" applyFont="1" applyFill="1" applyBorder="1" applyAlignment="1">
      <alignment horizontal="center" vertical="top"/>
    </xf>
    <xf numFmtId="49" fontId="0" fillId="7" borderId="6" xfId="0" applyNumberFormat="1" applyFill="1" applyBorder="1" applyAlignment="1">
      <alignment horizontal="center" vertical="top"/>
    </xf>
    <xf numFmtId="49" fontId="0" fillId="7" borderId="7" xfId="0" applyNumberFormat="1" applyFill="1" applyBorder="1" applyAlignment="1">
      <alignment horizontal="center" vertical="top"/>
    </xf>
    <xf numFmtId="49" fontId="32" fillId="0" borderId="56" xfId="0" applyNumberFormat="1" applyFont="1" applyFill="1" applyBorder="1" applyAlignment="1">
      <alignment horizontal="center" vertical="top"/>
    </xf>
    <xf numFmtId="49" fontId="32" fillId="0" borderId="57" xfId="0" applyNumberFormat="1" applyFont="1" applyFill="1" applyBorder="1" applyAlignment="1">
      <alignment horizontal="center" vertical="top"/>
    </xf>
    <xf numFmtId="0" fontId="19" fillId="0" borderId="13" xfId="0" applyFont="1" applyFill="1" applyBorder="1" applyAlignment="1">
      <alignment horizontal="left" vertical="top" wrapText="1"/>
    </xf>
    <xf numFmtId="0" fontId="19" fillId="0" borderId="8" xfId="0" applyFont="1" applyFill="1" applyBorder="1" applyAlignment="1">
      <alignment horizontal="left" vertical="top" wrapText="1"/>
    </xf>
    <xf numFmtId="0" fontId="0" fillId="0" borderId="58" xfId="0" applyFill="1" applyBorder="1" applyAlignment="1">
      <alignment horizontal="center" vertical="top"/>
    </xf>
    <xf numFmtId="0" fontId="0" fillId="0" borderId="23" xfId="0" applyFill="1" applyBorder="1" applyAlignment="1">
      <alignment horizontal="center" vertical="top"/>
    </xf>
    <xf numFmtId="0" fontId="0" fillId="0" borderId="62" xfId="0" applyFill="1" applyBorder="1" applyAlignment="1">
      <alignment horizontal="center" vertical="top"/>
    </xf>
    <xf numFmtId="0" fontId="0" fillId="0" borderId="63" xfId="0" applyFill="1" applyBorder="1" applyAlignment="1">
      <alignment horizontal="left" vertical="top" wrapText="1"/>
    </xf>
    <xf numFmtId="0" fontId="0" fillId="0" borderId="64" xfId="0" applyFill="1" applyBorder="1" applyAlignment="1">
      <alignment horizontal="left" vertical="top" wrapText="1"/>
    </xf>
    <xf numFmtId="0" fontId="0" fillId="0" borderId="65" xfId="0" applyFill="1" applyBorder="1" applyAlignment="1">
      <alignment horizontal="left" vertical="top" wrapText="1"/>
    </xf>
    <xf numFmtId="49" fontId="0" fillId="0" borderId="56" xfId="0" applyNumberFormat="1" applyFill="1" applyBorder="1" applyAlignment="1">
      <alignment horizontal="center" vertical="top"/>
    </xf>
    <xf numFmtId="0" fontId="0" fillId="0" borderId="58" xfId="0" applyFill="1" applyBorder="1" applyAlignment="1">
      <alignment horizontal="left" vertical="top" wrapText="1"/>
    </xf>
    <xf numFmtId="49" fontId="0" fillId="0" borderId="46" xfId="0" applyNumberFormat="1" applyFill="1" applyBorder="1" applyAlignment="1">
      <alignment horizontal="center" vertical="top"/>
    </xf>
    <xf numFmtId="49" fontId="0" fillId="0" borderId="47" xfId="0" applyNumberFormat="1" applyFill="1" applyBorder="1" applyAlignment="1">
      <alignment horizontal="center" vertical="top"/>
    </xf>
    <xf numFmtId="0" fontId="0" fillId="7" borderId="61" xfId="0" applyFill="1" applyBorder="1" applyAlignment="1">
      <alignment horizontal="center" vertical="top"/>
    </xf>
    <xf numFmtId="0" fontId="0" fillId="7" borderId="8" xfId="0" applyFill="1" applyBorder="1" applyAlignment="1">
      <alignment horizontal="center" vertical="top"/>
    </xf>
    <xf numFmtId="0" fontId="0" fillId="7" borderId="61" xfId="0" applyFill="1" applyBorder="1" applyAlignment="1">
      <alignment horizontal="left" vertical="top" wrapText="1"/>
    </xf>
    <xf numFmtId="0" fontId="0" fillId="7" borderId="8" xfId="0" applyFill="1" applyBorder="1" applyAlignment="1">
      <alignment horizontal="left" vertical="top" wrapText="1"/>
    </xf>
    <xf numFmtId="49" fontId="19" fillId="0" borderId="59" xfId="0" applyNumberFormat="1" applyFont="1" applyFill="1" applyBorder="1" applyAlignment="1">
      <alignment horizontal="center" vertical="top"/>
    </xf>
    <xf numFmtId="49" fontId="19" fillId="0" borderId="60" xfId="0" applyNumberFormat="1" applyFont="1" applyFill="1" applyBorder="1" applyAlignment="1">
      <alignment horizontal="center" vertical="top"/>
    </xf>
    <xf numFmtId="49" fontId="19" fillId="0" borderId="6" xfId="0" applyNumberFormat="1" applyFont="1" applyFill="1" applyBorder="1" applyAlignment="1">
      <alignment horizontal="center" vertical="top"/>
    </xf>
    <xf numFmtId="49" fontId="19" fillId="0" borderId="7" xfId="0" applyNumberFormat="1" applyFont="1" applyFill="1" applyBorder="1" applyAlignment="1">
      <alignment horizontal="center" vertical="top"/>
    </xf>
    <xf numFmtId="49" fontId="19" fillId="0" borderId="8" xfId="0" applyNumberFormat="1" applyFont="1" applyFill="1" applyBorder="1" applyAlignment="1">
      <alignment horizontal="center" vertical="top"/>
    </xf>
    <xf numFmtId="49" fontId="19" fillId="0" borderId="56" xfId="0" applyNumberFormat="1" applyFont="1" applyFill="1" applyBorder="1" applyAlignment="1">
      <alignment horizontal="center" vertical="top"/>
    </xf>
    <xf numFmtId="49" fontId="19" fillId="0" borderId="57" xfId="0" applyNumberFormat="1" applyFont="1" applyFill="1" applyBorder="1" applyAlignment="1">
      <alignment horizontal="center" vertical="top"/>
    </xf>
    <xf numFmtId="49" fontId="0" fillId="0" borderId="10" xfId="0" applyNumberFormat="1" applyBorder="1" applyAlignment="1">
      <alignment horizontal="center" vertical="top"/>
    </xf>
    <xf numFmtId="49" fontId="32" fillId="0" borderId="61" xfId="0" applyNumberFormat="1" applyFont="1" applyBorder="1" applyAlignment="1">
      <alignment horizontal="center" vertical="top"/>
    </xf>
    <xf numFmtId="49" fontId="1" fillId="0" borderId="6" xfId="0" applyNumberFormat="1" applyFont="1" applyBorder="1" applyAlignment="1">
      <alignment horizontal="center" vertical="top"/>
    </xf>
    <xf numFmtId="49" fontId="1" fillId="0" borderId="7" xfId="0" applyNumberFormat="1" applyFont="1" applyBorder="1" applyAlignment="1">
      <alignment horizontal="center" vertical="top"/>
    </xf>
    <xf numFmtId="0" fontId="9" fillId="3" borderId="66" xfId="0" applyFont="1" applyFill="1" applyBorder="1" applyAlignment="1">
      <alignment horizontal="center" vertical="center"/>
    </xf>
    <xf numFmtId="49" fontId="0" fillId="7" borderId="10" xfId="0" applyNumberFormat="1" applyFill="1" applyBorder="1" applyAlignment="1">
      <alignment horizontal="center" vertical="top"/>
    </xf>
    <xf numFmtId="49" fontId="1" fillId="7" borderId="102" xfId="0" applyNumberFormat="1" applyFont="1" applyFill="1" applyBorder="1" applyAlignment="1">
      <alignment horizontal="center" vertical="top"/>
    </xf>
    <xf numFmtId="0" fontId="6" fillId="3" borderId="8" xfId="0" applyFont="1" applyFill="1" applyBorder="1" applyAlignment="1">
      <alignment horizontal="center" vertical="center"/>
    </xf>
    <xf numFmtId="0" fontId="0" fillId="3" borderId="8" xfId="0" applyFill="1" applyBorder="1" applyAlignment="1">
      <alignment horizontal="center"/>
    </xf>
    <xf numFmtId="49" fontId="0" fillId="0" borderId="64" xfId="0" applyNumberFormat="1" applyBorder="1" applyAlignment="1">
      <alignment horizontal="center" vertical="top"/>
    </xf>
    <xf numFmtId="49" fontId="0" fillId="0" borderId="67" xfId="0" applyNumberFormat="1" applyBorder="1" applyAlignment="1">
      <alignment horizontal="center" vertical="top"/>
    </xf>
    <xf numFmtId="49" fontId="0" fillId="0" borderId="69" xfId="0" applyNumberFormat="1" applyBorder="1" applyAlignment="1">
      <alignment horizontal="center" vertical="top"/>
    </xf>
    <xf numFmtId="49" fontId="0" fillId="0" borderId="70" xfId="0" applyNumberFormat="1" applyBorder="1" applyAlignment="1">
      <alignment horizontal="center" vertical="top"/>
    </xf>
    <xf numFmtId="49" fontId="0" fillId="0" borderId="44" xfId="0" applyNumberFormat="1" applyBorder="1" applyAlignment="1">
      <alignment horizontal="center" vertical="top"/>
    </xf>
    <xf numFmtId="49" fontId="0" fillId="0" borderId="45" xfId="0" applyNumberFormat="1" applyBorder="1" applyAlignment="1">
      <alignment horizontal="center" vertical="top"/>
    </xf>
    <xf numFmtId="49" fontId="1" fillId="7" borderId="5" xfId="0" applyNumberFormat="1" applyFont="1" applyFill="1" applyBorder="1" applyAlignment="1">
      <alignment horizontal="center" vertical="top"/>
    </xf>
    <xf numFmtId="49" fontId="32" fillId="0" borderId="5" xfId="0" applyNumberFormat="1" applyFont="1" applyBorder="1" applyAlignment="1">
      <alignment horizontal="center" vertical="top"/>
    </xf>
    <xf numFmtId="0" fontId="11" fillId="6" borderId="41"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43" xfId="0" applyFont="1" applyFill="1" applyBorder="1" applyAlignment="1">
      <alignment horizontal="center" vertical="center"/>
    </xf>
    <xf numFmtId="49" fontId="1" fillId="0" borderId="5" xfId="0" applyNumberFormat="1" applyFont="1" applyBorder="1" applyAlignment="1">
      <alignment horizontal="center" vertical="top"/>
    </xf>
    <xf numFmtId="49" fontId="0" fillId="7" borderId="5" xfId="0" applyNumberFormat="1" applyFill="1" applyBorder="1" applyAlignment="1">
      <alignment horizontal="center" vertical="top"/>
    </xf>
    <xf numFmtId="49" fontId="1" fillId="7" borderId="115" xfId="0" applyNumberFormat="1" applyFont="1" applyFill="1" applyBorder="1" applyAlignment="1">
      <alignment horizontal="center" vertical="top"/>
    </xf>
    <xf numFmtId="49" fontId="1" fillId="7" borderId="116" xfId="0" applyNumberFormat="1" applyFont="1" applyFill="1" applyBorder="1" applyAlignment="1">
      <alignment horizontal="center" vertical="top"/>
    </xf>
    <xf numFmtId="49" fontId="1" fillId="0" borderId="34" xfId="0" applyNumberFormat="1" applyFont="1" applyBorder="1" applyAlignment="1">
      <alignment horizontal="center" vertical="top"/>
    </xf>
    <xf numFmtId="49" fontId="1" fillId="0" borderId="35" xfId="0" applyNumberFormat="1" applyFont="1" applyBorder="1" applyAlignment="1">
      <alignment horizontal="center" vertical="top"/>
    </xf>
    <xf numFmtId="49" fontId="1" fillId="0" borderId="10" xfId="0" applyNumberFormat="1" applyFont="1" applyBorder="1" applyAlignment="1">
      <alignment horizontal="center" vertical="top"/>
    </xf>
    <xf numFmtId="49" fontId="1" fillId="7" borderId="79" xfId="0" applyNumberFormat="1" applyFont="1" applyFill="1" applyBorder="1" applyAlignment="1">
      <alignment horizontal="center" vertical="top"/>
    </xf>
    <xf numFmtId="49" fontId="0" fillId="0" borderId="106" xfId="0" applyNumberFormat="1" applyBorder="1" applyAlignment="1">
      <alignment horizontal="center" vertical="top"/>
    </xf>
    <xf numFmtId="49" fontId="0" fillId="0" borderId="107" xfId="0" applyNumberFormat="1" applyBorder="1" applyAlignment="1">
      <alignment horizontal="center" vertical="top"/>
    </xf>
    <xf numFmtId="49" fontId="0" fillId="7" borderId="13" xfId="0" applyNumberFormat="1" applyFill="1" applyBorder="1" applyAlignment="1">
      <alignment horizontal="center" vertical="top"/>
    </xf>
    <xf numFmtId="49" fontId="32" fillId="0" borderId="10" xfId="0" applyNumberFormat="1" applyFont="1" applyBorder="1" applyAlignment="1">
      <alignment horizontal="center" vertical="top"/>
    </xf>
    <xf numFmtId="0" fontId="0" fillId="7" borderId="82" xfId="0" applyFill="1" applyBorder="1" applyAlignment="1">
      <alignment horizontal="center" vertical="top"/>
    </xf>
    <xf numFmtId="0" fontId="0" fillId="7" borderId="83" xfId="0" applyFill="1" applyBorder="1" applyAlignment="1">
      <alignment horizontal="center" vertical="top"/>
    </xf>
    <xf numFmtId="49" fontId="0" fillId="7" borderId="30" xfId="0" applyNumberFormat="1" applyFill="1" applyBorder="1" applyAlignment="1">
      <alignment horizontal="center" vertical="top"/>
    </xf>
    <xf numFmtId="49" fontId="0" fillId="7" borderId="31" xfId="0" applyNumberFormat="1" applyFill="1" applyBorder="1" applyAlignment="1">
      <alignment horizontal="center" vertical="top"/>
    </xf>
    <xf numFmtId="0" fontId="0" fillId="0" borderId="111" xfId="0" applyBorder="1" applyAlignment="1">
      <alignment horizontal="left" vertical="top" wrapText="1"/>
    </xf>
    <xf numFmtId="0" fontId="0" fillId="0" borderId="0" xfId="0" applyAlignment="1">
      <alignment horizontal="left" vertical="top" wrapText="1"/>
    </xf>
    <xf numFmtId="49" fontId="1" fillId="7" borderId="30" xfId="0" applyNumberFormat="1" applyFont="1" applyFill="1" applyBorder="1" applyAlignment="1">
      <alignment horizontal="center" vertical="top"/>
    </xf>
    <xf numFmtId="49" fontId="1" fillId="7" borderId="31" xfId="0" applyNumberFormat="1" applyFont="1" applyFill="1" applyBorder="1" applyAlignment="1">
      <alignment horizontal="center" vertical="top"/>
    </xf>
    <xf numFmtId="49" fontId="0" fillId="0" borderId="52" xfId="0" applyNumberFormat="1" applyBorder="1" applyAlignment="1">
      <alignment horizontal="center" vertical="top"/>
    </xf>
    <xf numFmtId="49" fontId="0" fillId="0" borderId="53" xfId="0" applyNumberFormat="1" applyBorder="1" applyAlignment="1">
      <alignment horizontal="center" vertical="top"/>
    </xf>
    <xf numFmtId="0" fontId="6" fillId="3" borderId="6"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7" xfId="0" applyFont="1" applyFill="1" applyBorder="1" applyAlignment="1">
      <alignment horizontal="center" vertical="center"/>
    </xf>
    <xf numFmtId="0" fontId="0" fillId="3" borderId="6" xfId="0" applyFill="1" applyBorder="1" applyAlignment="1">
      <alignment horizontal="center"/>
    </xf>
    <xf numFmtId="0" fontId="0" fillId="3" borderId="7" xfId="0" applyFill="1" applyBorder="1" applyAlignment="1">
      <alignment horizontal="center"/>
    </xf>
    <xf numFmtId="49" fontId="0" fillId="0" borderId="34" xfId="0" applyNumberFormat="1" applyBorder="1" applyAlignment="1">
      <alignment horizontal="center" vertical="top"/>
    </xf>
    <xf numFmtId="49" fontId="0" fillId="0" borderId="35" xfId="0" applyNumberFormat="1" applyBorder="1" applyAlignment="1">
      <alignment horizontal="center" vertical="top"/>
    </xf>
    <xf numFmtId="49" fontId="0" fillId="0" borderId="32" xfId="0" applyNumberFormat="1" applyBorder="1" applyAlignment="1">
      <alignment horizontal="center" vertical="top"/>
    </xf>
    <xf numFmtId="49" fontId="0" fillId="0" borderId="33" xfId="0" applyNumberFormat="1" applyBorder="1" applyAlignment="1">
      <alignment horizontal="center" vertical="top"/>
    </xf>
    <xf numFmtId="0" fontId="0" fillId="7" borderId="21" xfId="0" applyFill="1" applyBorder="1" applyAlignment="1">
      <alignment horizontal="center" vertical="top"/>
    </xf>
    <xf numFmtId="0" fontId="0" fillId="7" borderId="36" xfId="0" applyFill="1" applyBorder="1" applyAlignment="1">
      <alignment horizontal="center" vertical="top"/>
    </xf>
    <xf numFmtId="0" fontId="0" fillId="0" borderId="113" xfId="0" applyBorder="1" applyAlignment="1">
      <alignment horizontal="left" vertical="top" wrapText="1"/>
    </xf>
    <xf numFmtId="0" fontId="0" fillId="0" borderId="80" xfId="0" applyBorder="1" applyAlignment="1">
      <alignment horizontal="left" vertical="top" wrapText="1"/>
    </xf>
    <xf numFmtId="49" fontId="1" fillId="0" borderId="112" xfId="0" applyNumberFormat="1" applyFont="1" applyBorder="1" applyAlignment="1">
      <alignment horizontal="center" vertical="top"/>
    </xf>
    <xf numFmtId="49" fontId="1" fillId="7" borderId="10" xfId="0" applyNumberFormat="1" applyFont="1" applyFill="1" applyBorder="1" applyAlignment="1">
      <alignment horizontal="center" vertical="top"/>
    </xf>
    <xf numFmtId="49" fontId="1" fillId="7" borderId="44" xfId="0" applyNumberFormat="1" applyFont="1" applyFill="1" applyBorder="1" applyAlignment="1">
      <alignment horizontal="center" vertical="top"/>
    </xf>
    <xf numFmtId="49" fontId="1" fillId="7" borderId="45" xfId="0" applyNumberFormat="1" applyFont="1" applyFill="1" applyBorder="1" applyAlignment="1">
      <alignment horizontal="center" vertical="top"/>
    </xf>
    <xf numFmtId="0" fontId="19" fillId="7" borderId="90" xfId="0" applyFont="1" applyFill="1" applyBorder="1" applyAlignment="1">
      <alignment horizontal="center" vertical="top" wrapText="1"/>
    </xf>
    <xf numFmtId="0" fontId="19" fillId="7" borderId="91" xfId="0" applyFont="1" applyFill="1" applyBorder="1" applyAlignment="1">
      <alignment horizontal="center" vertical="top" wrapText="1"/>
    </xf>
    <xf numFmtId="49" fontId="0" fillId="7" borderId="95" xfId="0" applyNumberFormat="1" applyFill="1" applyBorder="1" applyAlignment="1">
      <alignment horizontal="center" vertical="top"/>
    </xf>
    <xf numFmtId="0" fontId="19" fillId="7" borderId="89" xfId="0" applyFont="1" applyFill="1" applyBorder="1" applyAlignment="1">
      <alignment horizontal="center" vertical="top"/>
    </xf>
    <xf numFmtId="0" fontId="19" fillId="7" borderId="92" xfId="0" applyFont="1" applyFill="1" applyBorder="1" applyAlignment="1">
      <alignment horizontal="center" vertical="top"/>
    </xf>
    <xf numFmtId="0" fontId="19" fillId="7" borderId="93" xfId="0" applyFont="1" applyFill="1" applyBorder="1" applyAlignment="1">
      <alignment horizontal="center" vertical="top"/>
    </xf>
    <xf numFmtId="0" fontId="19" fillId="7" borderId="89" xfId="0" applyFont="1" applyFill="1" applyBorder="1" applyAlignment="1">
      <alignment horizontal="left" vertical="top" wrapText="1"/>
    </xf>
    <xf numFmtId="0" fontId="19" fillId="7" borderId="92" xfId="0" applyFont="1" applyFill="1" applyBorder="1" applyAlignment="1">
      <alignment horizontal="left" vertical="top" wrapText="1"/>
    </xf>
    <xf numFmtId="0" fontId="19" fillId="7" borderId="93" xfId="0" applyFont="1" applyFill="1" applyBorder="1" applyAlignment="1">
      <alignment horizontal="left" vertical="top" wrapText="1"/>
    </xf>
    <xf numFmtId="49" fontId="0" fillId="7" borderId="87" xfId="0" applyNumberFormat="1" applyFill="1" applyBorder="1" applyAlignment="1">
      <alignment horizontal="center" vertical="top"/>
    </xf>
    <xf numFmtId="49" fontId="0" fillId="7" borderId="88" xfId="0" applyNumberFormat="1" applyFill="1" applyBorder="1" applyAlignment="1">
      <alignment horizontal="center" vertical="top"/>
    </xf>
    <xf numFmtId="49" fontId="0" fillId="0" borderId="29" xfId="0" applyNumberFormat="1" applyBorder="1" applyAlignment="1">
      <alignment horizontal="center" vertical="top"/>
    </xf>
  </cellXfs>
  <cellStyles count="6">
    <cellStyle name="Normal" xfId="0" builtinId="0"/>
    <cellStyle name="Normal 2" xfId="2"/>
    <cellStyle name="Normal 2 2" xfId="3"/>
    <cellStyle name="Normal 2 2 2" xfId="5"/>
    <cellStyle name="Normal 2 3" xfId="4"/>
    <cellStyle name="Percent" xfId="1" builtinId="5"/>
  </cellStyles>
  <dxfs count="0"/>
  <tableStyles count="0" defaultTableStyle="TableStyleMedium2" defaultPivotStyle="PivotStyleLight16"/>
  <colors>
    <mruColors>
      <color rgb="FFCCFF99"/>
      <color rgb="FF33CC33"/>
      <color rgb="FF66FF66"/>
      <color rgb="FFC8C1A0"/>
      <color rgb="FFEEECE2"/>
      <color rgb="FF99FF99"/>
      <color rgb="FF008000"/>
      <color rgb="FF003300"/>
      <color rgb="FF99CC0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2"/>
  <sheetViews>
    <sheetView showGridLines="0" topLeftCell="A10" zoomScale="80" zoomScaleNormal="80" workbookViewId="0">
      <selection activeCell="H18" sqref="H18"/>
    </sheetView>
  </sheetViews>
  <sheetFormatPr defaultRowHeight="15" x14ac:dyDescent="0.25"/>
  <cols>
    <col min="2" max="2" width="4.7109375" customWidth="1"/>
    <col min="3" max="3" width="42.7109375" customWidth="1"/>
    <col min="4" max="4" width="2.7109375" customWidth="1"/>
    <col min="5" max="5" width="3.7109375" customWidth="1"/>
    <col min="6" max="6" width="60.140625" customWidth="1"/>
    <col min="7" max="7" width="14.28515625" customWidth="1"/>
    <col min="8" max="8" width="21.7109375" customWidth="1"/>
    <col min="9" max="9" width="29" customWidth="1"/>
    <col min="10" max="10" width="24.7109375" customWidth="1"/>
    <col min="11" max="11" width="23" customWidth="1"/>
  </cols>
  <sheetData>
    <row r="2" spans="2:20" ht="18.75" x14ac:dyDescent="0.3">
      <c r="B2" s="11" t="s">
        <v>36</v>
      </c>
    </row>
    <row r="3" spans="2:20" ht="18.75" x14ac:dyDescent="0.3">
      <c r="B3" s="7" t="s">
        <v>130</v>
      </c>
    </row>
    <row r="6" spans="2:20" ht="25.15" customHeight="1" x14ac:dyDescent="0.25">
      <c r="B6" s="426" t="s">
        <v>37</v>
      </c>
      <c r="C6" s="426"/>
      <c r="D6" s="426" t="s">
        <v>59</v>
      </c>
      <c r="E6" s="426"/>
      <c r="F6" s="426"/>
      <c r="G6" s="428" t="s">
        <v>131</v>
      </c>
      <c r="H6" s="429"/>
      <c r="I6" s="430" t="s">
        <v>132</v>
      </c>
      <c r="J6" s="430" t="s">
        <v>133</v>
      </c>
      <c r="K6" s="424" t="s">
        <v>38</v>
      </c>
      <c r="R6" s="27"/>
      <c r="S6" s="27"/>
      <c r="T6" s="27"/>
    </row>
    <row r="7" spans="2:20" ht="46.5" customHeight="1" x14ac:dyDescent="0.25">
      <c r="B7" s="427"/>
      <c r="C7" s="427"/>
      <c r="D7" s="427"/>
      <c r="E7" s="427"/>
      <c r="F7" s="427"/>
      <c r="G7" s="259" t="s">
        <v>73</v>
      </c>
      <c r="H7" s="259" t="s">
        <v>74</v>
      </c>
      <c r="I7" s="431"/>
      <c r="J7" s="431"/>
      <c r="K7" s="425"/>
    </row>
    <row r="8" spans="2:20" ht="36" customHeight="1" x14ac:dyDescent="0.25">
      <c r="B8" s="258">
        <v>1</v>
      </c>
      <c r="C8" s="16" t="s">
        <v>134</v>
      </c>
      <c r="D8" s="417" t="s">
        <v>24</v>
      </c>
      <c r="E8" s="417"/>
      <c r="F8" s="41" t="s">
        <v>135</v>
      </c>
      <c r="G8" s="263" t="s">
        <v>56</v>
      </c>
      <c r="H8" s="268" t="s">
        <v>57</v>
      </c>
      <c r="I8" s="266"/>
      <c r="J8" s="265" t="s">
        <v>55</v>
      </c>
      <c r="K8" s="263"/>
    </row>
    <row r="9" spans="2:20" ht="23.25" customHeight="1" x14ac:dyDescent="0.25">
      <c r="B9" s="418">
        <v>2</v>
      </c>
      <c r="C9" s="420" t="s">
        <v>39</v>
      </c>
      <c r="D9" s="417" t="s">
        <v>25</v>
      </c>
      <c r="E9" s="417"/>
      <c r="F9" s="41" t="s">
        <v>136</v>
      </c>
      <c r="G9" s="263" t="s">
        <v>56</v>
      </c>
      <c r="H9" s="266"/>
      <c r="I9" s="266"/>
      <c r="J9" s="265" t="s">
        <v>55</v>
      </c>
      <c r="K9" s="263"/>
    </row>
    <row r="10" spans="2:20" ht="21" customHeight="1" x14ac:dyDescent="0.25">
      <c r="B10" s="419"/>
      <c r="C10" s="421"/>
      <c r="D10" s="415" t="s">
        <v>115</v>
      </c>
      <c r="E10" s="416"/>
      <c r="F10" s="261" t="s">
        <v>76</v>
      </c>
      <c r="G10" s="263" t="s">
        <v>56</v>
      </c>
      <c r="H10" s="267" t="s">
        <v>55</v>
      </c>
      <c r="I10" s="266"/>
      <c r="J10" s="265" t="s">
        <v>55</v>
      </c>
      <c r="K10" s="264"/>
    </row>
    <row r="11" spans="2:20" ht="18.75" customHeight="1" x14ac:dyDescent="0.25">
      <c r="B11" s="258">
        <v>3</v>
      </c>
      <c r="C11" s="16" t="s">
        <v>40</v>
      </c>
      <c r="D11" s="413" t="s">
        <v>26</v>
      </c>
      <c r="E11" s="413"/>
      <c r="F11" s="38" t="s">
        <v>70</v>
      </c>
      <c r="G11" s="263" t="s">
        <v>57</v>
      </c>
      <c r="H11" s="268" t="s">
        <v>57</v>
      </c>
      <c r="I11" s="45" t="s">
        <v>57</v>
      </c>
      <c r="J11" s="265" t="s">
        <v>55</v>
      </c>
      <c r="K11" s="263"/>
    </row>
    <row r="12" spans="2:20" ht="18.75" customHeight="1" x14ac:dyDescent="0.25">
      <c r="B12" s="418">
        <v>4</v>
      </c>
      <c r="C12" s="422" t="s">
        <v>47</v>
      </c>
      <c r="D12" s="413" t="s">
        <v>27</v>
      </c>
      <c r="E12" s="413"/>
      <c r="F12" s="38" t="s">
        <v>137</v>
      </c>
      <c r="G12" s="263" t="s">
        <v>56</v>
      </c>
      <c r="H12" s="268"/>
      <c r="I12" s="267"/>
      <c r="J12" s="265" t="s">
        <v>55</v>
      </c>
      <c r="K12" s="263"/>
    </row>
    <row r="13" spans="2:20" ht="19.5" customHeight="1" x14ac:dyDescent="0.25">
      <c r="B13" s="419"/>
      <c r="C13" s="423"/>
      <c r="D13" s="415" t="s">
        <v>138</v>
      </c>
      <c r="E13" s="416"/>
      <c r="F13" s="38" t="s">
        <v>139</v>
      </c>
      <c r="G13" s="263" t="s">
        <v>56</v>
      </c>
      <c r="H13" s="267"/>
      <c r="I13" s="267"/>
      <c r="J13" s="265" t="s">
        <v>55</v>
      </c>
      <c r="K13" s="263"/>
    </row>
    <row r="14" spans="2:20" ht="21.75" customHeight="1" x14ac:dyDescent="0.25">
      <c r="B14" s="42">
        <v>5</v>
      </c>
      <c r="C14" s="261" t="s">
        <v>140</v>
      </c>
      <c r="D14" s="415" t="s">
        <v>28</v>
      </c>
      <c r="E14" s="416"/>
      <c r="F14" s="38" t="s">
        <v>141</v>
      </c>
      <c r="G14" s="263" t="s">
        <v>56</v>
      </c>
      <c r="H14" s="267" t="s">
        <v>55</v>
      </c>
      <c r="I14" s="266"/>
      <c r="J14" s="265" t="s">
        <v>55</v>
      </c>
      <c r="K14" s="264"/>
    </row>
    <row r="15" spans="2:20" ht="33.75" customHeight="1" x14ac:dyDescent="0.25">
      <c r="B15" s="42">
        <v>6</v>
      </c>
      <c r="C15" s="33" t="s">
        <v>41</v>
      </c>
      <c r="D15" s="415" t="s">
        <v>29</v>
      </c>
      <c r="E15" s="416"/>
      <c r="F15" s="33" t="s">
        <v>42</v>
      </c>
      <c r="G15" s="263" t="s">
        <v>57</v>
      </c>
      <c r="H15" s="266"/>
      <c r="I15" s="268" t="s">
        <v>56</v>
      </c>
      <c r="J15" s="265" t="s">
        <v>55</v>
      </c>
      <c r="K15" s="263"/>
    </row>
    <row r="16" spans="2:20" ht="30" customHeight="1" x14ac:dyDescent="0.25">
      <c r="B16" s="257">
        <v>7</v>
      </c>
      <c r="C16" s="260" t="s">
        <v>43</v>
      </c>
      <c r="D16" s="413" t="s">
        <v>48</v>
      </c>
      <c r="E16" s="413"/>
      <c r="F16" s="33" t="s">
        <v>142</v>
      </c>
      <c r="G16" s="263" t="s">
        <v>56</v>
      </c>
      <c r="H16" s="267"/>
      <c r="I16" s="267"/>
      <c r="J16" s="265" t="s">
        <v>55</v>
      </c>
      <c r="K16" s="263"/>
    </row>
    <row r="17" spans="2:11" ht="32.25" customHeight="1" x14ac:dyDescent="0.25">
      <c r="B17" s="42">
        <v>8</v>
      </c>
      <c r="C17" s="33" t="s">
        <v>66</v>
      </c>
      <c r="D17" s="414" t="s">
        <v>49</v>
      </c>
      <c r="E17" s="414"/>
      <c r="F17" s="41" t="s">
        <v>67</v>
      </c>
      <c r="G17" s="263" t="s">
        <v>56</v>
      </c>
      <c r="H17" s="268"/>
      <c r="I17" s="268"/>
      <c r="J17" s="265" t="s">
        <v>55</v>
      </c>
      <c r="K17" s="263"/>
    </row>
    <row r="18" spans="2:11" ht="21" x14ac:dyDescent="0.25">
      <c r="B18" s="42">
        <v>9</v>
      </c>
      <c r="C18" s="33" t="s">
        <v>68</v>
      </c>
      <c r="D18" s="415" t="s">
        <v>50</v>
      </c>
      <c r="E18" s="416"/>
      <c r="F18" s="262" t="s">
        <v>75</v>
      </c>
      <c r="G18" s="264" t="s">
        <v>55</v>
      </c>
      <c r="H18" s="268" t="s">
        <v>56</v>
      </c>
      <c r="I18" s="268"/>
      <c r="J18" s="265" t="s">
        <v>55</v>
      </c>
      <c r="K18" s="264"/>
    </row>
    <row r="19" spans="2:11" ht="31.5" customHeight="1" x14ac:dyDescent="0.25">
      <c r="B19" s="42">
        <v>10</v>
      </c>
      <c r="C19" s="38" t="s">
        <v>63</v>
      </c>
      <c r="D19" s="415" t="s">
        <v>54</v>
      </c>
      <c r="E19" s="416"/>
      <c r="F19" s="33" t="s">
        <v>270</v>
      </c>
      <c r="G19" s="263" t="s">
        <v>57</v>
      </c>
      <c r="H19" s="263" t="s">
        <v>57</v>
      </c>
      <c r="I19" s="263" t="s">
        <v>57</v>
      </c>
      <c r="J19" s="265" t="s">
        <v>55</v>
      </c>
      <c r="K19" s="264"/>
    </row>
    <row r="20" spans="2:11" ht="37.5" customHeight="1" x14ac:dyDescent="0.25">
      <c r="B20" s="42">
        <v>11</v>
      </c>
      <c r="C20" s="38" t="s">
        <v>143</v>
      </c>
      <c r="D20" s="415" t="s">
        <v>69</v>
      </c>
      <c r="E20" s="416"/>
      <c r="F20" s="120" t="s">
        <v>144</v>
      </c>
      <c r="G20" s="264"/>
      <c r="H20" s="267"/>
      <c r="I20" s="268"/>
      <c r="J20" s="265" t="s">
        <v>55</v>
      </c>
      <c r="K20" s="263" t="s">
        <v>56</v>
      </c>
    </row>
    <row r="21" spans="2:11" ht="43.5" customHeight="1" x14ac:dyDescent="0.25">
      <c r="B21" s="44">
        <v>12</v>
      </c>
      <c r="C21" s="98" t="s">
        <v>77</v>
      </c>
      <c r="D21" s="411" t="s">
        <v>72</v>
      </c>
      <c r="E21" s="412"/>
      <c r="F21" s="51" t="s">
        <v>145</v>
      </c>
      <c r="G21" s="264" t="s">
        <v>55</v>
      </c>
      <c r="H21" s="267" t="s">
        <v>55</v>
      </c>
      <c r="I21" s="267" t="s">
        <v>55</v>
      </c>
      <c r="J21" s="265" t="s">
        <v>55</v>
      </c>
      <c r="K21" s="264"/>
    </row>
    <row r="22" spans="2:11" ht="50.25" customHeight="1" x14ac:dyDescent="0.25">
      <c r="B22" s="44">
        <v>13</v>
      </c>
      <c r="C22" s="98" t="s">
        <v>146</v>
      </c>
      <c r="D22" s="411" t="s">
        <v>147</v>
      </c>
      <c r="E22" s="412"/>
      <c r="F22" s="51" t="s">
        <v>148</v>
      </c>
      <c r="G22" s="264"/>
      <c r="H22" s="267"/>
      <c r="I22" s="267" t="s">
        <v>56</v>
      </c>
      <c r="J22" s="265" t="s">
        <v>55</v>
      </c>
      <c r="K22" s="264"/>
    </row>
  </sheetData>
  <mergeCells count="25">
    <mergeCell ref="K6:K7"/>
    <mergeCell ref="B6:C7"/>
    <mergeCell ref="D6:F7"/>
    <mergeCell ref="G6:H6"/>
    <mergeCell ref="I6:I7"/>
    <mergeCell ref="J6:J7"/>
    <mergeCell ref="D15:E15"/>
    <mergeCell ref="D8:E8"/>
    <mergeCell ref="B9:B10"/>
    <mergeCell ref="C9:C10"/>
    <mergeCell ref="D9:E9"/>
    <mergeCell ref="D10:E10"/>
    <mergeCell ref="D11:E11"/>
    <mergeCell ref="B12:B13"/>
    <mergeCell ref="C12:C13"/>
    <mergeCell ref="D12:E12"/>
    <mergeCell ref="D13:E13"/>
    <mergeCell ref="D14:E14"/>
    <mergeCell ref="D22:E22"/>
    <mergeCell ref="D16:E16"/>
    <mergeCell ref="D17:E17"/>
    <mergeCell ref="D18:E18"/>
    <mergeCell ref="D19:E19"/>
    <mergeCell ref="D20:E20"/>
    <mergeCell ref="D21:E2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1"/>
  <sheetViews>
    <sheetView showGridLines="0" topLeftCell="A26" zoomScale="80" zoomScaleNormal="80" workbookViewId="0">
      <selection activeCell="F28" sqref="F28"/>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54" t="s">
        <v>2</v>
      </c>
      <c r="C6" s="454"/>
      <c r="D6" s="12" t="s">
        <v>34</v>
      </c>
      <c r="E6" s="13"/>
      <c r="F6" s="14"/>
    </row>
    <row r="7" spans="2:15" ht="15" customHeight="1" x14ac:dyDescent="0.25">
      <c r="B7" s="454" t="s">
        <v>5</v>
      </c>
      <c r="C7" s="454"/>
      <c r="D7" s="12" t="s">
        <v>34</v>
      </c>
      <c r="E7" s="13"/>
      <c r="F7" s="14"/>
    </row>
    <row r="8" spans="2:15" ht="15" customHeight="1" x14ac:dyDescent="0.25">
      <c r="B8" s="454" t="s">
        <v>6</v>
      </c>
      <c r="C8" s="454"/>
      <c r="D8" s="12" t="s">
        <v>34</v>
      </c>
      <c r="E8" s="13"/>
      <c r="F8" s="14"/>
    </row>
    <row r="9" spans="2:15" ht="15" customHeight="1" x14ac:dyDescent="0.25">
      <c r="B9" s="454" t="s">
        <v>7</v>
      </c>
      <c r="C9" s="454"/>
      <c r="D9" s="12" t="s">
        <v>34</v>
      </c>
      <c r="E9" s="13"/>
      <c r="F9" s="14"/>
    </row>
    <row r="10" spans="2:15" ht="15" customHeight="1" x14ac:dyDescent="0.25">
      <c r="B10" s="454" t="s">
        <v>3</v>
      </c>
      <c r="C10" s="454"/>
      <c r="D10" s="12" t="s">
        <v>34</v>
      </c>
      <c r="E10" s="13" t="s">
        <v>198</v>
      </c>
      <c r="F10" s="14"/>
    </row>
    <row r="11" spans="2:15" ht="15" customHeight="1" x14ac:dyDescent="0.25">
      <c r="B11" s="454" t="s">
        <v>4</v>
      </c>
      <c r="C11" s="454"/>
      <c r="D11" s="12" t="s">
        <v>34</v>
      </c>
      <c r="E11" s="13" t="s">
        <v>129</v>
      </c>
      <c r="F11" s="14"/>
    </row>
    <row r="12" spans="2:15" ht="15" customHeight="1" x14ac:dyDescent="0.25">
      <c r="D12" s="2"/>
      <c r="G12" t="s">
        <v>80</v>
      </c>
    </row>
    <row r="13" spans="2:15" ht="15" customHeight="1" x14ac:dyDescent="0.25"/>
    <row r="14" spans="2:15" ht="15" customHeight="1" x14ac:dyDescent="0.25">
      <c r="B14" s="10" t="s">
        <v>8</v>
      </c>
    </row>
    <row r="15" spans="2:15" ht="30" x14ac:dyDescent="0.25">
      <c r="B15" s="450" t="s">
        <v>14</v>
      </c>
      <c r="C15" s="450"/>
      <c r="D15" s="450" t="s">
        <v>59</v>
      </c>
      <c r="E15" s="450"/>
      <c r="F15" s="450"/>
      <c r="G15" s="66" t="s">
        <v>9</v>
      </c>
      <c r="H15" s="66" t="s">
        <v>10</v>
      </c>
      <c r="I15" s="66" t="s">
        <v>11</v>
      </c>
      <c r="J15" s="66" t="s">
        <v>12</v>
      </c>
      <c r="K15" s="66" t="s">
        <v>13</v>
      </c>
      <c r="L15" s="5" t="s">
        <v>44</v>
      </c>
      <c r="M15" s="25" t="s">
        <v>64</v>
      </c>
      <c r="N15" s="1"/>
      <c r="O15" s="1"/>
    </row>
    <row r="16" spans="2:15" ht="13.9" customHeight="1" x14ac:dyDescent="0.25">
      <c r="B16" s="451" t="s">
        <v>15</v>
      </c>
      <c r="C16" s="451"/>
      <c r="D16" s="451" t="s">
        <v>16</v>
      </c>
      <c r="E16" s="451"/>
      <c r="F16" s="451"/>
      <c r="G16" s="67" t="s">
        <v>17</v>
      </c>
      <c r="H16" s="67" t="s">
        <v>18</v>
      </c>
      <c r="I16" s="67" t="s">
        <v>19</v>
      </c>
      <c r="J16" s="67" t="s">
        <v>20</v>
      </c>
      <c r="K16" s="67" t="s">
        <v>21</v>
      </c>
      <c r="L16" s="67" t="s">
        <v>22</v>
      </c>
      <c r="M16" s="26" t="s">
        <v>23</v>
      </c>
    </row>
    <row r="17" spans="2:13" ht="54" customHeight="1" x14ac:dyDescent="0.25">
      <c r="B17" s="328">
        <v>1</v>
      </c>
      <c r="C17" s="329" t="s">
        <v>68</v>
      </c>
      <c r="D17" s="520" t="s">
        <v>24</v>
      </c>
      <c r="E17" s="521"/>
      <c r="F17" s="392" t="s">
        <v>75</v>
      </c>
      <c r="G17" s="364" t="s">
        <v>156</v>
      </c>
      <c r="H17" s="367" t="s">
        <v>157</v>
      </c>
      <c r="I17" s="395">
        <v>0.1</v>
      </c>
      <c r="J17" s="368"/>
      <c r="K17" s="368"/>
      <c r="L17" s="368"/>
      <c r="M17" s="369" t="s">
        <v>158</v>
      </c>
    </row>
    <row r="18" spans="2:13" ht="49.5" customHeight="1" x14ac:dyDescent="0.25">
      <c r="B18" s="396">
        <v>2</v>
      </c>
      <c r="C18" s="397" t="s">
        <v>63</v>
      </c>
      <c r="D18" s="522" t="s">
        <v>25</v>
      </c>
      <c r="E18" s="522"/>
      <c r="F18" s="398" t="s">
        <v>280</v>
      </c>
      <c r="G18" s="75" t="s">
        <v>58</v>
      </c>
      <c r="H18" s="55">
        <v>0</v>
      </c>
      <c r="I18" s="72">
        <v>0.05</v>
      </c>
      <c r="J18" s="55"/>
      <c r="K18" s="55"/>
      <c r="L18" s="55"/>
      <c r="M18" s="56" t="s">
        <v>104</v>
      </c>
    </row>
    <row r="19" spans="2:13" ht="49.5" customHeight="1" x14ac:dyDescent="0.25">
      <c r="B19" s="393">
        <v>3</v>
      </c>
      <c r="C19" s="394" t="s">
        <v>77</v>
      </c>
      <c r="D19" s="518" t="s">
        <v>26</v>
      </c>
      <c r="E19" s="519"/>
      <c r="F19" s="218" t="s">
        <v>145</v>
      </c>
      <c r="G19" s="405" t="s">
        <v>51</v>
      </c>
      <c r="H19" s="213">
        <v>100</v>
      </c>
      <c r="I19" s="406">
        <v>7.4999999999999997E-2</v>
      </c>
      <c r="J19" s="213"/>
      <c r="K19" s="213"/>
      <c r="L19" s="213"/>
      <c r="M19" s="407" t="s">
        <v>291</v>
      </c>
    </row>
    <row r="20" spans="2:13" ht="115.5" customHeight="1" x14ac:dyDescent="0.25">
      <c r="B20" s="408">
        <v>4</v>
      </c>
      <c r="C20" s="409" t="s">
        <v>300</v>
      </c>
      <c r="D20" s="523" t="s">
        <v>27</v>
      </c>
      <c r="E20" s="523"/>
      <c r="F20" s="220" t="s">
        <v>295</v>
      </c>
      <c r="G20" s="216" t="s">
        <v>52</v>
      </c>
      <c r="H20" s="210">
        <v>0</v>
      </c>
      <c r="I20" s="211">
        <v>7.4999999999999997E-2</v>
      </c>
      <c r="J20" s="210"/>
      <c r="K20" s="210"/>
      <c r="L20" s="210"/>
      <c r="M20" s="410" t="s">
        <v>296</v>
      </c>
    </row>
    <row r="21" spans="2:13" ht="25.15" customHeight="1" x14ac:dyDescent="0.25">
      <c r="B21" s="441" t="s">
        <v>33</v>
      </c>
      <c r="C21" s="441"/>
      <c r="D21" s="441"/>
      <c r="E21" s="441"/>
      <c r="F21" s="441"/>
      <c r="G21" s="441"/>
      <c r="H21" s="441"/>
      <c r="I21" s="40">
        <f>SUM(I17:I20)</f>
        <v>0.30000000000000004</v>
      </c>
      <c r="J21" s="446"/>
      <c r="K21" s="446"/>
      <c r="L21" s="17">
        <f>SUM(L17:L20)</f>
        <v>0</v>
      </c>
      <c r="M21" s="18"/>
    </row>
    <row r="22" spans="2:13" ht="15" customHeight="1" x14ac:dyDescent="0.25">
      <c r="B22" s="2"/>
      <c r="E22" s="3"/>
      <c r="F22" s="15">
        <f>COUNTA(F17:F20)</f>
        <v>4</v>
      </c>
    </row>
    <row r="23" spans="2:13" ht="15" customHeight="1" x14ac:dyDescent="0.25">
      <c r="B23" s="2"/>
      <c r="E23" s="3"/>
    </row>
    <row r="24" spans="2:13" ht="15" customHeight="1" x14ac:dyDescent="0.25">
      <c r="B24" s="9" t="s">
        <v>30</v>
      </c>
      <c r="E24" s="3"/>
    </row>
    <row r="25" spans="2:13" ht="49.9" customHeight="1" x14ac:dyDescent="0.25">
      <c r="B25" s="447" t="s">
        <v>31</v>
      </c>
      <c r="C25" s="448"/>
      <c r="D25" s="448" t="s">
        <v>59</v>
      </c>
      <c r="E25" s="448"/>
      <c r="F25" s="448"/>
      <c r="G25" s="69" t="s">
        <v>9</v>
      </c>
      <c r="H25" s="69" t="s">
        <v>10</v>
      </c>
      <c r="I25" s="69" t="s">
        <v>11</v>
      </c>
      <c r="J25" s="69" t="s">
        <v>12</v>
      </c>
      <c r="K25" s="69" t="s">
        <v>13</v>
      </c>
      <c r="L25" s="68" t="s">
        <v>45</v>
      </c>
      <c r="M25" s="68" t="s">
        <v>65</v>
      </c>
    </row>
    <row r="26" spans="2:13" s="6" customFormat="1" ht="13.9" customHeight="1" x14ac:dyDescent="0.2">
      <c r="B26" s="442" t="s">
        <v>15</v>
      </c>
      <c r="C26" s="442"/>
      <c r="D26" s="442" t="s">
        <v>16</v>
      </c>
      <c r="E26" s="442"/>
      <c r="F26" s="442"/>
      <c r="G26" s="70" t="s">
        <v>17</v>
      </c>
      <c r="H26" s="70" t="s">
        <v>18</v>
      </c>
      <c r="I26" s="70" t="s">
        <v>19</v>
      </c>
      <c r="J26" s="70" t="s">
        <v>20</v>
      </c>
      <c r="K26" s="70" t="s">
        <v>21</v>
      </c>
      <c r="L26" s="70" t="s">
        <v>22</v>
      </c>
      <c r="M26" s="70" t="s">
        <v>23</v>
      </c>
    </row>
    <row r="27" spans="2:13" ht="83.25" customHeight="1" x14ac:dyDescent="0.25">
      <c r="B27" s="44">
        <v>5</v>
      </c>
      <c r="C27" s="74" t="s">
        <v>193</v>
      </c>
      <c r="D27" s="496" t="s">
        <v>28</v>
      </c>
      <c r="E27" s="496"/>
      <c r="F27" s="54" t="s">
        <v>194</v>
      </c>
      <c r="G27" s="75" t="s">
        <v>51</v>
      </c>
      <c r="H27" s="55">
        <v>100</v>
      </c>
      <c r="I27" s="76">
        <v>0.15</v>
      </c>
      <c r="J27" s="55"/>
      <c r="K27" s="55"/>
      <c r="L27" s="55"/>
      <c r="M27" s="214" t="s">
        <v>200</v>
      </c>
    </row>
    <row r="28" spans="2:13" ht="83.25" customHeight="1" x14ac:dyDescent="0.25">
      <c r="B28" s="190">
        <v>6</v>
      </c>
      <c r="C28" s="16" t="s">
        <v>297</v>
      </c>
      <c r="D28" s="413" t="s">
        <v>29</v>
      </c>
      <c r="E28" s="413"/>
      <c r="F28" s="361" t="s">
        <v>298</v>
      </c>
      <c r="G28" s="42" t="s">
        <v>51</v>
      </c>
      <c r="H28" s="42">
        <v>100</v>
      </c>
      <c r="I28" s="371">
        <v>0.17499999999999999</v>
      </c>
      <c r="J28" s="42"/>
      <c r="K28" s="42"/>
      <c r="L28" s="42"/>
      <c r="M28" s="212" t="s">
        <v>299</v>
      </c>
    </row>
    <row r="29" spans="2:13" ht="47.25" customHeight="1" x14ac:dyDescent="0.25">
      <c r="B29" s="42">
        <v>7</v>
      </c>
      <c r="C29" s="118" t="s">
        <v>201</v>
      </c>
      <c r="D29" s="517" t="s">
        <v>48</v>
      </c>
      <c r="E29" s="517"/>
      <c r="F29" s="191" t="s">
        <v>294</v>
      </c>
      <c r="G29" s="200" t="s">
        <v>52</v>
      </c>
      <c r="H29" s="42">
        <v>0</v>
      </c>
      <c r="I29" s="215">
        <v>7.4999999999999997E-2</v>
      </c>
      <c r="J29" s="42"/>
      <c r="K29" s="42"/>
      <c r="L29" s="42"/>
      <c r="M29" s="370" t="s">
        <v>202</v>
      </c>
    </row>
    <row r="30" spans="2:13" ht="70.5" customHeight="1" x14ac:dyDescent="0.25">
      <c r="B30" s="372">
        <v>8</v>
      </c>
      <c r="C30" s="373" t="s">
        <v>203</v>
      </c>
      <c r="D30" s="524" t="s">
        <v>49</v>
      </c>
      <c r="E30" s="525"/>
      <c r="F30" s="374" t="s">
        <v>264</v>
      </c>
      <c r="G30" s="339" t="s">
        <v>58</v>
      </c>
      <c r="H30" s="336">
        <v>0</v>
      </c>
      <c r="I30" s="375">
        <v>0.05</v>
      </c>
      <c r="J30" s="336"/>
      <c r="K30" s="336"/>
      <c r="L30" s="336"/>
      <c r="M30" s="376"/>
    </row>
    <row r="31" spans="2:13" ht="70.5" customHeight="1" x14ac:dyDescent="0.25">
      <c r="B31" s="42">
        <v>9</v>
      </c>
      <c r="C31" s="118" t="s">
        <v>292</v>
      </c>
      <c r="D31" s="517" t="s">
        <v>50</v>
      </c>
      <c r="E31" s="517"/>
      <c r="F31" s="361" t="s">
        <v>293</v>
      </c>
      <c r="G31" s="42" t="s">
        <v>51</v>
      </c>
      <c r="H31" s="42">
        <v>100</v>
      </c>
      <c r="I31" s="215">
        <v>0.15</v>
      </c>
      <c r="J31" s="377"/>
      <c r="K31" s="377"/>
      <c r="L31" s="377"/>
      <c r="M31" s="378"/>
    </row>
    <row r="32" spans="2:13" ht="25.15" customHeight="1" x14ac:dyDescent="0.25">
      <c r="B32" s="503" t="s">
        <v>33</v>
      </c>
      <c r="C32" s="503"/>
      <c r="D32" s="503"/>
      <c r="E32" s="503"/>
      <c r="F32" s="503"/>
      <c r="G32" s="503"/>
      <c r="H32" s="503"/>
      <c r="I32" s="48">
        <f>SUM(I27:I31)</f>
        <v>0.6</v>
      </c>
      <c r="J32" s="504"/>
      <c r="K32" s="504"/>
      <c r="L32" s="49">
        <f>SUM(L27:L31)</f>
        <v>0</v>
      </c>
      <c r="M32" s="50"/>
    </row>
    <row r="33" spans="2:13" ht="15" customHeight="1" x14ac:dyDescent="0.25">
      <c r="E33" s="3"/>
      <c r="F33" s="30">
        <f>COUNTA(#REF!)</f>
        <v>1</v>
      </c>
    </row>
    <row r="34" spans="2:13" ht="15" customHeight="1" x14ac:dyDescent="0.25">
      <c r="E34" s="3"/>
    </row>
    <row r="35" spans="2:13" ht="15" customHeight="1" x14ac:dyDescent="0.25">
      <c r="B35" s="8" t="s">
        <v>32</v>
      </c>
      <c r="E35" s="3"/>
    </row>
    <row r="36" spans="2:13" ht="49.9" customHeight="1" x14ac:dyDescent="0.25">
      <c r="B36" s="436" t="s">
        <v>35</v>
      </c>
      <c r="C36" s="437"/>
      <c r="D36" s="437" t="s">
        <v>59</v>
      </c>
      <c r="E36" s="437"/>
      <c r="F36" s="437"/>
      <c r="G36" s="64" t="s">
        <v>9</v>
      </c>
      <c r="H36" s="64" t="s">
        <v>10</v>
      </c>
      <c r="I36" s="64" t="s">
        <v>11</v>
      </c>
      <c r="J36" s="64" t="s">
        <v>12</v>
      </c>
      <c r="K36" s="64" t="s">
        <v>13</v>
      </c>
      <c r="L36" s="63" t="s">
        <v>46</v>
      </c>
      <c r="M36" s="63" t="s">
        <v>65</v>
      </c>
    </row>
    <row r="37" spans="2:13" ht="13.9" customHeight="1" x14ac:dyDescent="0.25">
      <c r="B37" s="433" t="s">
        <v>15</v>
      </c>
      <c r="C37" s="433"/>
      <c r="D37" s="433" t="s">
        <v>16</v>
      </c>
      <c r="E37" s="433"/>
      <c r="F37" s="433"/>
      <c r="G37" s="65" t="s">
        <v>17</v>
      </c>
      <c r="H37" s="65" t="s">
        <v>18</v>
      </c>
      <c r="I37" s="65" t="s">
        <v>19</v>
      </c>
      <c r="J37" s="65" t="s">
        <v>20</v>
      </c>
      <c r="K37" s="65" t="s">
        <v>21</v>
      </c>
      <c r="L37" s="65" t="s">
        <v>22</v>
      </c>
      <c r="M37" s="65" t="s">
        <v>23</v>
      </c>
    </row>
    <row r="38" spans="2:13" ht="49.9" customHeight="1" x14ac:dyDescent="0.25">
      <c r="B38" s="61"/>
      <c r="C38" s="31" t="s">
        <v>62</v>
      </c>
      <c r="D38" s="417"/>
      <c r="E38" s="417"/>
      <c r="F38" s="62"/>
      <c r="G38" s="61"/>
      <c r="H38" s="61"/>
      <c r="I38" s="23">
        <v>0.1</v>
      </c>
      <c r="J38" s="61"/>
      <c r="K38" s="61"/>
      <c r="L38" s="61"/>
      <c r="M38" s="24"/>
    </row>
    <row r="39" spans="2:13" ht="25.15" customHeight="1" x14ac:dyDescent="0.25">
      <c r="B39" s="434" t="s">
        <v>33</v>
      </c>
      <c r="C39" s="434"/>
      <c r="D39" s="434"/>
      <c r="E39" s="434"/>
      <c r="F39" s="434"/>
      <c r="G39" s="434"/>
      <c r="H39" s="434"/>
      <c r="I39" s="19">
        <f>SUM(I38:I38)</f>
        <v>0.1</v>
      </c>
      <c r="J39" s="435"/>
      <c r="K39" s="435"/>
      <c r="L39" s="20">
        <f>SUM(L38:L38)</f>
        <v>0</v>
      </c>
      <c r="M39" s="21"/>
    </row>
    <row r="40" spans="2:13" x14ac:dyDescent="0.25">
      <c r="E40" s="3"/>
    </row>
    <row r="41" spans="2:13" x14ac:dyDescent="0.25">
      <c r="E41" s="3"/>
    </row>
    <row r="42" spans="2:13" x14ac:dyDescent="0.25">
      <c r="E42" s="3"/>
      <c r="I42" s="29">
        <f>SUM(I39,I32,I21)</f>
        <v>1</v>
      </c>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sheetData>
  <mergeCells count="34">
    <mergeCell ref="D38:E38"/>
    <mergeCell ref="B39:H39"/>
    <mergeCell ref="J39:K39"/>
    <mergeCell ref="D30:E30"/>
    <mergeCell ref="B32:H32"/>
    <mergeCell ref="J32:K32"/>
    <mergeCell ref="B36:C36"/>
    <mergeCell ref="D36:F36"/>
    <mergeCell ref="B37:C37"/>
    <mergeCell ref="D37:F37"/>
    <mergeCell ref="D31:E31"/>
    <mergeCell ref="D18:E18"/>
    <mergeCell ref="D20:E20"/>
    <mergeCell ref="J21:K21"/>
    <mergeCell ref="B25:C25"/>
    <mergeCell ref="D25:F25"/>
    <mergeCell ref="B15:C15"/>
    <mergeCell ref="D15:F15"/>
    <mergeCell ref="B16:C16"/>
    <mergeCell ref="D16:F16"/>
    <mergeCell ref="D17:E17"/>
    <mergeCell ref="B11:C11"/>
    <mergeCell ref="B6:C6"/>
    <mergeCell ref="B7:C7"/>
    <mergeCell ref="B8:C8"/>
    <mergeCell ref="B9:C9"/>
    <mergeCell ref="B10:C10"/>
    <mergeCell ref="D19:E19"/>
    <mergeCell ref="D28:E28"/>
    <mergeCell ref="D27:E27"/>
    <mergeCell ref="D29:E29"/>
    <mergeCell ref="B21:H21"/>
    <mergeCell ref="B26:C26"/>
    <mergeCell ref="D26:F2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3"/>
  <sheetViews>
    <sheetView showGridLines="0" topLeftCell="A23" zoomScale="80" zoomScaleNormal="80" workbookViewId="0">
      <selection activeCell="F21" sqref="F21"/>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54" t="s">
        <v>2</v>
      </c>
      <c r="C6" s="454"/>
      <c r="D6" s="12" t="s">
        <v>34</v>
      </c>
      <c r="E6" s="13"/>
      <c r="F6" s="14"/>
    </row>
    <row r="7" spans="2:15" ht="15" customHeight="1" x14ac:dyDescent="0.25">
      <c r="B7" s="454" t="s">
        <v>5</v>
      </c>
      <c r="C7" s="454"/>
      <c r="D7" s="12" t="s">
        <v>34</v>
      </c>
      <c r="E7" s="13"/>
      <c r="F7" s="14"/>
    </row>
    <row r="8" spans="2:15" ht="15" customHeight="1" x14ac:dyDescent="0.25">
      <c r="B8" s="454" t="s">
        <v>6</v>
      </c>
      <c r="C8" s="454"/>
      <c r="D8" s="12" t="s">
        <v>34</v>
      </c>
      <c r="E8" s="13"/>
      <c r="F8" s="14"/>
    </row>
    <row r="9" spans="2:15" ht="15" customHeight="1" x14ac:dyDescent="0.25">
      <c r="B9" s="454" t="s">
        <v>7</v>
      </c>
      <c r="C9" s="454"/>
      <c r="D9" s="12" t="s">
        <v>34</v>
      </c>
      <c r="E9" s="13"/>
      <c r="F9" s="14"/>
    </row>
    <row r="10" spans="2:15" ht="15" customHeight="1" x14ac:dyDescent="0.25">
      <c r="B10" s="454" t="s">
        <v>3</v>
      </c>
      <c r="C10" s="454"/>
      <c r="D10" s="12" t="s">
        <v>34</v>
      </c>
      <c r="E10" s="13" t="s">
        <v>199</v>
      </c>
      <c r="F10" s="14"/>
    </row>
    <row r="11" spans="2:15" ht="15" customHeight="1" x14ac:dyDescent="0.25">
      <c r="B11" s="454" t="s">
        <v>4</v>
      </c>
      <c r="C11" s="454"/>
      <c r="D11" s="12" t="s">
        <v>34</v>
      </c>
      <c r="E11" s="13" t="s">
        <v>129</v>
      </c>
      <c r="F11" s="14"/>
    </row>
    <row r="12" spans="2:15" ht="15" customHeight="1" x14ac:dyDescent="0.25">
      <c r="D12" s="2"/>
      <c r="G12" t="s">
        <v>80</v>
      </c>
    </row>
    <row r="13" spans="2:15" ht="15" customHeight="1" x14ac:dyDescent="0.25"/>
    <row r="14" spans="2:15" ht="15" customHeight="1" x14ac:dyDescent="0.25">
      <c r="B14" s="10" t="s">
        <v>8</v>
      </c>
    </row>
    <row r="15" spans="2:15" ht="30" x14ac:dyDescent="0.25">
      <c r="B15" s="450" t="s">
        <v>14</v>
      </c>
      <c r="C15" s="450"/>
      <c r="D15" s="450" t="s">
        <v>59</v>
      </c>
      <c r="E15" s="450"/>
      <c r="F15" s="450"/>
      <c r="G15" s="66" t="s">
        <v>9</v>
      </c>
      <c r="H15" s="66" t="s">
        <v>10</v>
      </c>
      <c r="I15" s="66" t="s">
        <v>11</v>
      </c>
      <c r="J15" s="66" t="s">
        <v>12</v>
      </c>
      <c r="K15" s="66" t="s">
        <v>13</v>
      </c>
      <c r="L15" s="5" t="s">
        <v>44</v>
      </c>
      <c r="M15" s="25" t="s">
        <v>64</v>
      </c>
      <c r="N15" s="1"/>
      <c r="O15" s="1"/>
    </row>
    <row r="16" spans="2:15" ht="13.9" customHeight="1" x14ac:dyDescent="0.25">
      <c r="B16" s="451" t="s">
        <v>15</v>
      </c>
      <c r="C16" s="451"/>
      <c r="D16" s="451" t="s">
        <v>16</v>
      </c>
      <c r="E16" s="451"/>
      <c r="F16" s="451"/>
      <c r="G16" s="67" t="s">
        <v>17</v>
      </c>
      <c r="H16" s="67" t="s">
        <v>18</v>
      </c>
      <c r="I16" s="67" t="s">
        <v>19</v>
      </c>
      <c r="J16" s="67" t="s">
        <v>20</v>
      </c>
      <c r="K16" s="67" t="s">
        <v>21</v>
      </c>
      <c r="L16" s="67" t="s">
        <v>22</v>
      </c>
      <c r="M16" s="26" t="s">
        <v>23</v>
      </c>
    </row>
    <row r="17" spans="2:13" ht="40.5" customHeight="1" x14ac:dyDescent="0.25">
      <c r="B17" s="323">
        <v>1</v>
      </c>
      <c r="C17" s="324" t="s">
        <v>189</v>
      </c>
      <c r="D17" s="498" t="s">
        <v>24</v>
      </c>
      <c r="E17" s="499"/>
      <c r="F17" s="324" t="s">
        <v>190</v>
      </c>
      <c r="G17" s="326" t="s">
        <v>273</v>
      </c>
      <c r="H17" s="319"/>
      <c r="I17" s="35">
        <v>7.4999999999999997E-2</v>
      </c>
      <c r="J17" s="319"/>
      <c r="K17" s="319"/>
      <c r="L17" s="319"/>
      <c r="M17" s="199" t="s">
        <v>191</v>
      </c>
    </row>
    <row r="18" spans="2:13" ht="62.25" customHeight="1" x14ac:dyDescent="0.25">
      <c r="B18" s="328">
        <v>2</v>
      </c>
      <c r="C18" s="329" t="s">
        <v>39</v>
      </c>
      <c r="D18" s="498" t="s">
        <v>25</v>
      </c>
      <c r="E18" s="499"/>
      <c r="F18" s="330" t="s">
        <v>274</v>
      </c>
      <c r="G18" s="319" t="s">
        <v>273</v>
      </c>
      <c r="H18" s="331"/>
      <c r="I18" s="332">
        <v>0.1</v>
      </c>
      <c r="J18" s="323"/>
      <c r="K18" s="323"/>
      <c r="L18" s="323"/>
      <c r="M18" s="78" t="s">
        <v>275</v>
      </c>
    </row>
    <row r="19" spans="2:13" ht="46.5" customHeight="1" x14ac:dyDescent="0.25">
      <c r="B19" s="42">
        <v>3</v>
      </c>
      <c r="C19" s="43" t="s">
        <v>68</v>
      </c>
      <c r="D19" s="415" t="s">
        <v>26</v>
      </c>
      <c r="E19" s="416"/>
      <c r="F19" s="16" t="s">
        <v>75</v>
      </c>
      <c r="G19" s="200" t="s">
        <v>156</v>
      </c>
      <c r="H19" s="334" t="s">
        <v>157</v>
      </c>
      <c r="I19" s="335">
        <v>0.1</v>
      </c>
      <c r="J19" s="323"/>
      <c r="K19" s="323"/>
      <c r="L19" s="323"/>
      <c r="M19" s="78" t="s">
        <v>158</v>
      </c>
    </row>
    <row r="20" spans="2:13" ht="57" customHeight="1" x14ac:dyDescent="0.25">
      <c r="B20" s="42">
        <v>4</v>
      </c>
      <c r="C20" s="320" t="s">
        <v>140</v>
      </c>
      <c r="D20" s="415" t="s">
        <v>27</v>
      </c>
      <c r="E20" s="416"/>
      <c r="F20" s="118" t="s">
        <v>141</v>
      </c>
      <c r="G20" s="326" t="s">
        <v>51</v>
      </c>
      <c r="H20" s="333">
        <v>100</v>
      </c>
      <c r="I20" s="332">
        <v>0.1</v>
      </c>
      <c r="J20" s="323"/>
      <c r="K20" s="323"/>
      <c r="L20" s="323"/>
      <c r="M20" s="78" t="s">
        <v>301</v>
      </c>
    </row>
    <row r="21" spans="2:13" ht="57" customHeight="1" x14ac:dyDescent="0.25">
      <c r="B21" s="42">
        <v>5</v>
      </c>
      <c r="C21" s="16" t="s">
        <v>63</v>
      </c>
      <c r="D21" s="415" t="s">
        <v>28</v>
      </c>
      <c r="E21" s="416"/>
      <c r="F21" s="16" t="s">
        <v>61</v>
      </c>
      <c r="G21" s="200" t="s">
        <v>58</v>
      </c>
      <c r="H21" s="42">
        <v>0</v>
      </c>
      <c r="I21" s="35">
        <v>0.05</v>
      </c>
      <c r="J21" s="42"/>
      <c r="K21" s="42"/>
      <c r="L21" s="42"/>
      <c r="M21" s="93" t="s">
        <v>104</v>
      </c>
    </row>
    <row r="22" spans="2:13" ht="47.25" customHeight="1" x14ac:dyDescent="0.25">
      <c r="B22" s="71">
        <v>6</v>
      </c>
      <c r="C22" s="217" t="s">
        <v>77</v>
      </c>
      <c r="D22" s="530" t="s">
        <v>29</v>
      </c>
      <c r="E22" s="531"/>
      <c r="F22" s="218" t="s">
        <v>145</v>
      </c>
      <c r="G22" s="379" t="s">
        <v>51</v>
      </c>
      <c r="H22" s="129">
        <v>100</v>
      </c>
      <c r="I22" s="52">
        <v>0.05</v>
      </c>
      <c r="J22" s="79"/>
      <c r="K22" s="213"/>
      <c r="L22" s="213"/>
      <c r="M22" s="219" t="s">
        <v>302</v>
      </c>
    </row>
    <row r="23" spans="2:13" ht="25.15" customHeight="1" x14ac:dyDescent="0.25">
      <c r="B23" s="441" t="s">
        <v>33</v>
      </c>
      <c r="C23" s="441"/>
      <c r="D23" s="441"/>
      <c r="E23" s="441"/>
      <c r="F23" s="441"/>
      <c r="G23" s="441"/>
      <c r="H23" s="441"/>
      <c r="I23" s="40">
        <f>SUM(I17:I22)</f>
        <v>0.47499999999999998</v>
      </c>
      <c r="J23" s="446"/>
      <c r="K23" s="446"/>
      <c r="L23" s="17">
        <f>SUM(L17:L17)</f>
        <v>0</v>
      </c>
      <c r="M23" s="18"/>
    </row>
    <row r="24" spans="2:13" ht="15" customHeight="1" x14ac:dyDescent="0.25">
      <c r="B24" s="2"/>
      <c r="E24" s="3"/>
      <c r="F24" s="15">
        <f>COUNTA(F17:F17)</f>
        <v>1</v>
      </c>
    </row>
    <row r="25" spans="2:13" ht="15" customHeight="1" x14ac:dyDescent="0.25">
      <c r="B25" s="2"/>
      <c r="E25" s="3"/>
    </row>
    <row r="26" spans="2:13" ht="15" customHeight="1" x14ac:dyDescent="0.25">
      <c r="B26" s="9" t="s">
        <v>30</v>
      </c>
      <c r="E26" s="3"/>
    </row>
    <row r="27" spans="2:13" ht="49.9" customHeight="1" x14ac:dyDescent="0.25">
      <c r="B27" s="447" t="s">
        <v>31</v>
      </c>
      <c r="C27" s="448"/>
      <c r="D27" s="448" t="s">
        <v>59</v>
      </c>
      <c r="E27" s="448"/>
      <c r="F27" s="448"/>
      <c r="G27" s="69" t="s">
        <v>9</v>
      </c>
      <c r="H27" s="69" t="s">
        <v>10</v>
      </c>
      <c r="I27" s="69" t="s">
        <v>11</v>
      </c>
      <c r="J27" s="69" t="s">
        <v>12</v>
      </c>
      <c r="K27" s="69" t="s">
        <v>13</v>
      </c>
      <c r="L27" s="68" t="s">
        <v>45</v>
      </c>
      <c r="M27" s="68" t="s">
        <v>65</v>
      </c>
    </row>
    <row r="28" spans="2:13" s="6" customFormat="1" ht="13.9" customHeight="1" x14ac:dyDescent="0.2">
      <c r="B28" s="442" t="s">
        <v>15</v>
      </c>
      <c r="C28" s="442"/>
      <c r="D28" s="442" t="s">
        <v>16</v>
      </c>
      <c r="E28" s="442"/>
      <c r="F28" s="442"/>
      <c r="G28" s="70" t="s">
        <v>17</v>
      </c>
      <c r="H28" s="70" t="s">
        <v>18</v>
      </c>
      <c r="I28" s="70" t="s">
        <v>19</v>
      </c>
      <c r="J28" s="70" t="s">
        <v>20</v>
      </c>
      <c r="K28" s="70" t="s">
        <v>21</v>
      </c>
      <c r="L28" s="70" t="s">
        <v>22</v>
      </c>
      <c r="M28" s="70" t="s">
        <v>23</v>
      </c>
    </row>
    <row r="29" spans="2:13" ht="76.5" customHeight="1" x14ac:dyDescent="0.25">
      <c r="B29" s="528">
        <v>7</v>
      </c>
      <c r="C29" s="532" t="s">
        <v>205</v>
      </c>
      <c r="D29" s="517" t="s">
        <v>48</v>
      </c>
      <c r="E29" s="517"/>
      <c r="F29" s="361" t="s">
        <v>206</v>
      </c>
      <c r="G29" s="200" t="s">
        <v>51</v>
      </c>
      <c r="H29" s="42">
        <v>100</v>
      </c>
      <c r="I29" s="215">
        <v>0.15</v>
      </c>
      <c r="J29" s="42"/>
      <c r="K29" s="42"/>
      <c r="L29" s="42"/>
      <c r="M29" s="370" t="s">
        <v>303</v>
      </c>
    </row>
    <row r="30" spans="2:13" ht="40.5" customHeight="1" x14ac:dyDescent="0.25">
      <c r="B30" s="529"/>
      <c r="C30" s="533"/>
      <c r="D30" s="526" t="s">
        <v>254</v>
      </c>
      <c r="E30" s="526"/>
      <c r="F30" s="380" t="s">
        <v>207</v>
      </c>
      <c r="G30" s="364" t="s">
        <v>52</v>
      </c>
      <c r="H30" s="381"/>
      <c r="I30" s="382">
        <v>0.05</v>
      </c>
      <c r="J30" s="318"/>
      <c r="K30" s="318"/>
      <c r="L30" s="318"/>
      <c r="M30" s="383" t="s">
        <v>208</v>
      </c>
    </row>
    <row r="31" spans="2:13" ht="66" customHeight="1" x14ac:dyDescent="0.25">
      <c r="B31" s="44">
        <v>8</v>
      </c>
      <c r="C31" s="384" t="s">
        <v>180</v>
      </c>
      <c r="D31" s="527" t="s">
        <v>49</v>
      </c>
      <c r="E31" s="527"/>
      <c r="F31" s="385" t="s">
        <v>181</v>
      </c>
      <c r="G31" s="75" t="s">
        <v>52</v>
      </c>
      <c r="H31" s="55"/>
      <c r="I31" s="72">
        <v>0.05</v>
      </c>
      <c r="J31" s="55"/>
      <c r="K31" s="55"/>
      <c r="L31" s="55"/>
      <c r="M31" s="386" t="s">
        <v>112</v>
      </c>
    </row>
    <row r="32" spans="2:13" ht="40.5" customHeight="1" x14ac:dyDescent="0.25">
      <c r="B32" s="319">
        <v>9</v>
      </c>
      <c r="C32" s="387" t="s">
        <v>209</v>
      </c>
      <c r="D32" s="417" t="s">
        <v>50</v>
      </c>
      <c r="E32" s="417"/>
      <c r="F32" s="73" t="s">
        <v>210</v>
      </c>
      <c r="G32" s="57" t="s">
        <v>52</v>
      </c>
      <c r="H32" s="319"/>
      <c r="I32" s="60">
        <v>0.1</v>
      </c>
      <c r="J32" s="319"/>
      <c r="K32" s="319"/>
      <c r="L32" s="319"/>
      <c r="M32" s="77" t="s">
        <v>211</v>
      </c>
    </row>
    <row r="33" spans="2:13" ht="69.75" customHeight="1" x14ac:dyDescent="0.25">
      <c r="B33" s="319">
        <v>10</v>
      </c>
      <c r="C33" s="324" t="s">
        <v>91</v>
      </c>
      <c r="D33" s="509" t="s">
        <v>54</v>
      </c>
      <c r="E33" s="510"/>
      <c r="F33" s="73" t="s">
        <v>92</v>
      </c>
      <c r="G33" s="57" t="s">
        <v>51</v>
      </c>
      <c r="H33" s="319">
        <v>100</v>
      </c>
      <c r="I33" s="60">
        <v>0.125</v>
      </c>
      <c r="J33" s="319"/>
      <c r="K33" s="319"/>
      <c r="L33" s="319"/>
      <c r="M33" s="53" t="s">
        <v>93</v>
      </c>
    </row>
    <row r="34" spans="2:13" ht="25.15" customHeight="1" x14ac:dyDescent="0.25">
      <c r="B34" s="503" t="s">
        <v>33</v>
      </c>
      <c r="C34" s="503"/>
      <c r="D34" s="503"/>
      <c r="E34" s="503"/>
      <c r="F34" s="503"/>
      <c r="G34" s="503"/>
      <c r="H34" s="503"/>
      <c r="I34" s="48">
        <f>SUM(I29:I33)</f>
        <v>0.47499999999999998</v>
      </c>
      <c r="J34" s="504"/>
      <c r="K34" s="504"/>
      <c r="L34" s="49">
        <f>SUM(L29:L33)</f>
        <v>0</v>
      </c>
      <c r="M34" s="50"/>
    </row>
    <row r="35" spans="2:13" ht="15" customHeight="1" x14ac:dyDescent="0.25">
      <c r="E35" s="3"/>
      <c r="F35" s="30">
        <f>COUNTA(#REF!)</f>
        <v>1</v>
      </c>
    </row>
    <row r="36" spans="2:13" ht="15" customHeight="1" x14ac:dyDescent="0.25">
      <c r="E36" s="3"/>
    </row>
    <row r="37" spans="2:13" ht="15" customHeight="1" x14ac:dyDescent="0.25">
      <c r="B37" s="8" t="s">
        <v>32</v>
      </c>
      <c r="E37" s="3"/>
    </row>
    <row r="38" spans="2:13" ht="49.9" customHeight="1" x14ac:dyDescent="0.25">
      <c r="B38" s="436" t="s">
        <v>35</v>
      </c>
      <c r="C38" s="437"/>
      <c r="D38" s="437" t="s">
        <v>59</v>
      </c>
      <c r="E38" s="437"/>
      <c r="F38" s="437"/>
      <c r="G38" s="64" t="s">
        <v>9</v>
      </c>
      <c r="H38" s="64" t="s">
        <v>10</v>
      </c>
      <c r="I38" s="64" t="s">
        <v>11</v>
      </c>
      <c r="J38" s="64" t="s">
        <v>12</v>
      </c>
      <c r="K38" s="64" t="s">
        <v>13</v>
      </c>
      <c r="L38" s="63" t="s">
        <v>46</v>
      </c>
      <c r="M38" s="63" t="s">
        <v>65</v>
      </c>
    </row>
    <row r="39" spans="2:13" ht="13.9" customHeight="1" x14ac:dyDescent="0.25">
      <c r="B39" s="433" t="s">
        <v>15</v>
      </c>
      <c r="C39" s="433"/>
      <c r="D39" s="433" t="s">
        <v>16</v>
      </c>
      <c r="E39" s="433"/>
      <c r="F39" s="433"/>
      <c r="G39" s="65" t="s">
        <v>17</v>
      </c>
      <c r="H39" s="65" t="s">
        <v>18</v>
      </c>
      <c r="I39" s="65" t="s">
        <v>19</v>
      </c>
      <c r="J39" s="65" t="s">
        <v>20</v>
      </c>
      <c r="K39" s="65" t="s">
        <v>21</v>
      </c>
      <c r="L39" s="65" t="s">
        <v>22</v>
      </c>
      <c r="M39" s="65" t="s">
        <v>23</v>
      </c>
    </row>
    <row r="40" spans="2:13" ht="49.9" customHeight="1" x14ac:dyDescent="0.25">
      <c r="B40" s="61"/>
      <c r="C40" s="31" t="s">
        <v>62</v>
      </c>
      <c r="D40" s="417"/>
      <c r="E40" s="417"/>
      <c r="F40" s="62"/>
      <c r="G40" s="61"/>
      <c r="H40" s="61"/>
      <c r="I40" s="23">
        <v>0.05</v>
      </c>
      <c r="J40" s="61"/>
      <c r="K40" s="61"/>
      <c r="L40" s="61"/>
      <c r="M40" s="24"/>
    </row>
    <row r="41" spans="2:13" ht="25.15" customHeight="1" x14ac:dyDescent="0.25">
      <c r="B41" s="434" t="s">
        <v>33</v>
      </c>
      <c r="C41" s="434"/>
      <c r="D41" s="434"/>
      <c r="E41" s="434"/>
      <c r="F41" s="434"/>
      <c r="G41" s="434"/>
      <c r="H41" s="434"/>
      <c r="I41" s="19">
        <f>SUM(I40:I40)</f>
        <v>0.05</v>
      </c>
      <c r="J41" s="435"/>
      <c r="K41" s="435"/>
      <c r="L41" s="20">
        <f>SUM(L40:L40)</f>
        <v>0</v>
      </c>
      <c r="M41" s="21"/>
    </row>
    <row r="42" spans="2:13" x14ac:dyDescent="0.25">
      <c r="E42" s="3"/>
    </row>
    <row r="43" spans="2:13" x14ac:dyDescent="0.25">
      <c r="E43" s="3"/>
    </row>
    <row r="44" spans="2:13" x14ac:dyDescent="0.25">
      <c r="E44" s="3"/>
      <c r="I44" s="29">
        <f>SUM(I41,I34,I23)</f>
        <v>1</v>
      </c>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sheetData>
  <mergeCells count="38">
    <mergeCell ref="D18:E18"/>
    <mergeCell ref="D40:E40"/>
    <mergeCell ref="B23:H23"/>
    <mergeCell ref="D19:E19"/>
    <mergeCell ref="D20:E20"/>
    <mergeCell ref="D22:E22"/>
    <mergeCell ref="C29:C30"/>
    <mergeCell ref="D21:E21"/>
    <mergeCell ref="B41:H41"/>
    <mergeCell ref="J41:K41"/>
    <mergeCell ref="D29:E29"/>
    <mergeCell ref="D30:E30"/>
    <mergeCell ref="B34:H34"/>
    <mergeCell ref="J34:K34"/>
    <mergeCell ref="B38:C38"/>
    <mergeCell ref="D38:F38"/>
    <mergeCell ref="B39:C39"/>
    <mergeCell ref="D39:F39"/>
    <mergeCell ref="D31:E31"/>
    <mergeCell ref="D32:E32"/>
    <mergeCell ref="D33:E33"/>
    <mergeCell ref="B29:B30"/>
    <mergeCell ref="J23:K23"/>
    <mergeCell ref="B27:C27"/>
    <mergeCell ref="D27:F27"/>
    <mergeCell ref="B28:C28"/>
    <mergeCell ref="D28:F28"/>
    <mergeCell ref="B15:C15"/>
    <mergeCell ref="D15:F15"/>
    <mergeCell ref="B16:C16"/>
    <mergeCell ref="D16:F16"/>
    <mergeCell ref="D17:E17"/>
    <mergeCell ref="B11:C11"/>
    <mergeCell ref="B6:C6"/>
    <mergeCell ref="B7:C7"/>
    <mergeCell ref="B8:C8"/>
    <mergeCell ref="B9:C9"/>
    <mergeCell ref="B10:C1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0"/>
  <sheetViews>
    <sheetView showGridLines="0" topLeftCell="A25" zoomScale="80" zoomScaleNormal="80" workbookViewId="0">
      <selection activeCell="J18" sqref="J18"/>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54" t="s">
        <v>2</v>
      </c>
      <c r="C6" s="454"/>
      <c r="D6" s="12" t="s">
        <v>34</v>
      </c>
      <c r="E6" s="13"/>
      <c r="F6" s="14"/>
    </row>
    <row r="7" spans="2:15" ht="15" customHeight="1" x14ac:dyDescent="0.25">
      <c r="B7" s="454" t="s">
        <v>5</v>
      </c>
      <c r="C7" s="454"/>
      <c r="D7" s="12" t="s">
        <v>34</v>
      </c>
      <c r="E7" s="13"/>
      <c r="F7" s="14"/>
    </row>
    <row r="8" spans="2:15" ht="15" customHeight="1" x14ac:dyDescent="0.25">
      <c r="B8" s="454" t="s">
        <v>6</v>
      </c>
      <c r="C8" s="454"/>
      <c r="D8" s="12" t="s">
        <v>34</v>
      </c>
      <c r="E8" s="13"/>
      <c r="F8" s="14"/>
    </row>
    <row r="9" spans="2:15" ht="15" customHeight="1" x14ac:dyDescent="0.25">
      <c r="B9" s="454" t="s">
        <v>7</v>
      </c>
      <c r="C9" s="454"/>
      <c r="D9" s="12" t="s">
        <v>34</v>
      </c>
      <c r="E9" s="13"/>
      <c r="F9" s="14"/>
    </row>
    <row r="10" spans="2:15" ht="15" customHeight="1" x14ac:dyDescent="0.25">
      <c r="B10" s="454" t="s">
        <v>3</v>
      </c>
      <c r="C10" s="454"/>
      <c r="D10" s="12" t="s">
        <v>34</v>
      </c>
      <c r="E10" s="13" t="s">
        <v>212</v>
      </c>
      <c r="F10" s="14"/>
    </row>
    <row r="11" spans="2:15" ht="15" customHeight="1" x14ac:dyDescent="0.25">
      <c r="B11" s="454" t="s">
        <v>4</v>
      </c>
      <c r="C11" s="454"/>
      <c r="D11" s="12" t="s">
        <v>34</v>
      </c>
      <c r="E11" s="13" t="s">
        <v>129</v>
      </c>
      <c r="F11" s="14"/>
    </row>
    <row r="12" spans="2:15" ht="15" customHeight="1" x14ac:dyDescent="0.25">
      <c r="D12" s="2"/>
      <c r="G12" t="s">
        <v>80</v>
      </c>
    </row>
    <row r="13" spans="2:15" ht="15" customHeight="1" x14ac:dyDescent="0.25"/>
    <row r="14" spans="2:15" ht="15" customHeight="1" x14ac:dyDescent="0.25">
      <c r="B14" s="10" t="s">
        <v>8</v>
      </c>
    </row>
    <row r="15" spans="2:15" ht="30" x14ac:dyDescent="0.25">
      <c r="B15" s="450" t="s">
        <v>14</v>
      </c>
      <c r="C15" s="450"/>
      <c r="D15" s="450" t="s">
        <v>59</v>
      </c>
      <c r="E15" s="450"/>
      <c r="F15" s="450"/>
      <c r="G15" s="66" t="s">
        <v>9</v>
      </c>
      <c r="H15" s="66" t="s">
        <v>10</v>
      </c>
      <c r="I15" s="66" t="s">
        <v>11</v>
      </c>
      <c r="J15" s="66" t="s">
        <v>12</v>
      </c>
      <c r="K15" s="66" t="s">
        <v>13</v>
      </c>
      <c r="L15" s="5" t="s">
        <v>44</v>
      </c>
      <c r="M15" s="25" t="s">
        <v>64</v>
      </c>
      <c r="N15" s="1"/>
      <c r="O15" s="1"/>
    </row>
    <row r="16" spans="2:15" ht="13.9" customHeight="1" x14ac:dyDescent="0.25">
      <c r="B16" s="451" t="s">
        <v>15</v>
      </c>
      <c r="C16" s="451"/>
      <c r="D16" s="451" t="s">
        <v>16</v>
      </c>
      <c r="E16" s="451"/>
      <c r="F16" s="451"/>
      <c r="G16" s="67" t="s">
        <v>17</v>
      </c>
      <c r="H16" s="67" t="s">
        <v>18</v>
      </c>
      <c r="I16" s="67" t="s">
        <v>19</v>
      </c>
      <c r="J16" s="67" t="s">
        <v>20</v>
      </c>
      <c r="K16" s="67" t="s">
        <v>21</v>
      </c>
      <c r="L16" s="67" t="s">
        <v>22</v>
      </c>
      <c r="M16" s="26" t="s">
        <v>23</v>
      </c>
    </row>
    <row r="17" spans="2:13" ht="54.75" customHeight="1" x14ac:dyDescent="0.25">
      <c r="B17" s="326">
        <v>1</v>
      </c>
      <c r="C17" s="43" t="s">
        <v>68</v>
      </c>
      <c r="D17" s="415" t="s">
        <v>24</v>
      </c>
      <c r="E17" s="416"/>
      <c r="F17" s="16" t="s">
        <v>75</v>
      </c>
      <c r="G17" s="200" t="s">
        <v>156</v>
      </c>
      <c r="H17" s="334" t="s">
        <v>157</v>
      </c>
      <c r="I17" s="335">
        <v>0.1</v>
      </c>
      <c r="J17" s="323"/>
      <c r="K17" s="323"/>
      <c r="L17" s="323"/>
      <c r="M17" s="78" t="s">
        <v>158</v>
      </c>
    </row>
    <row r="18" spans="2:13" ht="54.75" customHeight="1" x14ac:dyDescent="0.25">
      <c r="B18" s="326">
        <v>2</v>
      </c>
      <c r="C18" s="330" t="s">
        <v>63</v>
      </c>
      <c r="D18" s="498" t="s">
        <v>25</v>
      </c>
      <c r="E18" s="499"/>
      <c r="F18" s="363" t="s">
        <v>280</v>
      </c>
      <c r="G18" s="364" t="s">
        <v>58</v>
      </c>
      <c r="H18" s="55">
        <v>0</v>
      </c>
      <c r="I18" s="52">
        <v>0.05</v>
      </c>
      <c r="J18" s="55"/>
      <c r="K18" s="55"/>
      <c r="L18" s="55"/>
      <c r="M18" s="365" t="s">
        <v>104</v>
      </c>
    </row>
    <row r="19" spans="2:13" ht="59.25" customHeight="1" x14ac:dyDescent="0.25">
      <c r="B19" s="366">
        <v>3</v>
      </c>
      <c r="C19" s="217" t="s">
        <v>77</v>
      </c>
      <c r="D19" s="534" t="s">
        <v>26</v>
      </c>
      <c r="E19" s="535"/>
      <c r="F19" s="218" t="s">
        <v>145</v>
      </c>
      <c r="G19" s="75" t="s">
        <v>51</v>
      </c>
      <c r="H19" s="55">
        <v>100</v>
      </c>
      <c r="I19" s="72">
        <v>7.4999999999999997E-2</v>
      </c>
      <c r="J19" s="55"/>
      <c r="K19" s="55"/>
      <c r="L19" s="55"/>
      <c r="M19" s="214" t="s">
        <v>302</v>
      </c>
    </row>
    <row r="20" spans="2:13" ht="25.15" customHeight="1" x14ac:dyDescent="0.25">
      <c r="B20" s="441" t="s">
        <v>33</v>
      </c>
      <c r="C20" s="441"/>
      <c r="D20" s="441"/>
      <c r="E20" s="441"/>
      <c r="F20" s="441"/>
      <c r="G20" s="441"/>
      <c r="H20" s="441"/>
      <c r="I20" s="40">
        <f>SUM(I17:I19)</f>
        <v>0.22500000000000003</v>
      </c>
      <c r="J20" s="446"/>
      <c r="K20" s="446"/>
      <c r="L20" s="17">
        <f>SUM(L17:L17)</f>
        <v>0</v>
      </c>
      <c r="M20" s="18"/>
    </row>
    <row r="21" spans="2:13" ht="15" customHeight="1" x14ac:dyDescent="0.25">
      <c r="B21" s="2"/>
      <c r="E21" s="3"/>
      <c r="F21" s="15">
        <f>COUNTA(F17:F19)</f>
        <v>3</v>
      </c>
    </row>
    <row r="22" spans="2:13" ht="15" customHeight="1" x14ac:dyDescent="0.25">
      <c r="B22" s="2"/>
      <c r="E22" s="3"/>
    </row>
    <row r="23" spans="2:13" ht="15" customHeight="1" x14ac:dyDescent="0.25">
      <c r="B23" s="9" t="s">
        <v>30</v>
      </c>
      <c r="E23" s="3"/>
    </row>
    <row r="24" spans="2:13" ht="49.9" customHeight="1" x14ac:dyDescent="0.25">
      <c r="B24" s="447" t="s">
        <v>31</v>
      </c>
      <c r="C24" s="448"/>
      <c r="D24" s="448" t="s">
        <v>59</v>
      </c>
      <c r="E24" s="448"/>
      <c r="F24" s="448"/>
      <c r="G24" s="69" t="s">
        <v>9</v>
      </c>
      <c r="H24" s="69" t="s">
        <v>10</v>
      </c>
      <c r="I24" s="69" t="s">
        <v>11</v>
      </c>
      <c r="J24" s="69" t="s">
        <v>12</v>
      </c>
      <c r="K24" s="69" t="s">
        <v>13</v>
      </c>
      <c r="L24" s="68" t="s">
        <v>45</v>
      </c>
      <c r="M24" s="68" t="s">
        <v>65</v>
      </c>
    </row>
    <row r="25" spans="2:13" s="6" customFormat="1" ht="13.9" customHeight="1" x14ac:dyDescent="0.2">
      <c r="B25" s="442" t="s">
        <v>15</v>
      </c>
      <c r="C25" s="442"/>
      <c r="D25" s="442" t="s">
        <v>16</v>
      </c>
      <c r="E25" s="442"/>
      <c r="F25" s="442"/>
      <c r="G25" s="70" t="s">
        <v>17</v>
      </c>
      <c r="H25" s="70" t="s">
        <v>18</v>
      </c>
      <c r="I25" s="70" t="s">
        <v>19</v>
      </c>
      <c r="J25" s="70" t="s">
        <v>20</v>
      </c>
      <c r="K25" s="70" t="s">
        <v>21</v>
      </c>
      <c r="L25" s="70" t="s">
        <v>22</v>
      </c>
      <c r="M25" s="70" t="s">
        <v>23</v>
      </c>
    </row>
    <row r="26" spans="2:13" ht="82.5" customHeight="1" x14ac:dyDescent="0.25">
      <c r="B26" s="44">
        <v>3</v>
      </c>
      <c r="C26" s="74" t="s">
        <v>94</v>
      </c>
      <c r="D26" s="496" t="s">
        <v>26</v>
      </c>
      <c r="E26" s="496"/>
      <c r="F26" s="74" t="s">
        <v>95</v>
      </c>
      <c r="G26" s="75" t="s">
        <v>51</v>
      </c>
      <c r="H26" s="55">
        <v>100</v>
      </c>
      <c r="I26" s="72">
        <v>0.25</v>
      </c>
      <c r="J26" s="55"/>
      <c r="K26" s="55"/>
      <c r="L26" s="55"/>
      <c r="M26" s="80" t="s">
        <v>96</v>
      </c>
    </row>
    <row r="27" spans="2:13" ht="78.75" customHeight="1" x14ac:dyDescent="0.25">
      <c r="B27" s="128">
        <v>4</v>
      </c>
      <c r="C27" s="81" t="s">
        <v>97</v>
      </c>
      <c r="D27" s="509" t="s">
        <v>27</v>
      </c>
      <c r="E27" s="510"/>
      <c r="F27" s="126" t="s">
        <v>98</v>
      </c>
      <c r="G27" s="57" t="s">
        <v>51</v>
      </c>
      <c r="H27" s="124">
        <v>100</v>
      </c>
      <c r="I27" s="60">
        <v>0.15</v>
      </c>
      <c r="J27" s="124"/>
      <c r="K27" s="124"/>
      <c r="L27" s="124"/>
      <c r="M27" s="77" t="s">
        <v>99</v>
      </c>
    </row>
    <row r="28" spans="2:13" ht="52.5" customHeight="1" x14ac:dyDescent="0.25">
      <c r="B28" s="129">
        <v>5</v>
      </c>
      <c r="C28" s="82" t="s">
        <v>100</v>
      </c>
      <c r="D28" s="543" t="s">
        <v>28</v>
      </c>
      <c r="E28" s="544"/>
      <c r="F28" s="83" t="s">
        <v>213</v>
      </c>
      <c r="G28" s="84" t="s">
        <v>78</v>
      </c>
      <c r="H28" s="85" t="s">
        <v>214</v>
      </c>
      <c r="I28" s="222">
        <v>0.05</v>
      </c>
      <c r="J28" s="129"/>
      <c r="K28" s="129"/>
      <c r="L28" s="129"/>
      <c r="M28" s="86"/>
    </row>
    <row r="29" spans="2:13" ht="38.25" customHeight="1" x14ac:dyDescent="0.25">
      <c r="B29" s="44">
        <v>6</v>
      </c>
      <c r="C29" s="223" t="s">
        <v>215</v>
      </c>
      <c r="D29" s="545" t="s">
        <v>29</v>
      </c>
      <c r="E29" s="546"/>
      <c r="F29" s="74" t="s">
        <v>216</v>
      </c>
      <c r="G29" s="89" t="s">
        <v>51</v>
      </c>
      <c r="H29" s="224">
        <v>100</v>
      </c>
      <c r="I29" s="225">
        <v>0.1</v>
      </c>
      <c r="J29" s="55"/>
      <c r="K29" s="55"/>
      <c r="L29" s="55"/>
      <c r="M29" s="226" t="s">
        <v>217</v>
      </c>
    </row>
    <row r="30" spans="2:13" ht="67.5" customHeight="1" x14ac:dyDescent="0.25">
      <c r="B30" s="58">
        <v>7</v>
      </c>
      <c r="C30" s="87" t="s">
        <v>101</v>
      </c>
      <c r="D30" s="536" t="s">
        <v>48</v>
      </c>
      <c r="E30" s="537"/>
      <c r="F30" s="88" t="s">
        <v>218</v>
      </c>
      <c r="G30" s="89" t="s">
        <v>51</v>
      </c>
      <c r="H30" s="90">
        <v>100</v>
      </c>
      <c r="I30" s="91">
        <v>0.25</v>
      </c>
      <c r="J30" s="92"/>
      <c r="K30" s="92"/>
      <c r="L30" s="92"/>
      <c r="M30" s="227" t="s">
        <v>219</v>
      </c>
    </row>
    <row r="31" spans="2:13" ht="24.75" customHeight="1" x14ac:dyDescent="0.25">
      <c r="B31" s="538" t="s">
        <v>33</v>
      </c>
      <c r="C31" s="539"/>
      <c r="D31" s="539"/>
      <c r="E31" s="539"/>
      <c r="F31" s="539"/>
      <c r="G31" s="539"/>
      <c r="H31" s="540"/>
      <c r="I31" s="48">
        <f>SUM(I26:I30)</f>
        <v>0.8</v>
      </c>
      <c r="J31" s="541"/>
      <c r="K31" s="542"/>
      <c r="L31" s="49" t="e">
        <f>SUM(#REF!)</f>
        <v>#REF!</v>
      </c>
      <c r="M31" s="50"/>
    </row>
    <row r="32" spans="2:13" ht="15" customHeight="1" x14ac:dyDescent="0.25">
      <c r="E32" s="3"/>
      <c r="F32" s="30">
        <f>COUNTA(#REF!)</f>
        <v>1</v>
      </c>
    </row>
    <row r="33" spans="2:13" ht="15" customHeight="1" x14ac:dyDescent="0.25">
      <c r="E33" s="3"/>
    </row>
    <row r="34" spans="2:13" ht="15" customHeight="1" x14ac:dyDescent="0.25">
      <c r="B34" s="8" t="s">
        <v>32</v>
      </c>
      <c r="E34" s="3"/>
    </row>
    <row r="35" spans="2:13" ht="49.9" customHeight="1" x14ac:dyDescent="0.25">
      <c r="B35" s="436" t="s">
        <v>35</v>
      </c>
      <c r="C35" s="437"/>
      <c r="D35" s="437" t="s">
        <v>59</v>
      </c>
      <c r="E35" s="437"/>
      <c r="F35" s="437"/>
      <c r="G35" s="64" t="s">
        <v>9</v>
      </c>
      <c r="H35" s="64" t="s">
        <v>10</v>
      </c>
      <c r="I35" s="64" t="s">
        <v>11</v>
      </c>
      <c r="J35" s="64" t="s">
        <v>12</v>
      </c>
      <c r="K35" s="64" t="s">
        <v>13</v>
      </c>
      <c r="L35" s="63" t="s">
        <v>46</v>
      </c>
      <c r="M35" s="63" t="s">
        <v>65</v>
      </c>
    </row>
    <row r="36" spans="2:13" ht="13.9" customHeight="1" x14ac:dyDescent="0.25">
      <c r="B36" s="433" t="s">
        <v>15</v>
      </c>
      <c r="C36" s="433"/>
      <c r="D36" s="433" t="s">
        <v>16</v>
      </c>
      <c r="E36" s="433"/>
      <c r="F36" s="433"/>
      <c r="G36" s="65" t="s">
        <v>17</v>
      </c>
      <c r="H36" s="65" t="s">
        <v>18</v>
      </c>
      <c r="I36" s="65" t="s">
        <v>19</v>
      </c>
      <c r="J36" s="65" t="s">
        <v>20</v>
      </c>
      <c r="K36" s="65" t="s">
        <v>21</v>
      </c>
      <c r="L36" s="65" t="s">
        <v>22</v>
      </c>
      <c r="M36" s="65" t="s">
        <v>23</v>
      </c>
    </row>
    <row r="37" spans="2:13" ht="49.9" customHeight="1" x14ac:dyDescent="0.25">
      <c r="B37" s="61"/>
      <c r="C37" s="31" t="s">
        <v>62</v>
      </c>
      <c r="D37" s="417"/>
      <c r="E37" s="417"/>
      <c r="F37" s="62"/>
      <c r="G37" s="61"/>
      <c r="H37" s="61"/>
      <c r="I37" s="23">
        <v>0.1</v>
      </c>
      <c r="J37" s="61"/>
      <c r="K37" s="61"/>
      <c r="L37" s="61"/>
      <c r="M37" s="24"/>
    </row>
    <row r="38" spans="2:13" ht="25.15" customHeight="1" x14ac:dyDescent="0.25">
      <c r="B38" s="434" t="s">
        <v>33</v>
      </c>
      <c r="C38" s="434"/>
      <c r="D38" s="434"/>
      <c r="E38" s="434"/>
      <c r="F38" s="434"/>
      <c r="G38" s="434"/>
      <c r="H38" s="434"/>
      <c r="I38" s="19">
        <f>SUM(I37:I37)</f>
        <v>0.1</v>
      </c>
      <c r="J38" s="435"/>
      <c r="K38" s="435"/>
      <c r="L38" s="20">
        <f>SUM(L37:L37)</f>
        <v>0</v>
      </c>
      <c r="M38" s="21"/>
    </row>
    <row r="39" spans="2:13" x14ac:dyDescent="0.25">
      <c r="E39" s="3"/>
    </row>
    <row r="40" spans="2:13" x14ac:dyDescent="0.25">
      <c r="E40" s="3"/>
    </row>
    <row r="41" spans="2:13" x14ac:dyDescent="0.25">
      <c r="E41" s="3"/>
      <c r="I41" s="29">
        <f>SUM(I38,I31,I20)</f>
        <v>1.125</v>
      </c>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sheetData>
  <mergeCells count="33">
    <mergeCell ref="D19:E19"/>
    <mergeCell ref="D37:E37"/>
    <mergeCell ref="B38:H38"/>
    <mergeCell ref="J38:K38"/>
    <mergeCell ref="D30:E30"/>
    <mergeCell ref="B31:H31"/>
    <mergeCell ref="J31:K31"/>
    <mergeCell ref="B35:C35"/>
    <mergeCell ref="D35:F35"/>
    <mergeCell ref="B36:C36"/>
    <mergeCell ref="D36:F36"/>
    <mergeCell ref="D26:E26"/>
    <mergeCell ref="D27:E27"/>
    <mergeCell ref="D28:E28"/>
    <mergeCell ref="D29:E29"/>
    <mergeCell ref="B20:H20"/>
    <mergeCell ref="J20:K20"/>
    <mergeCell ref="B24:C24"/>
    <mergeCell ref="D24:F24"/>
    <mergeCell ref="B25:C25"/>
    <mergeCell ref="D25:F25"/>
    <mergeCell ref="D18:E18"/>
    <mergeCell ref="B11:C11"/>
    <mergeCell ref="B6:C6"/>
    <mergeCell ref="B7:C7"/>
    <mergeCell ref="B8:C8"/>
    <mergeCell ref="B9:C9"/>
    <mergeCell ref="B10:C10"/>
    <mergeCell ref="B15:C15"/>
    <mergeCell ref="D15:F15"/>
    <mergeCell ref="B16:C16"/>
    <mergeCell ref="D16:F16"/>
    <mergeCell ref="D17:E1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2"/>
  <sheetViews>
    <sheetView showGridLines="0" topLeftCell="A4" zoomScale="80" zoomScaleNormal="80" workbookViewId="0">
      <selection activeCell="F32" sqref="F32"/>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54" t="s">
        <v>2</v>
      </c>
      <c r="C6" s="454"/>
      <c r="D6" s="12" t="s">
        <v>34</v>
      </c>
      <c r="E6" s="13"/>
      <c r="F6" s="14"/>
    </row>
    <row r="7" spans="2:15" ht="15" customHeight="1" x14ac:dyDescent="0.25">
      <c r="B7" s="454" t="s">
        <v>5</v>
      </c>
      <c r="C7" s="454"/>
      <c r="D7" s="12" t="s">
        <v>34</v>
      </c>
      <c r="E7" s="13"/>
      <c r="F7" s="14"/>
    </row>
    <row r="8" spans="2:15" ht="15" customHeight="1" x14ac:dyDescent="0.25">
      <c r="B8" s="454" t="s">
        <v>6</v>
      </c>
      <c r="C8" s="454"/>
      <c r="D8" s="12" t="s">
        <v>34</v>
      </c>
      <c r="E8" s="13"/>
      <c r="F8" s="14"/>
    </row>
    <row r="9" spans="2:15" ht="15" customHeight="1" x14ac:dyDescent="0.25">
      <c r="B9" s="454" t="s">
        <v>7</v>
      </c>
      <c r="C9" s="454"/>
      <c r="D9" s="12" t="s">
        <v>34</v>
      </c>
      <c r="E9" s="13"/>
      <c r="F9" s="14"/>
    </row>
    <row r="10" spans="2:15" ht="15" customHeight="1" x14ac:dyDescent="0.25">
      <c r="B10" s="454" t="s">
        <v>3</v>
      </c>
      <c r="C10" s="454"/>
      <c r="D10" s="12" t="s">
        <v>34</v>
      </c>
      <c r="E10" s="13" t="s">
        <v>220</v>
      </c>
      <c r="F10" s="14"/>
    </row>
    <row r="11" spans="2:15" ht="15" customHeight="1" x14ac:dyDescent="0.25">
      <c r="B11" s="454" t="s">
        <v>4</v>
      </c>
      <c r="C11" s="454"/>
      <c r="D11" s="12" t="s">
        <v>34</v>
      </c>
      <c r="E11" s="13" t="s">
        <v>129</v>
      </c>
      <c r="F11" s="14"/>
    </row>
    <row r="12" spans="2:15" ht="15" customHeight="1" x14ac:dyDescent="0.25">
      <c r="D12" s="2"/>
      <c r="G12" t="s">
        <v>80</v>
      </c>
    </row>
    <row r="13" spans="2:15" ht="15" customHeight="1" x14ac:dyDescent="0.25"/>
    <row r="14" spans="2:15" ht="15" customHeight="1" x14ac:dyDescent="0.25">
      <c r="B14" s="10" t="s">
        <v>8</v>
      </c>
    </row>
    <row r="15" spans="2:15" ht="30" x14ac:dyDescent="0.25">
      <c r="B15" s="450" t="s">
        <v>14</v>
      </c>
      <c r="C15" s="450"/>
      <c r="D15" s="450" t="s">
        <v>59</v>
      </c>
      <c r="E15" s="450"/>
      <c r="F15" s="450"/>
      <c r="G15" s="66" t="s">
        <v>9</v>
      </c>
      <c r="H15" s="66" t="s">
        <v>10</v>
      </c>
      <c r="I15" s="66" t="s">
        <v>11</v>
      </c>
      <c r="J15" s="66" t="s">
        <v>12</v>
      </c>
      <c r="K15" s="66" t="s">
        <v>13</v>
      </c>
      <c r="L15" s="5" t="s">
        <v>44</v>
      </c>
      <c r="M15" s="25" t="s">
        <v>64</v>
      </c>
      <c r="N15" s="1"/>
      <c r="O15" s="1"/>
    </row>
    <row r="16" spans="2:15" ht="13.9" customHeight="1" x14ac:dyDescent="0.25">
      <c r="B16" s="451" t="s">
        <v>15</v>
      </c>
      <c r="C16" s="451"/>
      <c r="D16" s="451" t="s">
        <v>16</v>
      </c>
      <c r="E16" s="451"/>
      <c r="F16" s="451"/>
      <c r="G16" s="67" t="s">
        <v>17</v>
      </c>
      <c r="H16" s="67" t="s">
        <v>18</v>
      </c>
      <c r="I16" s="67" t="s">
        <v>19</v>
      </c>
      <c r="J16" s="67" t="s">
        <v>20</v>
      </c>
      <c r="K16" s="67" t="s">
        <v>21</v>
      </c>
      <c r="L16" s="67" t="s">
        <v>22</v>
      </c>
      <c r="M16" s="26" t="s">
        <v>23</v>
      </c>
    </row>
    <row r="17" spans="2:13" ht="49.5" customHeight="1" x14ac:dyDescent="0.25">
      <c r="B17" s="326">
        <v>1</v>
      </c>
      <c r="C17" s="330" t="s">
        <v>68</v>
      </c>
      <c r="D17" s="498" t="s">
        <v>24</v>
      </c>
      <c r="E17" s="499"/>
      <c r="F17" s="363" t="s">
        <v>75</v>
      </c>
      <c r="G17" s="200" t="s">
        <v>156</v>
      </c>
      <c r="H17" s="334" t="s">
        <v>157</v>
      </c>
      <c r="I17" s="335">
        <v>0.1</v>
      </c>
      <c r="J17" s="323"/>
      <c r="K17" s="323"/>
      <c r="L17" s="323"/>
      <c r="M17" s="78" t="s">
        <v>158</v>
      </c>
    </row>
    <row r="18" spans="2:13" ht="63.75" customHeight="1" x14ac:dyDescent="0.25">
      <c r="B18" s="401">
        <v>2</v>
      </c>
      <c r="C18" s="402" t="s">
        <v>63</v>
      </c>
      <c r="D18" s="551" t="s">
        <v>25</v>
      </c>
      <c r="E18" s="551"/>
      <c r="F18" s="403" t="s">
        <v>280</v>
      </c>
      <c r="G18" s="388" t="s">
        <v>58</v>
      </c>
      <c r="H18" s="389">
        <v>0</v>
      </c>
      <c r="I18" s="390">
        <v>0.05</v>
      </c>
      <c r="J18" s="389"/>
      <c r="K18" s="389"/>
      <c r="L18" s="389"/>
      <c r="M18" s="404" t="s">
        <v>104</v>
      </c>
    </row>
    <row r="19" spans="2:13" ht="63.75" customHeight="1" x14ac:dyDescent="0.25">
      <c r="B19" s="393">
        <v>3</v>
      </c>
      <c r="C19" s="394" t="s">
        <v>77</v>
      </c>
      <c r="D19" s="518" t="s">
        <v>26</v>
      </c>
      <c r="E19" s="519"/>
      <c r="F19" s="218" t="s">
        <v>145</v>
      </c>
      <c r="G19" s="405" t="s">
        <v>51</v>
      </c>
      <c r="H19" s="213">
        <v>100</v>
      </c>
      <c r="I19" s="406">
        <v>7.4999999999999997E-2</v>
      </c>
      <c r="J19" s="213"/>
      <c r="K19" s="213"/>
      <c r="L19" s="213"/>
      <c r="M19" s="407" t="s">
        <v>192</v>
      </c>
    </row>
    <row r="20" spans="2:13" ht="63.75" customHeight="1" x14ac:dyDescent="0.25">
      <c r="B20" s="408">
        <v>4</v>
      </c>
      <c r="C20" s="409" t="s">
        <v>300</v>
      </c>
      <c r="D20" s="523" t="s">
        <v>27</v>
      </c>
      <c r="E20" s="523"/>
      <c r="F20" s="220" t="s">
        <v>295</v>
      </c>
      <c r="G20" s="216" t="s">
        <v>52</v>
      </c>
      <c r="H20" s="210">
        <v>0</v>
      </c>
      <c r="I20" s="211">
        <v>7.4999999999999997E-2</v>
      </c>
      <c r="J20" s="210"/>
      <c r="K20" s="210"/>
      <c r="L20" s="210"/>
      <c r="M20" s="410" t="s">
        <v>296</v>
      </c>
    </row>
    <row r="21" spans="2:13" ht="25.15" customHeight="1" x14ac:dyDescent="0.25">
      <c r="B21" s="441" t="s">
        <v>33</v>
      </c>
      <c r="C21" s="441"/>
      <c r="D21" s="441"/>
      <c r="E21" s="441"/>
      <c r="F21" s="441"/>
      <c r="G21" s="441"/>
      <c r="H21" s="441"/>
      <c r="I21" s="40">
        <f>SUM(I17:I20)</f>
        <v>0.30000000000000004</v>
      </c>
      <c r="J21" s="446"/>
      <c r="K21" s="446"/>
      <c r="L21" s="17">
        <f>SUM(L17:L17)</f>
        <v>0</v>
      </c>
      <c r="M21" s="18"/>
    </row>
    <row r="22" spans="2:13" ht="15" customHeight="1" x14ac:dyDescent="0.25">
      <c r="B22" s="2"/>
      <c r="E22" s="3"/>
      <c r="F22" s="15">
        <f>COUNTA(F17:F20)</f>
        <v>4</v>
      </c>
    </row>
    <row r="23" spans="2:13" ht="15" customHeight="1" x14ac:dyDescent="0.25">
      <c r="B23" s="2"/>
      <c r="E23" s="3"/>
    </row>
    <row r="24" spans="2:13" ht="15" customHeight="1" x14ac:dyDescent="0.25">
      <c r="B24" s="9" t="s">
        <v>30</v>
      </c>
      <c r="E24" s="3"/>
    </row>
    <row r="25" spans="2:13" ht="49.9" customHeight="1" x14ac:dyDescent="0.25">
      <c r="B25" s="447" t="s">
        <v>31</v>
      </c>
      <c r="C25" s="448"/>
      <c r="D25" s="448" t="s">
        <v>59</v>
      </c>
      <c r="E25" s="448"/>
      <c r="F25" s="448"/>
      <c r="G25" s="69" t="s">
        <v>9</v>
      </c>
      <c r="H25" s="69" t="s">
        <v>10</v>
      </c>
      <c r="I25" s="69" t="s">
        <v>11</v>
      </c>
      <c r="J25" s="69" t="s">
        <v>12</v>
      </c>
      <c r="K25" s="69" t="s">
        <v>13</v>
      </c>
      <c r="L25" s="68" t="s">
        <v>45</v>
      </c>
      <c r="M25" s="68" t="s">
        <v>65</v>
      </c>
    </row>
    <row r="26" spans="2:13" s="6" customFormat="1" ht="13.9" customHeight="1" x14ac:dyDescent="0.2">
      <c r="B26" s="442" t="s">
        <v>15</v>
      </c>
      <c r="C26" s="442"/>
      <c r="D26" s="442" t="s">
        <v>16</v>
      </c>
      <c r="E26" s="442"/>
      <c r="F26" s="442"/>
      <c r="G26" s="287" t="s">
        <v>17</v>
      </c>
      <c r="H26" s="287" t="s">
        <v>18</v>
      </c>
      <c r="I26" s="287" t="s">
        <v>19</v>
      </c>
      <c r="J26" s="287" t="s">
        <v>20</v>
      </c>
      <c r="K26" s="287" t="s">
        <v>21</v>
      </c>
      <c r="L26" s="287" t="s">
        <v>22</v>
      </c>
      <c r="M26" s="287" t="s">
        <v>23</v>
      </c>
    </row>
    <row r="27" spans="2:13" ht="59.25" customHeight="1" x14ac:dyDescent="0.25">
      <c r="B27" s="42">
        <v>5</v>
      </c>
      <c r="C27" s="118" t="s">
        <v>201</v>
      </c>
      <c r="D27" s="517" t="s">
        <v>28</v>
      </c>
      <c r="E27" s="517"/>
      <c r="F27" s="191" t="s">
        <v>294</v>
      </c>
      <c r="G27" s="200" t="s">
        <v>52</v>
      </c>
      <c r="H27" s="42">
        <v>0</v>
      </c>
      <c r="I27" s="215">
        <v>7.4999999999999997E-2</v>
      </c>
      <c r="J27" s="42"/>
      <c r="K27" s="42"/>
      <c r="L27" s="42"/>
      <c r="M27" s="370" t="s">
        <v>202</v>
      </c>
    </row>
    <row r="28" spans="2:13" ht="58.5" customHeight="1" x14ac:dyDescent="0.25">
      <c r="B28" s="42">
        <v>6</v>
      </c>
      <c r="C28" s="118" t="s">
        <v>292</v>
      </c>
      <c r="D28" s="517" t="s">
        <v>29</v>
      </c>
      <c r="E28" s="517"/>
      <c r="F28" s="361" t="s">
        <v>293</v>
      </c>
      <c r="G28" s="42" t="s">
        <v>51</v>
      </c>
      <c r="H28" s="399">
        <v>100</v>
      </c>
      <c r="I28" s="215">
        <v>0.15</v>
      </c>
      <c r="J28" s="42"/>
      <c r="K28" s="42"/>
      <c r="L28" s="42"/>
      <c r="M28" s="370"/>
    </row>
    <row r="29" spans="2:13" ht="73.5" customHeight="1" x14ac:dyDescent="0.25">
      <c r="B29" s="190">
        <v>7</v>
      </c>
      <c r="C29" s="16" t="s">
        <v>311</v>
      </c>
      <c r="D29" s="413" t="s">
        <v>48</v>
      </c>
      <c r="E29" s="413"/>
      <c r="F29" s="361" t="s">
        <v>298</v>
      </c>
      <c r="G29" s="42" t="s">
        <v>51</v>
      </c>
      <c r="H29" s="42">
        <v>100</v>
      </c>
      <c r="I29" s="371">
        <v>0.15</v>
      </c>
      <c r="J29" s="42"/>
      <c r="K29" s="42"/>
      <c r="L29" s="42"/>
      <c r="M29" s="212" t="s">
        <v>299</v>
      </c>
    </row>
    <row r="30" spans="2:13" ht="75" customHeight="1" x14ac:dyDescent="0.25">
      <c r="B30" s="190">
        <v>8</v>
      </c>
      <c r="C30" s="118" t="s">
        <v>304</v>
      </c>
      <c r="D30" s="517" t="s">
        <v>49</v>
      </c>
      <c r="E30" s="517"/>
      <c r="F30" s="118" t="s">
        <v>310</v>
      </c>
      <c r="G30" s="283" t="s">
        <v>58</v>
      </c>
      <c r="H30" s="190">
        <v>0</v>
      </c>
      <c r="I30" s="391">
        <v>0.05</v>
      </c>
      <c r="J30" s="42"/>
      <c r="K30" s="42"/>
      <c r="L30" s="42"/>
      <c r="M30" s="212"/>
    </row>
    <row r="31" spans="2:13" ht="64.5" customHeight="1" x14ac:dyDescent="0.25">
      <c r="B31" s="547">
        <v>9</v>
      </c>
      <c r="C31" s="549" t="s">
        <v>305</v>
      </c>
      <c r="D31" s="552" t="s">
        <v>50</v>
      </c>
      <c r="E31" s="552"/>
      <c r="F31" s="54" t="s">
        <v>306</v>
      </c>
      <c r="G31" s="75" t="s">
        <v>269</v>
      </c>
      <c r="H31" s="55"/>
      <c r="I31" s="76">
        <v>0.1</v>
      </c>
      <c r="J31" s="55"/>
      <c r="K31" s="55"/>
      <c r="L31" s="55"/>
      <c r="M31" s="56" t="s">
        <v>307</v>
      </c>
    </row>
    <row r="32" spans="2:13" ht="83.25" customHeight="1" x14ac:dyDescent="0.25">
      <c r="B32" s="548"/>
      <c r="C32" s="550"/>
      <c r="D32" s="553" t="s">
        <v>204</v>
      </c>
      <c r="E32" s="554"/>
      <c r="F32" s="73" t="s">
        <v>308</v>
      </c>
      <c r="G32" s="57" t="s">
        <v>51</v>
      </c>
      <c r="H32" s="400">
        <v>100</v>
      </c>
      <c r="I32" s="60">
        <v>7.4999999999999997E-2</v>
      </c>
      <c r="J32" s="319"/>
      <c r="K32" s="319"/>
      <c r="L32" s="319"/>
      <c r="M32" s="53" t="s">
        <v>309</v>
      </c>
    </row>
    <row r="33" spans="2:13" ht="25.15" customHeight="1" x14ac:dyDescent="0.25">
      <c r="B33" s="503" t="s">
        <v>33</v>
      </c>
      <c r="C33" s="503"/>
      <c r="D33" s="503"/>
      <c r="E33" s="503"/>
      <c r="F33" s="503"/>
      <c r="G33" s="503"/>
      <c r="H33" s="503"/>
      <c r="I33" s="48">
        <f>SUM(I27:I32)</f>
        <v>0.6</v>
      </c>
      <c r="J33" s="504"/>
      <c r="K33" s="504"/>
      <c r="L33" s="49">
        <f>SUM(L27:L27)</f>
        <v>0</v>
      </c>
      <c r="M33" s="50"/>
    </row>
    <row r="34" spans="2:13" ht="15" customHeight="1" x14ac:dyDescent="0.25">
      <c r="E34" s="3"/>
      <c r="F34" s="15">
        <f>COUNTA(F27:F32)</f>
        <v>6</v>
      </c>
    </row>
    <row r="35" spans="2:13" ht="15" customHeight="1" x14ac:dyDescent="0.25">
      <c r="E35" s="3"/>
    </row>
    <row r="36" spans="2:13" ht="15" customHeight="1" x14ac:dyDescent="0.25">
      <c r="B36" s="8" t="s">
        <v>32</v>
      </c>
      <c r="E36" s="3"/>
    </row>
    <row r="37" spans="2:13" ht="49.9" customHeight="1" x14ac:dyDescent="0.25">
      <c r="B37" s="436" t="s">
        <v>35</v>
      </c>
      <c r="C37" s="437"/>
      <c r="D37" s="437" t="s">
        <v>59</v>
      </c>
      <c r="E37" s="437"/>
      <c r="F37" s="437"/>
      <c r="G37" s="64" t="s">
        <v>9</v>
      </c>
      <c r="H37" s="64" t="s">
        <v>10</v>
      </c>
      <c r="I37" s="64" t="s">
        <v>11</v>
      </c>
      <c r="J37" s="64" t="s">
        <v>12</v>
      </c>
      <c r="K37" s="64" t="s">
        <v>13</v>
      </c>
      <c r="L37" s="63" t="s">
        <v>46</v>
      </c>
      <c r="M37" s="63" t="s">
        <v>65</v>
      </c>
    </row>
    <row r="38" spans="2:13" ht="13.9" customHeight="1" x14ac:dyDescent="0.25">
      <c r="B38" s="433" t="s">
        <v>15</v>
      </c>
      <c r="C38" s="433"/>
      <c r="D38" s="433" t="s">
        <v>16</v>
      </c>
      <c r="E38" s="433"/>
      <c r="F38" s="433"/>
      <c r="G38" s="65" t="s">
        <v>17</v>
      </c>
      <c r="H38" s="65" t="s">
        <v>18</v>
      </c>
      <c r="I38" s="65" t="s">
        <v>19</v>
      </c>
      <c r="J38" s="65" t="s">
        <v>20</v>
      </c>
      <c r="K38" s="65" t="s">
        <v>21</v>
      </c>
      <c r="L38" s="65" t="s">
        <v>22</v>
      </c>
      <c r="M38" s="65" t="s">
        <v>23</v>
      </c>
    </row>
    <row r="39" spans="2:13" ht="49.9" customHeight="1" x14ac:dyDescent="0.25">
      <c r="B39" s="61"/>
      <c r="C39" s="31" t="s">
        <v>62</v>
      </c>
      <c r="D39" s="417"/>
      <c r="E39" s="417"/>
      <c r="F39" s="62"/>
      <c r="G39" s="61"/>
      <c r="H39" s="61"/>
      <c r="I39" s="23">
        <v>0.1</v>
      </c>
      <c r="J39" s="61"/>
      <c r="K39" s="61"/>
      <c r="L39" s="61"/>
      <c r="M39" s="24"/>
    </row>
    <row r="40" spans="2:13" ht="25.15" customHeight="1" x14ac:dyDescent="0.25">
      <c r="B40" s="434" t="s">
        <v>33</v>
      </c>
      <c r="C40" s="434"/>
      <c r="D40" s="434"/>
      <c r="E40" s="434"/>
      <c r="F40" s="434"/>
      <c r="G40" s="434"/>
      <c r="H40" s="434"/>
      <c r="I40" s="19">
        <f>SUM(I39:I39)</f>
        <v>0.1</v>
      </c>
      <c r="J40" s="435"/>
      <c r="K40" s="435"/>
      <c r="L40" s="20">
        <f>SUM(L39:L39)</f>
        <v>0</v>
      </c>
      <c r="M40" s="21"/>
    </row>
    <row r="41" spans="2:13" x14ac:dyDescent="0.25">
      <c r="E41" s="3"/>
    </row>
    <row r="42" spans="2:13" x14ac:dyDescent="0.25">
      <c r="E42" s="3"/>
    </row>
    <row r="43" spans="2:13" x14ac:dyDescent="0.25">
      <c r="E43" s="3"/>
      <c r="I43" s="29">
        <f>SUM(I40,I33,I21)</f>
        <v>1</v>
      </c>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sheetData>
  <mergeCells count="37">
    <mergeCell ref="D18:E18"/>
    <mergeCell ref="D39:E39"/>
    <mergeCell ref="B40:H40"/>
    <mergeCell ref="J40:K40"/>
    <mergeCell ref="B33:H33"/>
    <mergeCell ref="J33:K33"/>
    <mergeCell ref="B37:C37"/>
    <mergeCell ref="D37:F37"/>
    <mergeCell ref="B38:C38"/>
    <mergeCell ref="D38:F38"/>
    <mergeCell ref="B21:H21"/>
    <mergeCell ref="D27:E27"/>
    <mergeCell ref="D31:E31"/>
    <mergeCell ref="D32:E32"/>
    <mergeCell ref="J21:K21"/>
    <mergeCell ref="B25:C25"/>
    <mergeCell ref="D25:F25"/>
    <mergeCell ref="B26:C26"/>
    <mergeCell ref="D26:F26"/>
    <mergeCell ref="B6:C6"/>
    <mergeCell ref="B7:C7"/>
    <mergeCell ref="B8:C8"/>
    <mergeCell ref="B9:C9"/>
    <mergeCell ref="B10:C10"/>
    <mergeCell ref="D17:E17"/>
    <mergeCell ref="B11:C11"/>
    <mergeCell ref="B15:C15"/>
    <mergeCell ref="D15:F15"/>
    <mergeCell ref="B16:C16"/>
    <mergeCell ref="D16:F16"/>
    <mergeCell ref="D28:E28"/>
    <mergeCell ref="D30:E30"/>
    <mergeCell ref="B31:B32"/>
    <mergeCell ref="C31:C32"/>
    <mergeCell ref="D19:E19"/>
    <mergeCell ref="D20:E20"/>
    <mergeCell ref="D29:E29"/>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1"/>
  <sheetViews>
    <sheetView showGridLines="0" topLeftCell="A16" zoomScale="85" zoomScaleNormal="85" workbookViewId="0">
      <selection activeCell="G14" sqref="G14"/>
    </sheetView>
  </sheetViews>
  <sheetFormatPr defaultRowHeight="15" x14ac:dyDescent="0.25"/>
  <cols>
    <col min="2" max="2" width="4.7109375" customWidth="1"/>
    <col min="3" max="3" width="42.7109375" customWidth="1"/>
    <col min="4" max="4" width="2.7109375" customWidth="1"/>
    <col min="5" max="5" width="3.7109375" customWidth="1"/>
    <col min="6" max="6" width="60.140625" customWidth="1"/>
    <col min="7" max="7" width="23.7109375" customWidth="1"/>
    <col min="8" max="8" width="13.28515625" customWidth="1"/>
  </cols>
  <sheetData>
    <row r="2" spans="2:17" ht="18.75" x14ac:dyDescent="0.3">
      <c r="B2" s="11" t="s">
        <v>36</v>
      </c>
    </row>
    <row r="3" spans="2:17" ht="18.75" x14ac:dyDescent="0.3">
      <c r="B3" s="7" t="s">
        <v>221</v>
      </c>
    </row>
    <row r="6" spans="2:17" ht="25.15" customHeight="1" x14ac:dyDescent="0.25">
      <c r="B6" s="426" t="s">
        <v>37</v>
      </c>
      <c r="C6" s="426"/>
      <c r="D6" s="426" t="s">
        <v>59</v>
      </c>
      <c r="E6" s="426"/>
      <c r="F6" s="426"/>
      <c r="G6" s="430" t="s">
        <v>222</v>
      </c>
      <c r="H6" s="424" t="s">
        <v>38</v>
      </c>
      <c r="O6" s="27"/>
      <c r="P6" s="27"/>
      <c r="Q6" s="27"/>
    </row>
    <row r="7" spans="2:17" ht="49.5" customHeight="1" x14ac:dyDescent="0.25">
      <c r="B7" s="427"/>
      <c r="C7" s="427"/>
      <c r="D7" s="427"/>
      <c r="E7" s="427"/>
      <c r="F7" s="427"/>
      <c r="G7" s="431"/>
      <c r="H7" s="425"/>
    </row>
    <row r="8" spans="2:17" ht="25.5" customHeight="1" x14ac:dyDescent="0.25">
      <c r="B8" s="124">
        <v>1</v>
      </c>
      <c r="C8" s="16" t="s">
        <v>134</v>
      </c>
      <c r="D8" s="417" t="s">
        <v>24</v>
      </c>
      <c r="E8" s="417"/>
      <c r="F8" s="117" t="s">
        <v>135</v>
      </c>
      <c r="G8" s="228"/>
      <c r="H8" s="229" t="s">
        <v>56</v>
      </c>
    </row>
    <row r="9" spans="2:17" ht="30" customHeight="1" x14ac:dyDescent="0.25">
      <c r="B9" s="418">
        <v>2</v>
      </c>
      <c r="C9" s="420" t="s">
        <v>39</v>
      </c>
      <c r="D9" s="415" t="s">
        <v>25</v>
      </c>
      <c r="E9" s="416"/>
      <c r="F9" s="230" t="s">
        <v>136</v>
      </c>
      <c r="G9" s="228"/>
      <c r="H9" s="229" t="s">
        <v>56</v>
      </c>
    </row>
    <row r="10" spans="2:17" ht="23.25" customHeight="1" x14ac:dyDescent="0.25">
      <c r="B10" s="419"/>
      <c r="C10" s="421"/>
      <c r="D10" s="415" t="s">
        <v>115</v>
      </c>
      <c r="E10" s="416"/>
      <c r="F10" s="127" t="s">
        <v>76</v>
      </c>
      <c r="G10" s="231"/>
      <c r="H10" s="229" t="s">
        <v>56</v>
      </c>
    </row>
    <row r="11" spans="2:17" ht="24.75" customHeight="1" x14ac:dyDescent="0.25">
      <c r="B11" s="124">
        <v>3</v>
      </c>
      <c r="C11" s="16" t="s">
        <v>40</v>
      </c>
      <c r="D11" s="413" t="s">
        <v>26</v>
      </c>
      <c r="E11" s="413"/>
      <c r="F11" s="43" t="s">
        <v>70</v>
      </c>
      <c r="G11" s="229" t="s">
        <v>57</v>
      </c>
      <c r="H11" s="229" t="s">
        <v>56</v>
      </c>
    </row>
    <row r="12" spans="2:17" ht="19.5" customHeight="1" x14ac:dyDescent="0.25">
      <c r="B12" s="418">
        <v>4</v>
      </c>
      <c r="C12" s="420" t="s">
        <v>47</v>
      </c>
      <c r="D12" s="415" t="s">
        <v>27</v>
      </c>
      <c r="E12" s="416"/>
      <c r="F12" s="118" t="s">
        <v>137</v>
      </c>
      <c r="G12" s="231"/>
      <c r="H12" s="229" t="s">
        <v>56</v>
      </c>
    </row>
    <row r="13" spans="2:17" ht="25.5" customHeight="1" x14ac:dyDescent="0.25">
      <c r="B13" s="419"/>
      <c r="C13" s="421"/>
      <c r="D13" s="415" t="s">
        <v>138</v>
      </c>
      <c r="E13" s="416"/>
      <c r="F13" s="118" t="s">
        <v>139</v>
      </c>
      <c r="G13" s="232" t="s">
        <v>55</v>
      </c>
      <c r="H13" s="231"/>
    </row>
    <row r="14" spans="2:17" ht="31.5" customHeight="1" x14ac:dyDescent="0.25">
      <c r="B14" s="124">
        <v>5</v>
      </c>
      <c r="C14" s="126" t="s">
        <v>165</v>
      </c>
      <c r="D14" s="415" t="s">
        <v>28</v>
      </c>
      <c r="E14" s="416"/>
      <c r="F14" s="118" t="s">
        <v>141</v>
      </c>
      <c r="G14" s="232"/>
      <c r="H14" s="233"/>
    </row>
    <row r="15" spans="2:17" ht="32.25" customHeight="1" x14ac:dyDescent="0.25">
      <c r="B15" s="42">
        <v>6</v>
      </c>
      <c r="C15" s="16" t="s">
        <v>41</v>
      </c>
      <c r="D15" s="415" t="s">
        <v>29</v>
      </c>
      <c r="E15" s="416"/>
      <c r="F15" s="16" t="s">
        <v>42</v>
      </c>
      <c r="G15" s="231"/>
      <c r="H15" s="229"/>
    </row>
    <row r="16" spans="2:17" ht="31.5" customHeight="1" x14ac:dyDescent="0.25">
      <c r="B16" s="123">
        <v>7</v>
      </c>
      <c r="C16" s="125" t="s">
        <v>43</v>
      </c>
      <c r="D16" s="415" t="s">
        <v>48</v>
      </c>
      <c r="E16" s="416"/>
      <c r="F16" s="119" t="s">
        <v>142</v>
      </c>
      <c r="G16" s="231"/>
      <c r="H16" s="229" t="s">
        <v>56</v>
      </c>
    </row>
    <row r="17" spans="2:8" ht="33" customHeight="1" x14ac:dyDescent="0.25">
      <c r="B17" s="42">
        <v>8</v>
      </c>
      <c r="C17" s="16" t="s">
        <v>102</v>
      </c>
      <c r="D17" s="415" t="s">
        <v>49</v>
      </c>
      <c r="E17" s="416"/>
      <c r="F17" s="22" t="s">
        <v>67</v>
      </c>
      <c r="G17" s="231" t="s">
        <v>55</v>
      </c>
      <c r="H17" s="234"/>
    </row>
    <row r="18" spans="2:8" ht="26.25" customHeight="1" x14ac:dyDescent="0.25">
      <c r="B18" s="42">
        <v>9</v>
      </c>
      <c r="C18" s="16" t="s">
        <v>68</v>
      </c>
      <c r="D18" s="415" t="s">
        <v>50</v>
      </c>
      <c r="E18" s="416"/>
      <c r="F18" s="16" t="s">
        <v>155</v>
      </c>
      <c r="G18" s="231" t="s">
        <v>55</v>
      </c>
      <c r="H18" s="229" t="s">
        <v>56</v>
      </c>
    </row>
    <row r="19" spans="2:8" ht="34.5" customHeight="1" x14ac:dyDescent="0.25">
      <c r="B19" s="42">
        <v>10</v>
      </c>
      <c r="C19" s="43" t="s">
        <v>63</v>
      </c>
      <c r="D19" s="415" t="s">
        <v>54</v>
      </c>
      <c r="E19" s="416"/>
      <c r="F19" s="16" t="s">
        <v>103</v>
      </c>
      <c r="G19" s="231" t="s">
        <v>55</v>
      </c>
      <c r="H19" s="231"/>
    </row>
    <row r="20" spans="2:8" ht="21" x14ac:dyDescent="0.25">
      <c r="B20" s="42">
        <v>11</v>
      </c>
      <c r="C20" s="16" t="s">
        <v>143</v>
      </c>
      <c r="D20" s="413" t="s">
        <v>69</v>
      </c>
      <c r="E20" s="413"/>
      <c r="F20" s="131" t="s">
        <v>144</v>
      </c>
      <c r="G20" s="229"/>
      <c r="H20" s="229" t="s">
        <v>56</v>
      </c>
    </row>
    <row r="21" spans="2:8" ht="38.25" customHeight="1" x14ac:dyDescent="0.25">
      <c r="B21" s="94">
        <v>12</v>
      </c>
      <c r="C21" s="95" t="s">
        <v>77</v>
      </c>
      <c r="D21" s="417" t="s">
        <v>72</v>
      </c>
      <c r="E21" s="417"/>
      <c r="F21" s="103" t="s">
        <v>145</v>
      </c>
      <c r="G21" s="232" t="s">
        <v>55</v>
      </c>
      <c r="H21" s="231"/>
    </row>
  </sheetData>
  <mergeCells count="22">
    <mergeCell ref="D15:E15"/>
    <mergeCell ref="D20:E20"/>
    <mergeCell ref="D21:E21"/>
    <mergeCell ref="D16:E16"/>
    <mergeCell ref="D17:E17"/>
    <mergeCell ref="D18:E18"/>
    <mergeCell ref="D19:E19"/>
    <mergeCell ref="D11:E11"/>
    <mergeCell ref="D12:E12"/>
    <mergeCell ref="D13:E13"/>
    <mergeCell ref="D14:E14"/>
    <mergeCell ref="B12:B13"/>
    <mergeCell ref="C12:C13"/>
    <mergeCell ref="B6:C7"/>
    <mergeCell ref="D6:F7"/>
    <mergeCell ref="H6:H7"/>
    <mergeCell ref="D8:E8"/>
    <mergeCell ref="D9:E9"/>
    <mergeCell ref="G6:G7"/>
    <mergeCell ref="B9:B10"/>
    <mergeCell ref="C9:C10"/>
    <mergeCell ref="D10:E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3"/>
  <sheetViews>
    <sheetView showGridLines="0" topLeftCell="A8" zoomScale="80" zoomScaleNormal="80" workbookViewId="0">
      <selection activeCell="H32" sqref="H32"/>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54" t="s">
        <v>2</v>
      </c>
      <c r="C6" s="454"/>
      <c r="D6" s="12" t="s">
        <v>34</v>
      </c>
      <c r="E6" s="13"/>
      <c r="F6" s="14"/>
    </row>
    <row r="7" spans="2:15" ht="15" customHeight="1" x14ac:dyDescent="0.25">
      <c r="B7" s="454" t="s">
        <v>5</v>
      </c>
      <c r="C7" s="454"/>
      <c r="D7" s="12" t="s">
        <v>34</v>
      </c>
      <c r="E7" s="13"/>
      <c r="F7" s="14"/>
    </row>
    <row r="8" spans="2:15" ht="15" customHeight="1" x14ac:dyDescent="0.25">
      <c r="B8" s="454" t="s">
        <v>6</v>
      </c>
      <c r="C8" s="454"/>
      <c r="D8" s="12" t="s">
        <v>34</v>
      </c>
      <c r="E8" s="13"/>
      <c r="F8" s="14"/>
    </row>
    <row r="9" spans="2:15" ht="15" customHeight="1" x14ac:dyDescent="0.25">
      <c r="B9" s="454" t="s">
        <v>7</v>
      </c>
      <c r="C9" s="454"/>
      <c r="D9" s="12" t="s">
        <v>34</v>
      </c>
      <c r="E9" s="13"/>
      <c r="F9" s="14"/>
    </row>
    <row r="10" spans="2:15" ht="15" customHeight="1" x14ac:dyDescent="0.25">
      <c r="B10" s="454" t="s">
        <v>3</v>
      </c>
      <c r="C10" s="454"/>
      <c r="D10" s="12" t="s">
        <v>34</v>
      </c>
      <c r="E10" s="13" t="s">
        <v>128</v>
      </c>
      <c r="F10" s="14"/>
    </row>
    <row r="11" spans="2:15" ht="15" customHeight="1" x14ac:dyDescent="0.25">
      <c r="B11" s="454" t="s">
        <v>4</v>
      </c>
      <c r="C11" s="454"/>
      <c r="D11" s="12" t="s">
        <v>34</v>
      </c>
      <c r="E11" s="13" t="s">
        <v>129</v>
      </c>
      <c r="F11" s="14"/>
    </row>
    <row r="12" spans="2:15" ht="15" customHeight="1" x14ac:dyDescent="0.25">
      <c r="D12" s="2"/>
      <c r="G12" t="s">
        <v>80</v>
      </c>
    </row>
    <row r="13" spans="2:15" ht="15" customHeight="1" x14ac:dyDescent="0.25"/>
    <row r="14" spans="2:15" ht="15" customHeight="1" x14ac:dyDescent="0.25">
      <c r="B14" s="10" t="s">
        <v>8</v>
      </c>
    </row>
    <row r="15" spans="2:15" ht="30" x14ac:dyDescent="0.25">
      <c r="B15" s="450" t="s">
        <v>14</v>
      </c>
      <c r="C15" s="450"/>
      <c r="D15" s="450" t="s">
        <v>59</v>
      </c>
      <c r="E15" s="450"/>
      <c r="F15" s="450"/>
      <c r="G15" s="107" t="s">
        <v>9</v>
      </c>
      <c r="H15" s="107" t="s">
        <v>10</v>
      </c>
      <c r="I15" s="107" t="s">
        <v>11</v>
      </c>
      <c r="J15" s="107" t="s">
        <v>12</v>
      </c>
      <c r="K15" s="107" t="s">
        <v>13</v>
      </c>
      <c r="L15" s="5" t="s">
        <v>44</v>
      </c>
      <c r="M15" s="25" t="s">
        <v>64</v>
      </c>
      <c r="N15" s="1"/>
      <c r="O15" s="1"/>
    </row>
    <row r="16" spans="2:15" ht="13.9" customHeight="1" x14ac:dyDescent="0.25">
      <c r="B16" s="451" t="s">
        <v>15</v>
      </c>
      <c r="C16" s="451"/>
      <c r="D16" s="451" t="s">
        <v>16</v>
      </c>
      <c r="E16" s="451"/>
      <c r="F16" s="451"/>
      <c r="G16" s="108" t="s">
        <v>17</v>
      </c>
      <c r="H16" s="108" t="s">
        <v>18</v>
      </c>
      <c r="I16" s="108" t="s">
        <v>19</v>
      </c>
      <c r="J16" s="108" t="s">
        <v>20</v>
      </c>
      <c r="K16" s="108" t="s">
        <v>21</v>
      </c>
      <c r="L16" s="108" t="s">
        <v>22</v>
      </c>
      <c r="M16" s="26" t="s">
        <v>23</v>
      </c>
    </row>
    <row r="17" spans="2:13" ht="72" customHeight="1" x14ac:dyDescent="0.25">
      <c r="B17" s="124">
        <v>1</v>
      </c>
      <c r="C17" s="16" t="s">
        <v>40</v>
      </c>
      <c r="D17" s="413" t="s">
        <v>24</v>
      </c>
      <c r="E17" s="413"/>
      <c r="F17" s="43" t="s">
        <v>223</v>
      </c>
      <c r="G17" s="42" t="s">
        <v>51</v>
      </c>
      <c r="H17" s="124" t="s">
        <v>224</v>
      </c>
      <c r="I17" s="23">
        <v>0.05</v>
      </c>
      <c r="J17" s="102"/>
      <c r="K17" s="124"/>
      <c r="L17" s="124"/>
      <c r="M17" s="22" t="s">
        <v>225</v>
      </c>
    </row>
    <row r="18" spans="2:13" ht="72" customHeight="1" x14ac:dyDescent="0.25">
      <c r="B18" s="235">
        <v>2</v>
      </c>
      <c r="C18" s="236" t="s">
        <v>47</v>
      </c>
      <c r="D18" s="566" t="s">
        <v>25</v>
      </c>
      <c r="E18" s="416"/>
      <c r="F18" s="118" t="s">
        <v>139</v>
      </c>
      <c r="G18" s="57" t="s">
        <v>226</v>
      </c>
      <c r="H18" s="102"/>
      <c r="I18" s="35">
        <v>0.2</v>
      </c>
      <c r="J18" s="124"/>
      <c r="K18" s="124"/>
      <c r="L18" s="124"/>
      <c r="M18" s="117" t="s">
        <v>227</v>
      </c>
    </row>
    <row r="19" spans="2:13" ht="72" customHeight="1" x14ac:dyDescent="0.25">
      <c r="B19" s="124">
        <v>3</v>
      </c>
      <c r="C19" s="127" t="s">
        <v>165</v>
      </c>
      <c r="D19" s="415" t="s">
        <v>26</v>
      </c>
      <c r="E19" s="416"/>
      <c r="F19" s="118" t="s">
        <v>228</v>
      </c>
      <c r="G19" s="57" t="s">
        <v>51</v>
      </c>
      <c r="H19" s="102"/>
      <c r="I19" s="35">
        <v>0.05</v>
      </c>
      <c r="J19" s="124"/>
      <c r="K19" s="124"/>
      <c r="L19" s="124"/>
      <c r="M19" s="230" t="s">
        <v>229</v>
      </c>
    </row>
    <row r="20" spans="2:13" ht="42.75" customHeight="1" x14ac:dyDescent="0.25">
      <c r="B20" s="42">
        <v>4</v>
      </c>
      <c r="C20" s="16" t="s">
        <v>102</v>
      </c>
      <c r="D20" s="415" t="s">
        <v>27</v>
      </c>
      <c r="E20" s="416"/>
      <c r="F20" s="22" t="s">
        <v>67</v>
      </c>
      <c r="G20" s="84" t="s">
        <v>51</v>
      </c>
      <c r="H20" s="237"/>
      <c r="I20" s="35">
        <v>0.1</v>
      </c>
      <c r="J20" s="124"/>
      <c r="K20" s="124"/>
      <c r="L20" s="124"/>
      <c r="M20" s="230" t="s">
        <v>230</v>
      </c>
    </row>
    <row r="21" spans="2:13" ht="43.5" customHeight="1" x14ac:dyDescent="0.25">
      <c r="B21" s="42">
        <v>5</v>
      </c>
      <c r="C21" s="16" t="s">
        <v>68</v>
      </c>
      <c r="D21" s="415" t="s">
        <v>28</v>
      </c>
      <c r="E21" s="416"/>
      <c r="F21" s="130" t="s">
        <v>231</v>
      </c>
      <c r="G21" s="238" t="s">
        <v>156</v>
      </c>
      <c r="H21" s="239" t="s">
        <v>157</v>
      </c>
      <c r="I21" s="121">
        <v>0.05</v>
      </c>
      <c r="J21" s="124"/>
      <c r="K21" s="124"/>
      <c r="L21" s="124"/>
      <c r="M21" s="230" t="s">
        <v>232</v>
      </c>
    </row>
    <row r="22" spans="2:13" ht="72" customHeight="1" x14ac:dyDescent="0.25">
      <c r="B22" s="124">
        <v>6</v>
      </c>
      <c r="C22" s="126" t="s">
        <v>63</v>
      </c>
      <c r="D22" s="509" t="s">
        <v>29</v>
      </c>
      <c r="E22" s="510"/>
      <c r="F22" s="22" t="s">
        <v>61</v>
      </c>
      <c r="G22" s="57" t="s">
        <v>58</v>
      </c>
      <c r="H22" s="124">
        <v>0</v>
      </c>
      <c r="I22" s="35">
        <v>0.05</v>
      </c>
      <c r="J22" s="124"/>
      <c r="K22" s="124"/>
      <c r="L22" s="124"/>
      <c r="M22" s="230" t="s">
        <v>233</v>
      </c>
    </row>
    <row r="23" spans="2:13" ht="72" customHeight="1" x14ac:dyDescent="0.25">
      <c r="B23" s="240">
        <v>7</v>
      </c>
      <c r="C23" s="241" t="s">
        <v>234</v>
      </c>
      <c r="D23" s="564" t="s">
        <v>48</v>
      </c>
      <c r="E23" s="565"/>
      <c r="F23" s="242" t="s">
        <v>145</v>
      </c>
      <c r="G23" s="243" t="s">
        <v>51</v>
      </c>
      <c r="H23" s="244">
        <v>1</v>
      </c>
      <c r="I23" s="245">
        <v>0.1</v>
      </c>
      <c r="J23" s="246"/>
      <c r="K23" s="247"/>
      <c r="L23" s="247"/>
      <c r="M23" s="248" t="s">
        <v>235</v>
      </c>
    </row>
    <row r="24" spans="2:13" ht="25.15" customHeight="1" x14ac:dyDescent="0.25">
      <c r="B24" s="441" t="s">
        <v>33</v>
      </c>
      <c r="C24" s="441"/>
      <c r="D24" s="441"/>
      <c r="E24" s="441"/>
      <c r="F24" s="441"/>
      <c r="G24" s="441"/>
      <c r="H24" s="441"/>
      <c r="I24" s="40">
        <f>SUM(I17:I23)</f>
        <v>0.6</v>
      </c>
      <c r="J24" s="446"/>
      <c r="K24" s="446"/>
      <c r="L24" s="17">
        <f>SUM(L17:L23)</f>
        <v>0</v>
      </c>
      <c r="M24" s="18"/>
    </row>
    <row r="25" spans="2:13" ht="15" customHeight="1" x14ac:dyDescent="0.25">
      <c r="B25" s="2"/>
      <c r="E25" s="3"/>
      <c r="F25" s="15">
        <f>COUNTA(F17:F23)</f>
        <v>7</v>
      </c>
    </row>
    <row r="26" spans="2:13" ht="15" customHeight="1" x14ac:dyDescent="0.25">
      <c r="B26" s="2"/>
      <c r="E26" s="3"/>
    </row>
    <row r="27" spans="2:13" ht="15" customHeight="1" x14ac:dyDescent="0.25">
      <c r="B27" s="9" t="s">
        <v>30</v>
      </c>
      <c r="E27" s="3"/>
    </row>
    <row r="28" spans="2:13" ht="49.9" customHeight="1" x14ac:dyDescent="0.25">
      <c r="B28" s="447" t="s">
        <v>31</v>
      </c>
      <c r="C28" s="448"/>
      <c r="D28" s="448" t="s">
        <v>59</v>
      </c>
      <c r="E28" s="448"/>
      <c r="F28" s="448"/>
      <c r="G28" s="110" t="s">
        <v>9</v>
      </c>
      <c r="H28" s="110" t="s">
        <v>10</v>
      </c>
      <c r="I28" s="110" t="s">
        <v>11</v>
      </c>
      <c r="J28" s="110" t="s">
        <v>12</v>
      </c>
      <c r="K28" s="110" t="s">
        <v>13</v>
      </c>
      <c r="L28" s="109" t="s">
        <v>45</v>
      </c>
      <c r="M28" s="109" t="s">
        <v>65</v>
      </c>
    </row>
    <row r="29" spans="2:13" s="6" customFormat="1" ht="13.9" customHeight="1" x14ac:dyDescent="0.2">
      <c r="B29" s="442" t="s">
        <v>15</v>
      </c>
      <c r="C29" s="442"/>
      <c r="D29" s="442" t="s">
        <v>16</v>
      </c>
      <c r="E29" s="442"/>
      <c r="F29" s="442"/>
      <c r="G29" s="111" t="s">
        <v>17</v>
      </c>
      <c r="H29" s="111" t="s">
        <v>18</v>
      </c>
      <c r="I29" s="111" t="s">
        <v>19</v>
      </c>
      <c r="J29" s="111" t="s">
        <v>20</v>
      </c>
      <c r="K29" s="111" t="s">
        <v>21</v>
      </c>
      <c r="L29" s="111" t="s">
        <v>22</v>
      </c>
      <c r="M29" s="111" t="s">
        <v>23</v>
      </c>
    </row>
    <row r="30" spans="2:13" ht="114.75" customHeight="1" x14ac:dyDescent="0.25">
      <c r="B30" s="558">
        <v>8</v>
      </c>
      <c r="C30" s="561" t="s">
        <v>236</v>
      </c>
      <c r="D30" s="555" t="s">
        <v>49</v>
      </c>
      <c r="E30" s="556"/>
      <c r="F30" s="249" t="s">
        <v>237</v>
      </c>
      <c r="G30" s="250" t="s">
        <v>51</v>
      </c>
      <c r="H30" s="102">
        <v>1</v>
      </c>
      <c r="I30" s="23">
        <v>0.1</v>
      </c>
      <c r="J30" s="251"/>
      <c r="K30" s="251"/>
      <c r="L30" s="251"/>
      <c r="M30" s="252" t="s">
        <v>238</v>
      </c>
    </row>
    <row r="31" spans="2:13" ht="68.25" customHeight="1" x14ac:dyDescent="0.25">
      <c r="B31" s="559"/>
      <c r="C31" s="562"/>
      <c r="D31" s="555" t="s">
        <v>90</v>
      </c>
      <c r="E31" s="556"/>
      <c r="F31" s="249" t="s">
        <v>239</v>
      </c>
      <c r="G31" s="250" t="s">
        <v>51</v>
      </c>
      <c r="H31" s="102">
        <v>1</v>
      </c>
      <c r="I31" s="23">
        <v>0.1</v>
      </c>
      <c r="J31" s="251"/>
      <c r="K31" s="251"/>
      <c r="L31" s="251"/>
      <c r="M31" s="252" t="s">
        <v>240</v>
      </c>
    </row>
    <row r="32" spans="2:13" ht="65.25" customHeight="1" x14ac:dyDescent="0.25">
      <c r="B32" s="560"/>
      <c r="C32" s="563"/>
      <c r="D32" s="555" t="s">
        <v>176</v>
      </c>
      <c r="E32" s="556"/>
      <c r="F32" s="249" t="s">
        <v>265</v>
      </c>
      <c r="G32" s="250" t="s">
        <v>51</v>
      </c>
      <c r="H32" s="102">
        <v>1</v>
      </c>
      <c r="I32" s="23">
        <v>0.05</v>
      </c>
      <c r="J32" s="251"/>
      <c r="K32" s="251"/>
      <c r="L32" s="251"/>
      <c r="M32" s="252" t="s">
        <v>241</v>
      </c>
    </row>
    <row r="33" spans="2:13" ht="90" customHeight="1" x14ac:dyDescent="0.25">
      <c r="B33" s="253">
        <v>9</v>
      </c>
      <c r="C33" s="254" t="s">
        <v>242</v>
      </c>
      <c r="D33" s="557" t="s">
        <v>50</v>
      </c>
      <c r="E33" s="557"/>
      <c r="F33" s="255" t="s">
        <v>243</v>
      </c>
      <c r="G33" s="250" t="s">
        <v>51</v>
      </c>
      <c r="H33" s="102">
        <v>1</v>
      </c>
      <c r="I33" s="23">
        <v>0.1</v>
      </c>
      <c r="J33" s="256"/>
      <c r="K33" s="256"/>
      <c r="L33" s="256"/>
      <c r="M33" s="132" t="s">
        <v>244</v>
      </c>
    </row>
    <row r="34" spans="2:13" ht="25.15" customHeight="1" x14ac:dyDescent="0.25">
      <c r="B34" s="503" t="s">
        <v>33</v>
      </c>
      <c r="C34" s="503"/>
      <c r="D34" s="503"/>
      <c r="E34" s="503"/>
      <c r="F34" s="503"/>
      <c r="G34" s="503"/>
      <c r="H34" s="503"/>
      <c r="I34" s="48">
        <f>SUM(I30:I33)</f>
        <v>0.35</v>
      </c>
      <c r="J34" s="504"/>
      <c r="K34" s="504"/>
      <c r="L34" s="49">
        <f>SUM(L30:L30)</f>
        <v>0</v>
      </c>
      <c r="M34" s="50"/>
    </row>
    <row r="35" spans="2:13" ht="15" customHeight="1" x14ac:dyDescent="0.25">
      <c r="E35" s="3"/>
      <c r="F35" s="30">
        <f>COUNTA(#REF!)</f>
        <v>1</v>
      </c>
    </row>
    <row r="36" spans="2:13" ht="15" customHeight="1" x14ac:dyDescent="0.25">
      <c r="E36" s="3"/>
    </row>
    <row r="37" spans="2:13" ht="15" customHeight="1" x14ac:dyDescent="0.25">
      <c r="B37" s="8" t="s">
        <v>32</v>
      </c>
      <c r="E37" s="3"/>
    </row>
    <row r="38" spans="2:13" ht="49.9" customHeight="1" x14ac:dyDescent="0.25">
      <c r="B38" s="436" t="s">
        <v>35</v>
      </c>
      <c r="C38" s="437"/>
      <c r="D38" s="437" t="s">
        <v>59</v>
      </c>
      <c r="E38" s="437"/>
      <c r="F38" s="437"/>
      <c r="G38" s="113" t="s">
        <v>9</v>
      </c>
      <c r="H38" s="113" t="s">
        <v>10</v>
      </c>
      <c r="I38" s="113" t="s">
        <v>11</v>
      </c>
      <c r="J38" s="113" t="s">
        <v>12</v>
      </c>
      <c r="K38" s="113" t="s">
        <v>13</v>
      </c>
      <c r="L38" s="112" t="s">
        <v>46</v>
      </c>
      <c r="M38" s="112" t="s">
        <v>65</v>
      </c>
    </row>
    <row r="39" spans="2:13" ht="13.9" customHeight="1" x14ac:dyDescent="0.25">
      <c r="B39" s="433" t="s">
        <v>15</v>
      </c>
      <c r="C39" s="433"/>
      <c r="D39" s="433" t="s">
        <v>16</v>
      </c>
      <c r="E39" s="433"/>
      <c r="F39" s="433"/>
      <c r="G39" s="114" t="s">
        <v>17</v>
      </c>
      <c r="H39" s="114" t="s">
        <v>18</v>
      </c>
      <c r="I39" s="114" t="s">
        <v>19</v>
      </c>
      <c r="J39" s="114" t="s">
        <v>20</v>
      </c>
      <c r="K39" s="114" t="s">
        <v>21</v>
      </c>
      <c r="L39" s="114" t="s">
        <v>22</v>
      </c>
      <c r="M39" s="114" t="s">
        <v>23</v>
      </c>
    </row>
    <row r="40" spans="2:13" ht="49.9" customHeight="1" x14ac:dyDescent="0.25">
      <c r="B40" s="115"/>
      <c r="C40" s="31" t="s">
        <v>62</v>
      </c>
      <c r="D40" s="417"/>
      <c r="E40" s="417"/>
      <c r="F40" s="116"/>
      <c r="G40" s="115"/>
      <c r="H40" s="115"/>
      <c r="I40" s="23">
        <v>0.05</v>
      </c>
      <c r="J40" s="115"/>
      <c r="K40" s="115"/>
      <c r="L40" s="115"/>
      <c r="M40" s="24"/>
    </row>
    <row r="41" spans="2:13" ht="25.15" customHeight="1" x14ac:dyDescent="0.25">
      <c r="B41" s="434" t="s">
        <v>33</v>
      </c>
      <c r="C41" s="434"/>
      <c r="D41" s="434"/>
      <c r="E41" s="434"/>
      <c r="F41" s="434"/>
      <c r="G41" s="434"/>
      <c r="H41" s="434"/>
      <c r="I41" s="19">
        <f>SUM(I40:I40)</f>
        <v>0.05</v>
      </c>
      <c r="J41" s="435"/>
      <c r="K41" s="435"/>
      <c r="L41" s="20">
        <f>SUM(L40:L40)</f>
        <v>0</v>
      </c>
      <c r="M41" s="21"/>
    </row>
    <row r="42" spans="2:13" x14ac:dyDescent="0.25">
      <c r="E42" s="3"/>
    </row>
    <row r="43" spans="2:13" x14ac:dyDescent="0.25">
      <c r="E43" s="3"/>
    </row>
    <row r="44" spans="2:13" x14ac:dyDescent="0.25">
      <c r="E44" s="3"/>
      <c r="I44" s="29">
        <f>SUM(I41,I34,I24)</f>
        <v>1</v>
      </c>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sheetData>
  <mergeCells count="38">
    <mergeCell ref="B11:C11"/>
    <mergeCell ref="B6:C6"/>
    <mergeCell ref="B7:C7"/>
    <mergeCell ref="B8:C8"/>
    <mergeCell ref="B9:C9"/>
    <mergeCell ref="B10:C10"/>
    <mergeCell ref="D22:E22"/>
    <mergeCell ref="D23:E23"/>
    <mergeCell ref="B15:C15"/>
    <mergeCell ref="D15:F15"/>
    <mergeCell ref="B16:C16"/>
    <mergeCell ref="D16:F16"/>
    <mergeCell ref="D17:E17"/>
    <mergeCell ref="D18:E18"/>
    <mergeCell ref="D19:E19"/>
    <mergeCell ref="D20:E20"/>
    <mergeCell ref="D21:E21"/>
    <mergeCell ref="J24:K24"/>
    <mergeCell ref="B28:C28"/>
    <mergeCell ref="D28:F28"/>
    <mergeCell ref="B29:C29"/>
    <mergeCell ref="D29:F29"/>
    <mergeCell ref="B24:H24"/>
    <mergeCell ref="D30:E30"/>
    <mergeCell ref="D31:E31"/>
    <mergeCell ref="D32:E32"/>
    <mergeCell ref="D33:E33"/>
    <mergeCell ref="B30:B32"/>
    <mergeCell ref="C30:C32"/>
    <mergeCell ref="D40:E40"/>
    <mergeCell ref="B41:H41"/>
    <mergeCell ref="J41:K41"/>
    <mergeCell ref="B34:H34"/>
    <mergeCell ref="J34:K34"/>
    <mergeCell ref="B38:C38"/>
    <mergeCell ref="D38:F38"/>
    <mergeCell ref="B39:C39"/>
    <mergeCell ref="D39:F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88"/>
  <sheetViews>
    <sheetView showGridLines="0" topLeftCell="A10" zoomScale="50" zoomScaleNormal="50" workbookViewId="0">
      <selection activeCell="F28" sqref="F28"/>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54" t="s">
        <v>2</v>
      </c>
      <c r="C6" s="454"/>
      <c r="D6" s="12" t="s">
        <v>34</v>
      </c>
      <c r="E6" s="13"/>
      <c r="F6" s="14"/>
    </row>
    <row r="7" spans="2:15" ht="15" customHeight="1" x14ac:dyDescent="0.25">
      <c r="B7" s="454" t="s">
        <v>5</v>
      </c>
      <c r="C7" s="454"/>
      <c r="D7" s="12" t="s">
        <v>34</v>
      </c>
      <c r="E7" s="13"/>
      <c r="F7" s="14"/>
    </row>
    <row r="8" spans="2:15" ht="15" customHeight="1" x14ac:dyDescent="0.25">
      <c r="B8" s="454" t="s">
        <v>6</v>
      </c>
      <c r="C8" s="454"/>
      <c r="D8" s="12" t="s">
        <v>34</v>
      </c>
      <c r="E8" s="13"/>
      <c r="F8" s="14"/>
    </row>
    <row r="9" spans="2:15" ht="15" customHeight="1" x14ac:dyDescent="0.25">
      <c r="B9" s="454" t="s">
        <v>7</v>
      </c>
      <c r="C9" s="454"/>
      <c r="D9" s="12" t="s">
        <v>34</v>
      </c>
      <c r="E9" s="13"/>
      <c r="F9" s="14"/>
    </row>
    <row r="10" spans="2:15" ht="15" customHeight="1" x14ac:dyDescent="0.25">
      <c r="B10" s="454" t="s">
        <v>3</v>
      </c>
      <c r="C10" s="454"/>
      <c r="D10" s="12" t="s">
        <v>34</v>
      </c>
      <c r="E10" s="13" t="s">
        <v>179</v>
      </c>
      <c r="F10" s="14"/>
    </row>
    <row r="11" spans="2:15" ht="15" customHeight="1" x14ac:dyDescent="0.25">
      <c r="B11" s="454" t="s">
        <v>4</v>
      </c>
      <c r="C11" s="454"/>
      <c r="D11" s="12" t="s">
        <v>34</v>
      </c>
      <c r="E11" s="13" t="s">
        <v>129</v>
      </c>
      <c r="F11" s="14"/>
    </row>
    <row r="12" spans="2:15" ht="15" customHeight="1" x14ac:dyDescent="0.25">
      <c r="D12" s="2"/>
    </row>
    <row r="13" spans="2:15" ht="15" customHeight="1" x14ac:dyDescent="0.25"/>
    <row r="14" spans="2:15" ht="15" customHeight="1" x14ac:dyDescent="0.25">
      <c r="B14" s="10" t="s">
        <v>8</v>
      </c>
    </row>
    <row r="15" spans="2:15" ht="30" x14ac:dyDescent="0.25">
      <c r="B15" s="450" t="s">
        <v>14</v>
      </c>
      <c r="C15" s="450"/>
      <c r="D15" s="450" t="s">
        <v>59</v>
      </c>
      <c r="E15" s="450"/>
      <c r="F15" s="450"/>
      <c r="G15" s="295" t="s">
        <v>9</v>
      </c>
      <c r="H15" s="295" t="s">
        <v>10</v>
      </c>
      <c r="I15" s="295" t="s">
        <v>11</v>
      </c>
      <c r="J15" s="295" t="s">
        <v>12</v>
      </c>
      <c r="K15" s="295" t="s">
        <v>13</v>
      </c>
      <c r="L15" s="5" t="s">
        <v>44</v>
      </c>
      <c r="M15" s="25" t="s">
        <v>64</v>
      </c>
      <c r="N15" s="1"/>
      <c r="O15" s="1"/>
    </row>
    <row r="16" spans="2:15" ht="13.9" customHeight="1" x14ac:dyDescent="0.25">
      <c r="B16" s="451" t="s">
        <v>15</v>
      </c>
      <c r="C16" s="451"/>
      <c r="D16" s="451" t="s">
        <v>16</v>
      </c>
      <c r="E16" s="451"/>
      <c r="F16" s="451"/>
      <c r="G16" s="296" t="s">
        <v>17</v>
      </c>
      <c r="H16" s="296" t="s">
        <v>18</v>
      </c>
      <c r="I16" s="296" t="s">
        <v>19</v>
      </c>
      <c r="J16" s="296" t="s">
        <v>20</v>
      </c>
      <c r="K16" s="296" t="s">
        <v>21</v>
      </c>
      <c r="L16" s="296" t="s">
        <v>22</v>
      </c>
      <c r="M16" s="26" t="s">
        <v>23</v>
      </c>
    </row>
    <row r="17" spans="2:13" ht="38.25" customHeight="1" x14ac:dyDescent="0.25">
      <c r="B17" s="294">
        <v>1</v>
      </c>
      <c r="C17" s="33" t="s">
        <v>134</v>
      </c>
      <c r="D17" s="438" t="s">
        <v>24</v>
      </c>
      <c r="E17" s="438"/>
      <c r="F17" s="41" t="s">
        <v>135</v>
      </c>
      <c r="G17" s="294" t="s">
        <v>53</v>
      </c>
      <c r="H17" s="133"/>
      <c r="I17" s="121">
        <v>0.1</v>
      </c>
      <c r="J17" s="294"/>
      <c r="K17" s="294"/>
      <c r="L17" s="294"/>
      <c r="M17" s="314" t="s">
        <v>149</v>
      </c>
    </row>
    <row r="18" spans="2:13" ht="33.75" customHeight="1" x14ac:dyDescent="0.25">
      <c r="B18" s="452">
        <v>2</v>
      </c>
      <c r="C18" s="422" t="s">
        <v>39</v>
      </c>
      <c r="D18" s="438" t="s">
        <v>25</v>
      </c>
      <c r="E18" s="438"/>
      <c r="F18" s="314" t="s">
        <v>136</v>
      </c>
      <c r="G18" s="294" t="s">
        <v>53</v>
      </c>
      <c r="H18" s="133"/>
      <c r="I18" s="23">
        <v>0.05</v>
      </c>
      <c r="J18" s="294"/>
      <c r="K18" s="294"/>
      <c r="L18" s="294"/>
      <c r="M18" s="314" t="s">
        <v>150</v>
      </c>
    </row>
    <row r="19" spans="2:13" ht="140.25" customHeight="1" x14ac:dyDescent="0.25">
      <c r="B19" s="453"/>
      <c r="C19" s="423"/>
      <c r="D19" s="439" t="s">
        <v>115</v>
      </c>
      <c r="E19" s="440"/>
      <c r="F19" s="291" t="s">
        <v>76</v>
      </c>
      <c r="G19" s="294" t="s">
        <v>53</v>
      </c>
      <c r="H19" s="294"/>
      <c r="I19" s="121">
        <v>0.05</v>
      </c>
      <c r="J19" s="294"/>
      <c r="K19" s="294"/>
      <c r="L19" s="294"/>
      <c r="M19" s="286" t="s">
        <v>263</v>
      </c>
    </row>
    <row r="20" spans="2:13" ht="37.5" customHeight="1" x14ac:dyDescent="0.25">
      <c r="B20" s="294">
        <v>3</v>
      </c>
      <c r="C20" s="33" t="s">
        <v>40</v>
      </c>
      <c r="D20" s="449" t="s">
        <v>26</v>
      </c>
      <c r="E20" s="449"/>
      <c r="F20" s="38" t="s">
        <v>70</v>
      </c>
      <c r="G20" s="32" t="s">
        <v>51</v>
      </c>
      <c r="H20" s="134" t="s">
        <v>151</v>
      </c>
      <c r="I20" s="23">
        <v>0.05</v>
      </c>
      <c r="J20" s="294"/>
      <c r="K20" s="294"/>
      <c r="L20" s="294"/>
      <c r="M20" s="314" t="s">
        <v>152</v>
      </c>
    </row>
    <row r="21" spans="2:13" ht="41.45" customHeight="1" x14ac:dyDescent="0.25">
      <c r="B21" s="452">
        <v>4</v>
      </c>
      <c r="C21" s="422" t="s">
        <v>47</v>
      </c>
      <c r="D21" s="439" t="s">
        <v>27</v>
      </c>
      <c r="E21" s="440"/>
      <c r="F21" s="38" t="s">
        <v>137</v>
      </c>
      <c r="G21" s="294" t="s">
        <v>53</v>
      </c>
      <c r="H21" s="135"/>
      <c r="I21" s="121">
        <v>0.1</v>
      </c>
      <c r="J21" s="32"/>
      <c r="K21" s="32"/>
      <c r="L21" s="32"/>
      <c r="M21" s="314" t="s">
        <v>153</v>
      </c>
    </row>
    <row r="22" spans="2:13" ht="59.25" customHeight="1" x14ac:dyDescent="0.25">
      <c r="B22" s="453"/>
      <c r="C22" s="423"/>
      <c r="D22" s="439" t="s">
        <v>138</v>
      </c>
      <c r="E22" s="440"/>
      <c r="F22" s="38" t="s">
        <v>139</v>
      </c>
      <c r="G22" s="294" t="s">
        <v>53</v>
      </c>
      <c r="H22" s="135"/>
      <c r="I22" s="121">
        <v>0.1</v>
      </c>
      <c r="J22" s="32"/>
      <c r="K22" s="32"/>
      <c r="L22" s="32"/>
      <c r="M22" s="157" t="s">
        <v>184</v>
      </c>
    </row>
    <row r="23" spans="2:13" ht="47.25" customHeight="1" x14ac:dyDescent="0.25">
      <c r="B23" s="294">
        <v>5</v>
      </c>
      <c r="C23" s="291" t="s">
        <v>165</v>
      </c>
      <c r="D23" s="439" t="s">
        <v>28</v>
      </c>
      <c r="E23" s="440"/>
      <c r="F23" s="38" t="s">
        <v>141</v>
      </c>
      <c r="G23" s="39" t="s">
        <v>51</v>
      </c>
      <c r="H23" s="135">
        <v>1</v>
      </c>
      <c r="I23" s="35">
        <v>0.05</v>
      </c>
      <c r="J23" s="32"/>
      <c r="K23" s="32"/>
      <c r="L23" s="32"/>
      <c r="M23" s="314" t="s">
        <v>261</v>
      </c>
    </row>
    <row r="24" spans="2:13" ht="38.25" customHeight="1" x14ac:dyDescent="0.25">
      <c r="B24" s="32">
        <v>6</v>
      </c>
      <c r="C24" s="33" t="s">
        <v>41</v>
      </c>
      <c r="D24" s="439" t="s">
        <v>29</v>
      </c>
      <c r="E24" s="440"/>
      <c r="F24" s="33" t="s">
        <v>42</v>
      </c>
      <c r="G24" s="32" t="s">
        <v>51</v>
      </c>
      <c r="H24" s="135">
        <v>0.03</v>
      </c>
      <c r="I24" s="121">
        <v>7.4999999999999997E-2</v>
      </c>
      <c r="J24" s="32"/>
      <c r="K24" s="32"/>
      <c r="L24" s="32"/>
      <c r="M24" s="315" t="s">
        <v>60</v>
      </c>
    </row>
    <row r="25" spans="2:13" ht="45" x14ac:dyDescent="0.25">
      <c r="B25" s="293">
        <v>7</v>
      </c>
      <c r="C25" s="290" t="s">
        <v>43</v>
      </c>
      <c r="D25" s="439" t="s">
        <v>48</v>
      </c>
      <c r="E25" s="440"/>
      <c r="F25" s="33" t="s">
        <v>142</v>
      </c>
      <c r="G25" s="294" t="s">
        <v>53</v>
      </c>
      <c r="H25" s="136"/>
      <c r="I25" s="121">
        <v>7.4999999999999997E-2</v>
      </c>
      <c r="J25" s="32"/>
      <c r="K25" s="32"/>
      <c r="L25" s="32"/>
      <c r="M25" s="315" t="s">
        <v>154</v>
      </c>
    </row>
    <row r="26" spans="2:13" ht="33.75" customHeight="1" x14ac:dyDescent="0.25">
      <c r="B26" s="32">
        <v>8</v>
      </c>
      <c r="C26" s="33" t="s">
        <v>102</v>
      </c>
      <c r="D26" s="439" t="s">
        <v>49</v>
      </c>
      <c r="E26" s="440"/>
      <c r="F26" s="41" t="s">
        <v>67</v>
      </c>
      <c r="G26" s="294" t="s">
        <v>51</v>
      </c>
      <c r="H26" s="137">
        <v>0.55559999999999998</v>
      </c>
      <c r="I26" s="35">
        <v>0.05</v>
      </c>
      <c r="J26" s="294"/>
      <c r="K26" s="294"/>
      <c r="L26" s="294"/>
      <c r="M26" s="315" t="s">
        <v>71</v>
      </c>
    </row>
    <row r="27" spans="2:13" ht="39.75" customHeight="1" x14ac:dyDescent="0.25">
      <c r="B27" s="32">
        <v>9</v>
      </c>
      <c r="C27" s="33" t="s">
        <v>68</v>
      </c>
      <c r="D27" s="439" t="s">
        <v>50</v>
      </c>
      <c r="E27" s="440"/>
      <c r="F27" s="33" t="s">
        <v>155</v>
      </c>
      <c r="G27" s="294" t="s">
        <v>156</v>
      </c>
      <c r="H27" s="138" t="s">
        <v>157</v>
      </c>
      <c r="I27" s="35">
        <v>0.05</v>
      </c>
      <c r="J27" s="294"/>
      <c r="K27" s="294"/>
      <c r="L27" s="294"/>
      <c r="M27" s="314" t="s">
        <v>158</v>
      </c>
    </row>
    <row r="28" spans="2:13" ht="174.75" customHeight="1" x14ac:dyDescent="0.25">
      <c r="B28" s="32">
        <v>10</v>
      </c>
      <c r="C28" s="38" t="s">
        <v>63</v>
      </c>
      <c r="D28" s="439" t="s">
        <v>54</v>
      </c>
      <c r="E28" s="440"/>
      <c r="F28" s="33" t="s">
        <v>270</v>
      </c>
      <c r="G28" s="39" t="s">
        <v>52</v>
      </c>
      <c r="H28" s="32" t="s">
        <v>271</v>
      </c>
      <c r="I28" s="35">
        <v>0.05</v>
      </c>
      <c r="J28" s="32"/>
      <c r="K28" s="32"/>
      <c r="L28" s="32"/>
      <c r="M28" s="322" t="s">
        <v>272</v>
      </c>
    </row>
    <row r="29" spans="2:13" ht="81.75" customHeight="1" x14ac:dyDescent="0.25">
      <c r="B29" s="32">
        <v>11</v>
      </c>
      <c r="C29" s="33" t="s">
        <v>143</v>
      </c>
      <c r="D29" s="449" t="s">
        <v>69</v>
      </c>
      <c r="E29" s="449"/>
      <c r="F29" s="120" t="s">
        <v>144</v>
      </c>
      <c r="G29" s="39" t="s">
        <v>156</v>
      </c>
      <c r="H29" s="122" t="s">
        <v>166</v>
      </c>
      <c r="I29" s="35">
        <v>0.05</v>
      </c>
      <c r="J29" s="32"/>
      <c r="K29" s="32"/>
      <c r="L29" s="32"/>
      <c r="M29" s="315" t="s">
        <v>167</v>
      </c>
    </row>
    <row r="30" spans="2:13" ht="121.5" customHeight="1" x14ac:dyDescent="0.25">
      <c r="B30" s="139">
        <v>12</v>
      </c>
      <c r="C30" s="140" t="s">
        <v>77</v>
      </c>
      <c r="D30" s="438" t="s">
        <v>72</v>
      </c>
      <c r="E30" s="438"/>
      <c r="F30" s="141" t="s">
        <v>145</v>
      </c>
      <c r="G30" s="294" t="s">
        <v>51</v>
      </c>
      <c r="H30" s="135">
        <v>1</v>
      </c>
      <c r="I30" s="23">
        <v>0.05</v>
      </c>
      <c r="J30" s="294"/>
      <c r="K30" s="294"/>
      <c r="L30" s="294"/>
      <c r="M30" s="316" t="s">
        <v>262</v>
      </c>
    </row>
    <row r="31" spans="2:13" ht="58.5" customHeight="1" x14ac:dyDescent="0.25">
      <c r="B31" s="308">
        <v>13</v>
      </c>
      <c r="C31" s="105" t="s">
        <v>245</v>
      </c>
      <c r="D31" s="439" t="s">
        <v>147</v>
      </c>
      <c r="E31" s="440"/>
      <c r="F31" s="143" t="s">
        <v>148</v>
      </c>
      <c r="G31" s="294"/>
      <c r="H31" s="294"/>
      <c r="I31" s="23">
        <v>0.05</v>
      </c>
      <c r="J31" s="294"/>
      <c r="K31" s="294"/>
      <c r="L31" s="294"/>
      <c r="M31" s="316" t="s">
        <v>159</v>
      </c>
    </row>
    <row r="32" spans="2:13" ht="25.15" customHeight="1" x14ac:dyDescent="0.25">
      <c r="B32" s="441" t="s">
        <v>33</v>
      </c>
      <c r="C32" s="441"/>
      <c r="D32" s="441"/>
      <c r="E32" s="441"/>
      <c r="F32" s="441"/>
      <c r="G32" s="441"/>
      <c r="H32" s="441"/>
      <c r="I32" s="97">
        <f>SUM(I17:I31)</f>
        <v>0.95000000000000018</v>
      </c>
      <c r="J32" s="446"/>
      <c r="K32" s="446"/>
      <c r="L32" s="17">
        <f>SUM(L17:L31)</f>
        <v>0</v>
      </c>
      <c r="M32" s="18"/>
    </row>
    <row r="33" spans="2:13" ht="15" customHeight="1" x14ac:dyDescent="0.25">
      <c r="B33" s="2"/>
      <c r="E33" s="3"/>
      <c r="F33" s="15">
        <f>COUNTA(F17:F31)</f>
        <v>15</v>
      </c>
    </row>
    <row r="34" spans="2:13" ht="15" customHeight="1" x14ac:dyDescent="0.25">
      <c r="B34" s="2"/>
      <c r="E34" s="3"/>
    </row>
    <row r="35" spans="2:13" ht="15" customHeight="1" x14ac:dyDescent="0.25">
      <c r="B35" s="9" t="s">
        <v>30</v>
      </c>
      <c r="E35" s="3"/>
    </row>
    <row r="36" spans="2:13" ht="49.9" customHeight="1" x14ac:dyDescent="0.25">
      <c r="B36" s="447" t="s">
        <v>31</v>
      </c>
      <c r="C36" s="448"/>
      <c r="D36" s="448" t="s">
        <v>59</v>
      </c>
      <c r="E36" s="448"/>
      <c r="F36" s="448"/>
      <c r="G36" s="300" t="s">
        <v>9</v>
      </c>
      <c r="H36" s="300" t="s">
        <v>10</v>
      </c>
      <c r="I36" s="300" t="s">
        <v>11</v>
      </c>
      <c r="J36" s="300" t="s">
        <v>12</v>
      </c>
      <c r="K36" s="300" t="s">
        <v>13</v>
      </c>
      <c r="L36" s="299" t="s">
        <v>45</v>
      </c>
      <c r="M36" s="299" t="s">
        <v>65</v>
      </c>
    </row>
    <row r="37" spans="2:13" s="6" customFormat="1" ht="13.9" customHeight="1" x14ac:dyDescent="0.2">
      <c r="B37" s="442" t="s">
        <v>15</v>
      </c>
      <c r="C37" s="442"/>
      <c r="D37" s="442" t="s">
        <v>16</v>
      </c>
      <c r="E37" s="442"/>
      <c r="F37" s="442"/>
      <c r="G37" s="301" t="s">
        <v>17</v>
      </c>
      <c r="H37" s="301" t="s">
        <v>18</v>
      </c>
      <c r="I37" s="301" t="s">
        <v>19</v>
      </c>
      <c r="J37" s="301" t="s">
        <v>20</v>
      </c>
      <c r="K37" s="301" t="s">
        <v>21</v>
      </c>
      <c r="L37" s="301" t="s">
        <v>22</v>
      </c>
      <c r="M37" s="301" t="s">
        <v>23</v>
      </c>
    </row>
    <row r="38" spans="2:13" x14ac:dyDescent="0.25">
      <c r="B38" s="144"/>
      <c r="C38" s="145"/>
      <c r="D38" s="443"/>
      <c r="E38" s="444"/>
      <c r="F38" s="146"/>
      <c r="G38" s="147"/>
      <c r="H38" s="148"/>
      <c r="I38" s="149"/>
      <c r="J38" s="148"/>
      <c r="K38" s="148"/>
      <c r="L38" s="148"/>
      <c r="M38" s="150"/>
    </row>
    <row r="39" spans="2:13" ht="25.15" customHeight="1" x14ac:dyDescent="0.25">
      <c r="B39" s="445" t="s">
        <v>33</v>
      </c>
      <c r="C39" s="445"/>
      <c r="D39" s="445"/>
      <c r="E39" s="445"/>
      <c r="F39" s="445"/>
      <c r="G39" s="445"/>
      <c r="H39" s="445"/>
      <c r="I39" s="100">
        <f>SUM(I38:I38)</f>
        <v>0</v>
      </c>
      <c r="J39" s="432"/>
      <c r="K39" s="432"/>
      <c r="L39" s="17">
        <f>SUM(L25:L38)</f>
        <v>0</v>
      </c>
      <c r="M39" s="101"/>
    </row>
    <row r="40" spans="2:13" ht="15" customHeight="1" x14ac:dyDescent="0.25">
      <c r="E40" s="3"/>
      <c r="F40" s="30">
        <f>COUNTA(F38:F38)</f>
        <v>0</v>
      </c>
    </row>
    <row r="41" spans="2:13" ht="15" customHeight="1" x14ac:dyDescent="0.25">
      <c r="E41" s="3"/>
    </row>
    <row r="42" spans="2:13" ht="15" customHeight="1" x14ac:dyDescent="0.25">
      <c r="B42" s="8" t="s">
        <v>32</v>
      </c>
      <c r="E42" s="3"/>
    </row>
    <row r="43" spans="2:13" ht="49.9" customHeight="1" x14ac:dyDescent="0.25">
      <c r="B43" s="436" t="s">
        <v>35</v>
      </c>
      <c r="C43" s="437"/>
      <c r="D43" s="437" t="s">
        <v>59</v>
      </c>
      <c r="E43" s="437"/>
      <c r="F43" s="437"/>
      <c r="G43" s="298" t="s">
        <v>9</v>
      </c>
      <c r="H43" s="298" t="s">
        <v>10</v>
      </c>
      <c r="I43" s="298" t="s">
        <v>11</v>
      </c>
      <c r="J43" s="298" t="s">
        <v>12</v>
      </c>
      <c r="K43" s="298" t="s">
        <v>13</v>
      </c>
      <c r="L43" s="297" t="s">
        <v>46</v>
      </c>
      <c r="M43" s="297" t="s">
        <v>65</v>
      </c>
    </row>
    <row r="44" spans="2:13" ht="13.9" customHeight="1" x14ac:dyDescent="0.25">
      <c r="B44" s="433" t="s">
        <v>15</v>
      </c>
      <c r="C44" s="433"/>
      <c r="D44" s="433" t="s">
        <v>16</v>
      </c>
      <c r="E44" s="433"/>
      <c r="F44" s="433"/>
      <c r="G44" s="302" t="s">
        <v>17</v>
      </c>
      <c r="H44" s="302" t="s">
        <v>18</v>
      </c>
      <c r="I44" s="302" t="s">
        <v>19</v>
      </c>
      <c r="J44" s="302" t="s">
        <v>20</v>
      </c>
      <c r="K44" s="302" t="s">
        <v>21</v>
      </c>
      <c r="L44" s="302" t="s">
        <v>22</v>
      </c>
      <c r="M44" s="302" t="s">
        <v>23</v>
      </c>
    </row>
    <row r="45" spans="2:13" ht="49.9" customHeight="1" x14ac:dyDescent="0.25">
      <c r="B45" s="288">
        <v>14</v>
      </c>
      <c r="C45" s="317" t="s">
        <v>160</v>
      </c>
      <c r="D45" s="417" t="s">
        <v>267</v>
      </c>
      <c r="E45" s="417"/>
      <c r="F45" s="289" t="s">
        <v>268</v>
      </c>
      <c r="G45" s="288" t="s">
        <v>269</v>
      </c>
      <c r="H45" s="288"/>
      <c r="I45" s="23">
        <v>0.05</v>
      </c>
      <c r="J45" s="288"/>
      <c r="K45" s="288"/>
      <c r="L45" s="288"/>
      <c r="M45" s="24"/>
    </row>
    <row r="46" spans="2:13" ht="25.15" customHeight="1" x14ac:dyDescent="0.25">
      <c r="B46" s="434" t="s">
        <v>33</v>
      </c>
      <c r="C46" s="434"/>
      <c r="D46" s="434"/>
      <c r="E46" s="434"/>
      <c r="F46" s="434"/>
      <c r="G46" s="434"/>
      <c r="H46" s="434"/>
      <c r="I46" s="19">
        <f>SUM(I45:I45)</f>
        <v>0.05</v>
      </c>
      <c r="J46" s="435"/>
      <c r="K46" s="435"/>
      <c r="L46" s="20">
        <f>SUM(L45:L45)</f>
        <v>0</v>
      </c>
      <c r="M46" s="21"/>
    </row>
    <row r="47" spans="2:13" x14ac:dyDescent="0.25">
      <c r="E47" s="3"/>
    </row>
    <row r="48" spans="2:13" x14ac:dyDescent="0.25">
      <c r="E48" s="3"/>
    </row>
    <row r="49" spans="5:9" x14ac:dyDescent="0.25">
      <c r="E49" s="3"/>
      <c r="I49" s="29">
        <f>SUM(I46,I39,I32)</f>
        <v>1.0000000000000002</v>
      </c>
    </row>
    <row r="50" spans="5:9" x14ac:dyDescent="0.25">
      <c r="E50" s="3"/>
    </row>
    <row r="51" spans="5:9" x14ac:dyDescent="0.25">
      <c r="E51" s="3"/>
    </row>
    <row r="52" spans="5:9" x14ac:dyDescent="0.25">
      <c r="E52" s="3"/>
    </row>
    <row r="53" spans="5:9" x14ac:dyDescent="0.25">
      <c r="E53" s="3"/>
    </row>
    <row r="54" spans="5:9" x14ac:dyDescent="0.25">
      <c r="E54" s="3"/>
    </row>
    <row r="55" spans="5:9" x14ac:dyDescent="0.25">
      <c r="E55" s="3"/>
    </row>
    <row r="56" spans="5:9" x14ac:dyDescent="0.25">
      <c r="E56" s="3"/>
    </row>
    <row r="57" spans="5:9" x14ac:dyDescent="0.25">
      <c r="E57" s="3"/>
    </row>
    <row r="58" spans="5:9" x14ac:dyDescent="0.25">
      <c r="E58" s="3"/>
    </row>
    <row r="59" spans="5:9" x14ac:dyDescent="0.25">
      <c r="E59" s="3"/>
    </row>
    <row r="60" spans="5:9" x14ac:dyDescent="0.25">
      <c r="E60" s="3"/>
    </row>
    <row r="61" spans="5:9" x14ac:dyDescent="0.25">
      <c r="E61" s="3"/>
    </row>
    <row r="62" spans="5:9" x14ac:dyDescent="0.25">
      <c r="E62" s="3"/>
    </row>
    <row r="63" spans="5:9" x14ac:dyDescent="0.25">
      <c r="E63" s="3"/>
    </row>
    <row r="64" spans="5:9"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row r="87" spans="5:5" x14ac:dyDescent="0.25">
      <c r="E87" s="3"/>
    </row>
    <row r="88" spans="5:5" x14ac:dyDescent="0.25">
      <c r="E88" s="3"/>
    </row>
  </sheetData>
  <mergeCells count="45">
    <mergeCell ref="B11:C11"/>
    <mergeCell ref="B6:C6"/>
    <mergeCell ref="B7:C7"/>
    <mergeCell ref="B8:C8"/>
    <mergeCell ref="B9:C9"/>
    <mergeCell ref="B10:C10"/>
    <mergeCell ref="D29:E29"/>
    <mergeCell ref="D23:E23"/>
    <mergeCell ref="B15:C15"/>
    <mergeCell ref="D15:F15"/>
    <mergeCell ref="B16:C16"/>
    <mergeCell ref="D16:F16"/>
    <mergeCell ref="D17:E17"/>
    <mergeCell ref="B18:B19"/>
    <mergeCell ref="C18:C19"/>
    <mergeCell ref="D18:E18"/>
    <mergeCell ref="D19:E19"/>
    <mergeCell ref="D20:E20"/>
    <mergeCell ref="B21:B22"/>
    <mergeCell ref="C21:C22"/>
    <mergeCell ref="D21:E21"/>
    <mergeCell ref="D22:E22"/>
    <mergeCell ref="D24:E24"/>
    <mergeCell ref="D25:E25"/>
    <mergeCell ref="D26:E26"/>
    <mergeCell ref="D27:E27"/>
    <mergeCell ref="D28:E28"/>
    <mergeCell ref="D38:E38"/>
    <mergeCell ref="B39:H39"/>
    <mergeCell ref="J32:K32"/>
    <mergeCell ref="B36:C36"/>
    <mergeCell ref="D36:F36"/>
    <mergeCell ref="D30:E30"/>
    <mergeCell ref="D31:E31"/>
    <mergeCell ref="B32:H32"/>
    <mergeCell ref="B37:C37"/>
    <mergeCell ref="D37:F37"/>
    <mergeCell ref="J39:K39"/>
    <mergeCell ref="B44:C44"/>
    <mergeCell ref="D44:F44"/>
    <mergeCell ref="D45:E45"/>
    <mergeCell ref="B46:H46"/>
    <mergeCell ref="J46:K46"/>
    <mergeCell ref="B43:C43"/>
    <mergeCell ref="D43:F43"/>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2"/>
  <sheetViews>
    <sheetView showGridLines="0" tabSelected="1" topLeftCell="A8" zoomScale="80" zoomScaleNormal="80" workbookViewId="0">
      <selection activeCell="M19" sqref="M19"/>
    </sheetView>
  </sheetViews>
  <sheetFormatPr defaultRowHeight="15" x14ac:dyDescent="0.25"/>
  <cols>
    <col min="2" max="2" width="4.7109375" customWidth="1"/>
    <col min="3" max="3" width="42.7109375" customWidth="1"/>
    <col min="4" max="4" width="2.7109375" customWidth="1"/>
    <col min="5" max="5" width="3.7109375" customWidth="1"/>
    <col min="6" max="6" width="60.140625" customWidth="1"/>
    <col min="7" max="7" width="14.28515625" customWidth="1"/>
    <col min="8" max="8" width="17.7109375" customWidth="1"/>
    <col min="9" max="10" width="17.140625" customWidth="1"/>
    <col min="11" max="11" width="13.28515625" customWidth="1"/>
  </cols>
  <sheetData>
    <row r="2" spans="2:20" ht="18.75" x14ac:dyDescent="0.3">
      <c r="B2" s="11" t="s">
        <v>36</v>
      </c>
    </row>
    <row r="3" spans="2:20" ht="18.75" x14ac:dyDescent="0.3">
      <c r="B3" s="7" t="s">
        <v>81</v>
      </c>
    </row>
    <row r="6" spans="2:20" ht="25.15" customHeight="1" x14ac:dyDescent="0.25">
      <c r="B6" s="426" t="s">
        <v>37</v>
      </c>
      <c r="C6" s="426"/>
      <c r="D6" s="426" t="s">
        <v>59</v>
      </c>
      <c r="E6" s="426"/>
      <c r="F6" s="426"/>
      <c r="G6" s="428" t="s">
        <v>82</v>
      </c>
      <c r="H6" s="429"/>
      <c r="I6" s="430" t="s">
        <v>83</v>
      </c>
      <c r="J6" s="430" t="s">
        <v>253</v>
      </c>
      <c r="K6" s="424" t="s">
        <v>38</v>
      </c>
      <c r="R6" s="27"/>
      <c r="S6" s="27"/>
      <c r="T6" s="27"/>
    </row>
    <row r="7" spans="2:20" ht="46.5" customHeight="1" x14ac:dyDescent="0.25">
      <c r="B7" s="427"/>
      <c r="C7" s="427"/>
      <c r="D7" s="427"/>
      <c r="E7" s="427"/>
      <c r="F7" s="427"/>
      <c r="G7" s="28" t="s">
        <v>73</v>
      </c>
      <c r="H7" s="28" t="s">
        <v>74</v>
      </c>
      <c r="I7" s="431"/>
      <c r="J7" s="431"/>
      <c r="K7" s="425"/>
    </row>
    <row r="8" spans="2:20" ht="30" customHeight="1" x14ac:dyDescent="0.25">
      <c r="B8" s="151">
        <v>1</v>
      </c>
      <c r="C8" s="152" t="s">
        <v>134</v>
      </c>
      <c r="D8" s="468" t="s">
        <v>24</v>
      </c>
      <c r="E8" s="468"/>
      <c r="F8" s="153" t="s">
        <v>135</v>
      </c>
      <c r="G8" s="270" t="s">
        <v>56</v>
      </c>
      <c r="H8" s="45" t="s">
        <v>57</v>
      </c>
      <c r="I8" s="156"/>
      <c r="J8" s="264"/>
      <c r="K8" s="154"/>
    </row>
    <row r="9" spans="2:20" ht="23.25" customHeight="1" x14ac:dyDescent="0.25">
      <c r="B9" s="455">
        <v>2</v>
      </c>
      <c r="C9" s="461" t="s">
        <v>39</v>
      </c>
      <c r="D9" s="468" t="s">
        <v>25</v>
      </c>
      <c r="E9" s="468"/>
      <c r="F9" s="157" t="s">
        <v>136</v>
      </c>
      <c r="G9" s="154" t="s">
        <v>56</v>
      </c>
      <c r="H9" s="46"/>
      <c r="I9" s="156"/>
      <c r="J9" s="264"/>
      <c r="K9" s="154"/>
    </row>
    <row r="10" spans="2:20" ht="21" customHeight="1" x14ac:dyDescent="0.25">
      <c r="B10" s="456"/>
      <c r="C10" s="462"/>
      <c r="D10" s="457" t="s">
        <v>115</v>
      </c>
      <c r="E10" s="458"/>
      <c r="F10" s="158" t="s">
        <v>76</v>
      </c>
      <c r="G10" s="154" t="s">
        <v>56</v>
      </c>
      <c r="H10" s="47" t="s">
        <v>55</v>
      </c>
      <c r="I10" s="156"/>
      <c r="J10" s="264"/>
      <c r="K10" s="156"/>
    </row>
    <row r="11" spans="2:20" ht="18.75" customHeight="1" x14ac:dyDescent="0.25">
      <c r="B11" s="151">
        <v>3</v>
      </c>
      <c r="C11" s="152" t="s">
        <v>40</v>
      </c>
      <c r="D11" s="459" t="s">
        <v>26</v>
      </c>
      <c r="E11" s="459"/>
      <c r="F11" s="159" t="s">
        <v>70</v>
      </c>
      <c r="G11" s="45"/>
      <c r="H11" s="45"/>
      <c r="I11" s="156"/>
      <c r="J11" s="264"/>
      <c r="K11" s="154" t="s">
        <v>56</v>
      </c>
    </row>
    <row r="12" spans="2:20" ht="18.75" customHeight="1" x14ac:dyDescent="0.25">
      <c r="B12" s="455">
        <v>4</v>
      </c>
      <c r="C12" s="461" t="s">
        <v>182</v>
      </c>
      <c r="D12" s="459" t="s">
        <v>27</v>
      </c>
      <c r="E12" s="459"/>
      <c r="F12" s="159" t="s">
        <v>137</v>
      </c>
      <c r="G12" s="154" t="s">
        <v>56</v>
      </c>
      <c r="H12" s="45"/>
      <c r="I12" s="156"/>
      <c r="J12" s="264"/>
      <c r="K12" s="154"/>
    </row>
    <row r="13" spans="2:20" ht="19.5" customHeight="1" x14ac:dyDescent="0.25">
      <c r="B13" s="456"/>
      <c r="C13" s="462"/>
      <c r="D13" s="457" t="s">
        <v>138</v>
      </c>
      <c r="E13" s="458"/>
      <c r="F13" s="159" t="s">
        <v>139</v>
      </c>
      <c r="G13" s="154" t="s">
        <v>56</v>
      </c>
      <c r="H13" s="47"/>
      <c r="I13" s="156" t="s">
        <v>55</v>
      </c>
      <c r="J13" s="264" t="s">
        <v>55</v>
      </c>
      <c r="K13" s="154"/>
    </row>
    <row r="14" spans="2:20" ht="19.5" customHeight="1" x14ac:dyDescent="0.25">
      <c r="B14" s="151">
        <v>5</v>
      </c>
      <c r="C14" s="158" t="s">
        <v>165</v>
      </c>
      <c r="D14" s="457" t="s">
        <v>28</v>
      </c>
      <c r="E14" s="458"/>
      <c r="F14" s="159" t="s">
        <v>141</v>
      </c>
      <c r="G14" s="154" t="s">
        <v>56</v>
      </c>
      <c r="H14" s="47" t="s">
        <v>55</v>
      </c>
      <c r="I14" s="45"/>
      <c r="J14" s="264"/>
      <c r="K14" s="154"/>
    </row>
    <row r="15" spans="2:20" ht="33.75" customHeight="1" x14ac:dyDescent="0.25">
      <c r="B15" s="160">
        <v>6</v>
      </c>
      <c r="C15" s="152" t="s">
        <v>41</v>
      </c>
      <c r="D15" s="457" t="s">
        <v>29</v>
      </c>
      <c r="E15" s="458"/>
      <c r="F15" s="152" t="s">
        <v>42</v>
      </c>
      <c r="G15" s="270" t="s">
        <v>57</v>
      </c>
      <c r="H15" s="47"/>
      <c r="I15" s="154"/>
      <c r="J15" s="264"/>
      <c r="K15" s="154" t="s">
        <v>56</v>
      </c>
    </row>
    <row r="16" spans="2:20" ht="30" x14ac:dyDescent="0.25">
      <c r="B16" s="160">
        <v>7</v>
      </c>
      <c r="C16" s="152" t="s">
        <v>43</v>
      </c>
      <c r="D16" s="459" t="s">
        <v>48</v>
      </c>
      <c r="E16" s="459"/>
      <c r="F16" s="152" t="s">
        <v>142</v>
      </c>
      <c r="G16" s="154" t="s">
        <v>56</v>
      </c>
      <c r="H16" s="47"/>
      <c r="I16" s="156"/>
      <c r="J16" s="264"/>
      <c r="K16" s="154"/>
    </row>
    <row r="17" spans="2:11" ht="32.25" customHeight="1" x14ac:dyDescent="0.25">
      <c r="B17" s="160">
        <v>8</v>
      </c>
      <c r="C17" s="152" t="s">
        <v>66</v>
      </c>
      <c r="D17" s="460" t="s">
        <v>49</v>
      </c>
      <c r="E17" s="460"/>
      <c r="F17" s="153" t="s">
        <v>67</v>
      </c>
      <c r="G17" s="154" t="s">
        <v>56</v>
      </c>
      <c r="H17" s="45"/>
      <c r="I17" s="156" t="s">
        <v>55</v>
      </c>
      <c r="J17" s="264" t="s">
        <v>55</v>
      </c>
      <c r="K17" s="154"/>
    </row>
    <row r="18" spans="2:11" ht="21" x14ac:dyDescent="0.25">
      <c r="B18" s="160">
        <v>9</v>
      </c>
      <c r="C18" s="152" t="s">
        <v>68</v>
      </c>
      <c r="D18" s="457" t="s">
        <v>50</v>
      </c>
      <c r="E18" s="458"/>
      <c r="F18" s="37" t="s">
        <v>75</v>
      </c>
      <c r="G18" s="161" t="s">
        <v>55</v>
      </c>
      <c r="H18" s="45" t="s">
        <v>56</v>
      </c>
      <c r="I18" s="161" t="s">
        <v>55</v>
      </c>
      <c r="J18" s="264" t="s">
        <v>55</v>
      </c>
      <c r="K18" s="156"/>
    </row>
    <row r="19" spans="2:11" ht="53.25" customHeight="1" x14ac:dyDescent="0.25">
      <c r="B19" s="162">
        <v>10</v>
      </c>
      <c r="C19" s="163" t="s">
        <v>63</v>
      </c>
      <c r="D19" s="463" t="s">
        <v>54</v>
      </c>
      <c r="E19" s="464"/>
      <c r="F19" s="33" t="s">
        <v>270</v>
      </c>
      <c r="G19" s="270" t="s">
        <v>57</v>
      </c>
      <c r="H19" s="270" t="s">
        <v>57</v>
      </c>
      <c r="I19" s="270" t="s">
        <v>57</v>
      </c>
      <c r="J19" s="270" t="s">
        <v>57</v>
      </c>
      <c r="K19" s="154" t="s">
        <v>56</v>
      </c>
    </row>
    <row r="20" spans="2:11" ht="36" customHeight="1" x14ac:dyDescent="0.25">
      <c r="B20" s="160">
        <v>11</v>
      </c>
      <c r="C20" s="152" t="s">
        <v>143</v>
      </c>
      <c r="D20" s="459" t="s">
        <v>69</v>
      </c>
      <c r="E20" s="459"/>
      <c r="F20" s="165" t="s">
        <v>144</v>
      </c>
      <c r="G20" s="154"/>
      <c r="H20" s="47"/>
      <c r="I20" s="166"/>
      <c r="J20" s="271"/>
      <c r="K20" s="154" t="s">
        <v>56</v>
      </c>
    </row>
    <row r="21" spans="2:11" ht="37.5" customHeight="1" x14ac:dyDescent="0.25">
      <c r="B21" s="167">
        <v>12</v>
      </c>
      <c r="C21" s="168" t="s">
        <v>77</v>
      </c>
      <c r="D21" s="465" t="s">
        <v>72</v>
      </c>
      <c r="E21" s="465"/>
      <c r="F21" s="169" t="s">
        <v>145</v>
      </c>
      <c r="G21" s="166" t="s">
        <v>55</v>
      </c>
      <c r="H21" s="47" t="s">
        <v>55</v>
      </c>
      <c r="I21" s="166" t="s">
        <v>55</v>
      </c>
      <c r="J21" s="272" t="s">
        <v>55</v>
      </c>
      <c r="K21" s="170"/>
    </row>
    <row r="22" spans="2:11" ht="34.5" customHeight="1" x14ac:dyDescent="0.25">
      <c r="B22" s="311">
        <v>13</v>
      </c>
      <c r="C22" s="312" t="s">
        <v>245</v>
      </c>
      <c r="D22" s="466" t="s">
        <v>147</v>
      </c>
      <c r="E22" s="467"/>
      <c r="F22" s="313" t="s">
        <v>148</v>
      </c>
      <c r="G22" s="154"/>
      <c r="H22" s="47"/>
      <c r="I22" s="166"/>
      <c r="J22" s="272"/>
      <c r="K22" s="154" t="s">
        <v>56</v>
      </c>
    </row>
  </sheetData>
  <mergeCells count="25">
    <mergeCell ref="K6:K7"/>
    <mergeCell ref="D8:E8"/>
    <mergeCell ref="D10:E10"/>
    <mergeCell ref="B6:C7"/>
    <mergeCell ref="D6:F7"/>
    <mergeCell ref="G6:H6"/>
    <mergeCell ref="I6:I7"/>
    <mergeCell ref="D9:E9"/>
    <mergeCell ref="B9:B10"/>
    <mergeCell ref="C9:C10"/>
    <mergeCell ref="J6:J7"/>
    <mergeCell ref="D19:E19"/>
    <mergeCell ref="D11:E11"/>
    <mergeCell ref="D21:E21"/>
    <mergeCell ref="D22:E22"/>
    <mergeCell ref="D20:E20"/>
    <mergeCell ref="B12:B13"/>
    <mergeCell ref="D18:E18"/>
    <mergeCell ref="D16:E16"/>
    <mergeCell ref="D15:E15"/>
    <mergeCell ref="D12:E12"/>
    <mergeCell ref="D13:E13"/>
    <mergeCell ref="D17:E17"/>
    <mergeCell ref="D14:E14"/>
    <mergeCell ref="C12:C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7"/>
  <sheetViews>
    <sheetView showGridLines="0" topLeftCell="A35" zoomScale="90" zoomScaleNormal="90" workbookViewId="0">
      <selection activeCell="B44" sqref="B44:G44"/>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54" t="s">
        <v>2</v>
      </c>
      <c r="C6" s="454"/>
      <c r="D6" s="12" t="s">
        <v>34</v>
      </c>
      <c r="E6" s="13"/>
      <c r="F6" s="14"/>
    </row>
    <row r="7" spans="2:15" ht="15" customHeight="1" x14ac:dyDescent="0.25">
      <c r="B7" s="454" t="s">
        <v>5</v>
      </c>
      <c r="C7" s="454"/>
      <c r="D7" s="12" t="s">
        <v>34</v>
      </c>
      <c r="E7" s="13"/>
      <c r="F7" s="14"/>
    </row>
    <row r="8" spans="2:15" ht="15" customHeight="1" x14ac:dyDescent="0.25">
      <c r="B8" s="454" t="s">
        <v>6</v>
      </c>
      <c r="C8" s="454"/>
      <c r="D8" s="12" t="s">
        <v>34</v>
      </c>
      <c r="E8" s="13"/>
      <c r="F8" s="14"/>
    </row>
    <row r="9" spans="2:15" ht="15" customHeight="1" x14ac:dyDescent="0.25">
      <c r="B9" s="454" t="s">
        <v>7</v>
      </c>
      <c r="C9" s="454"/>
      <c r="D9" s="12" t="s">
        <v>34</v>
      </c>
      <c r="E9" s="13"/>
      <c r="F9" s="14"/>
    </row>
    <row r="10" spans="2:15" ht="15" customHeight="1" x14ac:dyDescent="0.25">
      <c r="B10" s="454" t="s">
        <v>3</v>
      </c>
      <c r="C10" s="454"/>
      <c r="D10" s="12" t="s">
        <v>34</v>
      </c>
      <c r="E10" s="13" t="s">
        <v>111</v>
      </c>
      <c r="F10" s="14"/>
    </row>
    <row r="11" spans="2:15" ht="15" customHeight="1" x14ac:dyDescent="0.25">
      <c r="B11" s="454" t="s">
        <v>4</v>
      </c>
      <c r="C11" s="454"/>
      <c r="D11" s="12" t="s">
        <v>34</v>
      </c>
      <c r="E11" s="13" t="s">
        <v>129</v>
      </c>
      <c r="F11" s="14"/>
    </row>
    <row r="12" spans="2:15" ht="15" customHeight="1" x14ac:dyDescent="0.25">
      <c r="D12" s="2"/>
    </row>
    <row r="13" spans="2:15" ht="15" customHeight="1" x14ac:dyDescent="0.25"/>
    <row r="14" spans="2:15" ht="15" customHeight="1" x14ac:dyDescent="0.25">
      <c r="B14" s="10" t="s">
        <v>8</v>
      </c>
    </row>
    <row r="15" spans="2:15" ht="30" x14ac:dyDescent="0.25">
      <c r="B15" s="450" t="s">
        <v>14</v>
      </c>
      <c r="C15" s="450"/>
      <c r="D15" s="450" t="s">
        <v>59</v>
      </c>
      <c r="E15" s="450"/>
      <c r="F15" s="450"/>
      <c r="G15" s="295" t="s">
        <v>9</v>
      </c>
      <c r="H15" s="295" t="s">
        <v>10</v>
      </c>
      <c r="I15" s="295" t="s">
        <v>11</v>
      </c>
      <c r="J15" s="295" t="s">
        <v>12</v>
      </c>
      <c r="K15" s="295" t="s">
        <v>13</v>
      </c>
      <c r="L15" s="5" t="s">
        <v>44</v>
      </c>
      <c r="M15" s="25" t="s">
        <v>64</v>
      </c>
      <c r="N15" s="1"/>
      <c r="O15" s="1"/>
    </row>
    <row r="16" spans="2:15" ht="13.9" customHeight="1" x14ac:dyDescent="0.25">
      <c r="B16" s="451" t="s">
        <v>15</v>
      </c>
      <c r="C16" s="451"/>
      <c r="D16" s="451" t="s">
        <v>16</v>
      </c>
      <c r="E16" s="451"/>
      <c r="F16" s="451"/>
      <c r="G16" s="296" t="s">
        <v>17</v>
      </c>
      <c r="H16" s="296" t="s">
        <v>18</v>
      </c>
      <c r="I16" s="296" t="s">
        <v>19</v>
      </c>
      <c r="J16" s="296" t="s">
        <v>20</v>
      </c>
      <c r="K16" s="296" t="s">
        <v>21</v>
      </c>
      <c r="L16" s="296" t="s">
        <v>22</v>
      </c>
      <c r="M16" s="26" t="s">
        <v>23</v>
      </c>
    </row>
    <row r="17" spans="2:13" ht="36" customHeight="1" x14ac:dyDescent="0.25">
      <c r="B17" s="288">
        <v>1</v>
      </c>
      <c r="C17" s="16" t="s">
        <v>134</v>
      </c>
      <c r="D17" s="417" t="s">
        <v>24</v>
      </c>
      <c r="E17" s="417"/>
      <c r="F17" s="41" t="s">
        <v>135</v>
      </c>
      <c r="G17" s="288" t="s">
        <v>53</v>
      </c>
      <c r="H17" s="275"/>
      <c r="I17" s="121">
        <v>7.4999999999999997E-2</v>
      </c>
      <c r="J17" s="288"/>
      <c r="K17" s="288"/>
      <c r="L17" s="288"/>
      <c r="M17" s="276" t="s">
        <v>149</v>
      </c>
    </row>
    <row r="18" spans="2:13" ht="33.75" customHeight="1" x14ac:dyDescent="0.25">
      <c r="B18" s="418">
        <v>2</v>
      </c>
      <c r="C18" s="420" t="s">
        <v>39</v>
      </c>
      <c r="D18" s="417" t="s">
        <v>25</v>
      </c>
      <c r="E18" s="417"/>
      <c r="F18" s="314" t="s">
        <v>136</v>
      </c>
      <c r="G18" s="288" t="s">
        <v>53</v>
      </c>
      <c r="H18" s="275"/>
      <c r="I18" s="23">
        <v>7.4999999999999997E-2</v>
      </c>
      <c r="J18" s="288"/>
      <c r="K18" s="288"/>
      <c r="L18" s="288"/>
      <c r="M18" s="276" t="s">
        <v>150</v>
      </c>
    </row>
    <row r="19" spans="2:13" ht="137.25" customHeight="1" x14ac:dyDescent="0.25">
      <c r="B19" s="419"/>
      <c r="C19" s="421"/>
      <c r="D19" s="415" t="s">
        <v>115</v>
      </c>
      <c r="E19" s="416"/>
      <c r="F19" s="310" t="s">
        <v>76</v>
      </c>
      <c r="G19" s="309" t="s">
        <v>53</v>
      </c>
      <c r="H19" s="288"/>
      <c r="I19" s="121">
        <v>7.4999999999999997E-2</v>
      </c>
      <c r="J19" s="288"/>
      <c r="K19" s="288"/>
      <c r="L19" s="288"/>
      <c r="M19" s="286" t="s">
        <v>263</v>
      </c>
    </row>
    <row r="20" spans="2:13" ht="37.5" customHeight="1" x14ac:dyDescent="0.25">
      <c r="B20" s="288">
        <v>3</v>
      </c>
      <c r="C20" s="16" t="s">
        <v>40</v>
      </c>
      <c r="D20" s="413" t="s">
        <v>26</v>
      </c>
      <c r="E20" s="413"/>
      <c r="F20" s="43" t="s">
        <v>223</v>
      </c>
      <c r="G20" s="42" t="s">
        <v>51</v>
      </c>
      <c r="H20" s="288" t="s">
        <v>266</v>
      </c>
      <c r="I20" s="23">
        <v>0.05</v>
      </c>
      <c r="J20" s="288"/>
      <c r="K20" s="288"/>
      <c r="L20" s="288"/>
      <c r="M20" s="276" t="s">
        <v>257</v>
      </c>
    </row>
    <row r="21" spans="2:13" ht="41.45" customHeight="1" x14ac:dyDescent="0.25">
      <c r="B21" s="452">
        <v>4</v>
      </c>
      <c r="C21" s="422" t="s">
        <v>47</v>
      </c>
      <c r="D21" s="439" t="s">
        <v>27</v>
      </c>
      <c r="E21" s="440"/>
      <c r="F21" s="38" t="s">
        <v>137</v>
      </c>
      <c r="G21" s="32" t="s">
        <v>51</v>
      </c>
      <c r="H21" s="273">
        <v>7.0000000000000007E-2</v>
      </c>
      <c r="I21" s="121">
        <v>7.4999999999999997E-2</v>
      </c>
      <c r="J21" s="32"/>
      <c r="K21" s="32"/>
      <c r="L21" s="32"/>
      <c r="M21" s="34" t="s">
        <v>153</v>
      </c>
    </row>
    <row r="22" spans="2:13" ht="70.5" customHeight="1" x14ac:dyDescent="0.25">
      <c r="B22" s="453"/>
      <c r="C22" s="423"/>
      <c r="D22" s="439" t="s">
        <v>138</v>
      </c>
      <c r="E22" s="440"/>
      <c r="F22" s="118" t="s">
        <v>139</v>
      </c>
      <c r="G22" s="190" t="s">
        <v>51</v>
      </c>
      <c r="H22" s="285">
        <v>0.09</v>
      </c>
      <c r="I22" s="121">
        <v>7.4999999999999997E-2</v>
      </c>
      <c r="J22" s="32"/>
      <c r="K22" s="32"/>
      <c r="L22" s="32"/>
      <c r="M22" s="34" t="s">
        <v>258</v>
      </c>
    </row>
    <row r="23" spans="2:13" ht="93" customHeight="1" x14ac:dyDescent="0.25">
      <c r="B23" s="294">
        <v>5</v>
      </c>
      <c r="C23" s="291" t="s">
        <v>165</v>
      </c>
      <c r="D23" s="439" t="s">
        <v>28</v>
      </c>
      <c r="E23" s="440"/>
      <c r="F23" s="38" t="s">
        <v>141</v>
      </c>
      <c r="G23" s="39" t="s">
        <v>51</v>
      </c>
      <c r="H23" s="273">
        <v>1</v>
      </c>
      <c r="I23" s="35">
        <v>0.05</v>
      </c>
      <c r="J23" s="32"/>
      <c r="K23" s="32"/>
      <c r="L23" s="32"/>
      <c r="M23" s="277" t="s">
        <v>185</v>
      </c>
    </row>
    <row r="24" spans="2:13" ht="50.25" customHeight="1" x14ac:dyDescent="0.25">
      <c r="B24" s="309">
        <v>6</v>
      </c>
      <c r="C24" s="310" t="s">
        <v>41</v>
      </c>
      <c r="D24" s="469" t="s">
        <v>29</v>
      </c>
      <c r="E24" s="470"/>
      <c r="F24" s="119" t="s">
        <v>169</v>
      </c>
      <c r="G24" s="288" t="s">
        <v>53</v>
      </c>
      <c r="H24" s="273"/>
      <c r="I24" s="121">
        <v>0.05</v>
      </c>
      <c r="J24" s="32"/>
      <c r="K24" s="32"/>
      <c r="L24" s="32"/>
      <c r="M24" s="36" t="s">
        <v>246</v>
      </c>
    </row>
    <row r="25" spans="2:13" ht="30" x14ac:dyDescent="0.25">
      <c r="B25" s="278">
        <v>7</v>
      </c>
      <c r="C25" s="279" t="s">
        <v>43</v>
      </c>
      <c r="D25" s="469" t="s">
        <v>48</v>
      </c>
      <c r="E25" s="470"/>
      <c r="F25" s="119" t="s">
        <v>142</v>
      </c>
      <c r="G25" s="309" t="s">
        <v>53</v>
      </c>
      <c r="H25" s="280"/>
      <c r="I25" s="121">
        <v>7.4999999999999997E-2</v>
      </c>
      <c r="J25" s="32"/>
      <c r="K25" s="32"/>
      <c r="L25" s="32"/>
      <c r="M25" s="36" t="s">
        <v>154</v>
      </c>
    </row>
    <row r="26" spans="2:13" ht="51" customHeight="1" x14ac:dyDescent="0.25">
      <c r="B26" s="190">
        <v>8</v>
      </c>
      <c r="C26" s="119" t="s">
        <v>102</v>
      </c>
      <c r="D26" s="469" t="s">
        <v>49</v>
      </c>
      <c r="E26" s="470"/>
      <c r="F26" s="117" t="s">
        <v>67</v>
      </c>
      <c r="G26" s="309" t="s">
        <v>51</v>
      </c>
      <c r="H26" s="281">
        <v>0.55559999999999998</v>
      </c>
      <c r="I26" s="121">
        <v>0.05</v>
      </c>
      <c r="J26" s="294"/>
      <c r="K26" s="294"/>
      <c r="L26" s="294"/>
      <c r="M26" s="36" t="s">
        <v>186</v>
      </c>
    </row>
    <row r="27" spans="2:13" ht="50.25" customHeight="1" x14ac:dyDescent="0.25">
      <c r="B27" s="190">
        <v>9</v>
      </c>
      <c r="C27" s="119" t="s">
        <v>68</v>
      </c>
      <c r="D27" s="469" t="s">
        <v>50</v>
      </c>
      <c r="E27" s="470"/>
      <c r="F27" s="119" t="s">
        <v>155</v>
      </c>
      <c r="G27" s="309" t="s">
        <v>156</v>
      </c>
      <c r="H27" s="282" t="s">
        <v>157</v>
      </c>
      <c r="I27" s="121">
        <v>0.05</v>
      </c>
      <c r="J27" s="294"/>
      <c r="K27" s="294"/>
      <c r="L27" s="294"/>
      <c r="M27" s="34" t="s">
        <v>259</v>
      </c>
    </row>
    <row r="28" spans="2:13" ht="137.25" customHeight="1" x14ac:dyDescent="0.25">
      <c r="B28" s="190">
        <v>10</v>
      </c>
      <c r="C28" s="118" t="s">
        <v>63</v>
      </c>
      <c r="D28" s="469" t="s">
        <v>54</v>
      </c>
      <c r="E28" s="470"/>
      <c r="F28" s="119" t="s">
        <v>103</v>
      </c>
      <c r="G28" s="283" t="s">
        <v>58</v>
      </c>
      <c r="H28" s="190">
        <v>0</v>
      </c>
      <c r="I28" s="121">
        <v>0.05</v>
      </c>
      <c r="J28" s="32"/>
      <c r="K28" s="32"/>
      <c r="L28" s="32"/>
      <c r="M28" s="36" t="s">
        <v>104</v>
      </c>
    </row>
    <row r="29" spans="2:13" ht="137.25" customHeight="1" x14ac:dyDescent="0.25">
      <c r="B29" s="284">
        <v>11</v>
      </c>
      <c r="C29" s="98" t="s">
        <v>77</v>
      </c>
      <c r="D29" s="411" t="s">
        <v>69</v>
      </c>
      <c r="E29" s="412"/>
      <c r="F29" s="99" t="s">
        <v>145</v>
      </c>
      <c r="G29" s="309" t="s">
        <v>51</v>
      </c>
      <c r="H29" s="285">
        <v>1</v>
      </c>
      <c r="I29" s="121">
        <v>0.05</v>
      </c>
      <c r="J29" s="288"/>
      <c r="K29" s="288"/>
      <c r="L29" s="288"/>
      <c r="M29" s="274" t="s">
        <v>260</v>
      </c>
    </row>
    <row r="30" spans="2:13" ht="25.15" customHeight="1" x14ac:dyDescent="0.25">
      <c r="B30" s="441" t="s">
        <v>33</v>
      </c>
      <c r="C30" s="441"/>
      <c r="D30" s="441"/>
      <c r="E30" s="441"/>
      <c r="F30" s="441"/>
      <c r="G30" s="441"/>
      <c r="H30" s="441"/>
      <c r="I30" s="97">
        <f>SUM(I17:I29)</f>
        <v>0.80000000000000016</v>
      </c>
      <c r="J30" s="446"/>
      <c r="K30" s="446"/>
      <c r="L30" s="17">
        <f>SUM(L17:L28)</f>
        <v>0</v>
      </c>
      <c r="M30" s="18"/>
    </row>
    <row r="31" spans="2:13" ht="15" customHeight="1" x14ac:dyDescent="0.25">
      <c r="B31" s="2"/>
      <c r="E31" s="3"/>
      <c r="F31" s="15">
        <f>COUNTA(F17:F28)</f>
        <v>12</v>
      </c>
    </row>
    <row r="32" spans="2:13" ht="15" customHeight="1" x14ac:dyDescent="0.25">
      <c r="B32" s="2"/>
      <c r="E32" s="3"/>
    </row>
    <row r="33" spans="2:13" ht="15" customHeight="1" x14ac:dyDescent="0.25">
      <c r="B33" s="9" t="s">
        <v>30</v>
      </c>
      <c r="E33" s="3"/>
    </row>
    <row r="34" spans="2:13" ht="49.9" customHeight="1" x14ac:dyDescent="0.25">
      <c r="B34" s="447" t="s">
        <v>31</v>
      </c>
      <c r="C34" s="448"/>
      <c r="D34" s="448" t="s">
        <v>59</v>
      </c>
      <c r="E34" s="448"/>
      <c r="F34" s="448"/>
      <c r="G34" s="300" t="s">
        <v>9</v>
      </c>
      <c r="H34" s="300" t="s">
        <v>10</v>
      </c>
      <c r="I34" s="300" t="s">
        <v>11</v>
      </c>
      <c r="J34" s="300" t="s">
        <v>12</v>
      </c>
      <c r="K34" s="300" t="s">
        <v>13</v>
      </c>
      <c r="L34" s="299" t="s">
        <v>45</v>
      </c>
      <c r="M34" s="299" t="s">
        <v>65</v>
      </c>
    </row>
    <row r="35" spans="2:13" s="6" customFormat="1" ht="13.9" customHeight="1" x14ac:dyDescent="0.2">
      <c r="B35" s="442" t="s">
        <v>15</v>
      </c>
      <c r="C35" s="442"/>
      <c r="D35" s="442" t="s">
        <v>16</v>
      </c>
      <c r="E35" s="442"/>
      <c r="F35" s="442"/>
      <c r="G35" s="301" t="s">
        <v>17</v>
      </c>
      <c r="H35" s="301" t="s">
        <v>18</v>
      </c>
      <c r="I35" s="301" t="s">
        <v>19</v>
      </c>
      <c r="J35" s="301" t="s">
        <v>20</v>
      </c>
      <c r="K35" s="301" t="s">
        <v>21</v>
      </c>
      <c r="L35" s="301" t="s">
        <v>22</v>
      </c>
      <c r="M35" s="301" t="s">
        <v>23</v>
      </c>
    </row>
    <row r="36" spans="2:13" ht="33" customHeight="1" x14ac:dyDescent="0.25">
      <c r="B36" s="44">
        <v>12</v>
      </c>
      <c r="C36" s="98" t="s">
        <v>105</v>
      </c>
      <c r="D36" s="411" t="s">
        <v>72</v>
      </c>
      <c r="E36" s="412"/>
      <c r="F36" s="307" t="s">
        <v>106</v>
      </c>
      <c r="G36" s="57" t="s">
        <v>52</v>
      </c>
      <c r="H36" s="288"/>
      <c r="I36" s="23">
        <v>7.4999999999999997E-2</v>
      </c>
      <c r="J36" s="288"/>
      <c r="K36" s="288"/>
      <c r="L36" s="288"/>
      <c r="M36" s="96" t="s">
        <v>107</v>
      </c>
    </row>
    <row r="37" spans="2:13" ht="66.75" customHeight="1" x14ac:dyDescent="0.25">
      <c r="B37" s="44">
        <v>13</v>
      </c>
      <c r="C37" s="98" t="s">
        <v>108</v>
      </c>
      <c r="D37" s="411" t="s">
        <v>147</v>
      </c>
      <c r="E37" s="412"/>
      <c r="F37" s="99" t="s">
        <v>109</v>
      </c>
      <c r="G37" s="57" t="s">
        <v>52</v>
      </c>
      <c r="H37" s="288"/>
      <c r="I37" s="23">
        <v>7.4999999999999997E-2</v>
      </c>
      <c r="J37" s="288"/>
      <c r="K37" s="288"/>
      <c r="L37" s="288"/>
      <c r="M37" s="99" t="s">
        <v>110</v>
      </c>
    </row>
    <row r="38" spans="2:13" ht="25.15" customHeight="1" x14ac:dyDescent="0.25">
      <c r="B38" s="445" t="s">
        <v>33</v>
      </c>
      <c r="C38" s="445"/>
      <c r="D38" s="445"/>
      <c r="E38" s="445"/>
      <c r="F38" s="445"/>
      <c r="G38" s="445"/>
      <c r="H38" s="445"/>
      <c r="I38" s="100">
        <f>SUM(I36:I37)</f>
        <v>0.15</v>
      </c>
      <c r="J38" s="432"/>
      <c r="K38" s="432"/>
      <c r="L38" s="20">
        <f>SUM(L36:L36)</f>
        <v>0</v>
      </c>
      <c r="M38" s="101"/>
    </row>
    <row r="39" spans="2:13" ht="15" customHeight="1" x14ac:dyDescent="0.25">
      <c r="E39" s="3"/>
      <c r="F39" s="30">
        <f>COUNTA(F36:F37)</f>
        <v>2</v>
      </c>
    </row>
    <row r="40" spans="2:13" ht="15" customHeight="1" x14ac:dyDescent="0.25">
      <c r="E40" s="3"/>
    </row>
    <row r="41" spans="2:13" ht="15" customHeight="1" x14ac:dyDescent="0.25">
      <c r="B41" s="8" t="s">
        <v>32</v>
      </c>
      <c r="E41" s="3"/>
    </row>
    <row r="42" spans="2:13" ht="49.9" customHeight="1" x14ac:dyDescent="0.25">
      <c r="B42" s="436" t="s">
        <v>35</v>
      </c>
      <c r="C42" s="437"/>
      <c r="D42" s="437" t="s">
        <v>59</v>
      </c>
      <c r="E42" s="437"/>
      <c r="F42" s="437"/>
      <c r="G42" s="298" t="s">
        <v>9</v>
      </c>
      <c r="H42" s="298" t="s">
        <v>10</v>
      </c>
      <c r="I42" s="298" t="s">
        <v>11</v>
      </c>
      <c r="J42" s="298" t="s">
        <v>12</v>
      </c>
      <c r="K42" s="298" t="s">
        <v>13</v>
      </c>
      <c r="L42" s="297" t="s">
        <v>46</v>
      </c>
      <c r="M42" s="297" t="s">
        <v>65</v>
      </c>
    </row>
    <row r="43" spans="2:13" ht="13.9" customHeight="1" x14ac:dyDescent="0.25">
      <c r="B43" s="433" t="s">
        <v>15</v>
      </c>
      <c r="C43" s="433"/>
      <c r="D43" s="433" t="s">
        <v>16</v>
      </c>
      <c r="E43" s="433"/>
      <c r="F43" s="433"/>
      <c r="G43" s="302" t="s">
        <v>17</v>
      </c>
      <c r="H43" s="302" t="s">
        <v>18</v>
      </c>
      <c r="I43" s="302" t="s">
        <v>19</v>
      </c>
      <c r="J43" s="302" t="s">
        <v>20</v>
      </c>
      <c r="K43" s="302" t="s">
        <v>21</v>
      </c>
      <c r="L43" s="302" t="s">
        <v>22</v>
      </c>
      <c r="M43" s="302" t="s">
        <v>23</v>
      </c>
    </row>
    <row r="44" spans="2:13" ht="49.9" customHeight="1" x14ac:dyDescent="0.25">
      <c r="B44" s="288">
        <v>14</v>
      </c>
      <c r="C44" s="317" t="s">
        <v>160</v>
      </c>
      <c r="D44" s="417" t="s">
        <v>267</v>
      </c>
      <c r="E44" s="417"/>
      <c r="F44" s="289" t="s">
        <v>268</v>
      </c>
      <c r="G44" s="288" t="s">
        <v>269</v>
      </c>
      <c r="H44" s="288"/>
      <c r="I44" s="23">
        <v>0.05</v>
      </c>
      <c r="J44" s="288"/>
      <c r="K44" s="288"/>
      <c r="L44" s="288"/>
      <c r="M44" s="24"/>
    </row>
    <row r="45" spans="2:13" ht="25.15" customHeight="1" x14ac:dyDescent="0.25">
      <c r="B45" s="434" t="s">
        <v>33</v>
      </c>
      <c r="C45" s="434"/>
      <c r="D45" s="434"/>
      <c r="E45" s="434"/>
      <c r="F45" s="434"/>
      <c r="G45" s="434"/>
      <c r="H45" s="434"/>
      <c r="I45" s="19">
        <f>SUM(I44:I44)</f>
        <v>0.05</v>
      </c>
      <c r="J45" s="435"/>
      <c r="K45" s="435"/>
      <c r="L45" s="20">
        <f>SUM(L44:L44)</f>
        <v>0</v>
      </c>
      <c r="M45" s="21"/>
    </row>
    <row r="46" spans="2:13" x14ac:dyDescent="0.25">
      <c r="E46" s="3"/>
    </row>
    <row r="47" spans="2:13" x14ac:dyDescent="0.25">
      <c r="E47" s="3"/>
    </row>
    <row r="48" spans="2:13" x14ac:dyDescent="0.25">
      <c r="E48" s="3"/>
      <c r="I48" s="29">
        <f>SUM(I45,I38,I30)</f>
        <v>1.0000000000000002</v>
      </c>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row r="87" spans="5:5" x14ac:dyDescent="0.25">
      <c r="E87" s="3"/>
    </row>
  </sheetData>
  <mergeCells count="44">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 ref="D29:E29"/>
    <mergeCell ref="D20:E20"/>
    <mergeCell ref="B21:B22"/>
    <mergeCell ref="C21:C22"/>
    <mergeCell ref="D21:E21"/>
    <mergeCell ref="D22:E22"/>
    <mergeCell ref="D23:E23"/>
    <mergeCell ref="D24:E24"/>
    <mergeCell ref="D25:E25"/>
    <mergeCell ref="D26:E26"/>
    <mergeCell ref="D27:E27"/>
    <mergeCell ref="D28:E28"/>
    <mergeCell ref="B30:H30"/>
    <mergeCell ref="J30:K30"/>
    <mergeCell ref="B34:C34"/>
    <mergeCell ref="D34:F34"/>
    <mergeCell ref="B35:C35"/>
    <mergeCell ref="D35:F35"/>
    <mergeCell ref="D36:E36"/>
    <mergeCell ref="D37:E37"/>
    <mergeCell ref="B38:H38"/>
    <mergeCell ref="J38:K38"/>
    <mergeCell ref="B42:C42"/>
    <mergeCell ref="D42:F42"/>
    <mergeCell ref="B43:C43"/>
    <mergeCell ref="D43:F43"/>
    <mergeCell ref="D44:E44"/>
    <mergeCell ref="B45:H45"/>
    <mergeCell ref="J45:K4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2"/>
  <sheetViews>
    <sheetView showGridLines="0" topLeftCell="A7" zoomScale="85" zoomScaleNormal="85" workbookViewId="0">
      <selection activeCell="D26" sqref="D26"/>
    </sheetView>
  </sheetViews>
  <sheetFormatPr defaultRowHeight="15" x14ac:dyDescent="0.25"/>
  <cols>
    <col min="2" max="2" width="4.7109375" customWidth="1"/>
    <col min="3" max="3" width="42.7109375" customWidth="1"/>
    <col min="4" max="4" width="2.7109375" customWidth="1"/>
    <col min="5" max="5" width="3.7109375" customWidth="1"/>
    <col min="6" max="6" width="60.140625" customWidth="1"/>
    <col min="7" max="7" width="20.140625" customWidth="1"/>
    <col min="8" max="8" width="15.28515625" customWidth="1"/>
    <col min="9" max="9" width="13.28515625" customWidth="1"/>
  </cols>
  <sheetData>
    <row r="2" spans="2:18" ht="18.75" x14ac:dyDescent="0.3">
      <c r="B2" s="11" t="s">
        <v>36</v>
      </c>
    </row>
    <row r="3" spans="2:18" ht="18.75" x14ac:dyDescent="0.3">
      <c r="B3" s="7" t="s">
        <v>81</v>
      </c>
    </row>
    <row r="6" spans="2:18" ht="25.15" customHeight="1" x14ac:dyDescent="0.25">
      <c r="B6" s="426" t="s">
        <v>37</v>
      </c>
      <c r="C6" s="426"/>
      <c r="D6" s="426" t="s">
        <v>59</v>
      </c>
      <c r="E6" s="426"/>
      <c r="F6" s="426"/>
      <c r="G6" s="428" t="s">
        <v>79</v>
      </c>
      <c r="H6" s="429"/>
      <c r="I6" s="424" t="s">
        <v>38</v>
      </c>
      <c r="P6" s="27"/>
      <c r="Q6" s="27"/>
      <c r="R6" s="27"/>
    </row>
    <row r="7" spans="2:18" ht="46.5" customHeight="1" x14ac:dyDescent="0.25">
      <c r="B7" s="427"/>
      <c r="C7" s="427"/>
      <c r="D7" s="427"/>
      <c r="E7" s="427"/>
      <c r="F7" s="427"/>
      <c r="G7" s="292" t="s">
        <v>113</v>
      </c>
      <c r="H7" s="292" t="s">
        <v>114</v>
      </c>
      <c r="I7" s="425"/>
    </row>
    <row r="8" spans="2:18" ht="24.75" customHeight="1" x14ac:dyDescent="0.25">
      <c r="B8" s="304">
        <v>1</v>
      </c>
      <c r="C8" s="306" t="s">
        <v>134</v>
      </c>
      <c r="D8" s="457" t="s">
        <v>24</v>
      </c>
      <c r="E8" s="458"/>
      <c r="F8" s="159" t="s">
        <v>135</v>
      </c>
      <c r="G8" s="156"/>
      <c r="H8" s="156"/>
      <c r="I8" s="154" t="s">
        <v>56</v>
      </c>
    </row>
    <row r="9" spans="2:18" ht="23.25" customHeight="1" x14ac:dyDescent="0.25">
      <c r="B9" s="455">
        <v>2</v>
      </c>
      <c r="C9" s="473" t="s">
        <v>39</v>
      </c>
      <c r="D9" s="457" t="s">
        <v>25</v>
      </c>
      <c r="E9" s="458"/>
      <c r="F9" s="152" t="s">
        <v>161</v>
      </c>
      <c r="G9" s="154"/>
      <c r="H9" s="155"/>
      <c r="I9" s="154" t="s">
        <v>56</v>
      </c>
    </row>
    <row r="10" spans="2:18" ht="21" customHeight="1" x14ac:dyDescent="0.25">
      <c r="B10" s="456"/>
      <c r="C10" s="474"/>
      <c r="D10" s="457" t="s">
        <v>115</v>
      </c>
      <c r="E10" s="458"/>
      <c r="F10" s="159" t="s">
        <v>76</v>
      </c>
      <c r="G10" s="156"/>
      <c r="H10" s="156"/>
      <c r="I10" s="154" t="s">
        <v>56</v>
      </c>
    </row>
    <row r="11" spans="2:18" ht="21" customHeight="1" x14ac:dyDescent="0.25">
      <c r="B11" s="304">
        <v>3</v>
      </c>
      <c r="C11" s="307" t="s">
        <v>40</v>
      </c>
      <c r="D11" s="457" t="s">
        <v>26</v>
      </c>
      <c r="E11" s="458"/>
      <c r="F11" s="152" t="s">
        <v>223</v>
      </c>
      <c r="G11" s="156"/>
      <c r="H11" s="156"/>
      <c r="I11" s="154" t="s">
        <v>56</v>
      </c>
    </row>
    <row r="12" spans="2:18" ht="18.75" customHeight="1" x14ac:dyDescent="0.25">
      <c r="B12" s="455">
        <v>4</v>
      </c>
      <c r="C12" s="461" t="s">
        <v>182</v>
      </c>
      <c r="D12" s="459" t="s">
        <v>27</v>
      </c>
      <c r="E12" s="459"/>
      <c r="F12" s="159" t="s">
        <v>137</v>
      </c>
      <c r="G12" s="154" t="s">
        <v>56</v>
      </c>
      <c r="H12" s="154"/>
      <c r="I12" s="154"/>
    </row>
    <row r="13" spans="2:18" ht="19.5" customHeight="1" x14ac:dyDescent="0.25">
      <c r="B13" s="456"/>
      <c r="C13" s="462"/>
      <c r="D13" s="457" t="s">
        <v>138</v>
      </c>
      <c r="E13" s="458"/>
      <c r="F13" s="159" t="s">
        <v>139</v>
      </c>
      <c r="G13" s="154"/>
      <c r="H13" s="154" t="s">
        <v>56</v>
      </c>
      <c r="I13" s="154"/>
    </row>
    <row r="14" spans="2:18" ht="19.5" customHeight="1" x14ac:dyDescent="0.25">
      <c r="B14" s="304">
        <v>5</v>
      </c>
      <c r="C14" s="306" t="s">
        <v>165</v>
      </c>
      <c r="D14" s="457" t="s">
        <v>28</v>
      </c>
      <c r="E14" s="458"/>
      <c r="F14" s="159" t="s">
        <v>141</v>
      </c>
      <c r="G14" s="154"/>
      <c r="H14" s="154" t="s">
        <v>56</v>
      </c>
      <c r="I14" s="154"/>
    </row>
    <row r="15" spans="2:18" ht="33.75" customHeight="1" x14ac:dyDescent="0.25">
      <c r="B15" s="304">
        <v>6</v>
      </c>
      <c r="C15" s="307" t="s">
        <v>41</v>
      </c>
      <c r="D15" s="457" t="s">
        <v>29</v>
      </c>
      <c r="E15" s="458"/>
      <c r="F15" s="152" t="s">
        <v>169</v>
      </c>
      <c r="G15" s="154" t="s">
        <v>56</v>
      </c>
      <c r="H15" s="155"/>
      <c r="I15" s="154"/>
    </row>
    <row r="16" spans="2:18" ht="30" x14ac:dyDescent="0.25">
      <c r="B16" s="160">
        <v>7</v>
      </c>
      <c r="C16" s="152" t="s">
        <v>43</v>
      </c>
      <c r="D16" s="459" t="s">
        <v>48</v>
      </c>
      <c r="E16" s="459"/>
      <c r="F16" s="152" t="s">
        <v>142</v>
      </c>
      <c r="G16" s="154" t="s">
        <v>56</v>
      </c>
      <c r="H16" s="156"/>
      <c r="I16" s="154"/>
    </row>
    <row r="17" spans="2:9" ht="32.25" customHeight="1" x14ac:dyDescent="0.25">
      <c r="B17" s="160">
        <v>8</v>
      </c>
      <c r="C17" s="152" t="s">
        <v>66</v>
      </c>
      <c r="D17" s="460" t="s">
        <v>49</v>
      </c>
      <c r="E17" s="460"/>
      <c r="F17" s="153" t="s">
        <v>67</v>
      </c>
      <c r="G17" s="154"/>
      <c r="H17" s="154" t="s">
        <v>56</v>
      </c>
      <c r="I17" s="154"/>
    </row>
    <row r="18" spans="2:9" ht="32.25" customHeight="1" x14ac:dyDescent="0.25">
      <c r="B18" s="160">
        <v>9</v>
      </c>
      <c r="C18" s="152" t="s">
        <v>68</v>
      </c>
      <c r="D18" s="457" t="s">
        <v>50</v>
      </c>
      <c r="E18" s="458"/>
      <c r="F18" s="152" t="s">
        <v>155</v>
      </c>
      <c r="G18" s="161" t="s">
        <v>55</v>
      </c>
      <c r="H18" s="161" t="s">
        <v>55</v>
      </c>
      <c r="I18" s="192"/>
    </row>
    <row r="19" spans="2:9" ht="45" x14ac:dyDescent="0.25">
      <c r="B19" s="303">
        <v>10</v>
      </c>
      <c r="C19" s="305" t="s">
        <v>63</v>
      </c>
      <c r="D19" s="463" t="s">
        <v>54</v>
      </c>
      <c r="E19" s="464"/>
      <c r="F19" s="164" t="s">
        <v>183</v>
      </c>
      <c r="G19" s="161" t="s">
        <v>55</v>
      </c>
      <c r="H19" s="161" t="s">
        <v>55</v>
      </c>
      <c r="I19" s="161"/>
    </row>
    <row r="20" spans="2:9" ht="30" x14ac:dyDescent="0.25">
      <c r="B20" s="167">
        <v>11</v>
      </c>
      <c r="C20" s="168" t="s">
        <v>77</v>
      </c>
      <c r="D20" s="465" t="s">
        <v>69</v>
      </c>
      <c r="E20" s="465"/>
      <c r="F20" s="169" t="s">
        <v>145</v>
      </c>
      <c r="G20" s="166" t="s">
        <v>55</v>
      </c>
      <c r="H20" s="166" t="s">
        <v>55</v>
      </c>
      <c r="I20" s="170"/>
    </row>
    <row r="21" spans="2:9" ht="30" x14ac:dyDescent="0.25">
      <c r="B21" s="167">
        <v>12</v>
      </c>
      <c r="C21" s="171" t="s">
        <v>105</v>
      </c>
      <c r="D21" s="471" t="s">
        <v>72</v>
      </c>
      <c r="E21" s="472"/>
      <c r="F21" s="172" t="s">
        <v>106</v>
      </c>
      <c r="G21" s="154"/>
      <c r="H21" s="166"/>
      <c r="I21" s="154" t="s">
        <v>56</v>
      </c>
    </row>
    <row r="22" spans="2:9" ht="30" x14ac:dyDescent="0.25">
      <c r="B22" s="167">
        <v>13</v>
      </c>
      <c r="C22" s="171" t="s">
        <v>108</v>
      </c>
      <c r="D22" s="471" t="s">
        <v>147</v>
      </c>
      <c r="E22" s="472"/>
      <c r="F22" s="173" t="s">
        <v>109</v>
      </c>
      <c r="G22" s="166"/>
      <c r="H22" s="154" t="s">
        <v>56</v>
      </c>
      <c r="I22" s="154"/>
    </row>
  </sheetData>
  <mergeCells count="23">
    <mergeCell ref="D14:E14"/>
    <mergeCell ref="B6:C7"/>
    <mergeCell ref="D6:F7"/>
    <mergeCell ref="G6:H6"/>
    <mergeCell ref="I6:I7"/>
    <mergeCell ref="D8:E8"/>
    <mergeCell ref="B9:B10"/>
    <mergeCell ref="C9:C10"/>
    <mergeCell ref="D9:E9"/>
    <mergeCell ref="D10:E10"/>
    <mergeCell ref="D11:E11"/>
    <mergeCell ref="B12:B13"/>
    <mergeCell ref="C12:C13"/>
    <mergeCell ref="D12:E12"/>
    <mergeCell ref="D13:E13"/>
    <mergeCell ref="D21:E21"/>
    <mergeCell ref="D22:E22"/>
    <mergeCell ref="D15:E15"/>
    <mergeCell ref="D16:E16"/>
    <mergeCell ref="D17:E17"/>
    <mergeCell ref="D18:E18"/>
    <mergeCell ref="D19:E19"/>
    <mergeCell ref="D20:E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4"/>
  <sheetViews>
    <sheetView showGridLines="0" topLeftCell="A27" zoomScale="80" zoomScaleNormal="80" workbookViewId="0">
      <selection activeCell="I17" sqref="I17:I22"/>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54" t="s">
        <v>2</v>
      </c>
      <c r="C6" s="454"/>
      <c r="D6" s="12" t="s">
        <v>34</v>
      </c>
      <c r="E6" s="13"/>
      <c r="F6" s="14"/>
    </row>
    <row r="7" spans="2:15" ht="15" customHeight="1" x14ac:dyDescent="0.25">
      <c r="B7" s="454" t="s">
        <v>5</v>
      </c>
      <c r="C7" s="454"/>
      <c r="D7" s="12" t="s">
        <v>34</v>
      </c>
      <c r="E7" s="13"/>
      <c r="F7" s="14"/>
    </row>
    <row r="8" spans="2:15" ht="15" customHeight="1" x14ac:dyDescent="0.25">
      <c r="B8" s="454" t="s">
        <v>6</v>
      </c>
      <c r="C8" s="454"/>
      <c r="D8" s="12" t="s">
        <v>34</v>
      </c>
      <c r="E8" s="13"/>
      <c r="F8" s="14"/>
    </row>
    <row r="9" spans="2:15" ht="15" customHeight="1" x14ac:dyDescent="0.25">
      <c r="B9" s="454" t="s">
        <v>7</v>
      </c>
      <c r="C9" s="454"/>
      <c r="D9" s="12" t="s">
        <v>34</v>
      </c>
      <c r="E9" s="13"/>
      <c r="F9" s="14"/>
    </row>
    <row r="10" spans="2:15" ht="15" customHeight="1" x14ac:dyDescent="0.25">
      <c r="B10" s="454" t="s">
        <v>3</v>
      </c>
      <c r="C10" s="454"/>
      <c r="D10" s="12" t="s">
        <v>34</v>
      </c>
      <c r="E10" s="13" t="s">
        <v>116</v>
      </c>
      <c r="F10" s="14"/>
    </row>
    <row r="11" spans="2:15" ht="15" customHeight="1" x14ac:dyDescent="0.25">
      <c r="B11" s="454" t="s">
        <v>4</v>
      </c>
      <c r="C11" s="454"/>
      <c r="D11" s="12" t="s">
        <v>34</v>
      </c>
      <c r="E11" s="13" t="s">
        <v>129</v>
      </c>
      <c r="F11" s="14"/>
    </row>
    <row r="12" spans="2:15" ht="15" customHeight="1" x14ac:dyDescent="0.25">
      <c r="D12" s="2"/>
    </row>
    <row r="13" spans="2:15" ht="15" customHeight="1" x14ac:dyDescent="0.25"/>
    <row r="14" spans="2:15" ht="15" customHeight="1" x14ac:dyDescent="0.25">
      <c r="B14" s="10" t="s">
        <v>8</v>
      </c>
    </row>
    <row r="15" spans="2:15" ht="30" x14ac:dyDescent="0.25">
      <c r="B15" s="450" t="s">
        <v>14</v>
      </c>
      <c r="C15" s="450"/>
      <c r="D15" s="450" t="s">
        <v>59</v>
      </c>
      <c r="E15" s="450"/>
      <c r="F15" s="450"/>
      <c r="G15" s="295" t="s">
        <v>9</v>
      </c>
      <c r="H15" s="295" t="s">
        <v>10</v>
      </c>
      <c r="I15" s="295" t="s">
        <v>11</v>
      </c>
      <c r="J15" s="295" t="s">
        <v>12</v>
      </c>
      <c r="K15" s="295" t="s">
        <v>13</v>
      </c>
      <c r="L15" s="5" t="s">
        <v>44</v>
      </c>
      <c r="M15" s="25" t="s">
        <v>64</v>
      </c>
      <c r="N15" s="1"/>
      <c r="O15" s="1"/>
    </row>
    <row r="16" spans="2:15" ht="13.9" customHeight="1" x14ac:dyDescent="0.25">
      <c r="B16" s="451" t="s">
        <v>15</v>
      </c>
      <c r="C16" s="451"/>
      <c r="D16" s="451" t="s">
        <v>16</v>
      </c>
      <c r="E16" s="451"/>
      <c r="F16" s="451"/>
      <c r="G16" s="296" t="s">
        <v>17</v>
      </c>
      <c r="H16" s="296" t="s">
        <v>18</v>
      </c>
      <c r="I16" s="296" t="s">
        <v>19</v>
      </c>
      <c r="J16" s="296" t="s">
        <v>20</v>
      </c>
      <c r="K16" s="296" t="s">
        <v>21</v>
      </c>
      <c r="L16" s="296" t="s">
        <v>22</v>
      </c>
      <c r="M16" s="26" t="s">
        <v>23</v>
      </c>
    </row>
    <row r="17" spans="2:13" ht="30.75" customHeight="1" x14ac:dyDescent="0.25">
      <c r="B17" s="193">
        <v>1</v>
      </c>
      <c r="C17" s="194" t="s">
        <v>162</v>
      </c>
      <c r="D17" s="483" t="s">
        <v>24</v>
      </c>
      <c r="E17" s="484"/>
      <c r="F17" s="38" t="s">
        <v>137</v>
      </c>
      <c r="G17" s="294" t="s">
        <v>53</v>
      </c>
      <c r="H17" s="135"/>
      <c r="I17" s="121">
        <v>0.15</v>
      </c>
      <c r="J17" s="32"/>
      <c r="K17" s="32"/>
      <c r="L17" s="32"/>
      <c r="M17" s="34" t="s">
        <v>153</v>
      </c>
    </row>
    <row r="18" spans="2:13" ht="55.5" customHeight="1" x14ac:dyDescent="0.25">
      <c r="B18" s="294">
        <v>2</v>
      </c>
      <c r="C18" s="291" t="s">
        <v>41</v>
      </c>
      <c r="D18" s="439" t="s">
        <v>25</v>
      </c>
      <c r="E18" s="440"/>
      <c r="F18" s="33" t="s">
        <v>169</v>
      </c>
      <c r="G18" s="294" t="s">
        <v>53</v>
      </c>
      <c r="H18" s="136"/>
      <c r="I18" s="121">
        <v>0.1</v>
      </c>
      <c r="J18" s="32"/>
      <c r="K18" s="32"/>
      <c r="L18" s="32"/>
      <c r="M18" s="36"/>
    </row>
    <row r="19" spans="2:13" ht="30" x14ac:dyDescent="0.25">
      <c r="B19" s="32">
        <v>3</v>
      </c>
      <c r="C19" s="33" t="s">
        <v>43</v>
      </c>
      <c r="D19" s="439" t="s">
        <v>26</v>
      </c>
      <c r="E19" s="440"/>
      <c r="F19" s="33" t="s">
        <v>142</v>
      </c>
      <c r="G19" s="294" t="s">
        <v>53</v>
      </c>
      <c r="H19" s="136"/>
      <c r="I19" s="121">
        <v>0.15</v>
      </c>
      <c r="J19" s="32"/>
      <c r="K19" s="32"/>
      <c r="L19" s="32"/>
      <c r="M19" s="36" t="s">
        <v>154</v>
      </c>
    </row>
    <row r="20" spans="2:13" ht="53.25" customHeight="1" x14ac:dyDescent="0.25">
      <c r="B20" s="32">
        <v>4</v>
      </c>
      <c r="C20" s="33" t="s">
        <v>68</v>
      </c>
      <c r="D20" s="439" t="s">
        <v>27</v>
      </c>
      <c r="E20" s="440"/>
      <c r="F20" s="33" t="s">
        <v>155</v>
      </c>
      <c r="G20" s="294" t="s">
        <v>156</v>
      </c>
      <c r="H20" s="138" t="s">
        <v>157</v>
      </c>
      <c r="I20" s="35">
        <v>0.05</v>
      </c>
      <c r="J20" s="294"/>
      <c r="K20" s="294"/>
      <c r="L20" s="294"/>
      <c r="M20" s="34" t="s">
        <v>171</v>
      </c>
    </row>
    <row r="21" spans="2:13" ht="150" customHeight="1" x14ac:dyDescent="0.25">
      <c r="B21" s="32">
        <v>5</v>
      </c>
      <c r="C21" s="38" t="s">
        <v>63</v>
      </c>
      <c r="D21" s="439" t="s">
        <v>28</v>
      </c>
      <c r="E21" s="440"/>
      <c r="F21" s="33" t="s">
        <v>103</v>
      </c>
      <c r="G21" s="39" t="s">
        <v>58</v>
      </c>
      <c r="H21" s="32">
        <v>0</v>
      </c>
      <c r="I21" s="35">
        <v>0.05</v>
      </c>
      <c r="J21" s="32"/>
      <c r="K21" s="32"/>
      <c r="L21" s="32"/>
      <c r="M21" s="36" t="s">
        <v>104</v>
      </c>
    </row>
    <row r="22" spans="2:13" ht="171.75" customHeight="1" x14ac:dyDescent="0.25">
      <c r="B22" s="139">
        <v>6</v>
      </c>
      <c r="C22" s="140" t="s">
        <v>77</v>
      </c>
      <c r="D22" s="438" t="s">
        <v>29</v>
      </c>
      <c r="E22" s="438"/>
      <c r="F22" s="141" t="s">
        <v>145</v>
      </c>
      <c r="G22" s="294" t="s">
        <v>51</v>
      </c>
      <c r="H22" s="135">
        <v>1</v>
      </c>
      <c r="I22" s="23">
        <v>0.05</v>
      </c>
      <c r="J22" s="294"/>
      <c r="K22" s="294"/>
      <c r="L22" s="294"/>
      <c r="M22" s="142" t="s">
        <v>163</v>
      </c>
    </row>
    <row r="23" spans="2:13" ht="25.15" customHeight="1" x14ac:dyDescent="0.25">
      <c r="B23" s="441" t="s">
        <v>33</v>
      </c>
      <c r="C23" s="441"/>
      <c r="D23" s="441"/>
      <c r="E23" s="441"/>
      <c r="F23" s="441"/>
      <c r="G23" s="441"/>
      <c r="H23" s="441"/>
      <c r="I23" s="97">
        <f>SUM(I17:I22)</f>
        <v>0.55000000000000004</v>
      </c>
      <c r="J23" s="446"/>
      <c r="K23" s="446"/>
      <c r="L23" s="17">
        <f>SUM(L17:L22)</f>
        <v>0</v>
      </c>
      <c r="M23" s="18"/>
    </row>
    <row r="24" spans="2:13" ht="15" customHeight="1" x14ac:dyDescent="0.25">
      <c r="B24" s="2"/>
      <c r="E24" s="3"/>
      <c r="F24" s="15">
        <f>COUNTA(F17:F22)</f>
        <v>6</v>
      </c>
    </row>
    <row r="25" spans="2:13" ht="15" customHeight="1" x14ac:dyDescent="0.25">
      <c r="B25" s="2"/>
      <c r="E25" s="3"/>
    </row>
    <row r="26" spans="2:13" ht="15" customHeight="1" x14ac:dyDescent="0.25">
      <c r="B26" s="9" t="s">
        <v>30</v>
      </c>
      <c r="E26" s="3"/>
    </row>
    <row r="27" spans="2:13" ht="49.9" customHeight="1" x14ac:dyDescent="0.25">
      <c r="B27" s="447" t="s">
        <v>31</v>
      </c>
      <c r="C27" s="448"/>
      <c r="D27" s="448" t="s">
        <v>59</v>
      </c>
      <c r="E27" s="448"/>
      <c r="F27" s="448"/>
      <c r="G27" s="300" t="s">
        <v>9</v>
      </c>
      <c r="H27" s="300" t="s">
        <v>10</v>
      </c>
      <c r="I27" s="300" t="s">
        <v>11</v>
      </c>
      <c r="J27" s="300" t="s">
        <v>12</v>
      </c>
      <c r="K27" s="300" t="s">
        <v>13</v>
      </c>
      <c r="L27" s="299" t="s">
        <v>45</v>
      </c>
      <c r="M27" s="299" t="s">
        <v>65</v>
      </c>
    </row>
    <row r="28" spans="2:13" s="6" customFormat="1" ht="13.9" customHeight="1" x14ac:dyDescent="0.2">
      <c r="B28" s="442" t="s">
        <v>15</v>
      </c>
      <c r="C28" s="442"/>
      <c r="D28" s="442" t="s">
        <v>16</v>
      </c>
      <c r="E28" s="442"/>
      <c r="F28" s="442"/>
      <c r="G28" s="301" t="s">
        <v>17</v>
      </c>
      <c r="H28" s="301" t="s">
        <v>18</v>
      </c>
      <c r="I28" s="301" t="s">
        <v>19</v>
      </c>
      <c r="J28" s="301" t="s">
        <v>20</v>
      </c>
      <c r="K28" s="301" t="s">
        <v>21</v>
      </c>
      <c r="L28" s="301" t="s">
        <v>22</v>
      </c>
      <c r="M28" s="301" t="s">
        <v>23</v>
      </c>
    </row>
    <row r="29" spans="2:13" s="6" customFormat="1" ht="63.75" customHeight="1" x14ac:dyDescent="0.2">
      <c r="B29" s="475">
        <v>7</v>
      </c>
      <c r="C29" s="478" t="s">
        <v>117</v>
      </c>
      <c r="D29" s="481" t="s">
        <v>48</v>
      </c>
      <c r="E29" s="440"/>
      <c r="F29" s="141" t="s">
        <v>118</v>
      </c>
      <c r="G29" s="294" t="s">
        <v>51</v>
      </c>
      <c r="H29" s="195">
        <v>1</v>
      </c>
      <c r="I29" s="23">
        <v>0.1</v>
      </c>
      <c r="J29" s="294"/>
      <c r="K29" s="294"/>
      <c r="L29" s="294"/>
      <c r="M29" s="291" t="s">
        <v>119</v>
      </c>
    </row>
    <row r="30" spans="2:13" s="6" customFormat="1" ht="48.75" customHeight="1" x14ac:dyDescent="0.2">
      <c r="B30" s="476"/>
      <c r="C30" s="479"/>
      <c r="D30" s="439" t="s">
        <v>254</v>
      </c>
      <c r="E30" s="440"/>
      <c r="F30" s="291" t="s">
        <v>175</v>
      </c>
      <c r="G30" s="294" t="s">
        <v>51</v>
      </c>
      <c r="H30" s="195">
        <v>1</v>
      </c>
      <c r="I30" s="23">
        <v>0.05</v>
      </c>
      <c r="J30" s="294"/>
      <c r="K30" s="294"/>
      <c r="L30" s="294"/>
      <c r="M30" s="289" t="s">
        <v>247</v>
      </c>
    </row>
    <row r="31" spans="2:13" s="6" customFormat="1" ht="48.75" customHeight="1" x14ac:dyDescent="0.2">
      <c r="B31" s="476"/>
      <c r="C31" s="479"/>
      <c r="D31" s="439" t="s">
        <v>255</v>
      </c>
      <c r="E31" s="440"/>
      <c r="F31" s="291" t="s">
        <v>177</v>
      </c>
      <c r="G31" s="294" t="s">
        <v>51</v>
      </c>
      <c r="H31" s="195">
        <v>1</v>
      </c>
      <c r="I31" s="23">
        <v>0.05</v>
      </c>
      <c r="J31" s="294"/>
      <c r="K31" s="294"/>
      <c r="L31" s="294"/>
      <c r="M31" s="289" t="s">
        <v>248</v>
      </c>
    </row>
    <row r="32" spans="2:13" s="6" customFormat="1" ht="49.5" customHeight="1" x14ac:dyDescent="0.2">
      <c r="B32" s="477"/>
      <c r="C32" s="480"/>
      <c r="D32" s="439" t="s">
        <v>256</v>
      </c>
      <c r="E32" s="440"/>
      <c r="F32" s="291" t="s">
        <v>178</v>
      </c>
      <c r="G32" s="294" t="s">
        <v>51</v>
      </c>
      <c r="H32" s="195">
        <v>1</v>
      </c>
      <c r="I32" s="23">
        <v>0.05</v>
      </c>
      <c r="J32" s="294"/>
      <c r="K32" s="294"/>
      <c r="L32" s="294"/>
      <c r="M32" s="289" t="s">
        <v>249</v>
      </c>
    </row>
    <row r="33" spans="2:13" ht="60" x14ac:dyDescent="0.25">
      <c r="B33" s="475">
        <v>8</v>
      </c>
      <c r="C33" s="482" t="s">
        <v>120</v>
      </c>
      <c r="D33" s="438" t="s">
        <v>49</v>
      </c>
      <c r="E33" s="438"/>
      <c r="F33" s="141" t="s">
        <v>121</v>
      </c>
      <c r="G33" s="294" t="s">
        <v>51</v>
      </c>
      <c r="H33" s="195">
        <v>1</v>
      </c>
      <c r="I33" s="23">
        <v>7.4999999999999997E-2</v>
      </c>
      <c r="J33" s="294"/>
      <c r="K33" s="294"/>
      <c r="L33" s="294"/>
      <c r="M33" s="141" t="s">
        <v>122</v>
      </c>
    </row>
    <row r="34" spans="2:13" ht="77.25" customHeight="1" x14ac:dyDescent="0.25">
      <c r="B34" s="453"/>
      <c r="C34" s="423"/>
      <c r="D34" s="439" t="s">
        <v>90</v>
      </c>
      <c r="E34" s="440"/>
      <c r="F34" s="141" t="s">
        <v>123</v>
      </c>
      <c r="G34" s="294"/>
      <c r="H34" s="195">
        <v>1</v>
      </c>
      <c r="I34" s="23">
        <v>7.4999999999999997E-2</v>
      </c>
      <c r="J34" s="294"/>
      <c r="K34" s="294"/>
      <c r="L34" s="294"/>
      <c r="M34" s="141" t="s">
        <v>124</v>
      </c>
    </row>
    <row r="35" spans="2:13" ht="25.15" customHeight="1" x14ac:dyDescent="0.25">
      <c r="B35" s="445" t="s">
        <v>33</v>
      </c>
      <c r="C35" s="445"/>
      <c r="D35" s="445"/>
      <c r="E35" s="445"/>
      <c r="F35" s="445"/>
      <c r="G35" s="445"/>
      <c r="H35" s="445"/>
      <c r="I35" s="100">
        <f>SUM(I29:I34)</f>
        <v>0.4</v>
      </c>
      <c r="J35" s="432"/>
      <c r="K35" s="432"/>
      <c r="L35" s="20">
        <f>SUM(L33:L33)</f>
        <v>0</v>
      </c>
      <c r="M35" s="101"/>
    </row>
    <row r="36" spans="2:13" ht="15" customHeight="1" x14ac:dyDescent="0.25">
      <c r="E36" s="3"/>
      <c r="F36" s="30">
        <f>COUNTA(F33:F33)</f>
        <v>1</v>
      </c>
    </row>
    <row r="37" spans="2:13" ht="15" customHeight="1" x14ac:dyDescent="0.25">
      <c r="E37" s="3"/>
    </row>
    <row r="38" spans="2:13" ht="15" customHeight="1" x14ac:dyDescent="0.25">
      <c r="B38" s="8" t="s">
        <v>32</v>
      </c>
      <c r="E38" s="3"/>
    </row>
    <row r="39" spans="2:13" ht="49.9" customHeight="1" x14ac:dyDescent="0.25">
      <c r="B39" s="436" t="s">
        <v>35</v>
      </c>
      <c r="C39" s="437"/>
      <c r="D39" s="437" t="s">
        <v>59</v>
      </c>
      <c r="E39" s="437"/>
      <c r="F39" s="437"/>
      <c r="G39" s="298" t="s">
        <v>9</v>
      </c>
      <c r="H39" s="298" t="s">
        <v>10</v>
      </c>
      <c r="I39" s="298" t="s">
        <v>11</v>
      </c>
      <c r="J39" s="298" t="s">
        <v>12</v>
      </c>
      <c r="K39" s="298" t="s">
        <v>13</v>
      </c>
      <c r="L39" s="297" t="s">
        <v>46</v>
      </c>
      <c r="M39" s="297" t="s">
        <v>65</v>
      </c>
    </row>
    <row r="40" spans="2:13" ht="13.9" customHeight="1" x14ac:dyDescent="0.25">
      <c r="B40" s="433" t="s">
        <v>15</v>
      </c>
      <c r="C40" s="433"/>
      <c r="D40" s="433" t="s">
        <v>16</v>
      </c>
      <c r="E40" s="433"/>
      <c r="F40" s="433"/>
      <c r="G40" s="302" t="s">
        <v>17</v>
      </c>
      <c r="H40" s="302" t="s">
        <v>18</v>
      </c>
      <c r="I40" s="302" t="s">
        <v>19</v>
      </c>
      <c r="J40" s="302" t="s">
        <v>20</v>
      </c>
      <c r="K40" s="302" t="s">
        <v>21</v>
      </c>
      <c r="L40" s="302" t="s">
        <v>22</v>
      </c>
      <c r="M40" s="302" t="s">
        <v>23</v>
      </c>
    </row>
    <row r="41" spans="2:13" ht="49.9" customHeight="1" x14ac:dyDescent="0.25">
      <c r="B41" s="288"/>
      <c r="C41" s="31" t="s">
        <v>62</v>
      </c>
      <c r="D41" s="417"/>
      <c r="E41" s="417"/>
      <c r="F41" s="289"/>
      <c r="G41" s="288"/>
      <c r="H41" s="288"/>
      <c r="I41" s="23">
        <v>0.05</v>
      </c>
      <c r="J41" s="288"/>
      <c r="K41" s="288"/>
      <c r="L41" s="288"/>
      <c r="M41" s="24"/>
    </row>
    <row r="42" spans="2:13" ht="25.15" customHeight="1" x14ac:dyDescent="0.25">
      <c r="B42" s="434" t="s">
        <v>33</v>
      </c>
      <c r="C42" s="434"/>
      <c r="D42" s="434"/>
      <c r="E42" s="434"/>
      <c r="F42" s="434"/>
      <c r="G42" s="434"/>
      <c r="H42" s="434"/>
      <c r="I42" s="19">
        <f>SUM(I41:I41)</f>
        <v>0.05</v>
      </c>
      <c r="J42" s="435"/>
      <c r="K42" s="435"/>
      <c r="L42" s="20">
        <f>SUM(L41:L41)</f>
        <v>0</v>
      </c>
      <c r="M42" s="21"/>
    </row>
    <row r="43" spans="2:13" x14ac:dyDescent="0.25">
      <c r="E43" s="3"/>
    </row>
    <row r="44" spans="2:13" x14ac:dyDescent="0.25">
      <c r="E44" s="3"/>
    </row>
    <row r="45" spans="2:13" x14ac:dyDescent="0.25">
      <c r="E45" s="3"/>
      <c r="I45" s="29">
        <f>SUM(I42,I35,I23)</f>
        <v>1</v>
      </c>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sheetData>
  <mergeCells count="41">
    <mergeCell ref="B11:C11"/>
    <mergeCell ref="B6:C6"/>
    <mergeCell ref="B7:C7"/>
    <mergeCell ref="B8:C8"/>
    <mergeCell ref="B9:C9"/>
    <mergeCell ref="B10:C10"/>
    <mergeCell ref="J23:K23"/>
    <mergeCell ref="B15:C15"/>
    <mergeCell ref="D15:F15"/>
    <mergeCell ref="B16:C16"/>
    <mergeCell ref="D16:F16"/>
    <mergeCell ref="D17:E17"/>
    <mergeCell ref="D18:E18"/>
    <mergeCell ref="D19:E19"/>
    <mergeCell ref="D20:E20"/>
    <mergeCell ref="D21:E21"/>
    <mergeCell ref="D22:E22"/>
    <mergeCell ref="B23:H23"/>
    <mergeCell ref="J35:K35"/>
    <mergeCell ref="B27:C27"/>
    <mergeCell ref="D27:F27"/>
    <mergeCell ref="B28:C28"/>
    <mergeCell ref="D28:F28"/>
    <mergeCell ref="B29:B32"/>
    <mergeCell ref="C29:C32"/>
    <mergeCell ref="D29:E29"/>
    <mergeCell ref="D30:E30"/>
    <mergeCell ref="D31:E31"/>
    <mergeCell ref="D32:E32"/>
    <mergeCell ref="B33:B34"/>
    <mergeCell ref="C33:C34"/>
    <mergeCell ref="D33:E33"/>
    <mergeCell ref="D34:E34"/>
    <mergeCell ref="B35:H35"/>
    <mergeCell ref="J42:K42"/>
    <mergeCell ref="B39:C39"/>
    <mergeCell ref="D39:F39"/>
    <mergeCell ref="B40:C40"/>
    <mergeCell ref="D40:F40"/>
    <mergeCell ref="D41:E41"/>
    <mergeCell ref="B42:H4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3"/>
  <sheetViews>
    <sheetView showGridLines="0" topLeftCell="A22" zoomScale="80" zoomScaleNormal="80" workbookViewId="0">
      <selection activeCell="F27" sqref="F27"/>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54" t="s">
        <v>2</v>
      </c>
      <c r="C6" s="454"/>
      <c r="D6" s="12" t="s">
        <v>34</v>
      </c>
      <c r="E6" s="13"/>
      <c r="F6" s="14"/>
    </row>
    <row r="7" spans="2:15" ht="15" customHeight="1" x14ac:dyDescent="0.25">
      <c r="B7" s="454" t="s">
        <v>5</v>
      </c>
      <c r="C7" s="454"/>
      <c r="D7" s="12" t="s">
        <v>34</v>
      </c>
      <c r="E7" s="13"/>
      <c r="F7" s="14"/>
    </row>
    <row r="8" spans="2:15" ht="15" customHeight="1" x14ac:dyDescent="0.25">
      <c r="B8" s="454" t="s">
        <v>6</v>
      </c>
      <c r="C8" s="454"/>
      <c r="D8" s="12" t="s">
        <v>34</v>
      </c>
      <c r="E8" s="13"/>
      <c r="F8" s="14"/>
    </row>
    <row r="9" spans="2:15" ht="15" customHeight="1" x14ac:dyDescent="0.25">
      <c r="B9" s="454" t="s">
        <v>7</v>
      </c>
      <c r="C9" s="454"/>
      <c r="D9" s="12" t="s">
        <v>34</v>
      </c>
      <c r="E9" s="13"/>
      <c r="F9" s="14"/>
    </row>
    <row r="10" spans="2:15" ht="15" customHeight="1" x14ac:dyDescent="0.25">
      <c r="B10" s="454" t="s">
        <v>3</v>
      </c>
      <c r="C10" s="454"/>
      <c r="D10" s="12" t="s">
        <v>34</v>
      </c>
      <c r="E10" s="196" t="s">
        <v>164</v>
      </c>
      <c r="F10" s="14"/>
    </row>
    <row r="11" spans="2:15" ht="15" customHeight="1" x14ac:dyDescent="0.25">
      <c r="B11" s="454" t="s">
        <v>4</v>
      </c>
      <c r="C11" s="454"/>
      <c r="D11" s="12" t="s">
        <v>34</v>
      </c>
      <c r="E11" s="13" t="s">
        <v>129</v>
      </c>
      <c r="F11" s="14"/>
    </row>
    <row r="12" spans="2:15" ht="15" customHeight="1" x14ac:dyDescent="0.25">
      <c r="D12" s="2"/>
    </row>
    <row r="13" spans="2:15" ht="15" customHeight="1" x14ac:dyDescent="0.25"/>
    <row r="14" spans="2:15" ht="15" customHeight="1" x14ac:dyDescent="0.25">
      <c r="B14" s="10" t="s">
        <v>8</v>
      </c>
    </row>
    <row r="15" spans="2:15" ht="30" x14ac:dyDescent="0.25">
      <c r="B15" s="450" t="s">
        <v>14</v>
      </c>
      <c r="C15" s="450"/>
      <c r="D15" s="450" t="s">
        <v>59</v>
      </c>
      <c r="E15" s="450"/>
      <c r="F15" s="450"/>
      <c r="G15" s="295" t="s">
        <v>9</v>
      </c>
      <c r="H15" s="295" t="s">
        <v>10</v>
      </c>
      <c r="I15" s="295" t="s">
        <v>11</v>
      </c>
      <c r="J15" s="295" t="s">
        <v>12</v>
      </c>
      <c r="K15" s="295" t="s">
        <v>13</v>
      </c>
      <c r="L15" s="5" t="s">
        <v>44</v>
      </c>
      <c r="M15" s="25" t="s">
        <v>64</v>
      </c>
      <c r="N15" s="1"/>
      <c r="O15" s="1"/>
    </row>
    <row r="16" spans="2:15" ht="13.9" customHeight="1" x14ac:dyDescent="0.25">
      <c r="B16" s="451" t="s">
        <v>15</v>
      </c>
      <c r="C16" s="451"/>
      <c r="D16" s="451" t="s">
        <v>16</v>
      </c>
      <c r="E16" s="451"/>
      <c r="F16" s="451"/>
      <c r="G16" s="296" t="s">
        <v>17</v>
      </c>
      <c r="H16" s="296" t="s">
        <v>18</v>
      </c>
      <c r="I16" s="296" t="s">
        <v>19</v>
      </c>
      <c r="J16" s="296" t="s">
        <v>20</v>
      </c>
      <c r="K16" s="296" t="s">
        <v>21</v>
      </c>
      <c r="L16" s="296" t="s">
        <v>22</v>
      </c>
      <c r="M16" s="26" t="s">
        <v>23</v>
      </c>
    </row>
    <row r="17" spans="2:13" ht="63" customHeight="1" x14ac:dyDescent="0.25">
      <c r="B17" s="174">
        <v>1</v>
      </c>
      <c r="C17" s="307" t="s">
        <v>162</v>
      </c>
      <c r="D17" s="491" t="s">
        <v>24</v>
      </c>
      <c r="E17" s="492"/>
      <c r="F17" s="176" t="s">
        <v>139</v>
      </c>
      <c r="G17" s="174" t="s">
        <v>53</v>
      </c>
      <c r="H17" s="177"/>
      <c r="I17" s="121">
        <v>0.15</v>
      </c>
      <c r="J17" s="178"/>
      <c r="K17" s="178"/>
      <c r="L17" s="178"/>
      <c r="M17" s="179" t="s">
        <v>184</v>
      </c>
    </row>
    <row r="18" spans="2:13" ht="102.75" customHeight="1" x14ac:dyDescent="0.25">
      <c r="B18" s="174">
        <v>2</v>
      </c>
      <c r="C18" s="307" t="s">
        <v>165</v>
      </c>
      <c r="D18" s="491" t="s">
        <v>25</v>
      </c>
      <c r="E18" s="492"/>
      <c r="F18" s="176" t="s">
        <v>141</v>
      </c>
      <c r="G18" s="180" t="s">
        <v>51</v>
      </c>
      <c r="H18" s="177">
        <v>1</v>
      </c>
      <c r="I18" s="35">
        <v>0.1</v>
      </c>
      <c r="J18" s="178"/>
      <c r="K18" s="178"/>
      <c r="L18" s="178"/>
      <c r="M18" s="179" t="s">
        <v>185</v>
      </c>
    </row>
    <row r="19" spans="2:13" ht="47.25" customHeight="1" x14ac:dyDescent="0.25">
      <c r="B19" s="178">
        <v>3</v>
      </c>
      <c r="C19" s="181" t="s">
        <v>102</v>
      </c>
      <c r="D19" s="491" t="s">
        <v>26</v>
      </c>
      <c r="E19" s="492"/>
      <c r="F19" s="157" t="s">
        <v>67</v>
      </c>
      <c r="G19" s="174" t="s">
        <v>51</v>
      </c>
      <c r="H19" s="183">
        <v>0.55559999999999998</v>
      </c>
      <c r="I19" s="35">
        <v>0.15</v>
      </c>
      <c r="J19" s="174"/>
      <c r="K19" s="174"/>
      <c r="L19" s="174"/>
      <c r="M19" s="182" t="s">
        <v>186</v>
      </c>
    </row>
    <row r="20" spans="2:13" ht="58.5" customHeight="1" x14ac:dyDescent="0.25">
      <c r="B20" s="178">
        <v>4</v>
      </c>
      <c r="C20" s="181" t="s">
        <v>68</v>
      </c>
      <c r="D20" s="491" t="s">
        <v>27</v>
      </c>
      <c r="E20" s="492"/>
      <c r="F20" s="181" t="s">
        <v>155</v>
      </c>
      <c r="G20" s="174" t="s">
        <v>156</v>
      </c>
      <c r="H20" s="184" t="s">
        <v>157</v>
      </c>
      <c r="I20" s="35">
        <v>0.05</v>
      </c>
      <c r="J20" s="174"/>
      <c r="K20" s="174"/>
      <c r="L20" s="174"/>
      <c r="M20" s="179" t="s">
        <v>172</v>
      </c>
    </row>
    <row r="21" spans="2:13" ht="169.5" customHeight="1" x14ac:dyDescent="0.25">
      <c r="B21" s="178">
        <v>5</v>
      </c>
      <c r="C21" s="176" t="s">
        <v>63</v>
      </c>
      <c r="D21" s="491" t="s">
        <v>28</v>
      </c>
      <c r="E21" s="492"/>
      <c r="F21" s="181" t="s">
        <v>103</v>
      </c>
      <c r="G21" s="180" t="s">
        <v>58</v>
      </c>
      <c r="H21" s="178">
        <v>0</v>
      </c>
      <c r="I21" s="35">
        <v>0.05</v>
      </c>
      <c r="J21" s="178"/>
      <c r="K21" s="178"/>
      <c r="L21" s="178"/>
      <c r="M21" s="181" t="s">
        <v>104</v>
      </c>
    </row>
    <row r="22" spans="2:13" ht="171" customHeight="1" x14ac:dyDescent="0.25">
      <c r="B22" s="185">
        <v>6</v>
      </c>
      <c r="C22" s="186" t="s">
        <v>77</v>
      </c>
      <c r="D22" s="493" t="s">
        <v>29</v>
      </c>
      <c r="E22" s="493"/>
      <c r="F22" s="187" t="s">
        <v>145</v>
      </c>
      <c r="G22" s="174" t="s">
        <v>51</v>
      </c>
      <c r="H22" s="177">
        <v>1</v>
      </c>
      <c r="I22" s="23">
        <v>0.05</v>
      </c>
      <c r="J22" s="174"/>
      <c r="K22" s="174"/>
      <c r="L22" s="174"/>
      <c r="M22" s="188" t="s">
        <v>187</v>
      </c>
    </row>
    <row r="23" spans="2:13" ht="75" customHeight="1" x14ac:dyDescent="0.25">
      <c r="B23" s="144">
        <v>7</v>
      </c>
      <c r="C23" s="145" t="s">
        <v>108</v>
      </c>
      <c r="D23" s="494" t="s">
        <v>48</v>
      </c>
      <c r="E23" s="495"/>
      <c r="F23" s="197" t="s">
        <v>109</v>
      </c>
      <c r="G23" s="198" t="s">
        <v>52</v>
      </c>
      <c r="H23" s="174"/>
      <c r="I23" s="175">
        <v>0.15</v>
      </c>
      <c r="J23" s="174"/>
      <c r="K23" s="174"/>
      <c r="L23" s="174"/>
      <c r="M23" s="197" t="s">
        <v>110</v>
      </c>
    </row>
    <row r="24" spans="2:13" ht="25.15" customHeight="1" x14ac:dyDescent="0.25">
      <c r="B24" s="441" t="s">
        <v>33</v>
      </c>
      <c r="C24" s="441"/>
      <c r="D24" s="441"/>
      <c r="E24" s="441"/>
      <c r="F24" s="441"/>
      <c r="G24" s="441"/>
      <c r="H24" s="441"/>
      <c r="I24" s="97">
        <f>SUM(I17:I23)</f>
        <v>0.70000000000000007</v>
      </c>
      <c r="J24" s="446"/>
      <c r="K24" s="446"/>
      <c r="L24" s="17">
        <f>SUM(L17:L23)</f>
        <v>0</v>
      </c>
      <c r="M24" s="18"/>
    </row>
    <row r="25" spans="2:13" ht="15" customHeight="1" x14ac:dyDescent="0.25">
      <c r="B25" s="2"/>
      <c r="E25" s="3"/>
      <c r="F25" s="15">
        <f>COUNTA(F17:F23)</f>
        <v>7</v>
      </c>
    </row>
    <row r="26" spans="2:13" ht="15" customHeight="1" x14ac:dyDescent="0.25">
      <c r="B26" s="2"/>
      <c r="E26" s="3"/>
    </row>
    <row r="27" spans="2:13" ht="15" customHeight="1" x14ac:dyDescent="0.25">
      <c r="B27" s="9" t="s">
        <v>30</v>
      </c>
      <c r="E27" s="3"/>
    </row>
    <row r="28" spans="2:13" ht="49.9" customHeight="1" x14ac:dyDescent="0.25">
      <c r="B28" s="447" t="s">
        <v>31</v>
      </c>
      <c r="C28" s="448"/>
      <c r="D28" s="448" t="s">
        <v>59</v>
      </c>
      <c r="E28" s="448"/>
      <c r="F28" s="448"/>
      <c r="G28" s="300" t="s">
        <v>9</v>
      </c>
      <c r="H28" s="300" t="s">
        <v>10</v>
      </c>
      <c r="I28" s="300" t="s">
        <v>11</v>
      </c>
      <c r="J28" s="300" t="s">
        <v>12</v>
      </c>
      <c r="K28" s="300" t="s">
        <v>13</v>
      </c>
      <c r="L28" s="299" t="s">
        <v>45</v>
      </c>
      <c r="M28" s="299" t="s">
        <v>65</v>
      </c>
    </row>
    <row r="29" spans="2:13" s="6" customFormat="1" ht="13.9" customHeight="1" x14ac:dyDescent="0.2">
      <c r="B29" s="442" t="s">
        <v>15</v>
      </c>
      <c r="C29" s="442"/>
      <c r="D29" s="442" t="s">
        <v>16</v>
      </c>
      <c r="E29" s="442"/>
      <c r="F29" s="442"/>
      <c r="G29" s="301" t="s">
        <v>17</v>
      </c>
      <c r="H29" s="301" t="s">
        <v>18</v>
      </c>
      <c r="I29" s="301" t="s">
        <v>19</v>
      </c>
      <c r="J29" s="301" t="s">
        <v>20</v>
      </c>
      <c r="K29" s="301" t="s">
        <v>21</v>
      </c>
      <c r="L29" s="301" t="s">
        <v>22</v>
      </c>
      <c r="M29" s="301" t="s">
        <v>23</v>
      </c>
    </row>
    <row r="30" spans="2:13" s="6" customFormat="1" ht="29.25" customHeight="1" x14ac:dyDescent="0.2">
      <c r="B30" s="185">
        <v>8</v>
      </c>
      <c r="C30" s="186" t="s">
        <v>84</v>
      </c>
      <c r="D30" s="489" t="s">
        <v>49</v>
      </c>
      <c r="E30" s="490"/>
      <c r="F30" s="146" t="s">
        <v>170</v>
      </c>
      <c r="G30" s="147" t="s">
        <v>52</v>
      </c>
      <c r="H30" s="148"/>
      <c r="I30" s="149">
        <v>0.05</v>
      </c>
      <c r="J30" s="148"/>
      <c r="K30" s="148"/>
      <c r="L30" s="148"/>
      <c r="M30" s="150" t="s">
        <v>168</v>
      </c>
    </row>
    <row r="31" spans="2:13" ht="71.25" customHeight="1" x14ac:dyDescent="0.25">
      <c r="B31" s="485">
        <v>9</v>
      </c>
      <c r="C31" s="487" t="s">
        <v>173</v>
      </c>
      <c r="D31" s="469" t="s">
        <v>50</v>
      </c>
      <c r="E31" s="470"/>
      <c r="F31" s="289" t="s">
        <v>174</v>
      </c>
      <c r="G31" s="309" t="s">
        <v>51</v>
      </c>
      <c r="H31" s="269">
        <v>1</v>
      </c>
      <c r="I31" s="121">
        <v>0.05</v>
      </c>
      <c r="J31" s="288"/>
      <c r="K31" s="288"/>
      <c r="L31" s="288"/>
      <c r="M31" s="289" t="s">
        <v>251</v>
      </c>
    </row>
    <row r="32" spans="2:13" ht="114.75" customHeight="1" x14ac:dyDescent="0.25">
      <c r="B32" s="486"/>
      <c r="C32" s="488"/>
      <c r="D32" s="469" t="s">
        <v>204</v>
      </c>
      <c r="E32" s="470"/>
      <c r="F32" s="310" t="s">
        <v>250</v>
      </c>
      <c r="G32" s="309" t="s">
        <v>51</v>
      </c>
      <c r="H32" s="269">
        <v>1</v>
      </c>
      <c r="I32" s="121">
        <v>0.05</v>
      </c>
      <c r="J32" s="288"/>
      <c r="K32" s="288"/>
      <c r="L32" s="288"/>
      <c r="M32" s="289" t="s">
        <v>252</v>
      </c>
    </row>
    <row r="33" spans="2:13" ht="84" customHeight="1" x14ac:dyDescent="0.25">
      <c r="B33" s="104">
        <v>10</v>
      </c>
      <c r="C33" s="105" t="s">
        <v>125</v>
      </c>
      <c r="D33" s="469" t="s">
        <v>54</v>
      </c>
      <c r="E33" s="470"/>
      <c r="F33" s="106" t="s">
        <v>126</v>
      </c>
      <c r="G33" s="288" t="s">
        <v>51</v>
      </c>
      <c r="H33" s="102">
        <v>0.8</v>
      </c>
      <c r="I33" s="23">
        <v>0.1</v>
      </c>
      <c r="J33" s="288"/>
      <c r="K33" s="288"/>
      <c r="L33" s="288"/>
      <c r="M33" s="96" t="s">
        <v>127</v>
      </c>
    </row>
    <row r="34" spans="2:13" ht="25.15" customHeight="1" x14ac:dyDescent="0.25">
      <c r="B34" s="445" t="s">
        <v>33</v>
      </c>
      <c r="C34" s="445"/>
      <c r="D34" s="445"/>
      <c r="E34" s="445"/>
      <c r="F34" s="445"/>
      <c r="G34" s="445"/>
      <c r="H34" s="445"/>
      <c r="I34" s="100">
        <f>SUM(I30:I33)</f>
        <v>0.25</v>
      </c>
      <c r="J34" s="432"/>
      <c r="K34" s="432"/>
      <c r="L34" s="17">
        <f>SUM(L27:L33)</f>
        <v>0</v>
      </c>
      <c r="M34" s="101"/>
    </row>
    <row r="35" spans="2:13" ht="15" customHeight="1" x14ac:dyDescent="0.25">
      <c r="E35" s="3"/>
      <c r="F35" s="30">
        <f>COUNTA(#REF!)</f>
        <v>1</v>
      </c>
    </row>
    <row r="36" spans="2:13" ht="15" customHeight="1" x14ac:dyDescent="0.25">
      <c r="E36" s="3"/>
    </row>
    <row r="37" spans="2:13" ht="15" customHeight="1" x14ac:dyDescent="0.25">
      <c r="B37" s="8" t="s">
        <v>32</v>
      </c>
      <c r="E37" s="3"/>
    </row>
    <row r="38" spans="2:13" ht="49.9" customHeight="1" x14ac:dyDescent="0.25">
      <c r="B38" s="436" t="s">
        <v>35</v>
      </c>
      <c r="C38" s="437"/>
      <c r="D38" s="437" t="s">
        <v>59</v>
      </c>
      <c r="E38" s="437"/>
      <c r="F38" s="437"/>
      <c r="G38" s="298" t="s">
        <v>9</v>
      </c>
      <c r="H38" s="298" t="s">
        <v>10</v>
      </c>
      <c r="I38" s="298" t="s">
        <v>11</v>
      </c>
      <c r="J38" s="298" t="s">
        <v>12</v>
      </c>
      <c r="K38" s="298" t="s">
        <v>13</v>
      </c>
      <c r="L38" s="297" t="s">
        <v>46</v>
      </c>
      <c r="M38" s="297" t="s">
        <v>65</v>
      </c>
    </row>
    <row r="39" spans="2:13" ht="13.9" customHeight="1" x14ac:dyDescent="0.25">
      <c r="B39" s="433" t="s">
        <v>15</v>
      </c>
      <c r="C39" s="433"/>
      <c r="D39" s="433" t="s">
        <v>16</v>
      </c>
      <c r="E39" s="433"/>
      <c r="F39" s="433"/>
      <c r="G39" s="302" t="s">
        <v>17</v>
      </c>
      <c r="H39" s="302" t="s">
        <v>18</v>
      </c>
      <c r="I39" s="302" t="s">
        <v>19</v>
      </c>
      <c r="J39" s="302" t="s">
        <v>20</v>
      </c>
      <c r="K39" s="302" t="s">
        <v>21</v>
      </c>
      <c r="L39" s="302" t="s">
        <v>22</v>
      </c>
      <c r="M39" s="302" t="s">
        <v>23</v>
      </c>
    </row>
    <row r="40" spans="2:13" ht="49.9" customHeight="1" x14ac:dyDescent="0.25">
      <c r="B40" s="288"/>
      <c r="C40" s="31" t="s">
        <v>62</v>
      </c>
      <c r="D40" s="417"/>
      <c r="E40" s="417"/>
      <c r="F40" s="289"/>
      <c r="G40" s="288"/>
      <c r="H40" s="288"/>
      <c r="I40" s="23">
        <v>0.05</v>
      </c>
      <c r="J40" s="288"/>
      <c r="K40" s="288"/>
      <c r="L40" s="288"/>
      <c r="M40" s="24"/>
    </row>
    <row r="41" spans="2:13" ht="25.15" customHeight="1" x14ac:dyDescent="0.25">
      <c r="B41" s="434" t="s">
        <v>33</v>
      </c>
      <c r="C41" s="434"/>
      <c r="D41" s="434"/>
      <c r="E41" s="434"/>
      <c r="F41" s="434"/>
      <c r="G41" s="434"/>
      <c r="H41" s="434"/>
      <c r="I41" s="19">
        <f>SUM(I40:I40)</f>
        <v>0.05</v>
      </c>
      <c r="J41" s="435"/>
      <c r="K41" s="435"/>
      <c r="L41" s="20">
        <f>SUM(L40:L40)</f>
        <v>0</v>
      </c>
      <c r="M41" s="21"/>
    </row>
    <row r="42" spans="2:13" x14ac:dyDescent="0.25">
      <c r="E42" s="3"/>
    </row>
    <row r="43" spans="2:13" x14ac:dyDescent="0.25">
      <c r="E43" s="3"/>
    </row>
    <row r="44" spans="2:13" x14ac:dyDescent="0.25">
      <c r="E44" s="3"/>
      <c r="I44" s="29">
        <f>SUM(I41,I34,I24)</f>
        <v>1</v>
      </c>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sheetData>
  <mergeCells count="38">
    <mergeCell ref="D18:E18"/>
    <mergeCell ref="B6:C6"/>
    <mergeCell ref="B7:C7"/>
    <mergeCell ref="B8:C8"/>
    <mergeCell ref="B9:C9"/>
    <mergeCell ref="B10:C10"/>
    <mergeCell ref="B11:C11"/>
    <mergeCell ref="B15:C15"/>
    <mergeCell ref="D15:F15"/>
    <mergeCell ref="B16:C16"/>
    <mergeCell ref="D16:F16"/>
    <mergeCell ref="D17:E17"/>
    <mergeCell ref="D30:E30"/>
    <mergeCell ref="D19:E19"/>
    <mergeCell ref="D20:E20"/>
    <mergeCell ref="D21:E21"/>
    <mergeCell ref="D22:E22"/>
    <mergeCell ref="D23:E23"/>
    <mergeCell ref="B24:H24"/>
    <mergeCell ref="J24:K24"/>
    <mergeCell ref="B28:C28"/>
    <mergeCell ref="D28:F28"/>
    <mergeCell ref="B29:C29"/>
    <mergeCell ref="D29:F29"/>
    <mergeCell ref="B31:B32"/>
    <mergeCell ref="C31:C32"/>
    <mergeCell ref="D31:E31"/>
    <mergeCell ref="D32:E32"/>
    <mergeCell ref="D33:E33"/>
    <mergeCell ref="B41:H41"/>
    <mergeCell ref="J41:K41"/>
    <mergeCell ref="J34:K34"/>
    <mergeCell ref="B38:C38"/>
    <mergeCell ref="D38:F38"/>
    <mergeCell ref="B39:C39"/>
    <mergeCell ref="D39:F39"/>
    <mergeCell ref="D40:E40"/>
    <mergeCell ref="B34:H3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5"/>
  <sheetViews>
    <sheetView showGridLines="0" topLeftCell="A31" zoomScale="80" zoomScaleNormal="80" workbookViewId="0">
      <selection activeCell="F34" sqref="F34"/>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54" t="s">
        <v>2</v>
      </c>
      <c r="C6" s="454"/>
      <c r="D6" s="12" t="s">
        <v>34</v>
      </c>
      <c r="E6" s="13"/>
      <c r="F6" s="14"/>
    </row>
    <row r="7" spans="2:15" ht="15" customHeight="1" x14ac:dyDescent="0.25">
      <c r="B7" s="454" t="s">
        <v>5</v>
      </c>
      <c r="C7" s="454"/>
      <c r="D7" s="12" t="s">
        <v>34</v>
      </c>
      <c r="E7" s="13"/>
      <c r="F7" s="14"/>
    </row>
    <row r="8" spans="2:15" ht="15" customHeight="1" x14ac:dyDescent="0.25">
      <c r="B8" s="454" t="s">
        <v>6</v>
      </c>
      <c r="C8" s="454"/>
      <c r="D8" s="12" t="s">
        <v>34</v>
      </c>
      <c r="E8" s="13"/>
      <c r="F8" s="14"/>
    </row>
    <row r="9" spans="2:15" ht="15" customHeight="1" x14ac:dyDescent="0.25">
      <c r="B9" s="454" t="s">
        <v>7</v>
      </c>
      <c r="C9" s="454"/>
      <c r="D9" s="12" t="s">
        <v>34</v>
      </c>
      <c r="E9" s="13"/>
      <c r="F9" s="14"/>
    </row>
    <row r="10" spans="2:15" ht="15" customHeight="1" x14ac:dyDescent="0.25">
      <c r="B10" s="454" t="s">
        <v>3</v>
      </c>
      <c r="C10" s="454"/>
      <c r="D10" s="12" t="s">
        <v>34</v>
      </c>
      <c r="E10" s="13" t="s">
        <v>188</v>
      </c>
      <c r="F10" s="14"/>
    </row>
    <row r="11" spans="2:15" ht="15" customHeight="1" x14ac:dyDescent="0.25">
      <c r="B11" s="454" t="s">
        <v>4</v>
      </c>
      <c r="C11" s="454"/>
      <c r="D11" s="12" t="s">
        <v>34</v>
      </c>
      <c r="E11" s="13" t="s">
        <v>129</v>
      </c>
      <c r="F11" s="14"/>
    </row>
    <row r="12" spans="2:15" ht="15" customHeight="1" x14ac:dyDescent="0.25">
      <c r="D12" s="2"/>
      <c r="G12" t="s">
        <v>80</v>
      </c>
    </row>
    <row r="13" spans="2:15" ht="15" customHeight="1" x14ac:dyDescent="0.25"/>
    <row r="14" spans="2:15" ht="15" customHeight="1" x14ac:dyDescent="0.25">
      <c r="B14" s="10" t="s">
        <v>8</v>
      </c>
    </row>
    <row r="15" spans="2:15" ht="30" x14ac:dyDescent="0.25">
      <c r="B15" s="450" t="s">
        <v>14</v>
      </c>
      <c r="C15" s="450"/>
      <c r="D15" s="450" t="s">
        <v>59</v>
      </c>
      <c r="E15" s="450"/>
      <c r="F15" s="450"/>
      <c r="G15" s="66" t="s">
        <v>9</v>
      </c>
      <c r="H15" s="66" t="s">
        <v>10</v>
      </c>
      <c r="I15" s="66" t="s">
        <v>11</v>
      </c>
      <c r="J15" s="66" t="s">
        <v>12</v>
      </c>
      <c r="K15" s="66" t="s">
        <v>13</v>
      </c>
      <c r="L15" s="5" t="s">
        <v>44</v>
      </c>
      <c r="M15" s="25" t="s">
        <v>64</v>
      </c>
      <c r="N15" s="1"/>
      <c r="O15" s="1"/>
    </row>
    <row r="16" spans="2:15" ht="13.9" customHeight="1" x14ac:dyDescent="0.25">
      <c r="B16" s="451" t="s">
        <v>15</v>
      </c>
      <c r="C16" s="451"/>
      <c r="D16" s="451" t="s">
        <v>16</v>
      </c>
      <c r="E16" s="451"/>
      <c r="F16" s="451"/>
      <c r="G16" s="67" t="s">
        <v>17</v>
      </c>
      <c r="H16" s="67" t="s">
        <v>18</v>
      </c>
      <c r="I16" s="67" t="s">
        <v>19</v>
      </c>
      <c r="J16" s="67" t="s">
        <v>20</v>
      </c>
      <c r="K16" s="67" t="s">
        <v>21</v>
      </c>
      <c r="L16" s="67" t="s">
        <v>22</v>
      </c>
      <c r="M16" s="26" t="s">
        <v>23</v>
      </c>
    </row>
    <row r="17" spans="2:13" ht="34.5" customHeight="1" x14ac:dyDescent="0.25">
      <c r="B17" s="323">
        <v>1</v>
      </c>
      <c r="C17" s="324" t="s">
        <v>189</v>
      </c>
      <c r="D17" s="498" t="s">
        <v>24</v>
      </c>
      <c r="E17" s="499"/>
      <c r="F17" s="325" t="s">
        <v>190</v>
      </c>
      <c r="G17" s="326" t="s">
        <v>273</v>
      </c>
      <c r="H17" s="323"/>
      <c r="I17" s="327">
        <v>7.4999999999999997E-2</v>
      </c>
      <c r="J17" s="323"/>
      <c r="K17" s="323"/>
      <c r="L17" s="323"/>
      <c r="M17" s="199" t="s">
        <v>191</v>
      </c>
    </row>
    <row r="18" spans="2:13" ht="55.5" customHeight="1" x14ac:dyDescent="0.25">
      <c r="B18" s="328">
        <v>2</v>
      </c>
      <c r="C18" s="329" t="s">
        <v>39</v>
      </c>
      <c r="D18" s="498" t="s">
        <v>25</v>
      </c>
      <c r="E18" s="499"/>
      <c r="F18" s="330" t="s">
        <v>274</v>
      </c>
      <c r="G18" s="319" t="s">
        <v>273</v>
      </c>
      <c r="H18" s="331"/>
      <c r="I18" s="332">
        <v>0.1</v>
      </c>
      <c r="J18" s="323"/>
      <c r="K18" s="323"/>
      <c r="L18" s="323"/>
      <c r="M18" s="78" t="s">
        <v>275</v>
      </c>
    </row>
    <row r="19" spans="2:13" ht="35.25" customHeight="1" x14ac:dyDescent="0.25">
      <c r="B19" s="319">
        <v>3</v>
      </c>
      <c r="C19" s="16" t="s">
        <v>40</v>
      </c>
      <c r="D19" s="413" t="s">
        <v>26</v>
      </c>
      <c r="E19" s="413"/>
      <c r="F19" s="43" t="s">
        <v>276</v>
      </c>
      <c r="G19" s="42" t="s">
        <v>51</v>
      </c>
      <c r="H19" s="319" t="s">
        <v>277</v>
      </c>
      <c r="I19" s="23">
        <v>0.05</v>
      </c>
      <c r="J19" s="319"/>
      <c r="K19" s="319"/>
      <c r="L19" s="319"/>
      <c r="M19" s="77" t="s">
        <v>278</v>
      </c>
    </row>
    <row r="20" spans="2:13" ht="33.75" customHeight="1" x14ac:dyDescent="0.25">
      <c r="B20" s="42">
        <v>4</v>
      </c>
      <c r="C20" s="320" t="s">
        <v>140</v>
      </c>
      <c r="D20" s="415" t="s">
        <v>27</v>
      </c>
      <c r="E20" s="416"/>
      <c r="F20" s="118" t="s">
        <v>141</v>
      </c>
      <c r="G20" s="326" t="s">
        <v>51</v>
      </c>
      <c r="H20" s="333">
        <v>100</v>
      </c>
      <c r="I20" s="332">
        <v>7.4999999999999997E-2</v>
      </c>
      <c r="J20" s="323"/>
      <c r="K20" s="323"/>
      <c r="L20" s="323"/>
      <c r="M20" s="78" t="s">
        <v>279</v>
      </c>
    </row>
    <row r="21" spans="2:13" ht="33.75" customHeight="1" x14ac:dyDescent="0.25">
      <c r="B21" s="42">
        <v>5</v>
      </c>
      <c r="C21" s="43" t="s">
        <v>68</v>
      </c>
      <c r="D21" s="415" t="s">
        <v>28</v>
      </c>
      <c r="E21" s="416"/>
      <c r="F21" s="16" t="s">
        <v>75</v>
      </c>
      <c r="G21" s="200" t="s">
        <v>156</v>
      </c>
      <c r="H21" s="334" t="s">
        <v>157</v>
      </c>
      <c r="I21" s="335">
        <v>7.4999999999999997E-2</v>
      </c>
      <c r="J21" s="323"/>
      <c r="K21" s="323"/>
      <c r="L21" s="323"/>
      <c r="M21" s="78" t="s">
        <v>158</v>
      </c>
    </row>
    <row r="22" spans="2:13" ht="51.75" customHeight="1" x14ac:dyDescent="0.25">
      <c r="B22" s="42">
        <v>6</v>
      </c>
      <c r="C22" s="43" t="s">
        <v>63</v>
      </c>
      <c r="D22" s="415" t="s">
        <v>29</v>
      </c>
      <c r="E22" s="416"/>
      <c r="F22" s="16" t="s">
        <v>280</v>
      </c>
      <c r="G22" s="200" t="s">
        <v>58</v>
      </c>
      <c r="H22" s="42">
        <v>0</v>
      </c>
      <c r="I22" s="35">
        <v>0.05</v>
      </c>
      <c r="J22" s="42"/>
      <c r="K22" s="42"/>
      <c r="L22" s="42"/>
      <c r="M22" s="93" t="s">
        <v>104</v>
      </c>
    </row>
    <row r="23" spans="2:13" ht="25.15" customHeight="1" x14ac:dyDescent="0.25">
      <c r="B23" s="441" t="s">
        <v>33</v>
      </c>
      <c r="C23" s="441"/>
      <c r="D23" s="441"/>
      <c r="E23" s="441"/>
      <c r="F23" s="441"/>
      <c r="G23" s="441"/>
      <c r="H23" s="441"/>
      <c r="I23" s="40">
        <f>SUM(I17:I22)</f>
        <v>0.42499999999999999</v>
      </c>
      <c r="J23" s="446"/>
      <c r="K23" s="446"/>
      <c r="L23" s="17">
        <f>SUM(L17:L22)</f>
        <v>0</v>
      </c>
      <c r="M23" s="18"/>
    </row>
    <row r="24" spans="2:13" ht="15" customHeight="1" x14ac:dyDescent="0.25">
      <c r="B24" s="2"/>
      <c r="E24" s="3"/>
      <c r="F24" s="15">
        <f>COUNTA(F17:F22)</f>
        <v>6</v>
      </c>
    </row>
    <row r="25" spans="2:13" ht="15" customHeight="1" x14ac:dyDescent="0.25">
      <c r="B25" s="2"/>
      <c r="E25" s="3"/>
    </row>
    <row r="26" spans="2:13" ht="15" customHeight="1" x14ac:dyDescent="0.25">
      <c r="B26" s="9" t="s">
        <v>30</v>
      </c>
      <c r="E26" s="3"/>
    </row>
    <row r="27" spans="2:13" ht="49.9" customHeight="1" x14ac:dyDescent="0.25">
      <c r="B27" s="447" t="s">
        <v>31</v>
      </c>
      <c r="C27" s="448"/>
      <c r="D27" s="448" t="s">
        <v>59</v>
      </c>
      <c r="E27" s="448"/>
      <c r="F27" s="448"/>
      <c r="G27" s="69" t="s">
        <v>9</v>
      </c>
      <c r="H27" s="69" t="s">
        <v>10</v>
      </c>
      <c r="I27" s="69" t="s">
        <v>11</v>
      </c>
      <c r="J27" s="69" t="s">
        <v>12</v>
      </c>
      <c r="K27" s="69" t="s">
        <v>13</v>
      </c>
      <c r="L27" s="68" t="s">
        <v>45</v>
      </c>
      <c r="M27" s="68" t="s">
        <v>65</v>
      </c>
    </row>
    <row r="28" spans="2:13" s="6" customFormat="1" ht="13.9" customHeight="1" x14ac:dyDescent="0.2">
      <c r="B28" s="500" t="s">
        <v>15</v>
      </c>
      <c r="C28" s="500"/>
      <c r="D28" s="500" t="s">
        <v>16</v>
      </c>
      <c r="E28" s="500"/>
      <c r="F28" s="500"/>
      <c r="G28" s="189" t="s">
        <v>17</v>
      </c>
      <c r="H28" s="189" t="s">
        <v>18</v>
      </c>
      <c r="I28" s="189" t="s">
        <v>19</v>
      </c>
      <c r="J28" s="189" t="s">
        <v>20</v>
      </c>
      <c r="K28" s="189" t="s">
        <v>21</v>
      </c>
      <c r="L28" s="189" t="s">
        <v>22</v>
      </c>
      <c r="M28" s="189" t="s">
        <v>23</v>
      </c>
    </row>
    <row r="29" spans="2:13" ht="52.5" customHeight="1" x14ac:dyDescent="0.25">
      <c r="B29" s="336">
        <v>7</v>
      </c>
      <c r="C29" s="337" t="s">
        <v>180</v>
      </c>
      <c r="D29" s="497" t="s">
        <v>48</v>
      </c>
      <c r="E29" s="497"/>
      <c r="F29" s="338" t="s">
        <v>181</v>
      </c>
      <c r="G29" s="339" t="s">
        <v>52</v>
      </c>
      <c r="H29" s="336"/>
      <c r="I29" s="340">
        <v>0.05</v>
      </c>
      <c r="J29" s="336"/>
      <c r="K29" s="336"/>
      <c r="L29" s="336"/>
      <c r="M29" s="341" t="s">
        <v>112</v>
      </c>
    </row>
    <row r="30" spans="2:13" ht="73.5" customHeight="1" x14ac:dyDescent="0.25">
      <c r="B30" s="342">
        <v>8</v>
      </c>
      <c r="C30" s="223" t="s">
        <v>281</v>
      </c>
      <c r="D30" s="496" t="s">
        <v>49</v>
      </c>
      <c r="E30" s="496"/>
      <c r="F30" s="54" t="s">
        <v>282</v>
      </c>
      <c r="G30" s="75" t="s">
        <v>51</v>
      </c>
      <c r="H30" s="55">
        <v>100</v>
      </c>
      <c r="I30" s="72">
        <v>7.4999999999999997E-2</v>
      </c>
      <c r="J30" s="55"/>
      <c r="K30" s="55"/>
      <c r="L30" s="55"/>
      <c r="M30" s="221" t="s">
        <v>283</v>
      </c>
    </row>
    <row r="31" spans="2:13" ht="85.5" customHeight="1" x14ac:dyDescent="0.25">
      <c r="B31" s="44">
        <v>9</v>
      </c>
      <c r="C31" s="98" t="s">
        <v>77</v>
      </c>
      <c r="D31" s="501" t="s">
        <v>50</v>
      </c>
      <c r="E31" s="501"/>
      <c r="F31" s="343" t="s">
        <v>145</v>
      </c>
      <c r="G31" s="75" t="s">
        <v>51</v>
      </c>
      <c r="H31" s="55">
        <v>100</v>
      </c>
      <c r="I31" s="72">
        <v>0.05</v>
      </c>
      <c r="J31" s="55"/>
      <c r="K31" s="55"/>
      <c r="L31" s="55"/>
      <c r="M31" s="344" t="s">
        <v>192</v>
      </c>
    </row>
    <row r="32" spans="2:13" ht="65.25" customHeight="1" x14ac:dyDescent="0.25">
      <c r="B32" s="71">
        <v>10</v>
      </c>
      <c r="C32" s="345" t="s">
        <v>284</v>
      </c>
      <c r="D32" s="505" t="s">
        <v>54</v>
      </c>
      <c r="E32" s="506"/>
      <c r="F32" s="201" t="s">
        <v>285</v>
      </c>
      <c r="G32" s="129" t="s">
        <v>51</v>
      </c>
      <c r="H32" s="129">
        <v>100</v>
      </c>
      <c r="I32" s="225">
        <v>0.15</v>
      </c>
      <c r="J32" s="129"/>
      <c r="K32" s="129"/>
      <c r="L32" s="129"/>
      <c r="M32" s="346" t="s">
        <v>286</v>
      </c>
    </row>
    <row r="33" spans="2:13" ht="72.75" customHeight="1" x14ac:dyDescent="0.25">
      <c r="B33" s="44">
        <v>11</v>
      </c>
      <c r="C33" s="347" t="s">
        <v>193</v>
      </c>
      <c r="D33" s="507" t="s">
        <v>69</v>
      </c>
      <c r="E33" s="508"/>
      <c r="F33" s="202" t="s">
        <v>194</v>
      </c>
      <c r="G33" s="203" t="s">
        <v>51</v>
      </c>
      <c r="H33" s="204">
        <v>100</v>
      </c>
      <c r="I33" s="348">
        <v>7.4999999999999997E-2</v>
      </c>
      <c r="J33" s="205"/>
      <c r="K33" s="206"/>
      <c r="L33" s="207"/>
      <c r="M33" s="208" t="s">
        <v>195</v>
      </c>
    </row>
    <row r="34" spans="2:13" ht="64.5" customHeight="1" x14ac:dyDescent="0.25">
      <c r="B34" s="319">
        <v>12</v>
      </c>
      <c r="C34" s="22" t="s">
        <v>196</v>
      </c>
      <c r="D34" s="509" t="s">
        <v>72</v>
      </c>
      <c r="E34" s="510"/>
      <c r="F34" s="73" t="s">
        <v>197</v>
      </c>
      <c r="G34" s="57" t="s">
        <v>51</v>
      </c>
      <c r="H34" s="319">
        <v>100</v>
      </c>
      <c r="I34" s="60">
        <v>7.4999999999999997E-2</v>
      </c>
      <c r="J34" s="319"/>
      <c r="K34" s="319"/>
      <c r="L34" s="319"/>
      <c r="M34" s="209" t="s">
        <v>287</v>
      </c>
    </row>
    <row r="35" spans="2:13" ht="60.75" customHeight="1" x14ac:dyDescent="0.25">
      <c r="B35" s="349">
        <v>13</v>
      </c>
      <c r="C35" s="350" t="s">
        <v>288</v>
      </c>
      <c r="D35" s="502" t="s">
        <v>147</v>
      </c>
      <c r="E35" s="502"/>
      <c r="F35" s="351" t="s">
        <v>289</v>
      </c>
      <c r="G35" s="352" t="s">
        <v>51</v>
      </c>
      <c r="H35" s="352">
        <v>100</v>
      </c>
      <c r="I35" s="353">
        <v>0.05</v>
      </c>
      <c r="J35" s="352"/>
      <c r="K35" s="352"/>
      <c r="L35" s="352"/>
      <c r="M35" s="354" t="s">
        <v>290</v>
      </c>
    </row>
    <row r="36" spans="2:13" ht="25.15" customHeight="1" x14ac:dyDescent="0.25">
      <c r="B36" s="503" t="s">
        <v>33</v>
      </c>
      <c r="C36" s="503"/>
      <c r="D36" s="503"/>
      <c r="E36" s="503"/>
      <c r="F36" s="503"/>
      <c r="G36" s="503"/>
      <c r="H36" s="503"/>
      <c r="I36" s="48">
        <f>SUM(I29:I35)</f>
        <v>0.52500000000000002</v>
      </c>
      <c r="J36" s="504"/>
      <c r="K36" s="504"/>
      <c r="L36" s="49">
        <f>SUM(L29:L35)</f>
        <v>0</v>
      </c>
      <c r="M36" s="50"/>
    </row>
    <row r="37" spans="2:13" ht="15" customHeight="1" x14ac:dyDescent="0.25">
      <c r="E37" s="3"/>
      <c r="F37" s="15">
        <f>COUNTA(F29:F35)</f>
        <v>7</v>
      </c>
    </row>
    <row r="38" spans="2:13" ht="15" customHeight="1" x14ac:dyDescent="0.25">
      <c r="E38" s="3"/>
    </row>
    <row r="39" spans="2:13" ht="15" customHeight="1" x14ac:dyDescent="0.25">
      <c r="B39" s="8" t="s">
        <v>32</v>
      </c>
      <c r="E39" s="3"/>
    </row>
    <row r="40" spans="2:13" ht="49.9" customHeight="1" x14ac:dyDescent="0.25">
      <c r="B40" s="436" t="s">
        <v>35</v>
      </c>
      <c r="C40" s="437"/>
      <c r="D40" s="437" t="s">
        <v>59</v>
      </c>
      <c r="E40" s="437"/>
      <c r="F40" s="437"/>
      <c r="G40" s="64" t="s">
        <v>9</v>
      </c>
      <c r="H40" s="64" t="s">
        <v>10</v>
      </c>
      <c r="I40" s="64" t="s">
        <v>11</v>
      </c>
      <c r="J40" s="64" t="s">
        <v>12</v>
      </c>
      <c r="K40" s="64" t="s">
        <v>13</v>
      </c>
      <c r="L40" s="63" t="s">
        <v>46</v>
      </c>
      <c r="M40" s="63" t="s">
        <v>65</v>
      </c>
    </row>
    <row r="41" spans="2:13" ht="13.9" customHeight="1" x14ac:dyDescent="0.25">
      <c r="B41" s="433" t="s">
        <v>15</v>
      </c>
      <c r="C41" s="433"/>
      <c r="D41" s="433" t="s">
        <v>16</v>
      </c>
      <c r="E41" s="433"/>
      <c r="F41" s="433"/>
      <c r="G41" s="65" t="s">
        <v>17</v>
      </c>
      <c r="H41" s="65" t="s">
        <v>18</v>
      </c>
      <c r="I41" s="65" t="s">
        <v>19</v>
      </c>
      <c r="J41" s="65" t="s">
        <v>20</v>
      </c>
      <c r="K41" s="65" t="s">
        <v>21</v>
      </c>
      <c r="L41" s="65" t="s">
        <v>22</v>
      </c>
      <c r="M41" s="65" t="s">
        <v>23</v>
      </c>
    </row>
    <row r="42" spans="2:13" ht="49.9" customHeight="1" x14ac:dyDescent="0.25">
      <c r="B42" s="61"/>
      <c r="C42" s="31" t="s">
        <v>62</v>
      </c>
      <c r="D42" s="417"/>
      <c r="E42" s="417"/>
      <c r="F42" s="62"/>
      <c r="G42" s="61"/>
      <c r="H42" s="61"/>
      <c r="I42" s="23">
        <v>0.05</v>
      </c>
      <c r="J42" s="61"/>
      <c r="K42" s="61"/>
      <c r="L42" s="61"/>
      <c r="M42" s="24"/>
    </row>
    <row r="43" spans="2:13" ht="25.15" customHeight="1" x14ac:dyDescent="0.25">
      <c r="B43" s="434" t="s">
        <v>33</v>
      </c>
      <c r="C43" s="434"/>
      <c r="D43" s="434"/>
      <c r="E43" s="434"/>
      <c r="F43" s="434"/>
      <c r="G43" s="434"/>
      <c r="H43" s="434"/>
      <c r="I43" s="19">
        <f>SUM(I42:I42)</f>
        <v>0.05</v>
      </c>
      <c r="J43" s="435"/>
      <c r="K43" s="435"/>
      <c r="L43" s="20">
        <f>SUM(L42:L42)</f>
        <v>0</v>
      </c>
      <c r="M43" s="21"/>
    </row>
    <row r="44" spans="2:13" x14ac:dyDescent="0.25">
      <c r="E44" s="3"/>
    </row>
    <row r="45" spans="2:13" x14ac:dyDescent="0.25">
      <c r="E45" s="3"/>
    </row>
    <row r="46" spans="2:13" x14ac:dyDescent="0.25">
      <c r="E46" s="3"/>
      <c r="I46" s="29">
        <f>SUM(I43,I36,I23)</f>
        <v>1</v>
      </c>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sheetData>
  <mergeCells count="38">
    <mergeCell ref="B43:H43"/>
    <mergeCell ref="J43:K43"/>
    <mergeCell ref="D31:E31"/>
    <mergeCell ref="D35:E35"/>
    <mergeCell ref="B36:H36"/>
    <mergeCell ref="J36:K36"/>
    <mergeCell ref="B40:C40"/>
    <mergeCell ref="D40:F40"/>
    <mergeCell ref="D32:E32"/>
    <mergeCell ref="D33:E33"/>
    <mergeCell ref="D34:E34"/>
    <mergeCell ref="B41:C41"/>
    <mergeCell ref="D41:F41"/>
    <mergeCell ref="D42:E42"/>
    <mergeCell ref="J23:K23"/>
    <mergeCell ref="B27:C27"/>
    <mergeCell ref="D27:F27"/>
    <mergeCell ref="B28:C28"/>
    <mergeCell ref="D28:F28"/>
    <mergeCell ref="B11:C11"/>
    <mergeCell ref="D29:E29"/>
    <mergeCell ref="D17:E17"/>
    <mergeCell ref="D18:E18"/>
    <mergeCell ref="D22:E22"/>
    <mergeCell ref="B23:H23"/>
    <mergeCell ref="D19:E19"/>
    <mergeCell ref="D20:E20"/>
    <mergeCell ref="D21:E21"/>
    <mergeCell ref="B6:C6"/>
    <mergeCell ref="B7:C7"/>
    <mergeCell ref="B8:C8"/>
    <mergeCell ref="B9:C9"/>
    <mergeCell ref="B10:C10"/>
    <mergeCell ref="D30:E30"/>
    <mergeCell ref="B15:C15"/>
    <mergeCell ref="D15:F15"/>
    <mergeCell ref="B16:C16"/>
    <mergeCell ref="D16:F1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0"/>
  <sheetViews>
    <sheetView showGridLines="0" topLeftCell="A13" zoomScale="85" zoomScaleNormal="85" workbookViewId="0">
      <selection activeCell="F19" sqref="F19"/>
    </sheetView>
  </sheetViews>
  <sheetFormatPr defaultRowHeight="15" x14ac:dyDescent="0.25"/>
  <cols>
    <col min="2" max="2" width="4.7109375" customWidth="1"/>
    <col min="3" max="3" width="42.7109375" customWidth="1"/>
    <col min="4" max="4" width="2.7109375" customWidth="1"/>
    <col min="5" max="5" width="3.7109375" customWidth="1"/>
    <col min="6" max="6" width="60.140625" customWidth="1"/>
    <col min="7" max="7" width="20.140625" customWidth="1"/>
    <col min="8" max="8" width="23" customWidth="1"/>
    <col min="9" max="9" width="19.28515625" customWidth="1"/>
    <col min="10" max="10" width="16.85546875" customWidth="1"/>
    <col min="11" max="11" width="13.28515625" customWidth="1"/>
  </cols>
  <sheetData>
    <row r="2" spans="2:20" ht="18.75" x14ac:dyDescent="0.3">
      <c r="B2" s="11" t="s">
        <v>36</v>
      </c>
    </row>
    <row r="3" spans="2:20" ht="18.75" x14ac:dyDescent="0.3">
      <c r="B3" s="7" t="s">
        <v>85</v>
      </c>
    </row>
    <row r="6" spans="2:20" ht="25.15" customHeight="1" x14ac:dyDescent="0.25">
      <c r="B6" s="426" t="s">
        <v>37</v>
      </c>
      <c r="C6" s="426"/>
      <c r="D6" s="426" t="s">
        <v>59</v>
      </c>
      <c r="E6" s="426"/>
      <c r="F6" s="426"/>
      <c r="G6" s="513" t="s">
        <v>79</v>
      </c>
      <c r="H6" s="514"/>
      <c r="I6" s="514"/>
      <c r="J6" s="515"/>
      <c r="K6" s="424" t="s">
        <v>38</v>
      </c>
      <c r="R6" s="27"/>
      <c r="S6" s="27"/>
      <c r="T6" s="27"/>
    </row>
    <row r="7" spans="2:20" ht="49.5" customHeight="1" x14ac:dyDescent="0.25">
      <c r="B7" s="427"/>
      <c r="C7" s="427"/>
      <c r="D7" s="427"/>
      <c r="E7" s="427"/>
      <c r="F7" s="427"/>
      <c r="G7" s="321" t="s">
        <v>86</v>
      </c>
      <c r="H7" s="59" t="s">
        <v>87</v>
      </c>
      <c r="I7" s="321" t="s">
        <v>88</v>
      </c>
      <c r="J7" s="321" t="s">
        <v>89</v>
      </c>
      <c r="K7" s="425"/>
    </row>
    <row r="8" spans="2:20" ht="21.75" customHeight="1" x14ac:dyDescent="0.25">
      <c r="B8" s="326">
        <v>1</v>
      </c>
      <c r="C8" s="330" t="s">
        <v>189</v>
      </c>
      <c r="D8" s="516" t="s">
        <v>24</v>
      </c>
      <c r="E8" s="516"/>
      <c r="F8" s="355" t="s">
        <v>190</v>
      </c>
      <c r="G8" s="356"/>
      <c r="H8" s="356" t="s">
        <v>55</v>
      </c>
      <c r="I8" s="356"/>
      <c r="J8" s="357"/>
      <c r="K8" s="357"/>
    </row>
    <row r="9" spans="2:20" ht="44.25" customHeight="1" x14ac:dyDescent="0.25">
      <c r="B9" s="326">
        <v>2</v>
      </c>
      <c r="C9" s="330" t="s">
        <v>39</v>
      </c>
      <c r="D9" s="516" t="s">
        <v>25</v>
      </c>
      <c r="E9" s="516"/>
      <c r="F9" s="330" t="s">
        <v>274</v>
      </c>
      <c r="G9" s="357"/>
      <c r="H9" s="356" t="s">
        <v>55</v>
      </c>
      <c r="I9" s="357"/>
      <c r="J9" s="357"/>
      <c r="K9" s="357"/>
    </row>
    <row r="10" spans="2:20" ht="18.75" customHeight="1" x14ac:dyDescent="0.25">
      <c r="B10" s="42">
        <v>3</v>
      </c>
      <c r="C10" s="16" t="s">
        <v>40</v>
      </c>
      <c r="D10" s="413" t="s">
        <v>26</v>
      </c>
      <c r="E10" s="413"/>
      <c r="F10" s="43" t="s">
        <v>276</v>
      </c>
      <c r="G10" s="356"/>
      <c r="H10" s="356"/>
      <c r="I10" s="356"/>
      <c r="J10" s="356"/>
      <c r="K10" s="357" t="s">
        <v>56</v>
      </c>
    </row>
    <row r="11" spans="2:20" ht="18.75" customHeight="1" x14ac:dyDescent="0.25">
      <c r="B11" s="42">
        <v>4</v>
      </c>
      <c r="C11" s="43" t="s">
        <v>140</v>
      </c>
      <c r="D11" s="413" t="s">
        <v>27</v>
      </c>
      <c r="E11" s="413"/>
      <c r="F11" s="118" t="s">
        <v>141</v>
      </c>
      <c r="G11" s="356"/>
      <c r="H11" s="356" t="s">
        <v>55</v>
      </c>
      <c r="I11" s="356"/>
      <c r="J11" s="356"/>
      <c r="K11" s="357"/>
    </row>
    <row r="12" spans="2:20" ht="19.5" customHeight="1" x14ac:dyDescent="0.25">
      <c r="B12" s="42">
        <v>5</v>
      </c>
      <c r="C12" s="43" t="s">
        <v>68</v>
      </c>
      <c r="D12" s="413" t="s">
        <v>28</v>
      </c>
      <c r="E12" s="413"/>
      <c r="F12" s="16" t="s">
        <v>75</v>
      </c>
      <c r="G12" s="356" t="s">
        <v>55</v>
      </c>
      <c r="H12" s="356" t="s">
        <v>55</v>
      </c>
      <c r="I12" s="356" t="s">
        <v>55</v>
      </c>
      <c r="J12" s="356" t="s">
        <v>55</v>
      </c>
      <c r="K12" s="358"/>
    </row>
    <row r="13" spans="2:20" ht="40.5" customHeight="1" x14ac:dyDescent="0.25">
      <c r="B13" s="42">
        <v>6</v>
      </c>
      <c r="C13" s="43" t="s">
        <v>63</v>
      </c>
      <c r="D13" s="413" t="s">
        <v>29</v>
      </c>
      <c r="E13" s="413"/>
      <c r="F13" s="16" t="s">
        <v>280</v>
      </c>
      <c r="G13" s="356" t="s">
        <v>55</v>
      </c>
      <c r="H13" s="356" t="s">
        <v>55</v>
      </c>
      <c r="I13" s="356" t="s">
        <v>55</v>
      </c>
      <c r="J13" s="356" t="s">
        <v>55</v>
      </c>
      <c r="K13" s="358"/>
    </row>
    <row r="14" spans="2:20" ht="29.25" customHeight="1" x14ac:dyDescent="0.25">
      <c r="B14" s="42">
        <v>7</v>
      </c>
      <c r="C14" s="359" t="s">
        <v>180</v>
      </c>
      <c r="D14" s="512" t="s">
        <v>48</v>
      </c>
      <c r="E14" s="512"/>
      <c r="F14" s="360" t="s">
        <v>181</v>
      </c>
      <c r="G14" s="356"/>
      <c r="H14" s="357" t="s">
        <v>56</v>
      </c>
      <c r="I14" s="356"/>
      <c r="J14" s="356"/>
      <c r="K14" s="357"/>
    </row>
    <row r="15" spans="2:20" ht="64.5" customHeight="1" x14ac:dyDescent="0.25">
      <c r="B15" s="326">
        <v>8</v>
      </c>
      <c r="C15" s="43" t="s">
        <v>281</v>
      </c>
      <c r="D15" s="413" t="s">
        <v>49</v>
      </c>
      <c r="E15" s="413"/>
      <c r="F15" s="361" t="s">
        <v>282</v>
      </c>
      <c r="G15" s="358"/>
      <c r="H15" s="362"/>
      <c r="I15" s="357" t="s">
        <v>57</v>
      </c>
      <c r="J15" s="358"/>
      <c r="K15" s="357"/>
    </row>
    <row r="16" spans="2:20" ht="32.25" customHeight="1" x14ac:dyDescent="0.25">
      <c r="B16" s="42">
        <v>9</v>
      </c>
      <c r="C16" s="118" t="s">
        <v>77</v>
      </c>
      <c r="D16" s="517" t="s">
        <v>50</v>
      </c>
      <c r="E16" s="517"/>
      <c r="F16" s="191" t="s">
        <v>145</v>
      </c>
      <c r="G16" s="356" t="s">
        <v>55</v>
      </c>
      <c r="H16" s="356" t="s">
        <v>55</v>
      </c>
      <c r="I16" s="356" t="s">
        <v>55</v>
      </c>
      <c r="J16" s="356" t="s">
        <v>55</v>
      </c>
      <c r="K16" s="357"/>
    </row>
    <row r="17" spans="2:11" ht="31.5" customHeight="1" x14ac:dyDescent="0.25">
      <c r="B17" s="42">
        <v>10</v>
      </c>
      <c r="C17" s="43" t="s">
        <v>284</v>
      </c>
      <c r="D17" s="413" t="s">
        <v>49</v>
      </c>
      <c r="E17" s="413"/>
      <c r="F17" s="361" t="s">
        <v>285</v>
      </c>
      <c r="G17" s="357"/>
      <c r="H17" s="356"/>
      <c r="I17" s="358"/>
      <c r="J17" s="357"/>
      <c r="K17" s="357" t="s">
        <v>56</v>
      </c>
    </row>
    <row r="18" spans="2:11" ht="43.5" customHeight="1" x14ac:dyDescent="0.25">
      <c r="B18" s="42">
        <v>11</v>
      </c>
      <c r="C18" s="43" t="s">
        <v>193</v>
      </c>
      <c r="D18" s="413" t="s">
        <v>69</v>
      </c>
      <c r="E18" s="413"/>
      <c r="F18" s="361" t="s">
        <v>194</v>
      </c>
      <c r="G18" s="356" t="s">
        <v>55</v>
      </c>
      <c r="H18" s="358"/>
      <c r="I18" s="357"/>
      <c r="J18" s="356"/>
      <c r="K18" s="357"/>
    </row>
    <row r="19" spans="2:11" ht="42" customHeight="1" x14ac:dyDescent="0.25">
      <c r="B19" s="42">
        <v>12</v>
      </c>
      <c r="C19" s="16" t="s">
        <v>196</v>
      </c>
      <c r="D19" s="413" t="s">
        <v>72</v>
      </c>
      <c r="E19" s="413"/>
      <c r="F19" s="361" t="s">
        <v>197</v>
      </c>
      <c r="G19" s="356"/>
      <c r="H19" s="20"/>
      <c r="I19" s="357"/>
      <c r="J19" s="356"/>
      <c r="K19" s="357" t="s">
        <v>56</v>
      </c>
    </row>
    <row r="20" spans="2:11" ht="30" x14ac:dyDescent="0.25">
      <c r="B20" s="190">
        <v>13</v>
      </c>
      <c r="C20" s="118" t="s">
        <v>288</v>
      </c>
      <c r="D20" s="511" t="s">
        <v>147</v>
      </c>
      <c r="E20" s="511"/>
      <c r="F20" s="361" t="s">
        <v>289</v>
      </c>
      <c r="G20" s="357" t="s">
        <v>57</v>
      </c>
      <c r="H20" s="20"/>
      <c r="I20" s="357"/>
      <c r="J20" s="357" t="s">
        <v>57</v>
      </c>
      <c r="K20" s="20"/>
    </row>
  </sheetData>
  <mergeCells count="17">
    <mergeCell ref="D19:E19"/>
    <mergeCell ref="D20:E20"/>
    <mergeCell ref="K6:K7"/>
    <mergeCell ref="B6:C7"/>
    <mergeCell ref="D14:E14"/>
    <mergeCell ref="G6:J6"/>
    <mergeCell ref="D17:E17"/>
    <mergeCell ref="D8:E8"/>
    <mergeCell ref="D9:E9"/>
    <mergeCell ref="D10:E10"/>
    <mergeCell ref="D11:E11"/>
    <mergeCell ref="D12:E12"/>
    <mergeCell ref="D13:E13"/>
    <mergeCell ref="D15:E15"/>
    <mergeCell ref="D16:E16"/>
    <mergeCell ref="D6:F7"/>
    <mergeCell ref="D18: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VAM KC-WKC Bisnis,Ops,Kb PK,KCP</vt:lpstr>
      <vt:lpstr>Kepala KCP Kls 1-2</vt:lpstr>
      <vt:lpstr>VAM KCP-Kasie,KK,KPKas</vt:lpstr>
      <vt:lpstr>Kasi Bisnis</vt:lpstr>
      <vt:lpstr>VAM Kasi Bisnis - Pelaksana</vt:lpstr>
      <vt:lpstr>Pelaksana Analis Kredit</vt:lpstr>
      <vt:lpstr>Pelaksana Pemsr Dana</vt:lpstr>
      <vt:lpstr>Kasie Opr KCP 1-2</vt:lpstr>
      <vt:lpstr>VAM Kasie Opr-Pelaksana </vt:lpstr>
      <vt:lpstr>PelaksanaTellerTunai-Sie Op</vt:lpstr>
      <vt:lpstr>Pelaksana CS-Sie Opr  </vt:lpstr>
      <vt:lpstr>Pelaksana Oprasion-Sie Opr </vt:lpstr>
      <vt:lpstr>Pelaksana Teller Keliling </vt:lpstr>
      <vt:lpstr>VAM Kepala Cabang KCP-KK </vt:lpstr>
      <vt:lpstr>Kepala KK 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Prima</dc:creator>
  <cp:lastModifiedBy>Chandra Wuitono</cp:lastModifiedBy>
  <dcterms:created xsi:type="dcterms:W3CDTF">2021-04-12T00:36:59Z</dcterms:created>
  <dcterms:modified xsi:type="dcterms:W3CDTF">2021-07-08T05:17:50Z</dcterms:modified>
</cp:coreProperties>
</file>